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4.xml" ContentType="application/vnd.ms-excel.person+xml"/>
  <Override PartName="/xl/persons/person.xml" ContentType="application/vnd.ms-excel.person+xml"/>
  <Override PartName="/xl/persons/person1.xml" ContentType="application/vnd.ms-excel.person+xml"/>
  <Override PartName="/xl/persons/person3.xml" ContentType="application/vnd.ms-excel.person+xml"/>
  <Override PartName="/xl/persons/person2.xml" ContentType="application/vnd.ms-excel.person+xml"/>
  <Override PartName="/xl/persons/person6.xml" ContentType="application/vnd.ms-excel.person+xml"/>
  <Override PartName="/xl/persons/person5.xml" ContentType="application/vnd.ms-excel.person+xml"/>
  <Override PartName="/xl/persons/person7.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updateLinks="never" codeName="ThisWorkbook"/>
  <xr:revisionPtr revIDLastSave="1" documentId="8_{90494F56-68D2-451E-BAB2-39D21DFE27C9}" xr6:coauthVersionLast="47" xr6:coauthVersionMax="47" xr10:uidLastSave="{F06A8D31-DD19-47C5-AAF7-0CC34EDB8379}"/>
  <bookViews>
    <workbookView xWindow="353" yWindow="1013" windowWidth="20714" windowHeight="11459" firstSheet="5" activeTab="6" xr2:uid="{00000000-000D-0000-FFFF-FFFF00000000}"/>
  </bookViews>
  <sheets>
    <sheet name="HOME" sheetId="30" r:id="rId1"/>
    <sheet name="P1-System" sheetId="22" r:id="rId2"/>
    <sheet name="P2-Primary Assets" sheetId="1" r:id="rId3"/>
    <sheet name="P3-Supporting Assets" sheetId="6" r:id="rId4"/>
    <sheet name="P4-System Modeling" sheetId="51" r:id="rId5"/>
    <sheet name="P5-P6-P7-Risk Calculation" sheetId="27" r:id="rId6"/>
    <sheet name="Measures Register" sheetId="45" r:id="rId7"/>
    <sheet name="Aux-Mitigation Factors" sheetId="39" r:id="rId8"/>
  </sheets>
  <definedNames>
    <definedName name="_xlnm._FilterDatabase" localSheetId="7" hidden="1">'Aux-Mitigation Factors'!$B$9:$M$2205</definedName>
    <definedName name="_xlnm._FilterDatabase" localSheetId="6" hidden="1">'Measures Register'!$B$8:$P$59</definedName>
    <definedName name="_xlnm._FilterDatabase" localSheetId="2" hidden="1">'P2-Primary Assets'!$B$9:$J$1003</definedName>
    <definedName name="_xlnm._FilterDatabase" localSheetId="3" hidden="1">'P3-Supporting Assets'!$B$9:$K$1003</definedName>
    <definedName name="_xlnm._FilterDatabase" localSheetId="4" hidden="1">'P4-System Modeling'!$B$13:$CG$13</definedName>
    <definedName name="_xlnm._FilterDatabase" localSheetId="5" hidden="1">'P5-P6-P7-Risk Calculation'!$B$9:$AL$877</definedName>
    <definedName name="_Toc67957452" localSheetId="5">'P5-P6-P7-Risk Calculation'!$C$22</definedName>
    <definedName name="_Toc67957453" localSheetId="5">'P5-P6-P7-Risk Calculation'!#REF!</definedName>
    <definedName name="_Toc67957456" localSheetId="5">'P5-P6-P7-Risk Calculation'!#REF!</definedName>
    <definedName name="Function">"RAaux. primary-supporting!$A1:$A5"</definedName>
    <definedName name="group.1" localSheetId="7">[0]!Function:GenBIATable</definedName>
    <definedName name="group.1" localSheetId="6">[0]!Function:GenBIATable</definedName>
    <definedName name="group.1" localSheetId="1">[0]!Function:GenBIATable</definedName>
    <definedName name="group.1" localSheetId="4">[0]!Function:GenBIATable</definedName>
    <definedName name="group.1">[0]!Function:GenBIATable</definedName>
    <definedName name="group.2" localSheetId="7">[0]!Function:GenBIATable</definedName>
    <definedName name="group.2" localSheetId="6">[0]!Function:GenBIATable</definedName>
    <definedName name="group.2" localSheetId="1">[0]!Function:GenBIATable</definedName>
    <definedName name="group.2" localSheetId="4">[0]!Function:GenBIATable</definedName>
    <definedName name="group.2">[0]!Function:GenBIATable</definedName>
    <definedName name="group.3" localSheetId="7">[0]!Function:GenBIATable</definedName>
    <definedName name="group.3" localSheetId="6">[0]!Function:GenBIATable</definedName>
    <definedName name="group.3" localSheetId="1">[0]!Function:GenBIATable</definedName>
    <definedName name="group.3" localSheetId="4">[0]!Function:GenBIATable</definedName>
    <definedName name="group.3">[0]!Function:GenBIATable</definedName>
    <definedName name="IT.CritInter">#REF!</definedName>
    <definedName name="IT.DamPol">#REF!</definedName>
    <definedName name="IT.DegServ">#REF!</definedName>
    <definedName name="IT.DelPol">#REF!</definedName>
    <definedName name="IT.DisAct">#REF!</definedName>
    <definedName name="IT.FinLoss">#REF!</definedName>
    <definedName name="IT.FinLossEC">#REF!</definedName>
    <definedName name="IT.HealSafe">#REF!</definedName>
    <definedName name="IT.ImaRep">#REF!</definedName>
    <definedName name="IT.JeoRel">#REF!</definedName>
    <definedName name="IT.LawReg">#REF!</definedName>
    <definedName name="IT.MorProd">#REF!</definedName>
    <definedName name="IT.PolInt">#REF!</definedName>
    <definedName name="IT.PubOrd">#REF!</definedName>
    <definedName name="ME.AA">#REF!</definedName>
    <definedName name="ME.AC">#REF!</definedName>
    <definedName name="ME.AW">#REF!</definedName>
    <definedName name="ME.CM">#REF!</definedName>
    <definedName name="ME.CP">#REF!</definedName>
    <definedName name="ME.IA">#REF!</definedName>
    <definedName name="ME.IR">#REF!</definedName>
    <definedName name="ME.MA">#REF!</definedName>
    <definedName name="ME.MP">#REF!</definedName>
    <definedName name="ME.PE">#REF!</definedName>
    <definedName name="ME.PH">#REF!</definedName>
    <definedName name="ME.PL">#REF!</definedName>
    <definedName name="ME.PM">#REF!</definedName>
    <definedName name="ME.RA">#REF!</definedName>
    <definedName name="ME.SA">#REF!</definedName>
    <definedName name="ME.SC">#REF!</definedName>
    <definedName name="ME.SI">#REF!</definedName>
    <definedName name="ME.SS">#REF!</definedName>
    <definedName name="pa1_">"RAaux. primary-supporting!$A1:$A5"</definedName>
    <definedName name="paTable">"RAaux. primary-supporting!$A1:$A5"</definedName>
    <definedName name="RiskList">'P5-P6-P7-Risk Calculation'!#REF!:INDEX('P5-P6-P7-Risk Calculation'!$B$10:$B$878,SUMPRODUCT(--('P5-P6-P7-Risk Calculation'!$B$10:$B$878&lt;&gt;"")))</definedName>
    <definedName name="RT.Avd">#REF!</definedName>
    <definedName name="RT.Avd.Measures">#REF!</definedName>
    <definedName name="RT.Mit">#REF!</definedName>
    <definedName name="RT.OptionsWithMeasures">#REF!</definedName>
    <definedName name="RT.Tra">#REF!</definedName>
    <definedName name="RT.Tra.Measures">#REF!</definedName>
    <definedName name="SA1.FAC">#REF!</definedName>
    <definedName name="SA1.HW">#REF!</definedName>
    <definedName name="SA1.PEO">#REF!</definedName>
    <definedName name="SA1.Services">#REF!</definedName>
    <definedName name="SA1.SW">#REF!</definedName>
    <definedName name="SA1.SWD">#REF!</definedName>
    <definedName name="SA2.AppDat">#REF!</definedName>
    <definedName name="SA2.Area">#REF!</definedName>
    <definedName name="SA2.Buil">#REF!</definedName>
    <definedName name="SA2.Cloud">#REF!</definedName>
    <definedName name="SA2.Cont">#REF!</definedName>
    <definedName name="SA2.DatCon">#REF!</definedName>
    <definedName name="SA2.DatMed">#REF!</definedName>
    <definedName name="SA2.DC">#REF!</definedName>
    <definedName name="SA2.EP">#REF!</definedName>
    <definedName name="SA2.EUAPP">#REF!</definedName>
    <definedName name="SA2.Firm">#REF!</definedName>
    <definedName name="SA2.Middle">#REF!</definedName>
    <definedName name="SA2.MobPla">#REF!</definedName>
    <definedName name="SA2.NetMed">#REF!</definedName>
    <definedName name="SA2.NetNode">#REF!</definedName>
    <definedName name="SA2.NormUs">#REF!</definedName>
    <definedName name="SA2.Per">#REF!</definedName>
    <definedName name="SA2.PriUs">#REF!</definedName>
    <definedName name="SA2.Room">#REF!</definedName>
    <definedName name="SA2.SecDat">#REF!</definedName>
    <definedName name="SA2.SerProv">#REF!</definedName>
    <definedName name="SA2.ServNet">#REF!</definedName>
    <definedName name="SA2.Stand">#REF!</definedName>
    <definedName name="SA2.Svr">#REF!</definedName>
    <definedName name="SA2.SysSup">#REF!</definedName>
    <definedName name="SA2.UserDef">#REF!</definedName>
    <definedName name="SAlevel1" localSheetId="1">#REF!</definedName>
    <definedName name="SAlevel1">#REF!</definedName>
    <definedName name="SAlevel1map" localSheetId="1">#REF!</definedName>
    <definedName name="SAlevel1map">#REF!</definedName>
    <definedName name="SALevel2map" localSheetId="1">#REF!</definedName>
    <definedName name="SALevel2map">#REF!</definedName>
    <definedName name="TH.ER">#REF!</definedName>
    <definedName name="TH.IN">#REF!</definedName>
    <definedName name="TH.NT">#REF!</definedName>
    <definedName name="TH.SR">#REF!</definedName>
    <definedName name="TH.W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9" i="27" l="1"/>
  <c r="Q78" i="27"/>
  <c r="Q77" i="27"/>
  <c r="Q38" i="27"/>
  <c r="Q37" i="27"/>
  <c r="Q34" i="27"/>
  <c r="Q17" i="27"/>
  <c r="Q10" i="27"/>
  <c r="G41" i="6" l="1"/>
  <c r="E41" i="6"/>
  <c r="G40" i="6"/>
  <c r="E40" i="6"/>
  <c r="G39" i="6"/>
  <c r="E39" i="6"/>
  <c r="G38" i="6"/>
  <c r="E38" i="6"/>
  <c r="G37" i="6"/>
  <c r="E37" i="6"/>
  <c r="G36" i="6"/>
  <c r="E36" i="6"/>
  <c r="G30" i="6"/>
  <c r="E30" i="6"/>
  <c r="G35" i="6" l="1"/>
  <c r="E35" i="6"/>
  <c r="G34" i="6" l="1"/>
  <c r="E34" i="6"/>
  <c r="E13" i="6"/>
  <c r="G13" i="6"/>
  <c r="G44" i="6" l="1"/>
  <c r="E44" i="6"/>
  <c r="G17" i="6"/>
  <c r="E17" i="6"/>
  <c r="G32" i="6" l="1"/>
  <c r="E32" i="6"/>
  <c r="G31" i="6"/>
  <c r="E31" i="6"/>
  <c r="G29" i="6"/>
  <c r="E29" i="6"/>
  <c r="G28" i="6"/>
  <c r="E28" i="6"/>
  <c r="M877" i="27" l="1"/>
  <c r="M876" i="27"/>
  <c r="M875" i="27"/>
  <c r="M874" i="27"/>
  <c r="M873" i="27"/>
  <c r="M872" i="27"/>
  <c r="M871" i="27"/>
  <c r="M870" i="27"/>
  <c r="M869" i="27"/>
  <c r="M868" i="27"/>
  <c r="M867" i="27"/>
  <c r="M866" i="27"/>
  <c r="M865" i="27"/>
  <c r="M864" i="27"/>
  <c r="M863" i="27"/>
  <c r="M862" i="27"/>
  <c r="M861" i="27"/>
  <c r="M860" i="27"/>
  <c r="M859" i="27"/>
  <c r="M858" i="27"/>
  <c r="M857" i="27"/>
  <c r="M856" i="27"/>
  <c r="M855" i="27"/>
  <c r="M854" i="27"/>
  <c r="M853" i="27"/>
  <c r="M852" i="27"/>
  <c r="M851" i="27"/>
  <c r="M850" i="27"/>
  <c r="M849" i="27"/>
  <c r="M848" i="27"/>
  <c r="M847" i="27"/>
  <c r="M846" i="27"/>
  <c r="M845" i="27"/>
  <c r="M844" i="27"/>
  <c r="M843" i="27"/>
  <c r="M842" i="27"/>
  <c r="M841" i="27"/>
  <c r="M840" i="27"/>
  <c r="M839" i="27"/>
  <c r="M838" i="27"/>
  <c r="M837" i="27"/>
  <c r="M836" i="27"/>
  <c r="M835" i="27"/>
  <c r="M834" i="27"/>
  <c r="M833" i="27"/>
  <c r="M832" i="27"/>
  <c r="M831" i="27"/>
  <c r="M830" i="27"/>
  <c r="M829" i="27"/>
  <c r="M828" i="27"/>
  <c r="M827" i="27"/>
  <c r="M826" i="27"/>
  <c r="M825" i="27"/>
  <c r="M824" i="27"/>
  <c r="M823" i="27"/>
  <c r="M822" i="27"/>
  <c r="M821" i="27"/>
  <c r="M820" i="27"/>
  <c r="M819" i="27"/>
  <c r="M818" i="27"/>
  <c r="M817" i="27"/>
  <c r="M816" i="27"/>
  <c r="M815" i="27"/>
  <c r="M814" i="27"/>
  <c r="M813" i="27"/>
  <c r="M812" i="27"/>
  <c r="M811" i="27"/>
  <c r="M810" i="27"/>
  <c r="M809" i="27"/>
  <c r="M808" i="27"/>
  <c r="M807" i="27"/>
  <c r="M806" i="27"/>
  <c r="M805" i="27"/>
  <c r="M804" i="27"/>
  <c r="M803" i="27"/>
  <c r="M802" i="27"/>
  <c r="M801" i="27"/>
  <c r="M800" i="27"/>
  <c r="M799" i="27"/>
  <c r="M798" i="27"/>
  <c r="M797" i="27"/>
  <c r="M796" i="27"/>
  <c r="M795" i="27"/>
  <c r="M794" i="27"/>
  <c r="M793" i="27"/>
  <c r="M792" i="27"/>
  <c r="M791" i="27"/>
  <c r="M790" i="27"/>
  <c r="M789" i="27"/>
  <c r="M788" i="27"/>
  <c r="M787" i="27"/>
  <c r="M786" i="27"/>
  <c r="M785" i="27"/>
  <c r="M784" i="27"/>
  <c r="M783" i="27"/>
  <c r="M782" i="27"/>
  <c r="M781" i="27"/>
  <c r="M780" i="27"/>
  <c r="M779" i="27"/>
  <c r="M778" i="27"/>
  <c r="M777" i="27"/>
  <c r="M776" i="27"/>
  <c r="M775" i="27"/>
  <c r="M774" i="27"/>
  <c r="M773" i="27"/>
  <c r="M772" i="27"/>
  <c r="M771" i="27"/>
  <c r="M770" i="27"/>
  <c r="M769" i="27"/>
  <c r="M768" i="27"/>
  <c r="M767" i="27"/>
  <c r="M766" i="27"/>
  <c r="M765" i="27"/>
  <c r="M764" i="27"/>
  <c r="M763" i="27"/>
  <c r="M762" i="27"/>
  <c r="M761" i="27"/>
  <c r="M760" i="27"/>
  <c r="M759" i="27"/>
  <c r="M758" i="27"/>
  <c r="M757" i="27"/>
  <c r="M756" i="27"/>
  <c r="M755" i="27"/>
  <c r="M754" i="27"/>
  <c r="M753" i="27"/>
  <c r="M752" i="27"/>
  <c r="M751" i="27"/>
  <c r="M750" i="27"/>
  <c r="M749" i="27"/>
  <c r="M748" i="27"/>
  <c r="M747" i="27"/>
  <c r="M746" i="27"/>
  <c r="M745" i="27"/>
  <c r="M744" i="27"/>
  <c r="M743" i="27"/>
  <c r="M742" i="27"/>
  <c r="M741" i="27"/>
  <c r="M740" i="27"/>
  <c r="M739" i="27"/>
  <c r="M738" i="27"/>
  <c r="M737" i="27"/>
  <c r="M736" i="27"/>
  <c r="M735" i="27"/>
  <c r="M734" i="27"/>
  <c r="M733" i="27"/>
  <c r="M732" i="27"/>
  <c r="M731" i="27"/>
  <c r="M730" i="27"/>
  <c r="M729" i="27"/>
  <c r="M728" i="27"/>
  <c r="M727" i="27"/>
  <c r="M726" i="27"/>
  <c r="M725" i="27"/>
  <c r="M724" i="27"/>
  <c r="M723" i="27"/>
  <c r="M722" i="27"/>
  <c r="M721" i="27"/>
  <c r="M720" i="27"/>
  <c r="M719" i="27"/>
  <c r="M718" i="27"/>
  <c r="M717" i="27"/>
  <c r="M716" i="27"/>
  <c r="M715" i="27"/>
  <c r="M714" i="27"/>
  <c r="M713" i="27"/>
  <c r="M712" i="27"/>
  <c r="M711" i="27"/>
  <c r="M710" i="27"/>
  <c r="M709" i="27"/>
  <c r="M708" i="27"/>
  <c r="M707" i="27"/>
  <c r="M706" i="27"/>
  <c r="M705" i="27"/>
  <c r="M704" i="27"/>
  <c r="M703" i="27"/>
  <c r="M702" i="27"/>
  <c r="M701" i="27"/>
  <c r="M700" i="27"/>
  <c r="M699" i="27"/>
  <c r="M698" i="27"/>
  <c r="M697" i="27"/>
  <c r="M696" i="27"/>
  <c r="M695" i="27"/>
  <c r="M694" i="27"/>
  <c r="M693" i="27"/>
  <c r="M692" i="27"/>
  <c r="M691" i="27"/>
  <c r="M690" i="27"/>
  <c r="M689" i="27"/>
  <c r="M688" i="27"/>
  <c r="M687" i="27"/>
  <c r="M686" i="27"/>
  <c r="M685" i="27"/>
  <c r="M684" i="27"/>
  <c r="M683" i="27"/>
  <c r="M682" i="27"/>
  <c r="M681" i="27"/>
  <c r="M680" i="27"/>
  <c r="M679" i="27"/>
  <c r="M678" i="27"/>
  <c r="M677" i="27"/>
  <c r="M676" i="27"/>
  <c r="M675" i="27"/>
  <c r="M674" i="27"/>
  <c r="M673" i="27"/>
  <c r="M672" i="27"/>
  <c r="M671" i="27"/>
  <c r="M670" i="27"/>
  <c r="M669" i="27"/>
  <c r="M668" i="27"/>
  <c r="M667" i="27"/>
  <c r="M666" i="27"/>
  <c r="M665" i="27"/>
  <c r="M664" i="27"/>
  <c r="M663" i="27"/>
  <c r="M662" i="27"/>
  <c r="M661" i="27"/>
  <c r="M660" i="27"/>
  <c r="M659" i="27"/>
  <c r="M658" i="27"/>
  <c r="M657" i="27"/>
  <c r="M656" i="27"/>
  <c r="M655" i="27"/>
  <c r="M654" i="27"/>
  <c r="M653" i="27"/>
  <c r="M652" i="27"/>
  <c r="M651" i="27"/>
  <c r="M650" i="27"/>
  <c r="M649" i="27"/>
  <c r="M648" i="27"/>
  <c r="M647" i="27"/>
  <c r="M646" i="27"/>
  <c r="M645" i="27"/>
  <c r="M644" i="27"/>
  <c r="M643" i="27"/>
  <c r="M642" i="27"/>
  <c r="M641" i="27"/>
  <c r="M640" i="27"/>
  <c r="M639" i="27"/>
  <c r="M638" i="27"/>
  <c r="M637" i="27"/>
  <c r="M636" i="27"/>
  <c r="M635" i="27"/>
  <c r="M634" i="27"/>
  <c r="M633" i="27"/>
  <c r="M632" i="27"/>
  <c r="M631" i="27"/>
  <c r="M630" i="27"/>
  <c r="M629" i="27"/>
  <c r="M628" i="27"/>
  <c r="M627" i="27"/>
  <c r="M626" i="27"/>
  <c r="M625" i="27"/>
  <c r="M624" i="27"/>
  <c r="M623" i="27"/>
  <c r="M622" i="27"/>
  <c r="M621" i="27"/>
  <c r="M620" i="27"/>
  <c r="M619" i="27"/>
  <c r="M618" i="27"/>
  <c r="M617" i="27"/>
  <c r="M616" i="27"/>
  <c r="M615" i="27"/>
  <c r="M614" i="27"/>
  <c r="M613" i="27"/>
  <c r="M612" i="27"/>
  <c r="M611" i="27"/>
  <c r="M610" i="27"/>
  <c r="M609" i="27"/>
  <c r="M608" i="27"/>
  <c r="M607" i="27"/>
  <c r="M606" i="27"/>
  <c r="M605" i="27"/>
  <c r="M604" i="27"/>
  <c r="M603" i="27"/>
  <c r="M602" i="27"/>
  <c r="M601" i="27"/>
  <c r="M600" i="27"/>
  <c r="M599" i="27"/>
  <c r="M598" i="27"/>
  <c r="M597" i="27"/>
  <c r="M596" i="27"/>
  <c r="M595" i="27"/>
  <c r="M594" i="27"/>
  <c r="M593" i="27"/>
  <c r="M592" i="27"/>
  <c r="M591" i="27"/>
  <c r="M590" i="27"/>
  <c r="M589" i="27"/>
  <c r="M588" i="27"/>
  <c r="M587" i="27"/>
  <c r="M586" i="27"/>
  <c r="M585" i="27"/>
  <c r="M584" i="27"/>
  <c r="M583" i="27"/>
  <c r="M582" i="27"/>
  <c r="M581" i="27"/>
  <c r="M580" i="27"/>
  <c r="M579" i="27"/>
  <c r="M578" i="27"/>
  <c r="M577" i="27"/>
  <c r="M576" i="27"/>
  <c r="M575" i="27"/>
  <c r="M574" i="27"/>
  <c r="M573" i="27"/>
  <c r="M572" i="27"/>
  <c r="M571" i="27"/>
  <c r="M570" i="27"/>
  <c r="M569" i="27"/>
  <c r="M568" i="27"/>
  <c r="M567" i="27"/>
  <c r="M566" i="27"/>
  <c r="M565" i="27"/>
  <c r="M564" i="27"/>
  <c r="M563" i="27"/>
  <c r="M562" i="27"/>
  <c r="M561" i="27"/>
  <c r="M560" i="27"/>
  <c r="M559" i="27"/>
  <c r="M558" i="27"/>
  <c r="M557" i="27"/>
  <c r="M556" i="27"/>
  <c r="M555" i="27"/>
  <c r="M554" i="27"/>
  <c r="M553" i="27"/>
  <c r="M552" i="27"/>
  <c r="M551" i="27"/>
  <c r="M550" i="27"/>
  <c r="M549" i="27"/>
  <c r="M548" i="27"/>
  <c r="M547" i="27"/>
  <c r="M546" i="27"/>
  <c r="M545" i="27"/>
  <c r="M544" i="27"/>
  <c r="M543" i="27"/>
  <c r="M542" i="27"/>
  <c r="M541" i="27"/>
  <c r="M540" i="27"/>
  <c r="M539" i="27"/>
  <c r="M538" i="27"/>
  <c r="M537" i="27"/>
  <c r="M536" i="27"/>
  <c r="M535" i="27"/>
  <c r="M534" i="27"/>
  <c r="M533" i="27"/>
  <c r="M532" i="27"/>
  <c r="M531" i="27"/>
  <c r="M530" i="27"/>
  <c r="M529" i="27"/>
  <c r="M528" i="27"/>
  <c r="M527" i="27"/>
  <c r="M526" i="27"/>
  <c r="M525" i="27"/>
  <c r="M524" i="27"/>
  <c r="M523" i="27"/>
  <c r="M522" i="27"/>
  <c r="M521" i="27"/>
  <c r="M520" i="27"/>
  <c r="M519" i="27"/>
  <c r="M518" i="27"/>
  <c r="M517" i="27"/>
  <c r="M516" i="27"/>
  <c r="M515" i="27"/>
  <c r="M514" i="27"/>
  <c r="M513" i="27"/>
  <c r="M512" i="27"/>
  <c r="M511" i="27"/>
  <c r="M510" i="27"/>
  <c r="M509" i="27"/>
  <c r="M508" i="27"/>
  <c r="M507" i="27"/>
  <c r="M506" i="27"/>
  <c r="M505" i="27"/>
  <c r="M504" i="27"/>
  <c r="M503" i="27"/>
  <c r="M502" i="27"/>
  <c r="M501" i="27"/>
  <c r="M500" i="27"/>
  <c r="M499" i="27"/>
  <c r="M498" i="27"/>
  <c r="M497" i="27"/>
  <c r="M496" i="27"/>
  <c r="M495" i="27"/>
  <c r="M494" i="27"/>
  <c r="M493" i="27"/>
  <c r="M492" i="27"/>
  <c r="M491" i="27"/>
  <c r="M490" i="27"/>
  <c r="M489" i="27"/>
  <c r="M488" i="27"/>
  <c r="M487" i="27"/>
  <c r="M486" i="27"/>
  <c r="M485" i="27"/>
  <c r="M484" i="27"/>
  <c r="M483" i="27"/>
  <c r="M482" i="27"/>
  <c r="M481" i="27"/>
  <c r="M480" i="27"/>
  <c r="M479" i="27"/>
  <c r="M478" i="27"/>
  <c r="M477" i="27"/>
  <c r="M476" i="27"/>
  <c r="M475" i="27"/>
  <c r="M474" i="27"/>
  <c r="M473" i="27"/>
  <c r="M472" i="27"/>
  <c r="M471" i="27"/>
  <c r="M470" i="27"/>
  <c r="M469" i="27"/>
  <c r="M468" i="27"/>
  <c r="M467" i="27"/>
  <c r="M466" i="27"/>
  <c r="M465" i="27"/>
  <c r="M464" i="27"/>
  <c r="M463" i="27"/>
  <c r="M462" i="27"/>
  <c r="M461" i="27"/>
  <c r="M460" i="27"/>
  <c r="M459" i="27"/>
  <c r="M458" i="27"/>
  <c r="M457" i="27"/>
  <c r="M456" i="27"/>
  <c r="M455" i="27"/>
  <c r="M454" i="27"/>
  <c r="M453" i="27"/>
  <c r="M452" i="27"/>
  <c r="M451" i="27"/>
  <c r="M450" i="27"/>
  <c r="M449" i="27"/>
  <c r="M448" i="27"/>
  <c r="M447" i="27"/>
  <c r="M446" i="27"/>
  <c r="M445" i="27"/>
  <c r="M444" i="27"/>
  <c r="M443" i="27"/>
  <c r="M442" i="27"/>
  <c r="M441" i="27"/>
  <c r="M440" i="27"/>
  <c r="M439" i="27"/>
  <c r="M438" i="27"/>
  <c r="M437" i="27"/>
  <c r="M436" i="27"/>
  <c r="M435" i="27"/>
  <c r="M434" i="27"/>
  <c r="M433" i="27"/>
  <c r="M432" i="27"/>
  <c r="M431" i="27"/>
  <c r="M430" i="27"/>
  <c r="M429" i="27"/>
  <c r="M428" i="27"/>
  <c r="M427" i="27"/>
  <c r="M426" i="27"/>
  <c r="M425" i="27"/>
  <c r="M424" i="27"/>
  <c r="M423" i="27"/>
  <c r="M422" i="27"/>
  <c r="M421" i="27"/>
  <c r="M420" i="27"/>
  <c r="M419" i="27"/>
  <c r="M418" i="27"/>
  <c r="M417" i="27"/>
  <c r="M416" i="27"/>
  <c r="M415" i="27"/>
  <c r="M414" i="27"/>
  <c r="M413" i="27"/>
  <c r="M412" i="27"/>
  <c r="M411" i="27"/>
  <c r="M410" i="27"/>
  <c r="M409" i="27"/>
  <c r="M408" i="27"/>
  <c r="M407" i="27"/>
  <c r="M406" i="27"/>
  <c r="M405" i="27"/>
  <c r="M404" i="27"/>
  <c r="M403" i="27"/>
  <c r="M402" i="27"/>
  <c r="M401" i="27"/>
  <c r="M400" i="27"/>
  <c r="M399" i="27"/>
  <c r="M398" i="27"/>
  <c r="M397" i="27"/>
  <c r="M396" i="27"/>
  <c r="M395" i="27"/>
  <c r="M394" i="27"/>
  <c r="M393" i="27"/>
  <c r="M392" i="27"/>
  <c r="M391" i="27"/>
  <c r="M390" i="27"/>
  <c r="M389" i="27"/>
  <c r="M388" i="27"/>
  <c r="M387" i="27"/>
  <c r="M386" i="27"/>
  <c r="M385" i="27"/>
  <c r="M384" i="27"/>
  <c r="M383" i="27"/>
  <c r="M382" i="27"/>
  <c r="M381" i="27"/>
  <c r="M380" i="27"/>
  <c r="M379" i="27"/>
  <c r="M378" i="27"/>
  <c r="M377" i="27"/>
  <c r="M376" i="27"/>
  <c r="M375" i="27"/>
  <c r="M374" i="27"/>
  <c r="M373" i="27"/>
  <c r="M372" i="27"/>
  <c r="M371" i="27"/>
  <c r="M370" i="27"/>
  <c r="M369" i="27"/>
  <c r="M368" i="27"/>
  <c r="M367" i="27"/>
  <c r="M366" i="27"/>
  <c r="M365" i="27"/>
  <c r="M364" i="27"/>
  <c r="M363" i="27"/>
  <c r="M362" i="27"/>
  <c r="M361" i="27"/>
  <c r="M360" i="27"/>
  <c r="M359" i="27"/>
  <c r="M358" i="27"/>
  <c r="M357" i="27"/>
  <c r="M356" i="27"/>
  <c r="M355" i="27"/>
  <c r="M354" i="27"/>
  <c r="M353" i="27"/>
  <c r="M352" i="27"/>
  <c r="M351" i="27"/>
  <c r="M350" i="27"/>
  <c r="M349" i="27"/>
  <c r="M348" i="27"/>
  <c r="M347" i="27"/>
  <c r="M346" i="27"/>
  <c r="M345" i="27"/>
  <c r="M344" i="27"/>
  <c r="M343" i="27"/>
  <c r="M342" i="27"/>
  <c r="M341" i="27"/>
  <c r="M340" i="27"/>
  <c r="M339" i="27"/>
  <c r="M338" i="27"/>
  <c r="M337" i="27"/>
  <c r="M336" i="27"/>
  <c r="M335" i="27"/>
  <c r="M334" i="27"/>
  <c r="M333" i="27"/>
  <c r="M332" i="27"/>
  <c r="M331" i="27"/>
  <c r="M330" i="27"/>
  <c r="M329" i="27"/>
  <c r="M328" i="27"/>
  <c r="M327" i="27"/>
  <c r="M326" i="27"/>
  <c r="M325" i="27"/>
  <c r="M324" i="27"/>
  <c r="M323" i="27"/>
  <c r="M322" i="27"/>
  <c r="M321" i="27"/>
  <c r="M320" i="27"/>
  <c r="M319" i="27"/>
  <c r="M318" i="27"/>
  <c r="M317" i="27"/>
  <c r="M316" i="27"/>
  <c r="M315" i="27"/>
  <c r="M314" i="27"/>
  <c r="M313" i="27"/>
  <c r="M312" i="27"/>
  <c r="M311" i="27"/>
  <c r="M310" i="27"/>
  <c r="M309" i="27"/>
  <c r="M308" i="27"/>
  <c r="M307" i="27"/>
  <c r="M306" i="27"/>
  <c r="M305" i="27"/>
  <c r="M304" i="27"/>
  <c r="M303" i="27"/>
  <c r="M302" i="27"/>
  <c r="M301" i="27"/>
  <c r="M300" i="27"/>
  <c r="M299" i="27"/>
  <c r="M298" i="27"/>
  <c r="M297" i="27"/>
  <c r="M296" i="27"/>
  <c r="M295" i="27"/>
  <c r="M294" i="27"/>
  <c r="M293" i="27"/>
  <c r="M292" i="27"/>
  <c r="M291" i="27"/>
  <c r="M290" i="27"/>
  <c r="M289" i="27"/>
  <c r="M288" i="27"/>
  <c r="M287" i="27"/>
  <c r="M286" i="27"/>
  <c r="M285" i="27"/>
  <c r="M284" i="27"/>
  <c r="M283" i="27"/>
  <c r="M282" i="27"/>
  <c r="M281" i="27"/>
  <c r="M280" i="27"/>
  <c r="M279" i="27"/>
  <c r="M278" i="27"/>
  <c r="M277" i="27"/>
  <c r="M276" i="27"/>
  <c r="M275" i="27"/>
  <c r="M274" i="27"/>
  <c r="M273" i="27"/>
  <c r="M272" i="27"/>
  <c r="M271" i="27"/>
  <c r="M270" i="27"/>
  <c r="M269" i="27"/>
  <c r="M268" i="27"/>
  <c r="M267" i="27"/>
  <c r="M266" i="27"/>
  <c r="M265" i="27"/>
  <c r="M264" i="27"/>
  <c r="M263" i="27"/>
  <c r="M262" i="27"/>
  <c r="M261" i="27"/>
  <c r="M260" i="27"/>
  <c r="M259" i="27"/>
  <c r="M258" i="27"/>
  <c r="M257" i="27"/>
  <c r="M256" i="27"/>
  <c r="M255" i="27"/>
  <c r="M254" i="27"/>
  <c r="M253" i="27"/>
  <c r="M252" i="27"/>
  <c r="M251" i="27"/>
  <c r="M250" i="27"/>
  <c r="M249" i="27"/>
  <c r="M248" i="27"/>
  <c r="M247" i="27"/>
  <c r="M246" i="27"/>
  <c r="M245" i="27"/>
  <c r="M244" i="27"/>
  <c r="M243" i="27"/>
  <c r="M242" i="27"/>
  <c r="M241" i="27"/>
  <c r="M240" i="27"/>
  <c r="M239" i="27"/>
  <c r="M238" i="27"/>
  <c r="M237" i="27"/>
  <c r="M236" i="27"/>
  <c r="M235" i="27"/>
  <c r="M234" i="27"/>
  <c r="M233" i="27"/>
  <c r="M232" i="27"/>
  <c r="M231" i="27"/>
  <c r="M230" i="27"/>
  <c r="M229" i="27"/>
  <c r="M228" i="27"/>
  <c r="M227" i="27"/>
  <c r="M226" i="27"/>
  <c r="M225" i="27"/>
  <c r="M224" i="27"/>
  <c r="M223" i="27"/>
  <c r="M222" i="27"/>
  <c r="M221" i="27"/>
  <c r="M220" i="27"/>
  <c r="M219" i="27"/>
  <c r="M218" i="27"/>
  <c r="M217" i="27"/>
  <c r="M216" i="27"/>
  <c r="M215" i="27"/>
  <c r="M214" i="27"/>
  <c r="M213" i="27"/>
  <c r="M212" i="27"/>
  <c r="M211" i="27"/>
  <c r="M210" i="27"/>
  <c r="M209" i="27"/>
  <c r="M208" i="27"/>
  <c r="M207" i="27"/>
  <c r="M206" i="27"/>
  <c r="M205" i="27"/>
  <c r="M204" i="27"/>
  <c r="M203" i="27"/>
  <c r="M202" i="27"/>
  <c r="M201" i="27"/>
  <c r="M200" i="27"/>
  <c r="M199" i="27"/>
  <c r="M198" i="27"/>
  <c r="M197" i="27"/>
  <c r="M196" i="27"/>
  <c r="M195" i="27"/>
  <c r="M194" i="27"/>
  <c r="M193" i="27"/>
  <c r="M192" i="27"/>
  <c r="M191" i="27"/>
  <c r="M190" i="27"/>
  <c r="M189" i="27"/>
  <c r="M188" i="27"/>
  <c r="M187" i="27"/>
  <c r="M186" i="27"/>
  <c r="M185" i="27"/>
  <c r="M184" i="27"/>
  <c r="M183" i="27"/>
  <c r="M182" i="27"/>
  <c r="M181" i="27"/>
  <c r="M180" i="27"/>
  <c r="M179" i="27"/>
  <c r="M178" i="27"/>
  <c r="M177" i="27"/>
  <c r="M176" i="27"/>
  <c r="M175" i="27"/>
  <c r="M174" i="27"/>
  <c r="M173" i="27"/>
  <c r="M172" i="27"/>
  <c r="M171" i="27"/>
  <c r="M170" i="27"/>
  <c r="M169" i="27"/>
  <c r="M168" i="27"/>
  <c r="M167" i="27"/>
  <c r="M166" i="27"/>
  <c r="M165" i="27"/>
  <c r="M164" i="27"/>
  <c r="M163" i="27"/>
  <c r="M162" i="27"/>
  <c r="M161" i="27"/>
  <c r="M160" i="27"/>
  <c r="M159" i="27"/>
  <c r="M158" i="27"/>
  <c r="M157" i="27"/>
  <c r="M156" i="27"/>
  <c r="M155" i="27"/>
  <c r="M154" i="27"/>
  <c r="M153" i="27"/>
  <c r="M152" i="27"/>
  <c r="M151" i="27"/>
  <c r="M150" i="27"/>
  <c r="M149" i="27"/>
  <c r="M148" i="27"/>
  <c r="M147" i="27"/>
  <c r="M146" i="27"/>
  <c r="M145" i="27"/>
  <c r="M144" i="27"/>
  <c r="M143" i="27"/>
  <c r="M142" i="27"/>
  <c r="M141" i="27"/>
  <c r="M140" i="27"/>
  <c r="M139" i="27"/>
  <c r="M138" i="27"/>
  <c r="M137" i="27"/>
  <c r="M136" i="27"/>
  <c r="M135" i="27"/>
  <c r="M134" i="27"/>
  <c r="M133" i="27"/>
  <c r="M132" i="27"/>
  <c r="M131" i="27"/>
  <c r="M130" i="27"/>
  <c r="M129" i="27"/>
  <c r="M128" i="27"/>
  <c r="M127" i="27"/>
  <c r="M126" i="27"/>
  <c r="M125" i="27"/>
  <c r="M124" i="27"/>
  <c r="M123" i="27"/>
  <c r="M122" i="27"/>
  <c r="M121" i="27"/>
  <c r="M120" i="27"/>
  <c r="M119" i="27"/>
  <c r="M118" i="27"/>
  <c r="M117" i="27"/>
  <c r="M116" i="27"/>
  <c r="M115" i="27"/>
  <c r="M114" i="27"/>
  <c r="M113" i="27"/>
  <c r="M112" i="27"/>
  <c r="M111" i="27"/>
  <c r="M110" i="27"/>
  <c r="M109" i="27"/>
  <c r="M108" i="27"/>
  <c r="M107" i="27"/>
  <c r="M106" i="27"/>
  <c r="M105" i="27"/>
  <c r="M104" i="27"/>
  <c r="M103" i="27"/>
  <c r="M102" i="27"/>
  <c r="M101" i="27"/>
  <c r="M100" i="27"/>
  <c r="M99" i="27"/>
  <c r="M98" i="27"/>
  <c r="M97" i="27"/>
  <c r="M96" i="27"/>
  <c r="M95" i="27"/>
  <c r="M94" i="27"/>
  <c r="M93" i="27"/>
  <c r="M92" i="27"/>
  <c r="M91" i="27"/>
  <c r="M90" i="27"/>
  <c r="M89" i="27"/>
  <c r="M88" i="27"/>
  <c r="AH877" i="27" l="1"/>
  <c r="AG877" i="27"/>
  <c r="AH876" i="27"/>
  <c r="AG876" i="27"/>
  <c r="AH875" i="27"/>
  <c r="AG875" i="27"/>
  <c r="AH874" i="27"/>
  <c r="AG874" i="27"/>
  <c r="AH873" i="27"/>
  <c r="AG873" i="27"/>
  <c r="AH872" i="27"/>
  <c r="AG872" i="27"/>
  <c r="AH871" i="27"/>
  <c r="AG871" i="27"/>
  <c r="AH870" i="27"/>
  <c r="AG870" i="27"/>
  <c r="AH869" i="27"/>
  <c r="AG869" i="27"/>
  <c r="AH868" i="27"/>
  <c r="AG868" i="27"/>
  <c r="AH867" i="27"/>
  <c r="AG867" i="27"/>
  <c r="AH866" i="27"/>
  <c r="AG866" i="27"/>
  <c r="AH865" i="27"/>
  <c r="AG865" i="27"/>
  <c r="AH864" i="27"/>
  <c r="AG864" i="27"/>
  <c r="AH863" i="27"/>
  <c r="AG863" i="27"/>
  <c r="AH862" i="27"/>
  <c r="AG862" i="27"/>
  <c r="AH861" i="27"/>
  <c r="AG861" i="27"/>
  <c r="AH860" i="27"/>
  <c r="AG860" i="27"/>
  <c r="AH859" i="27"/>
  <c r="AG859" i="27"/>
  <c r="AH858" i="27"/>
  <c r="AG858" i="27"/>
  <c r="AH857" i="27"/>
  <c r="AG857" i="27"/>
  <c r="AH856" i="27"/>
  <c r="AG856" i="27"/>
  <c r="AH855" i="27"/>
  <c r="AG855" i="27"/>
  <c r="AH854" i="27"/>
  <c r="AG854" i="27"/>
  <c r="AH853" i="27"/>
  <c r="AG853" i="27"/>
  <c r="AH852" i="27"/>
  <c r="AG852" i="27"/>
  <c r="AH851" i="27"/>
  <c r="AG851" i="27"/>
  <c r="AH850" i="27"/>
  <c r="AG850" i="27"/>
  <c r="AH849" i="27"/>
  <c r="AG849" i="27"/>
  <c r="AH848" i="27"/>
  <c r="AG848" i="27"/>
  <c r="AH847" i="27"/>
  <c r="AG847" i="27"/>
  <c r="AH846" i="27"/>
  <c r="AG846" i="27"/>
  <c r="AH845" i="27"/>
  <c r="AG845" i="27"/>
  <c r="AH844" i="27"/>
  <c r="AG844" i="27"/>
  <c r="AH843" i="27"/>
  <c r="AG843" i="27"/>
  <c r="AH842" i="27"/>
  <c r="AG842" i="27"/>
  <c r="AH841" i="27"/>
  <c r="AG841" i="27"/>
  <c r="AH840" i="27"/>
  <c r="AG840" i="27"/>
  <c r="AH839" i="27"/>
  <c r="AG839" i="27"/>
  <c r="AH838" i="27"/>
  <c r="AG838" i="27"/>
  <c r="AH837" i="27"/>
  <c r="AG837" i="27"/>
  <c r="AH836" i="27"/>
  <c r="AG836" i="27"/>
  <c r="AH835" i="27"/>
  <c r="AG835" i="27"/>
  <c r="AH834" i="27"/>
  <c r="AG834" i="27"/>
  <c r="AH833" i="27"/>
  <c r="AG833" i="27"/>
  <c r="AH832" i="27"/>
  <c r="AG832" i="27"/>
  <c r="AH831" i="27"/>
  <c r="AG831" i="27"/>
  <c r="AH830" i="27"/>
  <c r="AG830" i="27"/>
  <c r="AH829" i="27"/>
  <c r="AG829" i="27"/>
  <c r="AH828" i="27"/>
  <c r="AG828" i="27"/>
  <c r="AH827" i="27"/>
  <c r="AG827" i="27"/>
  <c r="AH826" i="27"/>
  <c r="AG826" i="27"/>
  <c r="AH825" i="27"/>
  <c r="AG825" i="27"/>
  <c r="AH824" i="27"/>
  <c r="AG824" i="27"/>
  <c r="AH823" i="27"/>
  <c r="AG823" i="27"/>
  <c r="AH822" i="27"/>
  <c r="AG822" i="27"/>
  <c r="AH821" i="27"/>
  <c r="AG821" i="27"/>
  <c r="AH820" i="27"/>
  <c r="AG820" i="27"/>
  <c r="AH819" i="27"/>
  <c r="AG819" i="27"/>
  <c r="AH818" i="27"/>
  <c r="AG818" i="27"/>
  <c r="AH817" i="27"/>
  <c r="AG817" i="27"/>
  <c r="AH816" i="27"/>
  <c r="AG816" i="27"/>
  <c r="AH815" i="27"/>
  <c r="AG815" i="27"/>
  <c r="AH814" i="27"/>
  <c r="AG814" i="27"/>
  <c r="AH813" i="27"/>
  <c r="AG813" i="27"/>
  <c r="AH812" i="27"/>
  <c r="AG812" i="27"/>
  <c r="AH811" i="27"/>
  <c r="AG811" i="27"/>
  <c r="AH810" i="27"/>
  <c r="AG810" i="27"/>
  <c r="AH809" i="27"/>
  <c r="AG809" i="27"/>
  <c r="AH808" i="27"/>
  <c r="AG808" i="27"/>
  <c r="AH807" i="27"/>
  <c r="AG807" i="27"/>
  <c r="AH806" i="27"/>
  <c r="AG806" i="27"/>
  <c r="AH805" i="27"/>
  <c r="AG805" i="27"/>
  <c r="AH804" i="27"/>
  <c r="AG804" i="27"/>
  <c r="AH803" i="27"/>
  <c r="AG803" i="27"/>
  <c r="AH802" i="27"/>
  <c r="AG802" i="27"/>
  <c r="AH801" i="27"/>
  <c r="AG801" i="27"/>
  <c r="AH800" i="27"/>
  <c r="AG800" i="27"/>
  <c r="AH799" i="27"/>
  <c r="AG799" i="27"/>
  <c r="AH798" i="27"/>
  <c r="AG798" i="27"/>
  <c r="AH797" i="27"/>
  <c r="AG797" i="27"/>
  <c r="AH796" i="27"/>
  <c r="AG796" i="27"/>
  <c r="AH795" i="27"/>
  <c r="AG795" i="27"/>
  <c r="AH794" i="27"/>
  <c r="AG794" i="27"/>
  <c r="AH793" i="27"/>
  <c r="AG793" i="27"/>
  <c r="AH792" i="27"/>
  <c r="AG792" i="27"/>
  <c r="AH791" i="27"/>
  <c r="AG791" i="27"/>
  <c r="AH790" i="27"/>
  <c r="AG790" i="27"/>
  <c r="AH789" i="27"/>
  <c r="AG789" i="27"/>
  <c r="AH788" i="27"/>
  <c r="AG788" i="27"/>
  <c r="AH787" i="27"/>
  <c r="AG787" i="27"/>
  <c r="AH786" i="27"/>
  <c r="AG786" i="27"/>
  <c r="AH785" i="27"/>
  <c r="AG785" i="27"/>
  <c r="AH784" i="27"/>
  <c r="AG784" i="27"/>
  <c r="AH783" i="27"/>
  <c r="AG783" i="27"/>
  <c r="AH782" i="27"/>
  <c r="AG782" i="27"/>
  <c r="AH781" i="27"/>
  <c r="AG781" i="27"/>
  <c r="AH780" i="27"/>
  <c r="AG780" i="27"/>
  <c r="AH779" i="27"/>
  <c r="AG779" i="27"/>
  <c r="AH778" i="27"/>
  <c r="AG778" i="27"/>
  <c r="AH777" i="27"/>
  <c r="AG777" i="27"/>
  <c r="AH776" i="27"/>
  <c r="AG776" i="27"/>
  <c r="AH775" i="27"/>
  <c r="AG775" i="27"/>
  <c r="AH774" i="27"/>
  <c r="AG774" i="27"/>
  <c r="AH773" i="27"/>
  <c r="AG773" i="27"/>
  <c r="AH772" i="27"/>
  <c r="AG772" i="27"/>
  <c r="AH771" i="27"/>
  <c r="AG771" i="27"/>
  <c r="AH770" i="27"/>
  <c r="AG770" i="27"/>
  <c r="AH769" i="27"/>
  <c r="AG769" i="27"/>
  <c r="AH768" i="27"/>
  <c r="AG768" i="27"/>
  <c r="AH767" i="27"/>
  <c r="AG767" i="27"/>
  <c r="AH766" i="27"/>
  <c r="AG766" i="27"/>
  <c r="AH765" i="27"/>
  <c r="AG765" i="27"/>
  <c r="AH764" i="27"/>
  <c r="AG764" i="27"/>
  <c r="AH763" i="27"/>
  <c r="AG763" i="27"/>
  <c r="AH762" i="27"/>
  <c r="AG762" i="27"/>
  <c r="AH761" i="27"/>
  <c r="AG761" i="27"/>
  <c r="AH760" i="27"/>
  <c r="AG760" i="27"/>
  <c r="AH759" i="27"/>
  <c r="AG759" i="27"/>
  <c r="AH758" i="27"/>
  <c r="AG758" i="27"/>
  <c r="AH757" i="27"/>
  <c r="AG757" i="27"/>
  <c r="AH756" i="27"/>
  <c r="AG756" i="27"/>
  <c r="AH755" i="27"/>
  <c r="AG755" i="27"/>
  <c r="AH754" i="27"/>
  <c r="AG754" i="27"/>
  <c r="AH753" i="27"/>
  <c r="AG753" i="27"/>
  <c r="AH752" i="27"/>
  <c r="AG752" i="27"/>
  <c r="AH751" i="27"/>
  <c r="AG751" i="27"/>
  <c r="AH750" i="27"/>
  <c r="AG750" i="27"/>
  <c r="AH749" i="27"/>
  <c r="AG749" i="27"/>
  <c r="AH748" i="27"/>
  <c r="AG748" i="27"/>
  <c r="AH747" i="27"/>
  <c r="AG747" i="27"/>
  <c r="AH746" i="27"/>
  <c r="AG746" i="27"/>
  <c r="AH745" i="27"/>
  <c r="AG745" i="27"/>
  <c r="AH744" i="27"/>
  <c r="AG744" i="27"/>
  <c r="AH743" i="27"/>
  <c r="AG743" i="27"/>
  <c r="AH742" i="27"/>
  <c r="AG742" i="27"/>
  <c r="AH741" i="27"/>
  <c r="AG741" i="27"/>
  <c r="AH740" i="27"/>
  <c r="AG740" i="27"/>
  <c r="AH739" i="27"/>
  <c r="AG739" i="27"/>
  <c r="AH738" i="27"/>
  <c r="AG738" i="27"/>
  <c r="AH737" i="27"/>
  <c r="AG737" i="27"/>
  <c r="AH736" i="27"/>
  <c r="AG736" i="27"/>
  <c r="AH735" i="27"/>
  <c r="AG735" i="27"/>
  <c r="AH734" i="27"/>
  <c r="AG734" i="27"/>
  <c r="AH733" i="27"/>
  <c r="AG733" i="27"/>
  <c r="AH732" i="27"/>
  <c r="AG732" i="27"/>
  <c r="AH731" i="27"/>
  <c r="AG731" i="27"/>
  <c r="AH730" i="27"/>
  <c r="AG730" i="27"/>
  <c r="AH729" i="27"/>
  <c r="AG729" i="27"/>
  <c r="AH728" i="27"/>
  <c r="AG728" i="27"/>
  <c r="AH727" i="27"/>
  <c r="AG727" i="27"/>
  <c r="AH726" i="27"/>
  <c r="AG726" i="27"/>
  <c r="AH725" i="27"/>
  <c r="AG725" i="27"/>
  <c r="AH724" i="27"/>
  <c r="AG724" i="27"/>
  <c r="AH723" i="27"/>
  <c r="AG723" i="27"/>
  <c r="AH722" i="27"/>
  <c r="AG722" i="27"/>
  <c r="AH721" i="27"/>
  <c r="AG721" i="27"/>
  <c r="AH720" i="27"/>
  <c r="AG720" i="27"/>
  <c r="AH719" i="27"/>
  <c r="AG719" i="27"/>
  <c r="AH718" i="27"/>
  <c r="AG718" i="27"/>
  <c r="AH717" i="27"/>
  <c r="AG717" i="27"/>
  <c r="AH716" i="27"/>
  <c r="AG716" i="27"/>
  <c r="AH715" i="27"/>
  <c r="AG715" i="27"/>
  <c r="AH714" i="27"/>
  <c r="AG714" i="27"/>
  <c r="AH713" i="27"/>
  <c r="AG713" i="27"/>
  <c r="AH712" i="27"/>
  <c r="AG712" i="27"/>
  <c r="AH711" i="27"/>
  <c r="AG711" i="27"/>
  <c r="AH710" i="27"/>
  <c r="AG710" i="27"/>
  <c r="AH709" i="27"/>
  <c r="AG709" i="27"/>
  <c r="AH708" i="27"/>
  <c r="AG708" i="27"/>
  <c r="AH707" i="27"/>
  <c r="AG707" i="27"/>
  <c r="AH706" i="27"/>
  <c r="AG706" i="27"/>
  <c r="AH705" i="27"/>
  <c r="AG705" i="27"/>
  <c r="AH704" i="27"/>
  <c r="AG704" i="27"/>
  <c r="AH703" i="27"/>
  <c r="AG703" i="27"/>
  <c r="AH702" i="27"/>
  <c r="AG702" i="27"/>
  <c r="AH701" i="27"/>
  <c r="AG701" i="27"/>
  <c r="AH700" i="27"/>
  <c r="AG700" i="27"/>
  <c r="AH699" i="27"/>
  <c r="AG699" i="27"/>
  <c r="AH698" i="27"/>
  <c r="AG698" i="27"/>
  <c r="AH697" i="27"/>
  <c r="AG697" i="27"/>
  <c r="AH696" i="27"/>
  <c r="AG696" i="27"/>
  <c r="AH695" i="27"/>
  <c r="AG695" i="27"/>
  <c r="AH694" i="27"/>
  <c r="AG694" i="27"/>
  <c r="AH693" i="27"/>
  <c r="AG693" i="27"/>
  <c r="AH692" i="27"/>
  <c r="AG692" i="27"/>
  <c r="AH691" i="27"/>
  <c r="AG691" i="27"/>
  <c r="AH690" i="27"/>
  <c r="AG690" i="27"/>
  <c r="AH689" i="27"/>
  <c r="AG689" i="27"/>
  <c r="AH688" i="27"/>
  <c r="AG688" i="27"/>
  <c r="AH687" i="27"/>
  <c r="AG687" i="27"/>
  <c r="AH686" i="27"/>
  <c r="AG686" i="27"/>
  <c r="AH685" i="27"/>
  <c r="AG685" i="27"/>
  <c r="AH684" i="27"/>
  <c r="AG684" i="27"/>
  <c r="AH683" i="27"/>
  <c r="AG683" i="27"/>
  <c r="AH682" i="27"/>
  <c r="AG682" i="27"/>
  <c r="AH681" i="27"/>
  <c r="AG681" i="27"/>
  <c r="AH680" i="27"/>
  <c r="AG680" i="27"/>
  <c r="AH679" i="27"/>
  <c r="AG679" i="27"/>
  <c r="AH678" i="27"/>
  <c r="AG678" i="27"/>
  <c r="AH677" i="27"/>
  <c r="AG677" i="27"/>
  <c r="AH676" i="27"/>
  <c r="AG676" i="27"/>
  <c r="AH675" i="27"/>
  <c r="AG675" i="27"/>
  <c r="AH674" i="27"/>
  <c r="AG674" i="27"/>
  <c r="AH673" i="27"/>
  <c r="AG673" i="27"/>
  <c r="AH672" i="27"/>
  <c r="AG672" i="27"/>
  <c r="AH671" i="27"/>
  <c r="AG671" i="27"/>
  <c r="AH670" i="27"/>
  <c r="AG670" i="27"/>
  <c r="AH669" i="27"/>
  <c r="AG669" i="27"/>
  <c r="AH668" i="27"/>
  <c r="AG668" i="27"/>
  <c r="AH667" i="27"/>
  <c r="AG667" i="27"/>
  <c r="AH666" i="27"/>
  <c r="AG666" i="27"/>
  <c r="AH665" i="27"/>
  <c r="AG665" i="27"/>
  <c r="AH664" i="27"/>
  <c r="AG664" i="27"/>
  <c r="AH663" i="27"/>
  <c r="AG663" i="27"/>
  <c r="AH662" i="27"/>
  <c r="AG662" i="27"/>
  <c r="AH661" i="27"/>
  <c r="AG661" i="27"/>
  <c r="AH660" i="27"/>
  <c r="AG660" i="27"/>
  <c r="AH659" i="27"/>
  <c r="AG659" i="27"/>
  <c r="AH658" i="27"/>
  <c r="AG658" i="27"/>
  <c r="AH657" i="27"/>
  <c r="AG657" i="27"/>
  <c r="AH656" i="27"/>
  <c r="AG656" i="27"/>
  <c r="AH655" i="27"/>
  <c r="AG655" i="27"/>
  <c r="AH654" i="27"/>
  <c r="AG654" i="27"/>
  <c r="AH653" i="27"/>
  <c r="AG653" i="27"/>
  <c r="AH652" i="27"/>
  <c r="AG652" i="27"/>
  <c r="AH651" i="27"/>
  <c r="AG651" i="27"/>
  <c r="AH650" i="27"/>
  <c r="AG650" i="27"/>
  <c r="AH649" i="27"/>
  <c r="AG649" i="27"/>
  <c r="AH648" i="27"/>
  <c r="AG648" i="27"/>
  <c r="AH647" i="27"/>
  <c r="AG647" i="27"/>
  <c r="AH646" i="27"/>
  <c r="AG646" i="27"/>
  <c r="AH645" i="27"/>
  <c r="AG645" i="27"/>
  <c r="AH644" i="27"/>
  <c r="AG644" i="27"/>
  <c r="AH643" i="27"/>
  <c r="AG643" i="27"/>
  <c r="AH642" i="27"/>
  <c r="AG642" i="27"/>
  <c r="AH641" i="27"/>
  <c r="AG641" i="27"/>
  <c r="AH640" i="27"/>
  <c r="AG640" i="27"/>
  <c r="AH639" i="27"/>
  <c r="AG639" i="27"/>
  <c r="AH638" i="27"/>
  <c r="AG638" i="27"/>
  <c r="AH637" i="27"/>
  <c r="AG637" i="27"/>
  <c r="AH636" i="27"/>
  <c r="AG636" i="27"/>
  <c r="AH635" i="27"/>
  <c r="AG635" i="27"/>
  <c r="AH634" i="27"/>
  <c r="AG634" i="27"/>
  <c r="AH633" i="27"/>
  <c r="AG633" i="27"/>
  <c r="AH632" i="27"/>
  <c r="AG632" i="27"/>
  <c r="AH631" i="27"/>
  <c r="AG631" i="27"/>
  <c r="AH630" i="27"/>
  <c r="AG630" i="27"/>
  <c r="AH629" i="27"/>
  <c r="AG629" i="27"/>
  <c r="AH628" i="27"/>
  <c r="AG628" i="27"/>
  <c r="AH627" i="27"/>
  <c r="AG627" i="27"/>
  <c r="AH626" i="27"/>
  <c r="AG626" i="27"/>
  <c r="AH625" i="27"/>
  <c r="AG625" i="27"/>
  <c r="AH624" i="27"/>
  <c r="AG624" i="27"/>
  <c r="AH623" i="27"/>
  <c r="AG623" i="27"/>
  <c r="AH622" i="27"/>
  <c r="AG622" i="27"/>
  <c r="AH621" i="27"/>
  <c r="AG621" i="27"/>
  <c r="AH620" i="27"/>
  <c r="AG620" i="27"/>
  <c r="AH619" i="27"/>
  <c r="AG619" i="27"/>
  <c r="AH618" i="27"/>
  <c r="AG618" i="27"/>
  <c r="AH617" i="27"/>
  <c r="AG617" i="27"/>
  <c r="AH616" i="27"/>
  <c r="AG616" i="27"/>
  <c r="AH615" i="27"/>
  <c r="AG615" i="27"/>
  <c r="AH614" i="27"/>
  <c r="AG614" i="27"/>
  <c r="AH613" i="27"/>
  <c r="AG613" i="27"/>
  <c r="AH612" i="27"/>
  <c r="AG612" i="27"/>
  <c r="AH611" i="27"/>
  <c r="AG611" i="27"/>
  <c r="AH610" i="27"/>
  <c r="AG610" i="27"/>
  <c r="AH609" i="27"/>
  <c r="AG609" i="27"/>
  <c r="AH608" i="27"/>
  <c r="AG608" i="27"/>
  <c r="AH607" i="27"/>
  <c r="AG607" i="27"/>
  <c r="AH606" i="27"/>
  <c r="AG606" i="27"/>
  <c r="AH605" i="27"/>
  <c r="AG605" i="27"/>
  <c r="AH604" i="27"/>
  <c r="AG604" i="27"/>
  <c r="AH603" i="27"/>
  <c r="AG603" i="27"/>
  <c r="AH602" i="27"/>
  <c r="AG602" i="27"/>
  <c r="AH601" i="27"/>
  <c r="AG601" i="27"/>
  <c r="AH600" i="27"/>
  <c r="AG600" i="27"/>
  <c r="AH599" i="27"/>
  <c r="AG599" i="27"/>
  <c r="AH598" i="27"/>
  <c r="AG598" i="27"/>
  <c r="AH597" i="27"/>
  <c r="AG597" i="27"/>
  <c r="AH596" i="27"/>
  <c r="AG596" i="27"/>
  <c r="AH595" i="27"/>
  <c r="AG595" i="27"/>
  <c r="AH594" i="27"/>
  <c r="AG594" i="27"/>
  <c r="AH593" i="27"/>
  <c r="AG593" i="27"/>
  <c r="AH592" i="27"/>
  <c r="AG592" i="27"/>
  <c r="AH591" i="27"/>
  <c r="AG591" i="27"/>
  <c r="AH590" i="27"/>
  <c r="AG590" i="27"/>
  <c r="AH589" i="27"/>
  <c r="AG589" i="27"/>
  <c r="AH588" i="27"/>
  <c r="AG588" i="27"/>
  <c r="AH587" i="27"/>
  <c r="AG587" i="27"/>
  <c r="AH586" i="27"/>
  <c r="AG586" i="27"/>
  <c r="AH585" i="27"/>
  <c r="AG585" i="27"/>
  <c r="AH584" i="27"/>
  <c r="AG584" i="27"/>
  <c r="AH583" i="27"/>
  <c r="AG583" i="27"/>
  <c r="AH582" i="27"/>
  <c r="AG582" i="27"/>
  <c r="AH581" i="27"/>
  <c r="AG581" i="27"/>
  <c r="AH580" i="27"/>
  <c r="AG580" i="27"/>
  <c r="AH579" i="27"/>
  <c r="AG579" i="27"/>
  <c r="AH578" i="27"/>
  <c r="AG578" i="27"/>
  <c r="AH577" i="27"/>
  <c r="AG577" i="27"/>
  <c r="AH576" i="27"/>
  <c r="AG576" i="27"/>
  <c r="AH575" i="27"/>
  <c r="AG575" i="27"/>
  <c r="AH574" i="27"/>
  <c r="AG574" i="27"/>
  <c r="AH573" i="27"/>
  <c r="AG573" i="27"/>
  <c r="AH572" i="27"/>
  <c r="AG572" i="27"/>
  <c r="AH571" i="27"/>
  <c r="AG571" i="27"/>
  <c r="AH570" i="27"/>
  <c r="AG570" i="27"/>
  <c r="AH569" i="27"/>
  <c r="AG569" i="27"/>
  <c r="AH568" i="27"/>
  <c r="AG568" i="27"/>
  <c r="AH567" i="27"/>
  <c r="AG567" i="27"/>
  <c r="AH566" i="27"/>
  <c r="AG566" i="27"/>
  <c r="AH565" i="27"/>
  <c r="AG565" i="27"/>
  <c r="AH564" i="27"/>
  <c r="AG564" i="27"/>
  <c r="AH563" i="27"/>
  <c r="AG563" i="27"/>
  <c r="AH562" i="27"/>
  <c r="AG562" i="27"/>
  <c r="AH561" i="27"/>
  <c r="AG561" i="27"/>
  <c r="AH560" i="27"/>
  <c r="AG560" i="27"/>
  <c r="AH559" i="27"/>
  <c r="AG559" i="27"/>
  <c r="AH558" i="27"/>
  <c r="AG558" i="27"/>
  <c r="AH557" i="27"/>
  <c r="AG557" i="27"/>
  <c r="AH556" i="27"/>
  <c r="AG556" i="27"/>
  <c r="AH555" i="27"/>
  <c r="AG555" i="27"/>
  <c r="AH554" i="27"/>
  <c r="AG554" i="27"/>
  <c r="AH553" i="27"/>
  <c r="AG553" i="27"/>
  <c r="AH552" i="27"/>
  <c r="AG552" i="27"/>
  <c r="AH551" i="27"/>
  <c r="AG551" i="27"/>
  <c r="AH550" i="27"/>
  <c r="AG550" i="27"/>
  <c r="AH549" i="27"/>
  <c r="AG549" i="27"/>
  <c r="AH548" i="27"/>
  <c r="AG548" i="27"/>
  <c r="AH547" i="27"/>
  <c r="AG547" i="27"/>
  <c r="AH546" i="27"/>
  <c r="AG546" i="27"/>
  <c r="AH545" i="27"/>
  <c r="AG545" i="27"/>
  <c r="AH544" i="27"/>
  <c r="AG544" i="27"/>
  <c r="AH543" i="27"/>
  <c r="AG543" i="27"/>
  <c r="AH542" i="27"/>
  <c r="AG542" i="27"/>
  <c r="AH541" i="27"/>
  <c r="AG541" i="27"/>
  <c r="AH540" i="27"/>
  <c r="AG540" i="27"/>
  <c r="AH539" i="27"/>
  <c r="AG539" i="27"/>
  <c r="AH538" i="27"/>
  <c r="AG538" i="27"/>
  <c r="AH537" i="27"/>
  <c r="AG537" i="27"/>
  <c r="AH536" i="27"/>
  <c r="AG536" i="27"/>
  <c r="AH535" i="27"/>
  <c r="AG535" i="27"/>
  <c r="AH534" i="27"/>
  <c r="AG534" i="27"/>
  <c r="AH533" i="27"/>
  <c r="AG533" i="27"/>
  <c r="AH532" i="27"/>
  <c r="AG532" i="27"/>
  <c r="AH531" i="27"/>
  <c r="AG531" i="27"/>
  <c r="AH530" i="27"/>
  <c r="AG530" i="27"/>
  <c r="AH529" i="27"/>
  <c r="AG529" i="27"/>
  <c r="AH528" i="27"/>
  <c r="AG528" i="27"/>
  <c r="AH527" i="27"/>
  <c r="AG527" i="27"/>
  <c r="AH526" i="27"/>
  <c r="AG526" i="27"/>
  <c r="AH525" i="27"/>
  <c r="AG525" i="27"/>
  <c r="AH524" i="27"/>
  <c r="AG524" i="27"/>
  <c r="AH523" i="27"/>
  <c r="AG523" i="27"/>
  <c r="AH522" i="27"/>
  <c r="AG522" i="27"/>
  <c r="AH521" i="27"/>
  <c r="AG521" i="27"/>
  <c r="AH520" i="27"/>
  <c r="AG520" i="27"/>
  <c r="AH519" i="27"/>
  <c r="AG519" i="27"/>
  <c r="AH518" i="27"/>
  <c r="AG518" i="27"/>
  <c r="AH517" i="27"/>
  <c r="AG517" i="27"/>
  <c r="AH516" i="27"/>
  <c r="AG516" i="27"/>
  <c r="AH515" i="27"/>
  <c r="AG515" i="27"/>
  <c r="AH514" i="27"/>
  <c r="AG514" i="27"/>
  <c r="AH513" i="27"/>
  <c r="AG513" i="27"/>
  <c r="AH512" i="27"/>
  <c r="AG512" i="27"/>
  <c r="AH511" i="27"/>
  <c r="AG511" i="27"/>
  <c r="AH510" i="27"/>
  <c r="AG510" i="27"/>
  <c r="AH509" i="27"/>
  <c r="AG509" i="27"/>
  <c r="AH508" i="27"/>
  <c r="AG508" i="27"/>
  <c r="AH507" i="27"/>
  <c r="AG507" i="27"/>
  <c r="AH506" i="27"/>
  <c r="AG506" i="27"/>
  <c r="AH505" i="27"/>
  <c r="AG505" i="27"/>
  <c r="AH504" i="27"/>
  <c r="AG504" i="27"/>
  <c r="AH503" i="27"/>
  <c r="AG503" i="27"/>
  <c r="AH502" i="27"/>
  <c r="AG502" i="27"/>
  <c r="AH501" i="27"/>
  <c r="AG501" i="27"/>
  <c r="AH500" i="27"/>
  <c r="AG500" i="27"/>
  <c r="AH499" i="27"/>
  <c r="AG499" i="27"/>
  <c r="AH498" i="27"/>
  <c r="AG498" i="27"/>
  <c r="AH497" i="27"/>
  <c r="AG497" i="27"/>
  <c r="AH496" i="27"/>
  <c r="AG496" i="27"/>
  <c r="AH495" i="27"/>
  <c r="AG495" i="27"/>
  <c r="AH494" i="27"/>
  <c r="AG494" i="27"/>
  <c r="AH493" i="27"/>
  <c r="AG493" i="27"/>
  <c r="AH492" i="27"/>
  <c r="AG492" i="27"/>
  <c r="AH491" i="27"/>
  <c r="AG491" i="27"/>
  <c r="AH490" i="27"/>
  <c r="AG490" i="27"/>
  <c r="AH489" i="27"/>
  <c r="AG489" i="27"/>
  <c r="AH488" i="27"/>
  <c r="AG488" i="27"/>
  <c r="AH487" i="27"/>
  <c r="AG487" i="27"/>
  <c r="AH486" i="27"/>
  <c r="AG486" i="27"/>
  <c r="AH485" i="27"/>
  <c r="AG485" i="27"/>
  <c r="AH484" i="27"/>
  <c r="AG484" i="27"/>
  <c r="AH483" i="27"/>
  <c r="AG483" i="27"/>
  <c r="AH482" i="27"/>
  <c r="AG482" i="27"/>
  <c r="AH481" i="27"/>
  <c r="AG481" i="27"/>
  <c r="AH480" i="27"/>
  <c r="AG480" i="27"/>
  <c r="AH479" i="27"/>
  <c r="AG479" i="27"/>
  <c r="AH478" i="27"/>
  <c r="AG478" i="27"/>
  <c r="AH477" i="27"/>
  <c r="AG477" i="27"/>
  <c r="AH476" i="27"/>
  <c r="AG476" i="27"/>
  <c r="AH475" i="27"/>
  <c r="AG475" i="27"/>
  <c r="AH474" i="27"/>
  <c r="AG474" i="27"/>
  <c r="AH473" i="27"/>
  <c r="AG473" i="27"/>
  <c r="AH472" i="27"/>
  <c r="AG472" i="27"/>
  <c r="AH471" i="27"/>
  <c r="AG471" i="27"/>
  <c r="AH470" i="27"/>
  <c r="AG470" i="27"/>
  <c r="AH469" i="27"/>
  <c r="AG469" i="27"/>
  <c r="AH468" i="27"/>
  <c r="AG468" i="27"/>
  <c r="AH467" i="27"/>
  <c r="AG467" i="27"/>
  <c r="AH466" i="27"/>
  <c r="AG466" i="27"/>
  <c r="AH465" i="27"/>
  <c r="AG465" i="27"/>
  <c r="AH464" i="27"/>
  <c r="AG464" i="27"/>
  <c r="AH463" i="27"/>
  <c r="AG463" i="27"/>
  <c r="AH462" i="27"/>
  <c r="AG462" i="27"/>
  <c r="AH461" i="27"/>
  <c r="AG461" i="27"/>
  <c r="AH460" i="27"/>
  <c r="AG460" i="27"/>
  <c r="AH459" i="27"/>
  <c r="AG459" i="27"/>
  <c r="AH458" i="27"/>
  <c r="AG458" i="27"/>
  <c r="AH457" i="27"/>
  <c r="AG457" i="27"/>
  <c r="AH456" i="27"/>
  <c r="AG456" i="27"/>
  <c r="AH455" i="27"/>
  <c r="AG455" i="27"/>
  <c r="AH454" i="27"/>
  <c r="AG454" i="27"/>
  <c r="AH453" i="27"/>
  <c r="AG453" i="27"/>
  <c r="AH452" i="27"/>
  <c r="AG452" i="27"/>
  <c r="AH451" i="27"/>
  <c r="AG451" i="27"/>
  <c r="AH450" i="27"/>
  <c r="AG450" i="27"/>
  <c r="AH449" i="27"/>
  <c r="AG449" i="27"/>
  <c r="AH448" i="27"/>
  <c r="AG448" i="27"/>
  <c r="AH447" i="27"/>
  <c r="AG447" i="27"/>
  <c r="AH446" i="27"/>
  <c r="AG446" i="27"/>
  <c r="AH445" i="27"/>
  <c r="AG445" i="27"/>
  <c r="AH444" i="27"/>
  <c r="AG444" i="27"/>
  <c r="AH443" i="27"/>
  <c r="AG443" i="27"/>
  <c r="AH442" i="27"/>
  <c r="AG442" i="27"/>
  <c r="AH441" i="27"/>
  <c r="AG441" i="27"/>
  <c r="AH440" i="27"/>
  <c r="AG440" i="27"/>
  <c r="AH439" i="27"/>
  <c r="AG439" i="27"/>
  <c r="AH438" i="27"/>
  <c r="AG438" i="27"/>
  <c r="AH437" i="27"/>
  <c r="AG437" i="27"/>
  <c r="AH436" i="27"/>
  <c r="AG436" i="27"/>
  <c r="AH435" i="27"/>
  <c r="AG435" i="27"/>
  <c r="AH434" i="27"/>
  <c r="AG434" i="27"/>
  <c r="AH433" i="27"/>
  <c r="AG433" i="27"/>
  <c r="AH432" i="27"/>
  <c r="AG432" i="27"/>
  <c r="AH431" i="27"/>
  <c r="AG431" i="27"/>
  <c r="AH430" i="27"/>
  <c r="AG430" i="27"/>
  <c r="AH429" i="27"/>
  <c r="AG429" i="27"/>
  <c r="AH428" i="27"/>
  <c r="AG428" i="27"/>
  <c r="AH427" i="27"/>
  <c r="AG427" i="27"/>
  <c r="AH426" i="27"/>
  <c r="AG426" i="27"/>
  <c r="AH425" i="27"/>
  <c r="AG425" i="27"/>
  <c r="AH424" i="27"/>
  <c r="AG424" i="27"/>
  <c r="AH423" i="27"/>
  <c r="AG423" i="27"/>
  <c r="AH422" i="27"/>
  <c r="AG422" i="27"/>
  <c r="AH421" i="27"/>
  <c r="AG421" i="27"/>
  <c r="AH420" i="27"/>
  <c r="AG420" i="27"/>
  <c r="AH419" i="27"/>
  <c r="AG419" i="27"/>
  <c r="AH418" i="27"/>
  <c r="AG418" i="27"/>
  <c r="AH417" i="27"/>
  <c r="AG417" i="27"/>
  <c r="AH416" i="27"/>
  <c r="AG416" i="27"/>
  <c r="AH415" i="27"/>
  <c r="AG415" i="27"/>
  <c r="AH414" i="27"/>
  <c r="AG414" i="27"/>
  <c r="AH413" i="27"/>
  <c r="AG413" i="27"/>
  <c r="AH412" i="27"/>
  <c r="AG412" i="27"/>
  <c r="AH411" i="27"/>
  <c r="AG411" i="27"/>
  <c r="AH410" i="27"/>
  <c r="AG410" i="27"/>
  <c r="AH409" i="27"/>
  <c r="AG409" i="27"/>
  <c r="AH408" i="27"/>
  <c r="AG408" i="27"/>
  <c r="AH407" i="27"/>
  <c r="AG407" i="27"/>
  <c r="AH406" i="27"/>
  <c r="AG406" i="27"/>
  <c r="AH405" i="27"/>
  <c r="AG405" i="27"/>
  <c r="AH404" i="27"/>
  <c r="AG404" i="27"/>
  <c r="AH403" i="27"/>
  <c r="AG403" i="27"/>
  <c r="AH402" i="27"/>
  <c r="AG402" i="27"/>
  <c r="AH401" i="27"/>
  <c r="AG401" i="27"/>
  <c r="AH400" i="27"/>
  <c r="AG400" i="27"/>
  <c r="AH399" i="27"/>
  <c r="AG399" i="27"/>
  <c r="AH398" i="27"/>
  <c r="AG398" i="27"/>
  <c r="AH397" i="27"/>
  <c r="AG397" i="27"/>
  <c r="AH396" i="27"/>
  <c r="AG396" i="27"/>
  <c r="AH395" i="27"/>
  <c r="AG395" i="27"/>
  <c r="AH394" i="27"/>
  <c r="AG394" i="27"/>
  <c r="AH393" i="27"/>
  <c r="AG393" i="27"/>
  <c r="AH392" i="27"/>
  <c r="AG392" i="27"/>
  <c r="AH391" i="27"/>
  <c r="AG391" i="27"/>
  <c r="AH390" i="27"/>
  <c r="AG390" i="27"/>
  <c r="AH389" i="27"/>
  <c r="AG389" i="27"/>
  <c r="AH388" i="27"/>
  <c r="AG388" i="27"/>
  <c r="AH387" i="27"/>
  <c r="AG387" i="27"/>
  <c r="AH386" i="27"/>
  <c r="AG386" i="27"/>
  <c r="AH385" i="27"/>
  <c r="AG385" i="27"/>
  <c r="AH384" i="27"/>
  <c r="AG384" i="27"/>
  <c r="AH383" i="27"/>
  <c r="AG383" i="27"/>
  <c r="AH382" i="27"/>
  <c r="AG382" i="27"/>
  <c r="AH381" i="27"/>
  <c r="AG381" i="27"/>
  <c r="AH380" i="27"/>
  <c r="AG380" i="27"/>
  <c r="AH379" i="27"/>
  <c r="AG379" i="27"/>
  <c r="AH378" i="27"/>
  <c r="AG378" i="27"/>
  <c r="AH377" i="27"/>
  <c r="AG377" i="27"/>
  <c r="AH376" i="27"/>
  <c r="AG376" i="27"/>
  <c r="AH375" i="27"/>
  <c r="AG375" i="27"/>
  <c r="AH374" i="27"/>
  <c r="AG374" i="27"/>
  <c r="AH373" i="27"/>
  <c r="AG373" i="27"/>
  <c r="AH372" i="27"/>
  <c r="AG372" i="27"/>
  <c r="AH371" i="27"/>
  <c r="AG371" i="27"/>
  <c r="AH370" i="27"/>
  <c r="AG370" i="27"/>
  <c r="AH369" i="27"/>
  <c r="AG369" i="27"/>
  <c r="AH368" i="27"/>
  <c r="AG368" i="27"/>
  <c r="AH367" i="27"/>
  <c r="AG367" i="27"/>
  <c r="AH366" i="27"/>
  <c r="AG366" i="27"/>
  <c r="AH365" i="27"/>
  <c r="AG365" i="27"/>
  <c r="AH364" i="27"/>
  <c r="AG364" i="27"/>
  <c r="AH363" i="27"/>
  <c r="AG363" i="27"/>
  <c r="AH362" i="27"/>
  <c r="AG362" i="27"/>
  <c r="AH361" i="27"/>
  <c r="AG361" i="27"/>
  <c r="AH360" i="27"/>
  <c r="AG360" i="27"/>
  <c r="AH359" i="27"/>
  <c r="AG359" i="27"/>
  <c r="AH358" i="27"/>
  <c r="AG358" i="27"/>
  <c r="AH357" i="27"/>
  <c r="AG357" i="27"/>
  <c r="AH356" i="27"/>
  <c r="AG356" i="27"/>
  <c r="AH355" i="27"/>
  <c r="AG355" i="27"/>
  <c r="AH354" i="27"/>
  <c r="AG354" i="27"/>
  <c r="AH353" i="27"/>
  <c r="AG353" i="27"/>
  <c r="AH352" i="27"/>
  <c r="AG352" i="27"/>
  <c r="AH351" i="27"/>
  <c r="AG351" i="27"/>
  <c r="AH350" i="27"/>
  <c r="AG350" i="27"/>
  <c r="AH349" i="27"/>
  <c r="AG349" i="27"/>
  <c r="AH348" i="27"/>
  <c r="AG348" i="27"/>
  <c r="AH347" i="27"/>
  <c r="AG347" i="27"/>
  <c r="AH346" i="27"/>
  <c r="AG346" i="27"/>
  <c r="AH345" i="27"/>
  <c r="AG345" i="27"/>
  <c r="AH344" i="27"/>
  <c r="AG344" i="27"/>
  <c r="AH343" i="27"/>
  <c r="AG343" i="27"/>
  <c r="AH342" i="27"/>
  <c r="AG342" i="27"/>
  <c r="AH341" i="27"/>
  <c r="AG341" i="27"/>
  <c r="AH340" i="27"/>
  <c r="AG340" i="27"/>
  <c r="AH339" i="27"/>
  <c r="AG339" i="27"/>
  <c r="AH338" i="27"/>
  <c r="AG338" i="27"/>
  <c r="AH337" i="27"/>
  <c r="AG337" i="27"/>
  <c r="AH336" i="27"/>
  <c r="AG336" i="27"/>
  <c r="AH335" i="27"/>
  <c r="AG335" i="27"/>
  <c r="AH334" i="27"/>
  <c r="AG334" i="27"/>
  <c r="AH333" i="27"/>
  <c r="AG333" i="27"/>
  <c r="AH332" i="27"/>
  <c r="AG332" i="27"/>
  <c r="AH331" i="27"/>
  <c r="AG331" i="27"/>
  <c r="AH330" i="27"/>
  <c r="AG330" i="27"/>
  <c r="AH329" i="27"/>
  <c r="AG329" i="27"/>
  <c r="AH328" i="27"/>
  <c r="AG328" i="27"/>
  <c r="AH327" i="27"/>
  <c r="AG327" i="27"/>
  <c r="AH326" i="27"/>
  <c r="AG326" i="27"/>
  <c r="AH325" i="27"/>
  <c r="AG325" i="27"/>
  <c r="AH324" i="27"/>
  <c r="AG324" i="27"/>
  <c r="AH323" i="27"/>
  <c r="AG323" i="27"/>
  <c r="AH322" i="27"/>
  <c r="AG322" i="27"/>
  <c r="AH321" i="27"/>
  <c r="AG321" i="27"/>
  <c r="AH320" i="27"/>
  <c r="AG320" i="27"/>
  <c r="AH319" i="27"/>
  <c r="AG319" i="27"/>
  <c r="AH318" i="27"/>
  <c r="AG318" i="27"/>
  <c r="AH317" i="27"/>
  <c r="AG317" i="27"/>
  <c r="AH316" i="27"/>
  <c r="AG316" i="27"/>
  <c r="AH315" i="27"/>
  <c r="AG315" i="27"/>
  <c r="AH314" i="27"/>
  <c r="AG314" i="27"/>
  <c r="AH313" i="27"/>
  <c r="AG313" i="27"/>
  <c r="AH312" i="27"/>
  <c r="AG312" i="27"/>
  <c r="AH311" i="27"/>
  <c r="AG311" i="27"/>
  <c r="AH310" i="27"/>
  <c r="AG310" i="27"/>
  <c r="AH309" i="27"/>
  <c r="AG309" i="27"/>
  <c r="AH308" i="27"/>
  <c r="AG308" i="27"/>
  <c r="AH307" i="27"/>
  <c r="AG307" i="27"/>
  <c r="AH306" i="27"/>
  <c r="AG306" i="27"/>
  <c r="AH305" i="27"/>
  <c r="AG305" i="27"/>
  <c r="AH304" i="27"/>
  <c r="AG304" i="27"/>
  <c r="AH303" i="27"/>
  <c r="AG303" i="27"/>
  <c r="AH302" i="27"/>
  <c r="AG302" i="27"/>
  <c r="AH301" i="27"/>
  <c r="AG301" i="27"/>
  <c r="AH300" i="27"/>
  <c r="AG300" i="27"/>
  <c r="AH299" i="27"/>
  <c r="AG299" i="27"/>
  <c r="AH298" i="27"/>
  <c r="AG298" i="27"/>
  <c r="AH297" i="27"/>
  <c r="AG297" i="27"/>
  <c r="AH296" i="27"/>
  <c r="AG296" i="27"/>
  <c r="AH295" i="27"/>
  <c r="AG295" i="27"/>
  <c r="AH294" i="27"/>
  <c r="AG294" i="27"/>
  <c r="AH293" i="27"/>
  <c r="AG293" i="27"/>
  <c r="AH292" i="27"/>
  <c r="AG292" i="27"/>
  <c r="AH291" i="27"/>
  <c r="AG291" i="27"/>
  <c r="AH290" i="27"/>
  <c r="AG290" i="27"/>
  <c r="AH289" i="27"/>
  <c r="AG289" i="27"/>
  <c r="AH288" i="27"/>
  <c r="AG288" i="27"/>
  <c r="AH287" i="27"/>
  <c r="AG287" i="27"/>
  <c r="AH286" i="27"/>
  <c r="AG286" i="27"/>
  <c r="AH285" i="27"/>
  <c r="AG285" i="27"/>
  <c r="AH284" i="27"/>
  <c r="AG284" i="27"/>
  <c r="AH283" i="27"/>
  <c r="AG283" i="27"/>
  <c r="AH282" i="27"/>
  <c r="AG282" i="27"/>
  <c r="AH281" i="27"/>
  <c r="AG281" i="27"/>
  <c r="AH280" i="27"/>
  <c r="AG280" i="27"/>
  <c r="AH279" i="27"/>
  <c r="AG279" i="27"/>
  <c r="AH278" i="27"/>
  <c r="AG278" i="27"/>
  <c r="AH277" i="27"/>
  <c r="AG277" i="27"/>
  <c r="AH276" i="27"/>
  <c r="AG276" i="27"/>
  <c r="AH275" i="27"/>
  <c r="AG275" i="27"/>
  <c r="AH274" i="27"/>
  <c r="AG274" i="27"/>
  <c r="AH273" i="27"/>
  <c r="AG273" i="27"/>
  <c r="AH272" i="27"/>
  <c r="AG272" i="27"/>
  <c r="AH271" i="27"/>
  <c r="AG271" i="27"/>
  <c r="AH270" i="27"/>
  <c r="AG270" i="27"/>
  <c r="AH269" i="27"/>
  <c r="AG269" i="27"/>
  <c r="AH268" i="27"/>
  <c r="AG268" i="27"/>
  <c r="AH267" i="27"/>
  <c r="AG267" i="27"/>
  <c r="AH266" i="27"/>
  <c r="AG266" i="27"/>
  <c r="AH265" i="27"/>
  <c r="AG265" i="27"/>
  <c r="AH264" i="27"/>
  <c r="AG264" i="27"/>
  <c r="AH263" i="27"/>
  <c r="AG263" i="27"/>
  <c r="AH262" i="27"/>
  <c r="AG262" i="27"/>
  <c r="AH261" i="27"/>
  <c r="AG261" i="27"/>
  <c r="AH260" i="27"/>
  <c r="AG260" i="27"/>
  <c r="AH259" i="27"/>
  <c r="AG259" i="27"/>
  <c r="AH258" i="27"/>
  <c r="AG258" i="27"/>
  <c r="AH257" i="27"/>
  <c r="AG257" i="27"/>
  <c r="AH256" i="27"/>
  <c r="AG256" i="27"/>
  <c r="AH255" i="27"/>
  <c r="AG255" i="27"/>
  <c r="AH254" i="27"/>
  <c r="AG254" i="27"/>
  <c r="AH253" i="27"/>
  <c r="AG253" i="27"/>
  <c r="AH252" i="27"/>
  <c r="AG252" i="27"/>
  <c r="AH251" i="27"/>
  <c r="AG251" i="27"/>
  <c r="AH250" i="27"/>
  <c r="AG250" i="27"/>
  <c r="AH249" i="27"/>
  <c r="AG249" i="27"/>
  <c r="AH248" i="27"/>
  <c r="AG248" i="27"/>
  <c r="AH247" i="27"/>
  <c r="AG247" i="27"/>
  <c r="AH246" i="27"/>
  <c r="AG246" i="27"/>
  <c r="AH245" i="27"/>
  <c r="AG245" i="27"/>
  <c r="AH244" i="27"/>
  <c r="AG244" i="27"/>
  <c r="AH243" i="27"/>
  <c r="AG243" i="27"/>
  <c r="AH242" i="27"/>
  <c r="AG242" i="27"/>
  <c r="AH241" i="27"/>
  <c r="AG241" i="27"/>
  <c r="AH240" i="27"/>
  <c r="AG240" i="27"/>
  <c r="AH239" i="27"/>
  <c r="AG239" i="27"/>
  <c r="AH238" i="27"/>
  <c r="AG238" i="27"/>
  <c r="AH237" i="27"/>
  <c r="AG237" i="27"/>
  <c r="AH236" i="27"/>
  <c r="AG236" i="27"/>
  <c r="AH235" i="27"/>
  <c r="AG235" i="27"/>
  <c r="AH234" i="27"/>
  <c r="AG234" i="27"/>
  <c r="AH233" i="27"/>
  <c r="AG233" i="27"/>
  <c r="AH232" i="27"/>
  <c r="AG232" i="27"/>
  <c r="AH231" i="27"/>
  <c r="AG231" i="27"/>
  <c r="AH230" i="27"/>
  <c r="AG230" i="27"/>
  <c r="AH229" i="27"/>
  <c r="AG229" i="27"/>
  <c r="AH228" i="27"/>
  <c r="AG228" i="27"/>
  <c r="AH227" i="27"/>
  <c r="AG227" i="27"/>
  <c r="AH226" i="27"/>
  <c r="AG226" i="27"/>
  <c r="AH225" i="27"/>
  <c r="AG225" i="27"/>
  <c r="AH224" i="27"/>
  <c r="AG224" i="27"/>
  <c r="AH223" i="27"/>
  <c r="AG223" i="27"/>
  <c r="AH222" i="27"/>
  <c r="AG222" i="27"/>
  <c r="AH221" i="27"/>
  <c r="AG221" i="27"/>
  <c r="AH220" i="27"/>
  <c r="AG220" i="27"/>
  <c r="AH219" i="27"/>
  <c r="AG219" i="27"/>
  <c r="AH218" i="27"/>
  <c r="AG218" i="27"/>
  <c r="AH217" i="27"/>
  <c r="AG217" i="27"/>
  <c r="AH216" i="27"/>
  <c r="AG216" i="27"/>
  <c r="AH215" i="27"/>
  <c r="AG215" i="27"/>
  <c r="AH214" i="27"/>
  <c r="AG214" i="27"/>
  <c r="AH213" i="27"/>
  <c r="AG213" i="27"/>
  <c r="AH212" i="27"/>
  <c r="AG212" i="27"/>
  <c r="AH211" i="27"/>
  <c r="AG211" i="27"/>
  <c r="AH210" i="27"/>
  <c r="AG210" i="27"/>
  <c r="AH209" i="27"/>
  <c r="AG209" i="27"/>
  <c r="AH208" i="27"/>
  <c r="AG208" i="27"/>
  <c r="AH207" i="27"/>
  <c r="AG207" i="27"/>
  <c r="AH206" i="27"/>
  <c r="AG206" i="27"/>
  <c r="AH205" i="27"/>
  <c r="AG205" i="27"/>
  <c r="AH204" i="27"/>
  <c r="AG204" i="27"/>
  <c r="AH203" i="27"/>
  <c r="AG203" i="27"/>
  <c r="AH202" i="27"/>
  <c r="AG202" i="27"/>
  <c r="AH201" i="27"/>
  <c r="AG201" i="27"/>
  <c r="AH200" i="27"/>
  <c r="AG200" i="27"/>
  <c r="AH199" i="27"/>
  <c r="AG199" i="27"/>
  <c r="AH198" i="27"/>
  <c r="AG198" i="27"/>
  <c r="AH197" i="27"/>
  <c r="AG197" i="27"/>
  <c r="AH196" i="27"/>
  <c r="AG196" i="27"/>
  <c r="AH195" i="27"/>
  <c r="AG195" i="27"/>
  <c r="AH194" i="27"/>
  <c r="AG194" i="27"/>
  <c r="AH193" i="27"/>
  <c r="AG193" i="27"/>
  <c r="AH192" i="27"/>
  <c r="AG192" i="27"/>
  <c r="AH191" i="27"/>
  <c r="AG191" i="27"/>
  <c r="AH190" i="27"/>
  <c r="AG190" i="27"/>
  <c r="AH189" i="27"/>
  <c r="AG189" i="27"/>
  <c r="AH188" i="27"/>
  <c r="AG188" i="27"/>
  <c r="AH187" i="27"/>
  <c r="AG187" i="27"/>
  <c r="AH186" i="27"/>
  <c r="AG186" i="27"/>
  <c r="AH185" i="27"/>
  <c r="AG185" i="27"/>
  <c r="AH184" i="27"/>
  <c r="AG184" i="27"/>
  <c r="AH183" i="27"/>
  <c r="AG183" i="27"/>
  <c r="AH182" i="27"/>
  <c r="AG182" i="27"/>
  <c r="AH181" i="27"/>
  <c r="AG181" i="27"/>
  <c r="AH180" i="27"/>
  <c r="AG180" i="27"/>
  <c r="AH179" i="27"/>
  <c r="AG179" i="27"/>
  <c r="AH178" i="27"/>
  <c r="AG178" i="27"/>
  <c r="AH177" i="27"/>
  <c r="AG177" i="27"/>
  <c r="AH176" i="27"/>
  <c r="AG176" i="27"/>
  <c r="AH175" i="27"/>
  <c r="AG175" i="27"/>
  <c r="AH174" i="27"/>
  <c r="AG174" i="27"/>
  <c r="AH173" i="27"/>
  <c r="AG173" i="27"/>
  <c r="AH172" i="27"/>
  <c r="AG172" i="27"/>
  <c r="AH171" i="27"/>
  <c r="AG171" i="27"/>
  <c r="AH170" i="27"/>
  <c r="AG170" i="27"/>
  <c r="AH169" i="27"/>
  <c r="AG169" i="27"/>
  <c r="AH168" i="27"/>
  <c r="AG168" i="27"/>
  <c r="AH167" i="27"/>
  <c r="AG167" i="27"/>
  <c r="AH166" i="27"/>
  <c r="AG166" i="27"/>
  <c r="AH165" i="27"/>
  <c r="AG165" i="27"/>
  <c r="AH164" i="27"/>
  <c r="AG164" i="27"/>
  <c r="AH163" i="27"/>
  <c r="AG163" i="27"/>
  <c r="AH162" i="27"/>
  <c r="AG162" i="27"/>
  <c r="AH161" i="27"/>
  <c r="AG161" i="27"/>
  <c r="AH160" i="27"/>
  <c r="AG160" i="27"/>
  <c r="AH159" i="27"/>
  <c r="AG159" i="27"/>
  <c r="AH158" i="27"/>
  <c r="AG158" i="27"/>
  <c r="AH157" i="27"/>
  <c r="AG157" i="27"/>
  <c r="AH156" i="27"/>
  <c r="AG156" i="27"/>
  <c r="AH155" i="27"/>
  <c r="AG155" i="27"/>
  <c r="AH154" i="27"/>
  <c r="AG154" i="27"/>
  <c r="AH153" i="27"/>
  <c r="AG153" i="27"/>
  <c r="AH152" i="27"/>
  <c r="AG152" i="27"/>
  <c r="AH151" i="27"/>
  <c r="AG151" i="27"/>
  <c r="AH150" i="27"/>
  <c r="AG150" i="27"/>
  <c r="AH149" i="27"/>
  <c r="AG149" i="27"/>
  <c r="AH148" i="27"/>
  <c r="AG148" i="27"/>
  <c r="AH147" i="27"/>
  <c r="AG147" i="27"/>
  <c r="AH146" i="27"/>
  <c r="AG146" i="27"/>
  <c r="AH145" i="27"/>
  <c r="AG145" i="27"/>
  <c r="AH144" i="27"/>
  <c r="AG144" i="27"/>
  <c r="AH143" i="27"/>
  <c r="AG143" i="27"/>
  <c r="AH142" i="27"/>
  <c r="AG142" i="27"/>
  <c r="AH141" i="27"/>
  <c r="AG141" i="27"/>
  <c r="AH140" i="27"/>
  <c r="AG140" i="27"/>
  <c r="AH139" i="27"/>
  <c r="AG139" i="27"/>
  <c r="AH138" i="27"/>
  <c r="AG138" i="27"/>
  <c r="AH137" i="27"/>
  <c r="AG137" i="27"/>
  <c r="AH136" i="27"/>
  <c r="AG136" i="27"/>
  <c r="AH135" i="27"/>
  <c r="AG135" i="27"/>
  <c r="AH134" i="27"/>
  <c r="AG134" i="27"/>
  <c r="AH133" i="27"/>
  <c r="AG133" i="27"/>
  <c r="AH132" i="27"/>
  <c r="AG132" i="27"/>
  <c r="AH131" i="27"/>
  <c r="AG131" i="27"/>
  <c r="AH130" i="27"/>
  <c r="AG130" i="27"/>
  <c r="AH129" i="27"/>
  <c r="AG129" i="27"/>
  <c r="AH128" i="27"/>
  <c r="AG128" i="27"/>
  <c r="AH127" i="27"/>
  <c r="AG127" i="27"/>
  <c r="AH126" i="27"/>
  <c r="AG126" i="27"/>
  <c r="AH125" i="27"/>
  <c r="AG125" i="27"/>
  <c r="AH124" i="27"/>
  <c r="AG124" i="27"/>
  <c r="AH123" i="27"/>
  <c r="AG123" i="27"/>
  <c r="AH122" i="27"/>
  <c r="AG122" i="27"/>
  <c r="AH121" i="27"/>
  <c r="AG121" i="27"/>
  <c r="AH120" i="27"/>
  <c r="AG120" i="27"/>
  <c r="AH119" i="27"/>
  <c r="AG119" i="27"/>
  <c r="AH118" i="27"/>
  <c r="AG118" i="27"/>
  <c r="AH117" i="27"/>
  <c r="AG117" i="27"/>
  <c r="AH116" i="27"/>
  <c r="AG116" i="27"/>
  <c r="AH115" i="27"/>
  <c r="AG115" i="27"/>
  <c r="AH114" i="27"/>
  <c r="AG114" i="27"/>
  <c r="AH113" i="27"/>
  <c r="AG113" i="27"/>
  <c r="AH112" i="27"/>
  <c r="AG112" i="27"/>
  <c r="AH111" i="27"/>
  <c r="AG111" i="27"/>
  <c r="AH110" i="27"/>
  <c r="AG110" i="27"/>
  <c r="AH109" i="27"/>
  <c r="AG109" i="27"/>
  <c r="AH108" i="27"/>
  <c r="AG108" i="27"/>
  <c r="AH107" i="27"/>
  <c r="AG107" i="27"/>
  <c r="AH106" i="27"/>
  <c r="AG106" i="27"/>
  <c r="AH105" i="27"/>
  <c r="AG105" i="27"/>
  <c r="AH104" i="27"/>
  <c r="AG104" i="27"/>
  <c r="AH103" i="27"/>
  <c r="AG103" i="27"/>
  <c r="AH102" i="27"/>
  <c r="AG102" i="27"/>
  <c r="AH101" i="27"/>
  <c r="AG101" i="27"/>
  <c r="AH100" i="27"/>
  <c r="AG100" i="27"/>
  <c r="AH99" i="27"/>
  <c r="AG99" i="27"/>
  <c r="AH98" i="27"/>
  <c r="AG98" i="27"/>
  <c r="AH97" i="27"/>
  <c r="AG97" i="27"/>
  <c r="AH96" i="27"/>
  <c r="AG96" i="27"/>
  <c r="AH95" i="27"/>
  <c r="AG95" i="27"/>
  <c r="AH94" i="27"/>
  <c r="AG94" i="27"/>
  <c r="AH93" i="27"/>
  <c r="AG93" i="27"/>
  <c r="AH92" i="27"/>
  <c r="AG92" i="27"/>
  <c r="AH91" i="27"/>
  <c r="AG91" i="27"/>
  <c r="AH90" i="27"/>
  <c r="AG90" i="27"/>
  <c r="AH89" i="27"/>
  <c r="AG89" i="27"/>
  <c r="AH88" i="27"/>
  <c r="AG88" i="27"/>
  <c r="AE877" i="27"/>
  <c r="AD877" i="27"/>
  <c r="AE876" i="27"/>
  <c r="AD876" i="27"/>
  <c r="AE875" i="27"/>
  <c r="AD875" i="27"/>
  <c r="AE874" i="27"/>
  <c r="AD874" i="27"/>
  <c r="AE873" i="27"/>
  <c r="AD873" i="27"/>
  <c r="AE872" i="27"/>
  <c r="AD872" i="27"/>
  <c r="AE871" i="27"/>
  <c r="AD871" i="27"/>
  <c r="AE870" i="27"/>
  <c r="AD870" i="27"/>
  <c r="AE869" i="27"/>
  <c r="AD869" i="27"/>
  <c r="AE868" i="27"/>
  <c r="AD868" i="27"/>
  <c r="AE867" i="27"/>
  <c r="AD867" i="27"/>
  <c r="AE866" i="27"/>
  <c r="AD866" i="27"/>
  <c r="AE865" i="27"/>
  <c r="AD865" i="27"/>
  <c r="AE864" i="27"/>
  <c r="AD864" i="27"/>
  <c r="AE863" i="27"/>
  <c r="AD863" i="27"/>
  <c r="AE862" i="27"/>
  <c r="AD862" i="27"/>
  <c r="AE861" i="27"/>
  <c r="AD861" i="27"/>
  <c r="AE860" i="27"/>
  <c r="AD860" i="27"/>
  <c r="AE859" i="27"/>
  <c r="AD859" i="27"/>
  <c r="AE858" i="27"/>
  <c r="AD858" i="27"/>
  <c r="AE857" i="27"/>
  <c r="AD857" i="27"/>
  <c r="AE856" i="27"/>
  <c r="AD856" i="27"/>
  <c r="AE855" i="27"/>
  <c r="AD855" i="27"/>
  <c r="AE854" i="27"/>
  <c r="AD854" i="27"/>
  <c r="AE853" i="27"/>
  <c r="AD853" i="27"/>
  <c r="AE852" i="27"/>
  <c r="AD852" i="27"/>
  <c r="AE851" i="27"/>
  <c r="AD851" i="27"/>
  <c r="AE850" i="27"/>
  <c r="AD850" i="27"/>
  <c r="AE849" i="27"/>
  <c r="AD849" i="27"/>
  <c r="AE848" i="27"/>
  <c r="AD848" i="27"/>
  <c r="AE847" i="27"/>
  <c r="AD847" i="27"/>
  <c r="AE846" i="27"/>
  <c r="AD846" i="27"/>
  <c r="AE845" i="27"/>
  <c r="AD845" i="27"/>
  <c r="AE844" i="27"/>
  <c r="AD844" i="27"/>
  <c r="AE843" i="27"/>
  <c r="AD843" i="27"/>
  <c r="AE842" i="27"/>
  <c r="AD842" i="27"/>
  <c r="AE841" i="27"/>
  <c r="AD841" i="27"/>
  <c r="AE840" i="27"/>
  <c r="AD840" i="27"/>
  <c r="AE839" i="27"/>
  <c r="AD839" i="27"/>
  <c r="AE838" i="27"/>
  <c r="AD838" i="27"/>
  <c r="AE837" i="27"/>
  <c r="AD837" i="27"/>
  <c r="AE836" i="27"/>
  <c r="AD836" i="27"/>
  <c r="AE835" i="27"/>
  <c r="AD835" i="27"/>
  <c r="AE834" i="27"/>
  <c r="AD834" i="27"/>
  <c r="AE833" i="27"/>
  <c r="AD833" i="27"/>
  <c r="AE832" i="27"/>
  <c r="AD832" i="27"/>
  <c r="AE831" i="27"/>
  <c r="AD831" i="27"/>
  <c r="AE830" i="27"/>
  <c r="AD830" i="27"/>
  <c r="AE829" i="27"/>
  <c r="AD829" i="27"/>
  <c r="AE828" i="27"/>
  <c r="AD828" i="27"/>
  <c r="AE827" i="27"/>
  <c r="AD827" i="27"/>
  <c r="AE826" i="27"/>
  <c r="AD826" i="27"/>
  <c r="AE825" i="27"/>
  <c r="AD825" i="27"/>
  <c r="AE824" i="27"/>
  <c r="AD824" i="27"/>
  <c r="AE823" i="27"/>
  <c r="AD823" i="27"/>
  <c r="AE822" i="27"/>
  <c r="AD822" i="27"/>
  <c r="AE821" i="27"/>
  <c r="AD821" i="27"/>
  <c r="AE820" i="27"/>
  <c r="AD820" i="27"/>
  <c r="AE819" i="27"/>
  <c r="AD819" i="27"/>
  <c r="AE818" i="27"/>
  <c r="AD818" i="27"/>
  <c r="AE817" i="27"/>
  <c r="AD817" i="27"/>
  <c r="AE816" i="27"/>
  <c r="AD816" i="27"/>
  <c r="AE815" i="27"/>
  <c r="AD815" i="27"/>
  <c r="AE814" i="27"/>
  <c r="AD814" i="27"/>
  <c r="AE813" i="27"/>
  <c r="AD813" i="27"/>
  <c r="AE812" i="27"/>
  <c r="AD812" i="27"/>
  <c r="AE811" i="27"/>
  <c r="AD811" i="27"/>
  <c r="AE810" i="27"/>
  <c r="AD810" i="27"/>
  <c r="AE809" i="27"/>
  <c r="AD809" i="27"/>
  <c r="AE808" i="27"/>
  <c r="AD808" i="27"/>
  <c r="AE807" i="27"/>
  <c r="AD807" i="27"/>
  <c r="AE806" i="27"/>
  <c r="AD806" i="27"/>
  <c r="AE805" i="27"/>
  <c r="AD805" i="27"/>
  <c r="AE804" i="27"/>
  <c r="AD804" i="27"/>
  <c r="AE803" i="27"/>
  <c r="AD803" i="27"/>
  <c r="AE802" i="27"/>
  <c r="AD802" i="27"/>
  <c r="AE801" i="27"/>
  <c r="AD801" i="27"/>
  <c r="AE800" i="27"/>
  <c r="AD800" i="27"/>
  <c r="AE799" i="27"/>
  <c r="AD799" i="27"/>
  <c r="AE798" i="27"/>
  <c r="AD798" i="27"/>
  <c r="AE797" i="27"/>
  <c r="AD797" i="27"/>
  <c r="AE796" i="27"/>
  <c r="AD796" i="27"/>
  <c r="AE795" i="27"/>
  <c r="AD795" i="27"/>
  <c r="AE794" i="27"/>
  <c r="AD794" i="27"/>
  <c r="AE793" i="27"/>
  <c r="AD793" i="27"/>
  <c r="AE792" i="27"/>
  <c r="AD792" i="27"/>
  <c r="AE791" i="27"/>
  <c r="AD791" i="27"/>
  <c r="AE790" i="27"/>
  <c r="AD790" i="27"/>
  <c r="AE789" i="27"/>
  <c r="AD789" i="27"/>
  <c r="AE788" i="27"/>
  <c r="AD788" i="27"/>
  <c r="AE787" i="27"/>
  <c r="AD787" i="27"/>
  <c r="AE786" i="27"/>
  <c r="AD786" i="27"/>
  <c r="AE785" i="27"/>
  <c r="AD785" i="27"/>
  <c r="AE784" i="27"/>
  <c r="AD784" i="27"/>
  <c r="AE783" i="27"/>
  <c r="AD783" i="27"/>
  <c r="AE782" i="27"/>
  <c r="AD782" i="27"/>
  <c r="AE781" i="27"/>
  <c r="AD781" i="27"/>
  <c r="AE780" i="27"/>
  <c r="AD780" i="27"/>
  <c r="AE779" i="27"/>
  <c r="AD779" i="27"/>
  <c r="AE778" i="27"/>
  <c r="AD778" i="27"/>
  <c r="AE777" i="27"/>
  <c r="AD777" i="27"/>
  <c r="AE776" i="27"/>
  <c r="AD776" i="27"/>
  <c r="AE775" i="27"/>
  <c r="AD775" i="27"/>
  <c r="AE774" i="27"/>
  <c r="AD774" i="27"/>
  <c r="AE773" i="27"/>
  <c r="AD773" i="27"/>
  <c r="AE772" i="27"/>
  <c r="AD772" i="27"/>
  <c r="AE771" i="27"/>
  <c r="AD771" i="27"/>
  <c r="AE770" i="27"/>
  <c r="AD770" i="27"/>
  <c r="AE769" i="27"/>
  <c r="AD769" i="27"/>
  <c r="AE768" i="27"/>
  <c r="AD768" i="27"/>
  <c r="AE767" i="27"/>
  <c r="AD767" i="27"/>
  <c r="AE766" i="27"/>
  <c r="AD766" i="27"/>
  <c r="AE765" i="27"/>
  <c r="AD765" i="27"/>
  <c r="AE764" i="27"/>
  <c r="AD764" i="27"/>
  <c r="AE763" i="27"/>
  <c r="AD763" i="27"/>
  <c r="AE762" i="27"/>
  <c r="AD762" i="27"/>
  <c r="AE761" i="27"/>
  <c r="AD761" i="27"/>
  <c r="AE760" i="27"/>
  <c r="AD760" i="27"/>
  <c r="AE759" i="27"/>
  <c r="AD759" i="27"/>
  <c r="AE758" i="27"/>
  <c r="AD758" i="27"/>
  <c r="AE757" i="27"/>
  <c r="AD757" i="27"/>
  <c r="AE756" i="27"/>
  <c r="AD756" i="27"/>
  <c r="AE755" i="27"/>
  <c r="AD755" i="27"/>
  <c r="AE754" i="27"/>
  <c r="AD754" i="27"/>
  <c r="AE753" i="27"/>
  <c r="AD753" i="27"/>
  <c r="AE752" i="27"/>
  <c r="AD752" i="27"/>
  <c r="AE751" i="27"/>
  <c r="AD751" i="27"/>
  <c r="AE750" i="27"/>
  <c r="AD750" i="27"/>
  <c r="AE749" i="27"/>
  <c r="AD749" i="27"/>
  <c r="AE748" i="27"/>
  <c r="AD748" i="27"/>
  <c r="AE747" i="27"/>
  <c r="AD747" i="27"/>
  <c r="AE746" i="27"/>
  <c r="AD746" i="27"/>
  <c r="AE745" i="27"/>
  <c r="AD745" i="27"/>
  <c r="AE744" i="27"/>
  <c r="AD744" i="27"/>
  <c r="AE743" i="27"/>
  <c r="AD743" i="27"/>
  <c r="AE742" i="27"/>
  <c r="AD742" i="27"/>
  <c r="AE741" i="27"/>
  <c r="AD741" i="27"/>
  <c r="AE740" i="27"/>
  <c r="AD740" i="27"/>
  <c r="AE739" i="27"/>
  <c r="AD739" i="27"/>
  <c r="AE738" i="27"/>
  <c r="AD738" i="27"/>
  <c r="AE737" i="27"/>
  <c r="AD737" i="27"/>
  <c r="AE736" i="27"/>
  <c r="AD736" i="27"/>
  <c r="AE735" i="27"/>
  <c r="AD735" i="27"/>
  <c r="AE734" i="27"/>
  <c r="AD734" i="27"/>
  <c r="AE733" i="27"/>
  <c r="AD733" i="27"/>
  <c r="AE732" i="27"/>
  <c r="AD732" i="27"/>
  <c r="AE731" i="27"/>
  <c r="AD731" i="27"/>
  <c r="AE730" i="27"/>
  <c r="AD730" i="27"/>
  <c r="AE729" i="27"/>
  <c r="AD729" i="27"/>
  <c r="AE728" i="27"/>
  <c r="AD728" i="27"/>
  <c r="AE727" i="27"/>
  <c r="AD727" i="27"/>
  <c r="AE726" i="27"/>
  <c r="AD726" i="27"/>
  <c r="AE725" i="27"/>
  <c r="AD725" i="27"/>
  <c r="AE724" i="27"/>
  <c r="AD724" i="27"/>
  <c r="AE723" i="27"/>
  <c r="AD723" i="27"/>
  <c r="AE722" i="27"/>
  <c r="AD722" i="27"/>
  <c r="AE721" i="27"/>
  <c r="AD721" i="27"/>
  <c r="AE720" i="27"/>
  <c r="AD720" i="27"/>
  <c r="AE719" i="27"/>
  <c r="AD719" i="27"/>
  <c r="AE718" i="27"/>
  <c r="AD718" i="27"/>
  <c r="AE717" i="27"/>
  <c r="AD717" i="27"/>
  <c r="AE716" i="27"/>
  <c r="AD716" i="27"/>
  <c r="AE715" i="27"/>
  <c r="AD715" i="27"/>
  <c r="AE714" i="27"/>
  <c r="AD714" i="27"/>
  <c r="AE713" i="27"/>
  <c r="AD713" i="27"/>
  <c r="AE712" i="27"/>
  <c r="AD712" i="27"/>
  <c r="AE711" i="27"/>
  <c r="AD711" i="27"/>
  <c r="AE710" i="27"/>
  <c r="AD710" i="27"/>
  <c r="AE709" i="27"/>
  <c r="AD709" i="27"/>
  <c r="AE708" i="27"/>
  <c r="AD708" i="27"/>
  <c r="AE707" i="27"/>
  <c r="AD707" i="27"/>
  <c r="AE706" i="27"/>
  <c r="AD706" i="27"/>
  <c r="AE705" i="27"/>
  <c r="AD705" i="27"/>
  <c r="AE704" i="27"/>
  <c r="AD704" i="27"/>
  <c r="AE703" i="27"/>
  <c r="AD703" i="27"/>
  <c r="AE702" i="27"/>
  <c r="AD702" i="27"/>
  <c r="AE701" i="27"/>
  <c r="AD701" i="27"/>
  <c r="AE700" i="27"/>
  <c r="AD700" i="27"/>
  <c r="AE699" i="27"/>
  <c r="AD699" i="27"/>
  <c r="AE698" i="27"/>
  <c r="AD698" i="27"/>
  <c r="AE697" i="27"/>
  <c r="AD697" i="27"/>
  <c r="AE696" i="27"/>
  <c r="AD696" i="27"/>
  <c r="AE695" i="27"/>
  <c r="AD695" i="27"/>
  <c r="AE694" i="27"/>
  <c r="AD694" i="27"/>
  <c r="AE693" i="27"/>
  <c r="AD693" i="27"/>
  <c r="AE692" i="27"/>
  <c r="AD692" i="27"/>
  <c r="AE691" i="27"/>
  <c r="AD691" i="27"/>
  <c r="AE690" i="27"/>
  <c r="AD690" i="27"/>
  <c r="AE689" i="27"/>
  <c r="AD689" i="27"/>
  <c r="AE688" i="27"/>
  <c r="AD688" i="27"/>
  <c r="AE687" i="27"/>
  <c r="AD687" i="27"/>
  <c r="AE686" i="27"/>
  <c r="AD686" i="27"/>
  <c r="AE685" i="27"/>
  <c r="AD685" i="27"/>
  <c r="AE684" i="27"/>
  <c r="AD684" i="27"/>
  <c r="AE683" i="27"/>
  <c r="AD683" i="27"/>
  <c r="AE682" i="27"/>
  <c r="AD682" i="27"/>
  <c r="AE681" i="27"/>
  <c r="AD681" i="27"/>
  <c r="AE680" i="27"/>
  <c r="AD680" i="27"/>
  <c r="AE679" i="27"/>
  <c r="AD679" i="27"/>
  <c r="AE678" i="27"/>
  <c r="AD678" i="27"/>
  <c r="AE677" i="27"/>
  <c r="AD677" i="27"/>
  <c r="AE676" i="27"/>
  <c r="AD676" i="27"/>
  <c r="AE675" i="27"/>
  <c r="AD675" i="27"/>
  <c r="AE674" i="27"/>
  <c r="AD674" i="27"/>
  <c r="AE673" i="27"/>
  <c r="AD673" i="27"/>
  <c r="AE672" i="27"/>
  <c r="AD672" i="27"/>
  <c r="AE671" i="27"/>
  <c r="AD671" i="27"/>
  <c r="AE670" i="27"/>
  <c r="AD670" i="27"/>
  <c r="AE669" i="27"/>
  <c r="AD669" i="27"/>
  <c r="AE668" i="27"/>
  <c r="AD668" i="27"/>
  <c r="AE667" i="27"/>
  <c r="AD667" i="27"/>
  <c r="AE666" i="27"/>
  <c r="AD666" i="27"/>
  <c r="AE665" i="27"/>
  <c r="AD665" i="27"/>
  <c r="AE664" i="27"/>
  <c r="AD664" i="27"/>
  <c r="AE663" i="27"/>
  <c r="AD663" i="27"/>
  <c r="AE662" i="27"/>
  <c r="AD662" i="27"/>
  <c r="AE661" i="27"/>
  <c r="AD661" i="27"/>
  <c r="AE660" i="27"/>
  <c r="AD660" i="27"/>
  <c r="AE659" i="27"/>
  <c r="AD659" i="27"/>
  <c r="AE658" i="27"/>
  <c r="AD658" i="27"/>
  <c r="AE657" i="27"/>
  <c r="AD657" i="27"/>
  <c r="AE656" i="27"/>
  <c r="AD656" i="27"/>
  <c r="AE655" i="27"/>
  <c r="AD655" i="27"/>
  <c r="AE654" i="27"/>
  <c r="AD654" i="27"/>
  <c r="AE653" i="27"/>
  <c r="AD653" i="27"/>
  <c r="AE652" i="27"/>
  <c r="AD652" i="27"/>
  <c r="AE651" i="27"/>
  <c r="AD651" i="27"/>
  <c r="AE650" i="27"/>
  <c r="AD650" i="27"/>
  <c r="AE649" i="27"/>
  <c r="AD649" i="27"/>
  <c r="AE648" i="27"/>
  <c r="AD648" i="27"/>
  <c r="AE647" i="27"/>
  <c r="AD647" i="27"/>
  <c r="AE646" i="27"/>
  <c r="AD646" i="27"/>
  <c r="AE645" i="27"/>
  <c r="AD645" i="27"/>
  <c r="AE644" i="27"/>
  <c r="AD644" i="27"/>
  <c r="AE643" i="27"/>
  <c r="AD643" i="27"/>
  <c r="AE642" i="27"/>
  <c r="AD642" i="27"/>
  <c r="AE641" i="27"/>
  <c r="AD641" i="27"/>
  <c r="AE640" i="27"/>
  <c r="AD640" i="27"/>
  <c r="AE639" i="27"/>
  <c r="AD639" i="27"/>
  <c r="AE638" i="27"/>
  <c r="AD638" i="27"/>
  <c r="AE637" i="27"/>
  <c r="AD637" i="27"/>
  <c r="AE636" i="27"/>
  <c r="AD636" i="27"/>
  <c r="AE635" i="27"/>
  <c r="AD635" i="27"/>
  <c r="AE634" i="27"/>
  <c r="AD634" i="27"/>
  <c r="AE633" i="27"/>
  <c r="AD633" i="27"/>
  <c r="AE632" i="27"/>
  <c r="AD632" i="27"/>
  <c r="AE631" i="27"/>
  <c r="AD631" i="27"/>
  <c r="AE630" i="27"/>
  <c r="AD630" i="27"/>
  <c r="AE629" i="27"/>
  <c r="AD629" i="27"/>
  <c r="AE628" i="27"/>
  <c r="AD628" i="27"/>
  <c r="AE627" i="27"/>
  <c r="AD627" i="27"/>
  <c r="AE626" i="27"/>
  <c r="AD626" i="27"/>
  <c r="AE625" i="27"/>
  <c r="AD625" i="27"/>
  <c r="AE624" i="27"/>
  <c r="AD624" i="27"/>
  <c r="AE623" i="27"/>
  <c r="AD623" i="27"/>
  <c r="AE622" i="27"/>
  <c r="AD622" i="27"/>
  <c r="AE621" i="27"/>
  <c r="AD621" i="27"/>
  <c r="AE620" i="27"/>
  <c r="AD620" i="27"/>
  <c r="AE619" i="27"/>
  <c r="AD619" i="27"/>
  <c r="AE618" i="27"/>
  <c r="AD618" i="27"/>
  <c r="AE617" i="27"/>
  <c r="AD617" i="27"/>
  <c r="AE616" i="27"/>
  <c r="AD616" i="27"/>
  <c r="AE615" i="27"/>
  <c r="AD615" i="27"/>
  <c r="AE614" i="27"/>
  <c r="AD614" i="27"/>
  <c r="AE613" i="27"/>
  <c r="AD613" i="27"/>
  <c r="AE612" i="27"/>
  <c r="AD612" i="27"/>
  <c r="AE611" i="27"/>
  <c r="AD611" i="27"/>
  <c r="AE610" i="27"/>
  <c r="AD610" i="27"/>
  <c r="AE609" i="27"/>
  <c r="AD609" i="27"/>
  <c r="AE608" i="27"/>
  <c r="AD608" i="27"/>
  <c r="AE607" i="27"/>
  <c r="AD607" i="27"/>
  <c r="AE606" i="27"/>
  <c r="AD606" i="27"/>
  <c r="AE605" i="27"/>
  <c r="AD605" i="27"/>
  <c r="AE604" i="27"/>
  <c r="AD604" i="27"/>
  <c r="AE603" i="27"/>
  <c r="AD603" i="27"/>
  <c r="AE602" i="27"/>
  <c r="AD602" i="27"/>
  <c r="AE601" i="27"/>
  <c r="AD601" i="27"/>
  <c r="AE600" i="27"/>
  <c r="AD600" i="27"/>
  <c r="AE599" i="27"/>
  <c r="AD599" i="27"/>
  <c r="AE598" i="27"/>
  <c r="AD598" i="27"/>
  <c r="AE597" i="27"/>
  <c r="AD597" i="27"/>
  <c r="AE596" i="27"/>
  <c r="AD596" i="27"/>
  <c r="AE595" i="27"/>
  <c r="AD595" i="27"/>
  <c r="AE594" i="27"/>
  <c r="AD594" i="27"/>
  <c r="AE593" i="27"/>
  <c r="AD593" i="27"/>
  <c r="AE592" i="27"/>
  <c r="AD592" i="27"/>
  <c r="AE591" i="27"/>
  <c r="AD591" i="27"/>
  <c r="AE590" i="27"/>
  <c r="AD590" i="27"/>
  <c r="AE589" i="27"/>
  <c r="AD589" i="27"/>
  <c r="AE588" i="27"/>
  <c r="AD588" i="27"/>
  <c r="AE587" i="27"/>
  <c r="AD587" i="27"/>
  <c r="AE586" i="27"/>
  <c r="AD586" i="27"/>
  <c r="AE585" i="27"/>
  <c r="AD585" i="27"/>
  <c r="AE584" i="27"/>
  <c r="AD584" i="27"/>
  <c r="AE583" i="27"/>
  <c r="AD583" i="27"/>
  <c r="AE582" i="27"/>
  <c r="AD582" i="27"/>
  <c r="AE581" i="27"/>
  <c r="AD581" i="27"/>
  <c r="AE580" i="27"/>
  <c r="AD580" i="27"/>
  <c r="AE579" i="27"/>
  <c r="AD579" i="27"/>
  <c r="AE578" i="27"/>
  <c r="AD578" i="27"/>
  <c r="AE577" i="27"/>
  <c r="AD577" i="27"/>
  <c r="AE576" i="27"/>
  <c r="AD576" i="27"/>
  <c r="AE575" i="27"/>
  <c r="AD575" i="27"/>
  <c r="AE574" i="27"/>
  <c r="AD574" i="27"/>
  <c r="AE573" i="27"/>
  <c r="AD573" i="27"/>
  <c r="AE572" i="27"/>
  <c r="AD572" i="27"/>
  <c r="AE571" i="27"/>
  <c r="AD571" i="27"/>
  <c r="AE570" i="27"/>
  <c r="AD570" i="27"/>
  <c r="AE569" i="27"/>
  <c r="AD569" i="27"/>
  <c r="AE568" i="27"/>
  <c r="AD568" i="27"/>
  <c r="AE567" i="27"/>
  <c r="AD567" i="27"/>
  <c r="AE566" i="27"/>
  <c r="AD566" i="27"/>
  <c r="AE565" i="27"/>
  <c r="AD565" i="27"/>
  <c r="AE564" i="27"/>
  <c r="AD564" i="27"/>
  <c r="AE563" i="27"/>
  <c r="AD563" i="27"/>
  <c r="AE562" i="27"/>
  <c r="AD562" i="27"/>
  <c r="AE561" i="27"/>
  <c r="AD561" i="27"/>
  <c r="AE560" i="27"/>
  <c r="AD560" i="27"/>
  <c r="AE559" i="27"/>
  <c r="AD559" i="27"/>
  <c r="AE558" i="27"/>
  <c r="AD558" i="27"/>
  <c r="AE557" i="27"/>
  <c r="AD557" i="27"/>
  <c r="AE556" i="27"/>
  <c r="AD556" i="27"/>
  <c r="AE555" i="27"/>
  <c r="AD555" i="27"/>
  <c r="AE554" i="27"/>
  <c r="AD554" i="27"/>
  <c r="AE553" i="27"/>
  <c r="AD553" i="27"/>
  <c r="AE552" i="27"/>
  <c r="AD552" i="27"/>
  <c r="AE551" i="27"/>
  <c r="AD551" i="27"/>
  <c r="AE550" i="27"/>
  <c r="AD550" i="27"/>
  <c r="AE549" i="27"/>
  <c r="AD549" i="27"/>
  <c r="AE548" i="27"/>
  <c r="AD548" i="27"/>
  <c r="AE547" i="27"/>
  <c r="AD547" i="27"/>
  <c r="AE546" i="27"/>
  <c r="AD546" i="27"/>
  <c r="AE545" i="27"/>
  <c r="AD545" i="27"/>
  <c r="AE544" i="27"/>
  <c r="AD544" i="27"/>
  <c r="AE543" i="27"/>
  <c r="AD543" i="27"/>
  <c r="AE542" i="27"/>
  <c r="AD542" i="27"/>
  <c r="AE541" i="27"/>
  <c r="AD541" i="27"/>
  <c r="AE540" i="27"/>
  <c r="AD540" i="27"/>
  <c r="AE539" i="27"/>
  <c r="AD539" i="27"/>
  <c r="AE538" i="27"/>
  <c r="AD538" i="27"/>
  <c r="AE537" i="27"/>
  <c r="AD537" i="27"/>
  <c r="AE536" i="27"/>
  <c r="AD536" i="27"/>
  <c r="AE535" i="27"/>
  <c r="AD535" i="27"/>
  <c r="AE534" i="27"/>
  <c r="AD534" i="27"/>
  <c r="AE533" i="27"/>
  <c r="AD533" i="27"/>
  <c r="AE532" i="27"/>
  <c r="AD532" i="27"/>
  <c r="AE531" i="27"/>
  <c r="AD531" i="27"/>
  <c r="AE530" i="27"/>
  <c r="AD530" i="27"/>
  <c r="AE529" i="27"/>
  <c r="AD529" i="27"/>
  <c r="AE528" i="27"/>
  <c r="AD528" i="27"/>
  <c r="AE527" i="27"/>
  <c r="AD527" i="27"/>
  <c r="AE526" i="27"/>
  <c r="AD526" i="27"/>
  <c r="AE525" i="27"/>
  <c r="AD525" i="27"/>
  <c r="AE524" i="27"/>
  <c r="AD524" i="27"/>
  <c r="AE523" i="27"/>
  <c r="AD523" i="27"/>
  <c r="AE522" i="27"/>
  <c r="AD522" i="27"/>
  <c r="AE521" i="27"/>
  <c r="AD521" i="27"/>
  <c r="AE520" i="27"/>
  <c r="AD520" i="27"/>
  <c r="AE519" i="27"/>
  <c r="AD519" i="27"/>
  <c r="AE518" i="27"/>
  <c r="AD518" i="27"/>
  <c r="AE517" i="27"/>
  <c r="AD517" i="27"/>
  <c r="AE516" i="27"/>
  <c r="AD516" i="27"/>
  <c r="AE515" i="27"/>
  <c r="AD515" i="27"/>
  <c r="AE514" i="27"/>
  <c r="AD514" i="27"/>
  <c r="AE513" i="27"/>
  <c r="AD513" i="27"/>
  <c r="AE512" i="27"/>
  <c r="AD512" i="27"/>
  <c r="AE511" i="27"/>
  <c r="AD511" i="27"/>
  <c r="AE510" i="27"/>
  <c r="AD510" i="27"/>
  <c r="AE509" i="27"/>
  <c r="AD509" i="27"/>
  <c r="AE508" i="27"/>
  <c r="AD508" i="27"/>
  <c r="AE507" i="27"/>
  <c r="AD507" i="27"/>
  <c r="AE506" i="27"/>
  <c r="AD506" i="27"/>
  <c r="AE505" i="27"/>
  <c r="AD505" i="27"/>
  <c r="AE504" i="27"/>
  <c r="AD504" i="27"/>
  <c r="AE503" i="27"/>
  <c r="AD503" i="27"/>
  <c r="AE502" i="27"/>
  <c r="AD502" i="27"/>
  <c r="AE501" i="27"/>
  <c r="AD501" i="27"/>
  <c r="AE500" i="27"/>
  <c r="AD500" i="27"/>
  <c r="AE499" i="27"/>
  <c r="AD499" i="27"/>
  <c r="AE498" i="27"/>
  <c r="AD498" i="27"/>
  <c r="AE497" i="27"/>
  <c r="AD497" i="27"/>
  <c r="AE496" i="27"/>
  <c r="AD496" i="27"/>
  <c r="AE495" i="27"/>
  <c r="AD495" i="27"/>
  <c r="AE494" i="27"/>
  <c r="AD494" i="27"/>
  <c r="AE493" i="27"/>
  <c r="AD493" i="27"/>
  <c r="AE492" i="27"/>
  <c r="AD492" i="27"/>
  <c r="AE491" i="27"/>
  <c r="AD491" i="27"/>
  <c r="AE490" i="27"/>
  <c r="AD490" i="27"/>
  <c r="AE489" i="27"/>
  <c r="AD489" i="27"/>
  <c r="AE488" i="27"/>
  <c r="AD488" i="27"/>
  <c r="AE487" i="27"/>
  <c r="AD487" i="27"/>
  <c r="AE486" i="27"/>
  <c r="AD486" i="27"/>
  <c r="AE485" i="27"/>
  <c r="AD485" i="27"/>
  <c r="AE484" i="27"/>
  <c r="AD484" i="27"/>
  <c r="AE483" i="27"/>
  <c r="AD483" i="27"/>
  <c r="AE482" i="27"/>
  <c r="AD482" i="27"/>
  <c r="AE481" i="27"/>
  <c r="AD481" i="27"/>
  <c r="AE480" i="27"/>
  <c r="AD480" i="27"/>
  <c r="AE479" i="27"/>
  <c r="AD479" i="27"/>
  <c r="AE478" i="27"/>
  <c r="AD478" i="27"/>
  <c r="AE477" i="27"/>
  <c r="AD477" i="27"/>
  <c r="AE476" i="27"/>
  <c r="AD476" i="27"/>
  <c r="AE475" i="27"/>
  <c r="AD475" i="27"/>
  <c r="AE474" i="27"/>
  <c r="AD474" i="27"/>
  <c r="AE473" i="27"/>
  <c r="AD473" i="27"/>
  <c r="AE472" i="27"/>
  <c r="AD472" i="27"/>
  <c r="AE471" i="27"/>
  <c r="AD471" i="27"/>
  <c r="AE470" i="27"/>
  <c r="AD470" i="27"/>
  <c r="AE469" i="27"/>
  <c r="AD469" i="27"/>
  <c r="AE468" i="27"/>
  <c r="AD468" i="27"/>
  <c r="AE467" i="27"/>
  <c r="AD467" i="27"/>
  <c r="AE466" i="27"/>
  <c r="AD466" i="27"/>
  <c r="AE465" i="27"/>
  <c r="AD465" i="27"/>
  <c r="AE464" i="27"/>
  <c r="AD464" i="27"/>
  <c r="AE463" i="27"/>
  <c r="AD463" i="27"/>
  <c r="AE462" i="27"/>
  <c r="AD462" i="27"/>
  <c r="AE461" i="27"/>
  <c r="AD461" i="27"/>
  <c r="AE460" i="27"/>
  <c r="AD460" i="27"/>
  <c r="AE459" i="27"/>
  <c r="AD459" i="27"/>
  <c r="AE458" i="27"/>
  <c r="AD458" i="27"/>
  <c r="AE457" i="27"/>
  <c r="AD457" i="27"/>
  <c r="AE456" i="27"/>
  <c r="AD456" i="27"/>
  <c r="AE455" i="27"/>
  <c r="AD455" i="27"/>
  <c r="AE454" i="27"/>
  <c r="AD454" i="27"/>
  <c r="AE453" i="27"/>
  <c r="AD453" i="27"/>
  <c r="AE452" i="27"/>
  <c r="AD452" i="27"/>
  <c r="AE451" i="27"/>
  <c r="AD451" i="27"/>
  <c r="AE450" i="27"/>
  <c r="AD450" i="27"/>
  <c r="AE449" i="27"/>
  <c r="AD449" i="27"/>
  <c r="AE448" i="27"/>
  <c r="AD448" i="27"/>
  <c r="AE447" i="27"/>
  <c r="AD447" i="27"/>
  <c r="AE446" i="27"/>
  <c r="AD446" i="27"/>
  <c r="AE445" i="27"/>
  <c r="AD445" i="27"/>
  <c r="AE444" i="27"/>
  <c r="AD444" i="27"/>
  <c r="AE443" i="27"/>
  <c r="AD443" i="27"/>
  <c r="AE442" i="27"/>
  <c r="AD442" i="27"/>
  <c r="AE441" i="27"/>
  <c r="AD441" i="27"/>
  <c r="AE440" i="27"/>
  <c r="AD440" i="27"/>
  <c r="AE439" i="27"/>
  <c r="AD439" i="27"/>
  <c r="AE438" i="27"/>
  <c r="AD438" i="27"/>
  <c r="AE437" i="27"/>
  <c r="AD437" i="27"/>
  <c r="AE436" i="27"/>
  <c r="AD436" i="27"/>
  <c r="AE435" i="27"/>
  <c r="AD435" i="27"/>
  <c r="AE434" i="27"/>
  <c r="AD434" i="27"/>
  <c r="AE433" i="27"/>
  <c r="AD433" i="27"/>
  <c r="AE432" i="27"/>
  <c r="AD432" i="27"/>
  <c r="AE431" i="27"/>
  <c r="AD431" i="27"/>
  <c r="AE430" i="27"/>
  <c r="AD430" i="27"/>
  <c r="AE429" i="27"/>
  <c r="AD429" i="27"/>
  <c r="AE428" i="27"/>
  <c r="AD428" i="27"/>
  <c r="AE427" i="27"/>
  <c r="AD427" i="27"/>
  <c r="AE426" i="27"/>
  <c r="AD426" i="27"/>
  <c r="AE425" i="27"/>
  <c r="AD425" i="27"/>
  <c r="AE424" i="27"/>
  <c r="AD424" i="27"/>
  <c r="AE423" i="27"/>
  <c r="AD423" i="27"/>
  <c r="AE422" i="27"/>
  <c r="AD422" i="27"/>
  <c r="AE421" i="27"/>
  <c r="AD421" i="27"/>
  <c r="AE420" i="27"/>
  <c r="AD420" i="27"/>
  <c r="AE419" i="27"/>
  <c r="AD419" i="27"/>
  <c r="AE418" i="27"/>
  <c r="AD418" i="27"/>
  <c r="AE417" i="27"/>
  <c r="AD417" i="27"/>
  <c r="AE416" i="27"/>
  <c r="AD416" i="27"/>
  <c r="AE415" i="27"/>
  <c r="AD415" i="27"/>
  <c r="AE414" i="27"/>
  <c r="AD414" i="27"/>
  <c r="AE413" i="27"/>
  <c r="AD413" i="27"/>
  <c r="AE412" i="27"/>
  <c r="AD412" i="27"/>
  <c r="AE411" i="27"/>
  <c r="AD411" i="27"/>
  <c r="AE410" i="27"/>
  <c r="AD410" i="27"/>
  <c r="AE409" i="27"/>
  <c r="AD409" i="27"/>
  <c r="AE408" i="27"/>
  <c r="AD408" i="27"/>
  <c r="AE407" i="27"/>
  <c r="AD407" i="27"/>
  <c r="AE406" i="27"/>
  <c r="AD406" i="27"/>
  <c r="AE405" i="27"/>
  <c r="AD405" i="27"/>
  <c r="AE404" i="27"/>
  <c r="AD404" i="27"/>
  <c r="AE403" i="27"/>
  <c r="AD403" i="27"/>
  <c r="AE402" i="27"/>
  <c r="AD402" i="27"/>
  <c r="AE401" i="27"/>
  <c r="AD401" i="27"/>
  <c r="AE400" i="27"/>
  <c r="AD400" i="27"/>
  <c r="AE399" i="27"/>
  <c r="AD399" i="27"/>
  <c r="AE398" i="27"/>
  <c r="AD398" i="27"/>
  <c r="AE397" i="27"/>
  <c r="AD397" i="27"/>
  <c r="AE396" i="27"/>
  <c r="AD396" i="27"/>
  <c r="AE395" i="27"/>
  <c r="AD395" i="27"/>
  <c r="AE394" i="27"/>
  <c r="AD394" i="27"/>
  <c r="AE393" i="27"/>
  <c r="AD393" i="27"/>
  <c r="AE392" i="27"/>
  <c r="AD392" i="27"/>
  <c r="AE391" i="27"/>
  <c r="AD391" i="27"/>
  <c r="AE390" i="27"/>
  <c r="AD390" i="27"/>
  <c r="AE389" i="27"/>
  <c r="AD389" i="27"/>
  <c r="AE388" i="27"/>
  <c r="AD388" i="27"/>
  <c r="AE387" i="27"/>
  <c r="AD387" i="27"/>
  <c r="AE386" i="27"/>
  <c r="AD386" i="27"/>
  <c r="AE385" i="27"/>
  <c r="AD385" i="27"/>
  <c r="AE384" i="27"/>
  <c r="AD384" i="27"/>
  <c r="AE383" i="27"/>
  <c r="AD383" i="27"/>
  <c r="AE382" i="27"/>
  <c r="AD382" i="27"/>
  <c r="AE381" i="27"/>
  <c r="AD381" i="27"/>
  <c r="AE380" i="27"/>
  <c r="AD380" i="27"/>
  <c r="AE379" i="27"/>
  <c r="AD379" i="27"/>
  <c r="AE378" i="27"/>
  <c r="AD378" i="27"/>
  <c r="AE377" i="27"/>
  <c r="AD377" i="27"/>
  <c r="AE376" i="27"/>
  <c r="AD376" i="27"/>
  <c r="AE375" i="27"/>
  <c r="AD375" i="27"/>
  <c r="AE374" i="27"/>
  <c r="AD374" i="27"/>
  <c r="AE373" i="27"/>
  <c r="AD373" i="27"/>
  <c r="AE372" i="27"/>
  <c r="AD372" i="27"/>
  <c r="AE371" i="27"/>
  <c r="AD371" i="27"/>
  <c r="AE370" i="27"/>
  <c r="AD370" i="27"/>
  <c r="AE369" i="27"/>
  <c r="AD369" i="27"/>
  <c r="AE368" i="27"/>
  <c r="AD368" i="27"/>
  <c r="AE367" i="27"/>
  <c r="AD367" i="27"/>
  <c r="AE366" i="27"/>
  <c r="AD366" i="27"/>
  <c r="AE365" i="27"/>
  <c r="AD365" i="27"/>
  <c r="AE364" i="27"/>
  <c r="AD364" i="27"/>
  <c r="AE363" i="27"/>
  <c r="AD363" i="27"/>
  <c r="AE362" i="27"/>
  <c r="AD362" i="27"/>
  <c r="AE361" i="27"/>
  <c r="AD361" i="27"/>
  <c r="AE360" i="27"/>
  <c r="AD360" i="27"/>
  <c r="AE359" i="27"/>
  <c r="AD359" i="27"/>
  <c r="AE358" i="27"/>
  <c r="AD358" i="27"/>
  <c r="AE357" i="27"/>
  <c r="AD357" i="27"/>
  <c r="AE356" i="27"/>
  <c r="AD356" i="27"/>
  <c r="AE355" i="27"/>
  <c r="AD355" i="27"/>
  <c r="AE354" i="27"/>
  <c r="AD354" i="27"/>
  <c r="AE353" i="27"/>
  <c r="AD353" i="27"/>
  <c r="AE352" i="27"/>
  <c r="AD352" i="27"/>
  <c r="AE351" i="27"/>
  <c r="AD351" i="27"/>
  <c r="AE350" i="27"/>
  <c r="AD350" i="27"/>
  <c r="AE349" i="27"/>
  <c r="AD349" i="27"/>
  <c r="AE348" i="27"/>
  <c r="AD348" i="27"/>
  <c r="AE347" i="27"/>
  <c r="AD347" i="27"/>
  <c r="AE346" i="27"/>
  <c r="AD346" i="27"/>
  <c r="AE345" i="27"/>
  <c r="AD345" i="27"/>
  <c r="AE344" i="27"/>
  <c r="AD344" i="27"/>
  <c r="AE343" i="27"/>
  <c r="AD343" i="27"/>
  <c r="AE342" i="27"/>
  <c r="AD342" i="27"/>
  <c r="AE341" i="27"/>
  <c r="AD341" i="27"/>
  <c r="AE340" i="27"/>
  <c r="AD340" i="27"/>
  <c r="AE339" i="27"/>
  <c r="AD339" i="27"/>
  <c r="AE338" i="27"/>
  <c r="AD338" i="27"/>
  <c r="AE337" i="27"/>
  <c r="AD337" i="27"/>
  <c r="AE336" i="27"/>
  <c r="AD336" i="27"/>
  <c r="AE335" i="27"/>
  <c r="AD335" i="27"/>
  <c r="AE334" i="27"/>
  <c r="AD334" i="27"/>
  <c r="AE333" i="27"/>
  <c r="AD333" i="27"/>
  <c r="AE332" i="27"/>
  <c r="AD332" i="27"/>
  <c r="AE331" i="27"/>
  <c r="AD331" i="27"/>
  <c r="AE330" i="27"/>
  <c r="AD330" i="27"/>
  <c r="AE329" i="27"/>
  <c r="AD329" i="27"/>
  <c r="AE328" i="27"/>
  <c r="AD328" i="27"/>
  <c r="AE327" i="27"/>
  <c r="AD327" i="27"/>
  <c r="AE326" i="27"/>
  <c r="AD326" i="27"/>
  <c r="AE325" i="27"/>
  <c r="AD325" i="27"/>
  <c r="AE324" i="27"/>
  <c r="AD324" i="27"/>
  <c r="AE323" i="27"/>
  <c r="AD323" i="27"/>
  <c r="AE322" i="27"/>
  <c r="AD322" i="27"/>
  <c r="AE321" i="27"/>
  <c r="AD321" i="27"/>
  <c r="AE320" i="27"/>
  <c r="AD320" i="27"/>
  <c r="AE319" i="27"/>
  <c r="AD319" i="27"/>
  <c r="AE318" i="27"/>
  <c r="AD318" i="27"/>
  <c r="AE317" i="27"/>
  <c r="AD317" i="27"/>
  <c r="AE316" i="27"/>
  <c r="AD316" i="27"/>
  <c r="AE315" i="27"/>
  <c r="AD315" i="27"/>
  <c r="AE314" i="27"/>
  <c r="AD314" i="27"/>
  <c r="AE313" i="27"/>
  <c r="AD313" i="27"/>
  <c r="AE312" i="27"/>
  <c r="AD312" i="27"/>
  <c r="AE311" i="27"/>
  <c r="AD311" i="27"/>
  <c r="AE310" i="27"/>
  <c r="AD310" i="27"/>
  <c r="AE309" i="27"/>
  <c r="AD309" i="27"/>
  <c r="AE308" i="27"/>
  <c r="AD308" i="27"/>
  <c r="AE307" i="27"/>
  <c r="AD307" i="27"/>
  <c r="AE306" i="27"/>
  <c r="AD306" i="27"/>
  <c r="AE305" i="27"/>
  <c r="AD305" i="27"/>
  <c r="AE304" i="27"/>
  <c r="AD304" i="27"/>
  <c r="AE303" i="27"/>
  <c r="AD303" i="27"/>
  <c r="AE302" i="27"/>
  <c r="AD302" i="27"/>
  <c r="AE301" i="27"/>
  <c r="AD301" i="27"/>
  <c r="AE300" i="27"/>
  <c r="AD300" i="27"/>
  <c r="AE299" i="27"/>
  <c r="AD299" i="27"/>
  <c r="AE298" i="27"/>
  <c r="AD298" i="27"/>
  <c r="AE297" i="27"/>
  <c r="AD297" i="27"/>
  <c r="AE296" i="27"/>
  <c r="AD296" i="27"/>
  <c r="AE295" i="27"/>
  <c r="AD295" i="27"/>
  <c r="AE294" i="27"/>
  <c r="AD294" i="27"/>
  <c r="AE293" i="27"/>
  <c r="AD293" i="27"/>
  <c r="AE292" i="27"/>
  <c r="AD292" i="27"/>
  <c r="AE291" i="27"/>
  <c r="AD291" i="27"/>
  <c r="AE290" i="27"/>
  <c r="AD290" i="27"/>
  <c r="AE289" i="27"/>
  <c r="AD289" i="27"/>
  <c r="AE288" i="27"/>
  <c r="AD288" i="27"/>
  <c r="AE287" i="27"/>
  <c r="AD287" i="27"/>
  <c r="AE286" i="27"/>
  <c r="AD286" i="27"/>
  <c r="AE285" i="27"/>
  <c r="AD285" i="27"/>
  <c r="AE284" i="27"/>
  <c r="AD284" i="27"/>
  <c r="AE283" i="27"/>
  <c r="AD283" i="27"/>
  <c r="AE282" i="27"/>
  <c r="AD282" i="27"/>
  <c r="AE281" i="27"/>
  <c r="AD281" i="27"/>
  <c r="AE280" i="27"/>
  <c r="AD280" i="27"/>
  <c r="AE279" i="27"/>
  <c r="AD279" i="27"/>
  <c r="AE278" i="27"/>
  <c r="AD278" i="27"/>
  <c r="AE277" i="27"/>
  <c r="AD277" i="27"/>
  <c r="AE276" i="27"/>
  <c r="AD276" i="27"/>
  <c r="AE275" i="27"/>
  <c r="AD275" i="27"/>
  <c r="AE274" i="27"/>
  <c r="AD274" i="27"/>
  <c r="AE273" i="27"/>
  <c r="AD273" i="27"/>
  <c r="AE272" i="27"/>
  <c r="AD272" i="27"/>
  <c r="AE271" i="27"/>
  <c r="AD271" i="27"/>
  <c r="AE270" i="27"/>
  <c r="AD270" i="27"/>
  <c r="AE269" i="27"/>
  <c r="AD269" i="27"/>
  <c r="AE268" i="27"/>
  <c r="AD268" i="27"/>
  <c r="AE267" i="27"/>
  <c r="AD267" i="27"/>
  <c r="AE266" i="27"/>
  <c r="AD266" i="27"/>
  <c r="AE265" i="27"/>
  <c r="AD265" i="27"/>
  <c r="AE264" i="27"/>
  <c r="AD264" i="27"/>
  <c r="AE263" i="27"/>
  <c r="AD263" i="27"/>
  <c r="AE262" i="27"/>
  <c r="AD262" i="27"/>
  <c r="AE261" i="27"/>
  <c r="AD261" i="27"/>
  <c r="AE260" i="27"/>
  <c r="AD260" i="27"/>
  <c r="AE259" i="27"/>
  <c r="AD259" i="27"/>
  <c r="AE258" i="27"/>
  <c r="AD258" i="27"/>
  <c r="AE257" i="27"/>
  <c r="AD257" i="27"/>
  <c r="AE256" i="27"/>
  <c r="AD256" i="27"/>
  <c r="AE255" i="27"/>
  <c r="AD255" i="27"/>
  <c r="AE254" i="27"/>
  <c r="AD254" i="27"/>
  <c r="AE253" i="27"/>
  <c r="AD253" i="27"/>
  <c r="AE252" i="27"/>
  <c r="AD252" i="27"/>
  <c r="AE251" i="27"/>
  <c r="AD251" i="27"/>
  <c r="AE250" i="27"/>
  <c r="AD250" i="27"/>
  <c r="AE249" i="27"/>
  <c r="AD249" i="27"/>
  <c r="AE248" i="27"/>
  <c r="AD248" i="27"/>
  <c r="AE247" i="27"/>
  <c r="AD247" i="27"/>
  <c r="AE246" i="27"/>
  <c r="AD246" i="27"/>
  <c r="AE245" i="27"/>
  <c r="AD245" i="27"/>
  <c r="AE244" i="27"/>
  <c r="AD244" i="27"/>
  <c r="AE243" i="27"/>
  <c r="AD243" i="27"/>
  <c r="AE242" i="27"/>
  <c r="AD242" i="27"/>
  <c r="AE241" i="27"/>
  <c r="AD241" i="27"/>
  <c r="AE240" i="27"/>
  <c r="AD240" i="27"/>
  <c r="AE239" i="27"/>
  <c r="AD239" i="27"/>
  <c r="AE238" i="27"/>
  <c r="AD238" i="27"/>
  <c r="AE237" i="27"/>
  <c r="AD237" i="27"/>
  <c r="AE236" i="27"/>
  <c r="AD236" i="27"/>
  <c r="AE235" i="27"/>
  <c r="AD235" i="27"/>
  <c r="AE234" i="27"/>
  <c r="AD234" i="27"/>
  <c r="AE233" i="27"/>
  <c r="AD233" i="27"/>
  <c r="AE232" i="27"/>
  <c r="AD232" i="27"/>
  <c r="AE231" i="27"/>
  <c r="AD231" i="27"/>
  <c r="AE230" i="27"/>
  <c r="AD230" i="27"/>
  <c r="AE229" i="27"/>
  <c r="AD229" i="27"/>
  <c r="AE228" i="27"/>
  <c r="AD228" i="27"/>
  <c r="AE227" i="27"/>
  <c r="AD227" i="27"/>
  <c r="AE226" i="27"/>
  <c r="AD226" i="27"/>
  <c r="AE225" i="27"/>
  <c r="AD225" i="27"/>
  <c r="AE224" i="27"/>
  <c r="AD224" i="27"/>
  <c r="AE223" i="27"/>
  <c r="AD223" i="27"/>
  <c r="AE222" i="27"/>
  <c r="AD222" i="27"/>
  <c r="AE221" i="27"/>
  <c r="AD221" i="27"/>
  <c r="AE220" i="27"/>
  <c r="AD220" i="27"/>
  <c r="AE219" i="27"/>
  <c r="AD219" i="27"/>
  <c r="AE218" i="27"/>
  <c r="AD218" i="27"/>
  <c r="AE217" i="27"/>
  <c r="AD217" i="27"/>
  <c r="AE216" i="27"/>
  <c r="AD216" i="27"/>
  <c r="AE215" i="27"/>
  <c r="AD215" i="27"/>
  <c r="AE214" i="27"/>
  <c r="AD214" i="27"/>
  <c r="AE213" i="27"/>
  <c r="AD213" i="27"/>
  <c r="AE212" i="27"/>
  <c r="AD212" i="27"/>
  <c r="AE211" i="27"/>
  <c r="AD211" i="27"/>
  <c r="AE210" i="27"/>
  <c r="AD210" i="27"/>
  <c r="AE209" i="27"/>
  <c r="AD209" i="27"/>
  <c r="AE208" i="27"/>
  <c r="AD208" i="27"/>
  <c r="AE207" i="27"/>
  <c r="AD207" i="27"/>
  <c r="AE206" i="27"/>
  <c r="AD206" i="27"/>
  <c r="AE205" i="27"/>
  <c r="AD205" i="27"/>
  <c r="AE204" i="27"/>
  <c r="AD204" i="27"/>
  <c r="AE203" i="27"/>
  <c r="AD203" i="27"/>
  <c r="AE202" i="27"/>
  <c r="AD202" i="27"/>
  <c r="AE201" i="27"/>
  <c r="AD201" i="27"/>
  <c r="AE200" i="27"/>
  <c r="AD200" i="27"/>
  <c r="AE199" i="27"/>
  <c r="AD199" i="27"/>
  <c r="AE198" i="27"/>
  <c r="AD198" i="27"/>
  <c r="AE197" i="27"/>
  <c r="AD197" i="27"/>
  <c r="AE196" i="27"/>
  <c r="AD196" i="27"/>
  <c r="AE195" i="27"/>
  <c r="AD195" i="27"/>
  <c r="AE194" i="27"/>
  <c r="AD194" i="27"/>
  <c r="AE193" i="27"/>
  <c r="AD193" i="27"/>
  <c r="AE192" i="27"/>
  <c r="AD192" i="27"/>
  <c r="AE191" i="27"/>
  <c r="AD191" i="27"/>
  <c r="AE190" i="27"/>
  <c r="AD190" i="27"/>
  <c r="AE189" i="27"/>
  <c r="AD189" i="27"/>
  <c r="AE188" i="27"/>
  <c r="AD188" i="27"/>
  <c r="AE187" i="27"/>
  <c r="AD187" i="27"/>
  <c r="AE186" i="27"/>
  <c r="AD186" i="27"/>
  <c r="AE185" i="27"/>
  <c r="AD185" i="27"/>
  <c r="AE184" i="27"/>
  <c r="AD184" i="27"/>
  <c r="AE183" i="27"/>
  <c r="AD183" i="27"/>
  <c r="AE182" i="27"/>
  <c r="AD182" i="27"/>
  <c r="AE181" i="27"/>
  <c r="AD181" i="27"/>
  <c r="AE180" i="27"/>
  <c r="AD180" i="27"/>
  <c r="AE179" i="27"/>
  <c r="AD179" i="27"/>
  <c r="AE178" i="27"/>
  <c r="AD178" i="27"/>
  <c r="AE177" i="27"/>
  <c r="AD177" i="27"/>
  <c r="AE176" i="27"/>
  <c r="AD176" i="27"/>
  <c r="AE175" i="27"/>
  <c r="AD175" i="27"/>
  <c r="AE174" i="27"/>
  <c r="AD174" i="27"/>
  <c r="AE173" i="27"/>
  <c r="AD173" i="27"/>
  <c r="AE172" i="27"/>
  <c r="AD172" i="27"/>
  <c r="AE171" i="27"/>
  <c r="AD171" i="27"/>
  <c r="AE170" i="27"/>
  <c r="AD170" i="27"/>
  <c r="AE169" i="27"/>
  <c r="AD169" i="27"/>
  <c r="AE168" i="27"/>
  <c r="AD168" i="27"/>
  <c r="AE167" i="27"/>
  <c r="AD167" i="27"/>
  <c r="AE166" i="27"/>
  <c r="AD166" i="27"/>
  <c r="AE165" i="27"/>
  <c r="AD165" i="27"/>
  <c r="AE164" i="27"/>
  <c r="AD164" i="27"/>
  <c r="AE163" i="27"/>
  <c r="AD163" i="27"/>
  <c r="AE162" i="27"/>
  <c r="AD162" i="27"/>
  <c r="AE161" i="27"/>
  <c r="AD161" i="27"/>
  <c r="AE160" i="27"/>
  <c r="AD160" i="27"/>
  <c r="AE159" i="27"/>
  <c r="AD159" i="27"/>
  <c r="AE158" i="27"/>
  <c r="AD158" i="27"/>
  <c r="AE157" i="27"/>
  <c r="AD157" i="27"/>
  <c r="AE156" i="27"/>
  <c r="AD156" i="27"/>
  <c r="AE155" i="27"/>
  <c r="AD155" i="27"/>
  <c r="AE154" i="27"/>
  <c r="AD154" i="27"/>
  <c r="AE153" i="27"/>
  <c r="AD153" i="27"/>
  <c r="AE152" i="27"/>
  <c r="AD152" i="27"/>
  <c r="AE151" i="27"/>
  <c r="AD151" i="27"/>
  <c r="AE150" i="27"/>
  <c r="AD150" i="27"/>
  <c r="AE149" i="27"/>
  <c r="AD149" i="27"/>
  <c r="AE148" i="27"/>
  <c r="AD148" i="27"/>
  <c r="AE147" i="27"/>
  <c r="AD147" i="27"/>
  <c r="AE146" i="27"/>
  <c r="AD146" i="27"/>
  <c r="AE145" i="27"/>
  <c r="AD145" i="27"/>
  <c r="AE144" i="27"/>
  <c r="AD144" i="27"/>
  <c r="AE143" i="27"/>
  <c r="AD143" i="27"/>
  <c r="AE142" i="27"/>
  <c r="AD142" i="27"/>
  <c r="AE141" i="27"/>
  <c r="AD141" i="27"/>
  <c r="AE140" i="27"/>
  <c r="AD140" i="27"/>
  <c r="AE139" i="27"/>
  <c r="AD139" i="27"/>
  <c r="AE138" i="27"/>
  <c r="AD138" i="27"/>
  <c r="AE137" i="27"/>
  <c r="AD137" i="27"/>
  <c r="AE136" i="27"/>
  <c r="AD136" i="27"/>
  <c r="AE135" i="27"/>
  <c r="AD135" i="27"/>
  <c r="AE134" i="27"/>
  <c r="AD134" i="27"/>
  <c r="AE133" i="27"/>
  <c r="AD133" i="27"/>
  <c r="AE132" i="27"/>
  <c r="AD132" i="27"/>
  <c r="AE131" i="27"/>
  <c r="AD131" i="27"/>
  <c r="AE130" i="27"/>
  <c r="AD130" i="27"/>
  <c r="AE129" i="27"/>
  <c r="AD129" i="27"/>
  <c r="AE128" i="27"/>
  <c r="AD128" i="27"/>
  <c r="AE127" i="27"/>
  <c r="AD127" i="27"/>
  <c r="AE126" i="27"/>
  <c r="AD126" i="27"/>
  <c r="AE125" i="27"/>
  <c r="AD125" i="27"/>
  <c r="AE124" i="27"/>
  <c r="AD124" i="27"/>
  <c r="AE123" i="27"/>
  <c r="AD123" i="27"/>
  <c r="AE122" i="27"/>
  <c r="AD122" i="27"/>
  <c r="AE121" i="27"/>
  <c r="AD121" i="27"/>
  <c r="AE120" i="27"/>
  <c r="AD120" i="27"/>
  <c r="AE119" i="27"/>
  <c r="AD119" i="27"/>
  <c r="AE118" i="27"/>
  <c r="AD118" i="27"/>
  <c r="AE117" i="27"/>
  <c r="AD117" i="27"/>
  <c r="AE116" i="27"/>
  <c r="AD116" i="27"/>
  <c r="AE115" i="27"/>
  <c r="AD115" i="27"/>
  <c r="AE114" i="27"/>
  <c r="AD114" i="27"/>
  <c r="AE113" i="27"/>
  <c r="AD113" i="27"/>
  <c r="AE112" i="27"/>
  <c r="AD112" i="27"/>
  <c r="AE111" i="27"/>
  <c r="AD111" i="27"/>
  <c r="AE110" i="27"/>
  <c r="AD110" i="27"/>
  <c r="AE109" i="27"/>
  <c r="AD109" i="27"/>
  <c r="AE108" i="27"/>
  <c r="AD108" i="27"/>
  <c r="AE107" i="27"/>
  <c r="AD107" i="27"/>
  <c r="AE106" i="27"/>
  <c r="AD106" i="27"/>
  <c r="AE105" i="27"/>
  <c r="AD105" i="27"/>
  <c r="AE104" i="27"/>
  <c r="AD104" i="27"/>
  <c r="AE103" i="27"/>
  <c r="AD103" i="27"/>
  <c r="AE102" i="27"/>
  <c r="AD102" i="27"/>
  <c r="AE101" i="27"/>
  <c r="AD101" i="27"/>
  <c r="AE100" i="27"/>
  <c r="AD100" i="27"/>
  <c r="AE99" i="27"/>
  <c r="AD99" i="27"/>
  <c r="AE98" i="27"/>
  <c r="AD98" i="27"/>
  <c r="AE97" i="27"/>
  <c r="AD97" i="27"/>
  <c r="AE96" i="27"/>
  <c r="AD96" i="27"/>
  <c r="AE95" i="27"/>
  <c r="AD95" i="27"/>
  <c r="AE94" i="27"/>
  <c r="AD94" i="27"/>
  <c r="AE93" i="27"/>
  <c r="AD93" i="27"/>
  <c r="AE92" i="27"/>
  <c r="AD92" i="27"/>
  <c r="AE91" i="27"/>
  <c r="AD91" i="27"/>
  <c r="AE90" i="27"/>
  <c r="AD90" i="27"/>
  <c r="AE89" i="27"/>
  <c r="AD89" i="27"/>
  <c r="AE88" i="27"/>
  <c r="AD88" i="27"/>
  <c r="AB877" i="27"/>
  <c r="AA877" i="27"/>
  <c r="AB876" i="27"/>
  <c r="AA876" i="27"/>
  <c r="AB875" i="27"/>
  <c r="AA875" i="27"/>
  <c r="AB874" i="27"/>
  <c r="AA874" i="27"/>
  <c r="AB873" i="27"/>
  <c r="AA873" i="27"/>
  <c r="AB872" i="27"/>
  <c r="AA872" i="27"/>
  <c r="AB871" i="27"/>
  <c r="AA871" i="27"/>
  <c r="AB870" i="27"/>
  <c r="AA870" i="27"/>
  <c r="AB869" i="27"/>
  <c r="AA869" i="27"/>
  <c r="AB868" i="27"/>
  <c r="AA868" i="27"/>
  <c r="AB867" i="27"/>
  <c r="AA867" i="27"/>
  <c r="AB866" i="27"/>
  <c r="AA866" i="27"/>
  <c r="AB865" i="27"/>
  <c r="AA865" i="27"/>
  <c r="AB864" i="27"/>
  <c r="AA864" i="27"/>
  <c r="AB863" i="27"/>
  <c r="AA863" i="27"/>
  <c r="AB862" i="27"/>
  <c r="AA862" i="27"/>
  <c r="AB861" i="27"/>
  <c r="AA861" i="27"/>
  <c r="AB860" i="27"/>
  <c r="AA860" i="27"/>
  <c r="AB859" i="27"/>
  <c r="AA859" i="27"/>
  <c r="AB858" i="27"/>
  <c r="AA858" i="27"/>
  <c r="AB857" i="27"/>
  <c r="AA857" i="27"/>
  <c r="AB856" i="27"/>
  <c r="AA856" i="27"/>
  <c r="AB855" i="27"/>
  <c r="AA855" i="27"/>
  <c r="AB854" i="27"/>
  <c r="AA854" i="27"/>
  <c r="AB853" i="27"/>
  <c r="AA853" i="27"/>
  <c r="AB852" i="27"/>
  <c r="AA852" i="27"/>
  <c r="AB851" i="27"/>
  <c r="AA851" i="27"/>
  <c r="AB850" i="27"/>
  <c r="AA850" i="27"/>
  <c r="AB849" i="27"/>
  <c r="AA849" i="27"/>
  <c r="AB848" i="27"/>
  <c r="AA848" i="27"/>
  <c r="AB847" i="27"/>
  <c r="AA847" i="27"/>
  <c r="AB846" i="27"/>
  <c r="AA846" i="27"/>
  <c r="AB845" i="27"/>
  <c r="AA845" i="27"/>
  <c r="AB844" i="27"/>
  <c r="AA844" i="27"/>
  <c r="AB843" i="27"/>
  <c r="AA843" i="27"/>
  <c r="AB842" i="27"/>
  <c r="AA842" i="27"/>
  <c r="AB841" i="27"/>
  <c r="AA841" i="27"/>
  <c r="AB840" i="27"/>
  <c r="AA840" i="27"/>
  <c r="AB839" i="27"/>
  <c r="AA839" i="27"/>
  <c r="AB838" i="27"/>
  <c r="AA838" i="27"/>
  <c r="AB837" i="27"/>
  <c r="AA837" i="27"/>
  <c r="AB836" i="27"/>
  <c r="AA836" i="27"/>
  <c r="AB835" i="27"/>
  <c r="AA835" i="27"/>
  <c r="AB834" i="27"/>
  <c r="AA834" i="27"/>
  <c r="AB833" i="27"/>
  <c r="AA833" i="27"/>
  <c r="AB832" i="27"/>
  <c r="AA832" i="27"/>
  <c r="AB831" i="27"/>
  <c r="AA831" i="27"/>
  <c r="AB830" i="27"/>
  <c r="AA830" i="27"/>
  <c r="AB829" i="27"/>
  <c r="AA829" i="27"/>
  <c r="AB828" i="27"/>
  <c r="AA828" i="27"/>
  <c r="AB827" i="27"/>
  <c r="AA827" i="27"/>
  <c r="AB826" i="27"/>
  <c r="AA826" i="27"/>
  <c r="AB825" i="27"/>
  <c r="AA825" i="27"/>
  <c r="AB824" i="27"/>
  <c r="AA824" i="27"/>
  <c r="AB823" i="27"/>
  <c r="AA823" i="27"/>
  <c r="AB822" i="27"/>
  <c r="AA822" i="27"/>
  <c r="AB821" i="27"/>
  <c r="AA821" i="27"/>
  <c r="AB820" i="27"/>
  <c r="AA820" i="27"/>
  <c r="AB819" i="27"/>
  <c r="AA819" i="27"/>
  <c r="AB818" i="27"/>
  <c r="AA818" i="27"/>
  <c r="AB817" i="27"/>
  <c r="AA817" i="27"/>
  <c r="AB816" i="27"/>
  <c r="AA816" i="27"/>
  <c r="AB815" i="27"/>
  <c r="AA815" i="27"/>
  <c r="AB814" i="27"/>
  <c r="AA814" i="27"/>
  <c r="AB813" i="27"/>
  <c r="AA813" i="27"/>
  <c r="AB812" i="27"/>
  <c r="AA812" i="27"/>
  <c r="AB811" i="27"/>
  <c r="AA811" i="27"/>
  <c r="AB810" i="27"/>
  <c r="AA810" i="27"/>
  <c r="AB809" i="27"/>
  <c r="AA809" i="27"/>
  <c r="AB808" i="27"/>
  <c r="AA808" i="27"/>
  <c r="AB807" i="27"/>
  <c r="AA807" i="27"/>
  <c r="AB806" i="27"/>
  <c r="AA806" i="27"/>
  <c r="AB805" i="27"/>
  <c r="AA805" i="27"/>
  <c r="AB804" i="27"/>
  <c r="AA804" i="27"/>
  <c r="AB803" i="27"/>
  <c r="AA803" i="27"/>
  <c r="AB802" i="27"/>
  <c r="AA802" i="27"/>
  <c r="AB801" i="27"/>
  <c r="AA801" i="27"/>
  <c r="AB800" i="27"/>
  <c r="AA800" i="27"/>
  <c r="AB799" i="27"/>
  <c r="AA799" i="27"/>
  <c r="AB798" i="27"/>
  <c r="AA798" i="27"/>
  <c r="AB797" i="27"/>
  <c r="AA797" i="27"/>
  <c r="AB796" i="27"/>
  <c r="AA796" i="27"/>
  <c r="AB795" i="27"/>
  <c r="AA795" i="27"/>
  <c r="AB794" i="27"/>
  <c r="AA794" i="27"/>
  <c r="AB793" i="27"/>
  <c r="AA793" i="27"/>
  <c r="AB792" i="27"/>
  <c r="AA792" i="27"/>
  <c r="AB791" i="27"/>
  <c r="AA791" i="27"/>
  <c r="AB790" i="27"/>
  <c r="AA790" i="27"/>
  <c r="AB789" i="27"/>
  <c r="AA789" i="27"/>
  <c r="AB788" i="27"/>
  <c r="AA788" i="27"/>
  <c r="AB787" i="27"/>
  <c r="AA787" i="27"/>
  <c r="AB786" i="27"/>
  <c r="AA786" i="27"/>
  <c r="AB785" i="27"/>
  <c r="AA785" i="27"/>
  <c r="AB784" i="27"/>
  <c r="AA784" i="27"/>
  <c r="AB783" i="27"/>
  <c r="AA783" i="27"/>
  <c r="AB782" i="27"/>
  <c r="AA782" i="27"/>
  <c r="AB781" i="27"/>
  <c r="AA781" i="27"/>
  <c r="AB780" i="27"/>
  <c r="AA780" i="27"/>
  <c r="AB779" i="27"/>
  <c r="AA779" i="27"/>
  <c r="AB778" i="27"/>
  <c r="AA778" i="27"/>
  <c r="AB777" i="27"/>
  <c r="AA777" i="27"/>
  <c r="AB776" i="27"/>
  <c r="AA776" i="27"/>
  <c r="AB775" i="27"/>
  <c r="AA775" i="27"/>
  <c r="AB774" i="27"/>
  <c r="AA774" i="27"/>
  <c r="AB773" i="27"/>
  <c r="AA773" i="27"/>
  <c r="AB772" i="27"/>
  <c r="AA772" i="27"/>
  <c r="AB771" i="27"/>
  <c r="AA771" i="27"/>
  <c r="AB770" i="27"/>
  <c r="AA770" i="27"/>
  <c r="AB769" i="27"/>
  <c r="AA769" i="27"/>
  <c r="AB768" i="27"/>
  <c r="AA768" i="27"/>
  <c r="AB767" i="27"/>
  <c r="AA767" i="27"/>
  <c r="AB766" i="27"/>
  <c r="AA766" i="27"/>
  <c r="AB765" i="27"/>
  <c r="AA765" i="27"/>
  <c r="AB764" i="27"/>
  <c r="AA764" i="27"/>
  <c r="AB763" i="27"/>
  <c r="AA763" i="27"/>
  <c r="AB762" i="27"/>
  <c r="AA762" i="27"/>
  <c r="AB761" i="27"/>
  <c r="AA761" i="27"/>
  <c r="AB760" i="27"/>
  <c r="AA760" i="27"/>
  <c r="AB759" i="27"/>
  <c r="AA759" i="27"/>
  <c r="AB758" i="27"/>
  <c r="AA758" i="27"/>
  <c r="AB757" i="27"/>
  <c r="AA757" i="27"/>
  <c r="AB756" i="27"/>
  <c r="AA756" i="27"/>
  <c r="AB755" i="27"/>
  <c r="AA755" i="27"/>
  <c r="AB754" i="27"/>
  <c r="AA754" i="27"/>
  <c r="AB753" i="27"/>
  <c r="AA753" i="27"/>
  <c r="AB752" i="27"/>
  <c r="AA752" i="27"/>
  <c r="AB751" i="27"/>
  <c r="AA751" i="27"/>
  <c r="AB750" i="27"/>
  <c r="AA750" i="27"/>
  <c r="AB749" i="27"/>
  <c r="AA749" i="27"/>
  <c r="AB748" i="27"/>
  <c r="AA748" i="27"/>
  <c r="AB747" i="27"/>
  <c r="AA747" i="27"/>
  <c r="AB746" i="27"/>
  <c r="AA746" i="27"/>
  <c r="AB745" i="27"/>
  <c r="AA745" i="27"/>
  <c r="AB744" i="27"/>
  <c r="AA744" i="27"/>
  <c r="AB743" i="27"/>
  <c r="AA743" i="27"/>
  <c r="AB742" i="27"/>
  <c r="AA742" i="27"/>
  <c r="AB741" i="27"/>
  <c r="AA741" i="27"/>
  <c r="AB740" i="27"/>
  <c r="AA740" i="27"/>
  <c r="AB739" i="27"/>
  <c r="AA739" i="27"/>
  <c r="AB738" i="27"/>
  <c r="AA738" i="27"/>
  <c r="AB737" i="27"/>
  <c r="AA737" i="27"/>
  <c r="AB736" i="27"/>
  <c r="AA736" i="27"/>
  <c r="AB735" i="27"/>
  <c r="AA735" i="27"/>
  <c r="AB734" i="27"/>
  <c r="AA734" i="27"/>
  <c r="AB733" i="27"/>
  <c r="AA733" i="27"/>
  <c r="AB732" i="27"/>
  <c r="AA732" i="27"/>
  <c r="AB731" i="27"/>
  <c r="AA731" i="27"/>
  <c r="AB730" i="27"/>
  <c r="AA730" i="27"/>
  <c r="AB729" i="27"/>
  <c r="AA729" i="27"/>
  <c r="AB728" i="27"/>
  <c r="AA728" i="27"/>
  <c r="AB727" i="27"/>
  <c r="AA727" i="27"/>
  <c r="AB726" i="27"/>
  <c r="AA726" i="27"/>
  <c r="AB725" i="27"/>
  <c r="AA725" i="27"/>
  <c r="AB724" i="27"/>
  <c r="AA724" i="27"/>
  <c r="AB723" i="27"/>
  <c r="AA723" i="27"/>
  <c r="AB722" i="27"/>
  <c r="AA722" i="27"/>
  <c r="AB721" i="27"/>
  <c r="AA721" i="27"/>
  <c r="AB720" i="27"/>
  <c r="AA720" i="27"/>
  <c r="AB719" i="27"/>
  <c r="AA719" i="27"/>
  <c r="AB718" i="27"/>
  <c r="AA718" i="27"/>
  <c r="AB717" i="27"/>
  <c r="AA717" i="27"/>
  <c r="AB716" i="27"/>
  <c r="AA716" i="27"/>
  <c r="AB715" i="27"/>
  <c r="AA715" i="27"/>
  <c r="AB714" i="27"/>
  <c r="AA714" i="27"/>
  <c r="AB713" i="27"/>
  <c r="AA713" i="27"/>
  <c r="AB712" i="27"/>
  <c r="AA712" i="27"/>
  <c r="AB711" i="27"/>
  <c r="AA711" i="27"/>
  <c r="AB710" i="27"/>
  <c r="AA710" i="27"/>
  <c r="AB709" i="27"/>
  <c r="AA709" i="27"/>
  <c r="AB708" i="27"/>
  <c r="AA708" i="27"/>
  <c r="AB707" i="27"/>
  <c r="AA707" i="27"/>
  <c r="AB706" i="27"/>
  <c r="AA706" i="27"/>
  <c r="AB705" i="27"/>
  <c r="AA705" i="27"/>
  <c r="AB704" i="27"/>
  <c r="AA704" i="27"/>
  <c r="AB703" i="27"/>
  <c r="AA703" i="27"/>
  <c r="AB702" i="27"/>
  <c r="AA702" i="27"/>
  <c r="AB701" i="27"/>
  <c r="AA701" i="27"/>
  <c r="AB700" i="27"/>
  <c r="AA700" i="27"/>
  <c r="AB699" i="27"/>
  <c r="AA699" i="27"/>
  <c r="AB698" i="27"/>
  <c r="AA698" i="27"/>
  <c r="AB697" i="27"/>
  <c r="AA697" i="27"/>
  <c r="AB696" i="27"/>
  <c r="AA696" i="27"/>
  <c r="AB695" i="27"/>
  <c r="AA695" i="27"/>
  <c r="AB694" i="27"/>
  <c r="AA694" i="27"/>
  <c r="AB693" i="27"/>
  <c r="AA693" i="27"/>
  <c r="AB692" i="27"/>
  <c r="AA692" i="27"/>
  <c r="AB691" i="27"/>
  <c r="AA691" i="27"/>
  <c r="AB690" i="27"/>
  <c r="AA690" i="27"/>
  <c r="AB689" i="27"/>
  <c r="AA689" i="27"/>
  <c r="AB688" i="27"/>
  <c r="AA688" i="27"/>
  <c r="AB687" i="27"/>
  <c r="AA687" i="27"/>
  <c r="AB686" i="27"/>
  <c r="AA686" i="27"/>
  <c r="AB685" i="27"/>
  <c r="AA685" i="27"/>
  <c r="AB684" i="27"/>
  <c r="AA684" i="27"/>
  <c r="AB683" i="27"/>
  <c r="AA683" i="27"/>
  <c r="AB682" i="27"/>
  <c r="AA682" i="27"/>
  <c r="AB681" i="27"/>
  <c r="AA681" i="27"/>
  <c r="AB680" i="27"/>
  <c r="AA680" i="27"/>
  <c r="AB679" i="27"/>
  <c r="AA679" i="27"/>
  <c r="AB678" i="27"/>
  <c r="AA678" i="27"/>
  <c r="AB677" i="27"/>
  <c r="AA677" i="27"/>
  <c r="AB676" i="27"/>
  <c r="AA676" i="27"/>
  <c r="AB675" i="27"/>
  <c r="AA675" i="27"/>
  <c r="AB674" i="27"/>
  <c r="AA674" i="27"/>
  <c r="AB673" i="27"/>
  <c r="AA673" i="27"/>
  <c r="AB672" i="27"/>
  <c r="AA672" i="27"/>
  <c r="AB671" i="27"/>
  <c r="AA671" i="27"/>
  <c r="AB670" i="27"/>
  <c r="AA670" i="27"/>
  <c r="AB669" i="27"/>
  <c r="AA669" i="27"/>
  <c r="AB668" i="27"/>
  <c r="AA668" i="27"/>
  <c r="AB667" i="27"/>
  <c r="AA667" i="27"/>
  <c r="AB666" i="27"/>
  <c r="AA666" i="27"/>
  <c r="AB665" i="27"/>
  <c r="AA665" i="27"/>
  <c r="AB664" i="27"/>
  <c r="AA664" i="27"/>
  <c r="AB663" i="27"/>
  <c r="AA663" i="27"/>
  <c r="AB662" i="27"/>
  <c r="AA662" i="27"/>
  <c r="AB661" i="27"/>
  <c r="AA661" i="27"/>
  <c r="AB660" i="27"/>
  <c r="AA660" i="27"/>
  <c r="AB659" i="27"/>
  <c r="AA659" i="27"/>
  <c r="AB658" i="27"/>
  <c r="AA658" i="27"/>
  <c r="AB657" i="27"/>
  <c r="AA657" i="27"/>
  <c r="AB656" i="27"/>
  <c r="AA656" i="27"/>
  <c r="AB655" i="27"/>
  <c r="AA655" i="27"/>
  <c r="AB654" i="27"/>
  <c r="AA654" i="27"/>
  <c r="AB653" i="27"/>
  <c r="AA653" i="27"/>
  <c r="AB652" i="27"/>
  <c r="AA652" i="27"/>
  <c r="AB651" i="27"/>
  <c r="AA651" i="27"/>
  <c r="AB650" i="27"/>
  <c r="AA650" i="27"/>
  <c r="AB649" i="27"/>
  <c r="AA649" i="27"/>
  <c r="AB648" i="27"/>
  <c r="AA648" i="27"/>
  <c r="AB647" i="27"/>
  <c r="AA647" i="27"/>
  <c r="AB646" i="27"/>
  <c r="AA646" i="27"/>
  <c r="AB645" i="27"/>
  <c r="AA645" i="27"/>
  <c r="AB644" i="27"/>
  <c r="AA644" i="27"/>
  <c r="AB643" i="27"/>
  <c r="AA643" i="27"/>
  <c r="AB642" i="27"/>
  <c r="AA642" i="27"/>
  <c r="AB641" i="27"/>
  <c r="AA641" i="27"/>
  <c r="AB640" i="27"/>
  <c r="AA640" i="27"/>
  <c r="AB639" i="27"/>
  <c r="AA639" i="27"/>
  <c r="AB638" i="27"/>
  <c r="AA638" i="27"/>
  <c r="AB637" i="27"/>
  <c r="AA637" i="27"/>
  <c r="AB636" i="27"/>
  <c r="AA636" i="27"/>
  <c r="AB635" i="27"/>
  <c r="AA635" i="27"/>
  <c r="AB634" i="27"/>
  <c r="AA634" i="27"/>
  <c r="AB633" i="27"/>
  <c r="AA633" i="27"/>
  <c r="AB632" i="27"/>
  <c r="AA632" i="27"/>
  <c r="AB631" i="27"/>
  <c r="AA631" i="27"/>
  <c r="AB630" i="27"/>
  <c r="AA630" i="27"/>
  <c r="AB629" i="27"/>
  <c r="AA629" i="27"/>
  <c r="AB628" i="27"/>
  <c r="AA628" i="27"/>
  <c r="AB627" i="27"/>
  <c r="AA627" i="27"/>
  <c r="AB626" i="27"/>
  <c r="AA626" i="27"/>
  <c r="AB625" i="27"/>
  <c r="AA625" i="27"/>
  <c r="AB624" i="27"/>
  <c r="AA624" i="27"/>
  <c r="AB623" i="27"/>
  <c r="AA623" i="27"/>
  <c r="AB622" i="27"/>
  <c r="AA622" i="27"/>
  <c r="AB621" i="27"/>
  <c r="AA621" i="27"/>
  <c r="AB620" i="27"/>
  <c r="AA620" i="27"/>
  <c r="AB619" i="27"/>
  <c r="AA619" i="27"/>
  <c r="AB618" i="27"/>
  <c r="AA618" i="27"/>
  <c r="AB617" i="27"/>
  <c r="AA617" i="27"/>
  <c r="AB616" i="27"/>
  <c r="AA616" i="27"/>
  <c r="AB615" i="27"/>
  <c r="AA615" i="27"/>
  <c r="AB614" i="27"/>
  <c r="AA614" i="27"/>
  <c r="AB613" i="27"/>
  <c r="AA613" i="27"/>
  <c r="AB612" i="27"/>
  <c r="AA612" i="27"/>
  <c r="AB611" i="27"/>
  <c r="AA611" i="27"/>
  <c r="AB610" i="27"/>
  <c r="AA610" i="27"/>
  <c r="AB609" i="27"/>
  <c r="AA609" i="27"/>
  <c r="AB608" i="27"/>
  <c r="AA608" i="27"/>
  <c r="AB607" i="27"/>
  <c r="AA607" i="27"/>
  <c r="AB606" i="27"/>
  <c r="AA606" i="27"/>
  <c r="AB605" i="27"/>
  <c r="AA605" i="27"/>
  <c r="AB604" i="27"/>
  <c r="AA604" i="27"/>
  <c r="AB603" i="27"/>
  <c r="AA603" i="27"/>
  <c r="AB602" i="27"/>
  <c r="AA602" i="27"/>
  <c r="AB601" i="27"/>
  <c r="AA601" i="27"/>
  <c r="AB600" i="27"/>
  <c r="AA600" i="27"/>
  <c r="AB599" i="27"/>
  <c r="AA599" i="27"/>
  <c r="AB598" i="27"/>
  <c r="AA598" i="27"/>
  <c r="AB597" i="27"/>
  <c r="AA597" i="27"/>
  <c r="AB596" i="27"/>
  <c r="AA596" i="27"/>
  <c r="AB595" i="27"/>
  <c r="AA595" i="27"/>
  <c r="AB594" i="27"/>
  <c r="AA594" i="27"/>
  <c r="AB593" i="27"/>
  <c r="AA593" i="27"/>
  <c r="AB592" i="27"/>
  <c r="AA592" i="27"/>
  <c r="AB591" i="27"/>
  <c r="AA591" i="27"/>
  <c r="AB590" i="27"/>
  <c r="AA590" i="27"/>
  <c r="AB589" i="27"/>
  <c r="AA589" i="27"/>
  <c r="AB588" i="27"/>
  <c r="AA588" i="27"/>
  <c r="AB587" i="27"/>
  <c r="AA587" i="27"/>
  <c r="AB586" i="27"/>
  <c r="AA586" i="27"/>
  <c r="AB585" i="27"/>
  <c r="AA585" i="27"/>
  <c r="AB584" i="27"/>
  <c r="AA584" i="27"/>
  <c r="AB583" i="27"/>
  <c r="AA583" i="27"/>
  <c r="AB582" i="27"/>
  <c r="AA582" i="27"/>
  <c r="AB581" i="27"/>
  <c r="AA581" i="27"/>
  <c r="AB580" i="27"/>
  <c r="AA580" i="27"/>
  <c r="AB579" i="27"/>
  <c r="AA579" i="27"/>
  <c r="AB578" i="27"/>
  <c r="AA578" i="27"/>
  <c r="AB577" i="27"/>
  <c r="AA577" i="27"/>
  <c r="AB576" i="27"/>
  <c r="AA576" i="27"/>
  <c r="AB575" i="27"/>
  <c r="AA575" i="27"/>
  <c r="AB574" i="27"/>
  <c r="AA574" i="27"/>
  <c r="AB573" i="27"/>
  <c r="AA573" i="27"/>
  <c r="AB572" i="27"/>
  <c r="AA572" i="27"/>
  <c r="AB571" i="27"/>
  <c r="AA571" i="27"/>
  <c r="AB570" i="27"/>
  <c r="AA570" i="27"/>
  <c r="AB569" i="27"/>
  <c r="AA569" i="27"/>
  <c r="AB568" i="27"/>
  <c r="AA568" i="27"/>
  <c r="AB567" i="27"/>
  <c r="AA567" i="27"/>
  <c r="AB566" i="27"/>
  <c r="AA566" i="27"/>
  <c r="AB565" i="27"/>
  <c r="AA565" i="27"/>
  <c r="AB564" i="27"/>
  <c r="AA564" i="27"/>
  <c r="AB563" i="27"/>
  <c r="AA563" i="27"/>
  <c r="AB562" i="27"/>
  <c r="AA562" i="27"/>
  <c r="AB561" i="27"/>
  <c r="AA561" i="27"/>
  <c r="AB560" i="27"/>
  <c r="AA560" i="27"/>
  <c r="AB559" i="27"/>
  <c r="AA559" i="27"/>
  <c r="AB558" i="27"/>
  <c r="AA558" i="27"/>
  <c r="AB557" i="27"/>
  <c r="AA557" i="27"/>
  <c r="AB556" i="27"/>
  <c r="AA556" i="27"/>
  <c r="AB555" i="27"/>
  <c r="AA555" i="27"/>
  <c r="AB554" i="27"/>
  <c r="AA554" i="27"/>
  <c r="AB553" i="27"/>
  <c r="AA553" i="27"/>
  <c r="AB552" i="27"/>
  <c r="AA552" i="27"/>
  <c r="AB551" i="27"/>
  <c r="AA551" i="27"/>
  <c r="AB550" i="27"/>
  <c r="AA550" i="27"/>
  <c r="AB549" i="27"/>
  <c r="AA549" i="27"/>
  <c r="AB548" i="27"/>
  <c r="AA548" i="27"/>
  <c r="AB547" i="27"/>
  <c r="AA547" i="27"/>
  <c r="AB546" i="27"/>
  <c r="AA546" i="27"/>
  <c r="AB545" i="27"/>
  <c r="AA545" i="27"/>
  <c r="AB544" i="27"/>
  <c r="AA544" i="27"/>
  <c r="AB543" i="27"/>
  <c r="AA543" i="27"/>
  <c r="AB542" i="27"/>
  <c r="AA542" i="27"/>
  <c r="AB541" i="27"/>
  <c r="AA541" i="27"/>
  <c r="AB540" i="27"/>
  <c r="AA540" i="27"/>
  <c r="AB539" i="27"/>
  <c r="AA539" i="27"/>
  <c r="AB538" i="27"/>
  <c r="AA538" i="27"/>
  <c r="AB537" i="27"/>
  <c r="AA537" i="27"/>
  <c r="AB536" i="27"/>
  <c r="AA536" i="27"/>
  <c r="AB535" i="27"/>
  <c r="AA535" i="27"/>
  <c r="AB534" i="27"/>
  <c r="AA534" i="27"/>
  <c r="AB533" i="27"/>
  <c r="AA533" i="27"/>
  <c r="AB532" i="27"/>
  <c r="AA532" i="27"/>
  <c r="AB531" i="27"/>
  <c r="AA531" i="27"/>
  <c r="AB530" i="27"/>
  <c r="AA530" i="27"/>
  <c r="AB529" i="27"/>
  <c r="AA529" i="27"/>
  <c r="AB528" i="27"/>
  <c r="AA528" i="27"/>
  <c r="AB527" i="27"/>
  <c r="AA527" i="27"/>
  <c r="AB526" i="27"/>
  <c r="AA526" i="27"/>
  <c r="AB525" i="27"/>
  <c r="AA525" i="27"/>
  <c r="AB524" i="27"/>
  <c r="AA524" i="27"/>
  <c r="AB523" i="27"/>
  <c r="AA523" i="27"/>
  <c r="AB522" i="27"/>
  <c r="AA522" i="27"/>
  <c r="AB521" i="27"/>
  <c r="AA521" i="27"/>
  <c r="AB520" i="27"/>
  <c r="AA520" i="27"/>
  <c r="AB519" i="27"/>
  <c r="AA519" i="27"/>
  <c r="AB518" i="27"/>
  <c r="AA518" i="27"/>
  <c r="AB517" i="27"/>
  <c r="AA517" i="27"/>
  <c r="AB516" i="27"/>
  <c r="AA516" i="27"/>
  <c r="AB515" i="27"/>
  <c r="AA515" i="27"/>
  <c r="AB514" i="27"/>
  <c r="AA514" i="27"/>
  <c r="AB513" i="27"/>
  <c r="AA513" i="27"/>
  <c r="AB512" i="27"/>
  <c r="AA512" i="27"/>
  <c r="AB511" i="27"/>
  <c r="AA511" i="27"/>
  <c r="AB510" i="27"/>
  <c r="AA510" i="27"/>
  <c r="AB509" i="27"/>
  <c r="AA509" i="27"/>
  <c r="AB508" i="27"/>
  <c r="AA508" i="27"/>
  <c r="AB507" i="27"/>
  <c r="AA507" i="27"/>
  <c r="AB506" i="27"/>
  <c r="AA506" i="27"/>
  <c r="AB505" i="27"/>
  <c r="AA505" i="27"/>
  <c r="AB504" i="27"/>
  <c r="AA504" i="27"/>
  <c r="AB503" i="27"/>
  <c r="AA503" i="27"/>
  <c r="AB502" i="27"/>
  <c r="AA502" i="27"/>
  <c r="AB501" i="27"/>
  <c r="AA501" i="27"/>
  <c r="AB500" i="27"/>
  <c r="AA500" i="27"/>
  <c r="AB499" i="27"/>
  <c r="AA499" i="27"/>
  <c r="AB498" i="27"/>
  <c r="AA498" i="27"/>
  <c r="AB497" i="27"/>
  <c r="AA497" i="27"/>
  <c r="AB496" i="27"/>
  <c r="AA496" i="27"/>
  <c r="AB495" i="27"/>
  <c r="AA495" i="27"/>
  <c r="AB494" i="27"/>
  <c r="AA494" i="27"/>
  <c r="AB493" i="27"/>
  <c r="AA493" i="27"/>
  <c r="AB492" i="27"/>
  <c r="AA492" i="27"/>
  <c r="AB491" i="27"/>
  <c r="AA491" i="27"/>
  <c r="AB490" i="27"/>
  <c r="AA490" i="27"/>
  <c r="AB489" i="27"/>
  <c r="AA489" i="27"/>
  <c r="AB488" i="27"/>
  <c r="AA488" i="27"/>
  <c r="AB487" i="27"/>
  <c r="AA487" i="27"/>
  <c r="AB486" i="27"/>
  <c r="AA486" i="27"/>
  <c r="AB485" i="27"/>
  <c r="AA485" i="27"/>
  <c r="AB484" i="27"/>
  <c r="AA484" i="27"/>
  <c r="AB483" i="27"/>
  <c r="AA483" i="27"/>
  <c r="AB482" i="27"/>
  <c r="AA482" i="27"/>
  <c r="AB481" i="27"/>
  <c r="AA481" i="27"/>
  <c r="AB480" i="27"/>
  <c r="AA480" i="27"/>
  <c r="AB479" i="27"/>
  <c r="AA479" i="27"/>
  <c r="AB478" i="27"/>
  <c r="AA478" i="27"/>
  <c r="AB477" i="27"/>
  <c r="AA477" i="27"/>
  <c r="AB476" i="27"/>
  <c r="AA476" i="27"/>
  <c r="AB475" i="27"/>
  <c r="AA475" i="27"/>
  <c r="AB474" i="27"/>
  <c r="AA474" i="27"/>
  <c r="AB473" i="27"/>
  <c r="AA473" i="27"/>
  <c r="AB472" i="27"/>
  <c r="AA472" i="27"/>
  <c r="AB471" i="27"/>
  <c r="AA471" i="27"/>
  <c r="AB470" i="27"/>
  <c r="AA470" i="27"/>
  <c r="AB469" i="27"/>
  <c r="AA469" i="27"/>
  <c r="AB468" i="27"/>
  <c r="AA468" i="27"/>
  <c r="AB467" i="27"/>
  <c r="AA467" i="27"/>
  <c r="AB466" i="27"/>
  <c r="AA466" i="27"/>
  <c r="AB465" i="27"/>
  <c r="AA465" i="27"/>
  <c r="AB464" i="27"/>
  <c r="AA464" i="27"/>
  <c r="AB463" i="27"/>
  <c r="AA463" i="27"/>
  <c r="AB462" i="27"/>
  <c r="AA462" i="27"/>
  <c r="AB461" i="27"/>
  <c r="AA461" i="27"/>
  <c r="AB460" i="27"/>
  <c r="AA460" i="27"/>
  <c r="AB459" i="27"/>
  <c r="AA459" i="27"/>
  <c r="AB458" i="27"/>
  <c r="AA458" i="27"/>
  <c r="AB457" i="27"/>
  <c r="AA457" i="27"/>
  <c r="AB456" i="27"/>
  <c r="AA456" i="27"/>
  <c r="AB455" i="27"/>
  <c r="AA455" i="27"/>
  <c r="AB454" i="27"/>
  <c r="AA454" i="27"/>
  <c r="AB453" i="27"/>
  <c r="AA453" i="27"/>
  <c r="AB452" i="27"/>
  <c r="AA452" i="27"/>
  <c r="AB451" i="27"/>
  <c r="AA451" i="27"/>
  <c r="AB450" i="27"/>
  <c r="AA450" i="27"/>
  <c r="AB449" i="27"/>
  <c r="AA449" i="27"/>
  <c r="AB448" i="27"/>
  <c r="AA448" i="27"/>
  <c r="AB447" i="27"/>
  <c r="AA447" i="27"/>
  <c r="AB446" i="27"/>
  <c r="AA446" i="27"/>
  <c r="AB445" i="27"/>
  <c r="AA445" i="27"/>
  <c r="AB444" i="27"/>
  <c r="AA444" i="27"/>
  <c r="AB443" i="27"/>
  <c r="AA443" i="27"/>
  <c r="AB442" i="27"/>
  <c r="AA442" i="27"/>
  <c r="AB441" i="27"/>
  <c r="AA441" i="27"/>
  <c r="AB440" i="27"/>
  <c r="AA440" i="27"/>
  <c r="AB439" i="27"/>
  <c r="AA439" i="27"/>
  <c r="AB438" i="27"/>
  <c r="AA438" i="27"/>
  <c r="AB437" i="27"/>
  <c r="AA437" i="27"/>
  <c r="AB436" i="27"/>
  <c r="AA436" i="27"/>
  <c r="AB435" i="27"/>
  <c r="AA435" i="27"/>
  <c r="AB434" i="27"/>
  <c r="AA434" i="27"/>
  <c r="AB433" i="27"/>
  <c r="AA433" i="27"/>
  <c r="AB432" i="27"/>
  <c r="AA432" i="27"/>
  <c r="AB431" i="27"/>
  <c r="AA431" i="27"/>
  <c r="AB430" i="27"/>
  <c r="AA430" i="27"/>
  <c r="AB429" i="27"/>
  <c r="AA429" i="27"/>
  <c r="AB428" i="27"/>
  <c r="AA428" i="27"/>
  <c r="AB427" i="27"/>
  <c r="AA427" i="27"/>
  <c r="AB426" i="27"/>
  <c r="AA426" i="27"/>
  <c r="AB425" i="27"/>
  <c r="AA425" i="27"/>
  <c r="AB424" i="27"/>
  <c r="AA424" i="27"/>
  <c r="AB423" i="27"/>
  <c r="AA423" i="27"/>
  <c r="AB422" i="27"/>
  <c r="AA422" i="27"/>
  <c r="AB421" i="27"/>
  <c r="AA421" i="27"/>
  <c r="AB420" i="27"/>
  <c r="AA420" i="27"/>
  <c r="AB419" i="27"/>
  <c r="AA419" i="27"/>
  <c r="AB418" i="27"/>
  <c r="AA418" i="27"/>
  <c r="AB417" i="27"/>
  <c r="AA417" i="27"/>
  <c r="AB416" i="27"/>
  <c r="AA416" i="27"/>
  <c r="AB415" i="27"/>
  <c r="AA415" i="27"/>
  <c r="AB414" i="27"/>
  <c r="AA414" i="27"/>
  <c r="AB413" i="27"/>
  <c r="AA413" i="27"/>
  <c r="AB412" i="27"/>
  <c r="AA412" i="27"/>
  <c r="AB411" i="27"/>
  <c r="AA411" i="27"/>
  <c r="AB410" i="27"/>
  <c r="AA410" i="27"/>
  <c r="AB409" i="27"/>
  <c r="AA409" i="27"/>
  <c r="AB408" i="27"/>
  <c r="AA408" i="27"/>
  <c r="AB407" i="27"/>
  <c r="AA407" i="27"/>
  <c r="AB406" i="27"/>
  <c r="AA406" i="27"/>
  <c r="AB405" i="27"/>
  <c r="AA405" i="27"/>
  <c r="AB404" i="27"/>
  <c r="AA404" i="27"/>
  <c r="AB403" i="27"/>
  <c r="AA403" i="27"/>
  <c r="AB402" i="27"/>
  <c r="AA402" i="27"/>
  <c r="AB401" i="27"/>
  <c r="AA401" i="27"/>
  <c r="AB400" i="27"/>
  <c r="AA400" i="27"/>
  <c r="AB399" i="27"/>
  <c r="AA399" i="27"/>
  <c r="AB398" i="27"/>
  <c r="AA398" i="27"/>
  <c r="AB397" i="27"/>
  <c r="AA397" i="27"/>
  <c r="AB396" i="27"/>
  <c r="AA396" i="27"/>
  <c r="AB395" i="27"/>
  <c r="AA395" i="27"/>
  <c r="AB394" i="27"/>
  <c r="AA394" i="27"/>
  <c r="AB393" i="27"/>
  <c r="AA393" i="27"/>
  <c r="AB392" i="27"/>
  <c r="AA392" i="27"/>
  <c r="AB391" i="27"/>
  <c r="AA391" i="27"/>
  <c r="AB390" i="27"/>
  <c r="AA390" i="27"/>
  <c r="AB389" i="27"/>
  <c r="AA389" i="27"/>
  <c r="AB388" i="27"/>
  <c r="AA388" i="27"/>
  <c r="AB387" i="27"/>
  <c r="AA387" i="27"/>
  <c r="AB386" i="27"/>
  <c r="AA386" i="27"/>
  <c r="AB385" i="27"/>
  <c r="AA385" i="27"/>
  <c r="AB384" i="27"/>
  <c r="AA384" i="27"/>
  <c r="AB383" i="27"/>
  <c r="AA383" i="27"/>
  <c r="AB382" i="27"/>
  <c r="AA382" i="27"/>
  <c r="AB381" i="27"/>
  <c r="AA381" i="27"/>
  <c r="AB380" i="27"/>
  <c r="AA380" i="27"/>
  <c r="AB379" i="27"/>
  <c r="AA379" i="27"/>
  <c r="AB378" i="27"/>
  <c r="AA378" i="27"/>
  <c r="AB377" i="27"/>
  <c r="AA377" i="27"/>
  <c r="AB376" i="27"/>
  <c r="AA376" i="27"/>
  <c r="AB375" i="27"/>
  <c r="AA375" i="27"/>
  <c r="AB374" i="27"/>
  <c r="AA374" i="27"/>
  <c r="AB373" i="27"/>
  <c r="AA373" i="27"/>
  <c r="AB372" i="27"/>
  <c r="AA372" i="27"/>
  <c r="AB371" i="27"/>
  <c r="AA371" i="27"/>
  <c r="AB370" i="27"/>
  <c r="AA370" i="27"/>
  <c r="AB369" i="27"/>
  <c r="AA369" i="27"/>
  <c r="AB368" i="27"/>
  <c r="AA368" i="27"/>
  <c r="AB367" i="27"/>
  <c r="AA367" i="27"/>
  <c r="AB366" i="27"/>
  <c r="AA366" i="27"/>
  <c r="AB365" i="27"/>
  <c r="AA365" i="27"/>
  <c r="AB364" i="27"/>
  <c r="AA364" i="27"/>
  <c r="AB363" i="27"/>
  <c r="AA363" i="27"/>
  <c r="AB362" i="27"/>
  <c r="AA362" i="27"/>
  <c r="AB361" i="27"/>
  <c r="AA361" i="27"/>
  <c r="AB360" i="27"/>
  <c r="AA360" i="27"/>
  <c r="AB359" i="27"/>
  <c r="AA359" i="27"/>
  <c r="AB358" i="27"/>
  <c r="AA358" i="27"/>
  <c r="AB357" i="27"/>
  <c r="AA357" i="27"/>
  <c r="AB356" i="27"/>
  <c r="AA356" i="27"/>
  <c r="AB355" i="27"/>
  <c r="AA355" i="27"/>
  <c r="AB354" i="27"/>
  <c r="AA354" i="27"/>
  <c r="AB353" i="27"/>
  <c r="AA353" i="27"/>
  <c r="AB352" i="27"/>
  <c r="AA352" i="27"/>
  <c r="AB351" i="27"/>
  <c r="AA351" i="27"/>
  <c r="AB350" i="27"/>
  <c r="AA350" i="27"/>
  <c r="AB349" i="27"/>
  <c r="AA349" i="27"/>
  <c r="AB348" i="27"/>
  <c r="AA348" i="27"/>
  <c r="AB347" i="27"/>
  <c r="AA347" i="27"/>
  <c r="AB346" i="27"/>
  <c r="AA346" i="27"/>
  <c r="AB345" i="27"/>
  <c r="AA345" i="27"/>
  <c r="AB344" i="27"/>
  <c r="AA344" i="27"/>
  <c r="AB343" i="27"/>
  <c r="AA343" i="27"/>
  <c r="AB342" i="27"/>
  <c r="AA342" i="27"/>
  <c r="AB341" i="27"/>
  <c r="AA341" i="27"/>
  <c r="AB340" i="27"/>
  <c r="AA340" i="27"/>
  <c r="AB339" i="27"/>
  <c r="AA339" i="27"/>
  <c r="AB338" i="27"/>
  <c r="AA338" i="27"/>
  <c r="AB337" i="27"/>
  <c r="AA337" i="27"/>
  <c r="AB336" i="27"/>
  <c r="AA336" i="27"/>
  <c r="AB335" i="27"/>
  <c r="AA335" i="27"/>
  <c r="AB334" i="27"/>
  <c r="AA334" i="27"/>
  <c r="AB333" i="27"/>
  <c r="AA333" i="27"/>
  <c r="AB332" i="27"/>
  <c r="AA332" i="27"/>
  <c r="AB331" i="27"/>
  <c r="AA331" i="27"/>
  <c r="AB330" i="27"/>
  <c r="AA330" i="27"/>
  <c r="AB329" i="27"/>
  <c r="AA329" i="27"/>
  <c r="AB328" i="27"/>
  <c r="AA328" i="27"/>
  <c r="AB327" i="27"/>
  <c r="AA327" i="27"/>
  <c r="AB326" i="27"/>
  <c r="AA326" i="27"/>
  <c r="AB325" i="27"/>
  <c r="AA325" i="27"/>
  <c r="AB324" i="27"/>
  <c r="AA324" i="27"/>
  <c r="AB323" i="27"/>
  <c r="AA323" i="27"/>
  <c r="AB322" i="27"/>
  <c r="AA322" i="27"/>
  <c r="AB321" i="27"/>
  <c r="AA321" i="27"/>
  <c r="AB320" i="27"/>
  <c r="AA320" i="27"/>
  <c r="AB319" i="27"/>
  <c r="AA319" i="27"/>
  <c r="AB318" i="27"/>
  <c r="AA318" i="27"/>
  <c r="AB317" i="27"/>
  <c r="AA317" i="27"/>
  <c r="AB316" i="27"/>
  <c r="AA316" i="27"/>
  <c r="AB315" i="27"/>
  <c r="AA315" i="27"/>
  <c r="AB314" i="27"/>
  <c r="AA314" i="27"/>
  <c r="AB313" i="27"/>
  <c r="AA313" i="27"/>
  <c r="AB312" i="27"/>
  <c r="AA312" i="27"/>
  <c r="AB311" i="27"/>
  <c r="AA311" i="27"/>
  <c r="AB310" i="27"/>
  <c r="AA310" i="27"/>
  <c r="AB309" i="27"/>
  <c r="AA309" i="27"/>
  <c r="AB308" i="27"/>
  <c r="AA308" i="27"/>
  <c r="AB307" i="27"/>
  <c r="AA307" i="27"/>
  <c r="AB306" i="27"/>
  <c r="AA306" i="27"/>
  <c r="AB305" i="27"/>
  <c r="AA305" i="27"/>
  <c r="AB304" i="27"/>
  <c r="AA304" i="27"/>
  <c r="AB303" i="27"/>
  <c r="AA303" i="27"/>
  <c r="AB302" i="27"/>
  <c r="AA302" i="27"/>
  <c r="AB301" i="27"/>
  <c r="AA301" i="27"/>
  <c r="AB300" i="27"/>
  <c r="AA300" i="27"/>
  <c r="AB299" i="27"/>
  <c r="AA299" i="27"/>
  <c r="AB298" i="27"/>
  <c r="AA298" i="27"/>
  <c r="AB297" i="27"/>
  <c r="AA297" i="27"/>
  <c r="AB296" i="27"/>
  <c r="AA296" i="27"/>
  <c r="AB295" i="27"/>
  <c r="AA295" i="27"/>
  <c r="AB294" i="27"/>
  <c r="AA294" i="27"/>
  <c r="AB293" i="27"/>
  <c r="AA293" i="27"/>
  <c r="AB292" i="27"/>
  <c r="AA292" i="27"/>
  <c r="AB291" i="27"/>
  <c r="AA291" i="27"/>
  <c r="AB290" i="27"/>
  <c r="AA290" i="27"/>
  <c r="AB289" i="27"/>
  <c r="AA289" i="27"/>
  <c r="AB288" i="27"/>
  <c r="AA288" i="27"/>
  <c r="AB287" i="27"/>
  <c r="AA287" i="27"/>
  <c r="AB286" i="27"/>
  <c r="AA286" i="27"/>
  <c r="AB285" i="27"/>
  <c r="AA285" i="27"/>
  <c r="AB284" i="27"/>
  <c r="AA284" i="27"/>
  <c r="AB283" i="27"/>
  <c r="AA283" i="27"/>
  <c r="AB282" i="27"/>
  <c r="AA282" i="27"/>
  <c r="AB281" i="27"/>
  <c r="AA281" i="27"/>
  <c r="AB280" i="27"/>
  <c r="AA280" i="27"/>
  <c r="AB279" i="27"/>
  <c r="AA279" i="27"/>
  <c r="AB278" i="27"/>
  <c r="AA278" i="27"/>
  <c r="AB277" i="27"/>
  <c r="AA277" i="27"/>
  <c r="AB276" i="27"/>
  <c r="AA276" i="27"/>
  <c r="AB275" i="27"/>
  <c r="AA275" i="27"/>
  <c r="AB274" i="27"/>
  <c r="AA274" i="27"/>
  <c r="AB273" i="27"/>
  <c r="AA273" i="27"/>
  <c r="AB272" i="27"/>
  <c r="AA272" i="27"/>
  <c r="AB271" i="27"/>
  <c r="AA271" i="27"/>
  <c r="AB270" i="27"/>
  <c r="AA270" i="27"/>
  <c r="AB269" i="27"/>
  <c r="AA269" i="27"/>
  <c r="AB268" i="27"/>
  <c r="AA268" i="27"/>
  <c r="AB267" i="27"/>
  <c r="AA267" i="27"/>
  <c r="AB266" i="27"/>
  <c r="AA266" i="27"/>
  <c r="AB265" i="27"/>
  <c r="AA265" i="27"/>
  <c r="AB264" i="27"/>
  <c r="AA264" i="27"/>
  <c r="AB263" i="27"/>
  <c r="AA263" i="27"/>
  <c r="AB262" i="27"/>
  <c r="AA262" i="27"/>
  <c r="AB261" i="27"/>
  <c r="AA261" i="27"/>
  <c r="AB260" i="27"/>
  <c r="AA260" i="27"/>
  <c r="AB259" i="27"/>
  <c r="AA259" i="27"/>
  <c r="AB258" i="27"/>
  <c r="AA258" i="27"/>
  <c r="AB257" i="27"/>
  <c r="AA257" i="27"/>
  <c r="AB256" i="27"/>
  <c r="AA256" i="27"/>
  <c r="AB255" i="27"/>
  <c r="AA255" i="27"/>
  <c r="AB254" i="27"/>
  <c r="AA254" i="27"/>
  <c r="AB253" i="27"/>
  <c r="AA253" i="27"/>
  <c r="AB252" i="27"/>
  <c r="AA252" i="27"/>
  <c r="AB251" i="27"/>
  <c r="AA251" i="27"/>
  <c r="AB250" i="27"/>
  <c r="AA250" i="27"/>
  <c r="AB249" i="27"/>
  <c r="AA249" i="27"/>
  <c r="AB248" i="27"/>
  <c r="AA248" i="27"/>
  <c r="AB247" i="27"/>
  <c r="AA247" i="27"/>
  <c r="AB246" i="27"/>
  <c r="AA246" i="27"/>
  <c r="AB245" i="27"/>
  <c r="AA245" i="27"/>
  <c r="AB244" i="27"/>
  <c r="AA244" i="27"/>
  <c r="AB243" i="27"/>
  <c r="AA243" i="27"/>
  <c r="AB242" i="27"/>
  <c r="AA242" i="27"/>
  <c r="AB241" i="27"/>
  <c r="AA241" i="27"/>
  <c r="AB240" i="27"/>
  <c r="AA240" i="27"/>
  <c r="AB239" i="27"/>
  <c r="AA239" i="27"/>
  <c r="AB238" i="27"/>
  <c r="AA238" i="27"/>
  <c r="AB237" i="27"/>
  <c r="AA237" i="27"/>
  <c r="AB236" i="27"/>
  <c r="AA236" i="27"/>
  <c r="AB235" i="27"/>
  <c r="AA235" i="27"/>
  <c r="AB234" i="27"/>
  <c r="AA234" i="27"/>
  <c r="AB233" i="27"/>
  <c r="AA233" i="27"/>
  <c r="AB232" i="27"/>
  <c r="AA232" i="27"/>
  <c r="AB231" i="27"/>
  <c r="AA231" i="27"/>
  <c r="AB230" i="27"/>
  <c r="AA230" i="27"/>
  <c r="AB229" i="27"/>
  <c r="AA229" i="27"/>
  <c r="AB228" i="27"/>
  <c r="AA228" i="27"/>
  <c r="AB227" i="27"/>
  <c r="AA227" i="27"/>
  <c r="AB226" i="27"/>
  <c r="AA226" i="27"/>
  <c r="AB225" i="27"/>
  <c r="AA225" i="27"/>
  <c r="AB224" i="27"/>
  <c r="AA224" i="27"/>
  <c r="AB223" i="27"/>
  <c r="AA223" i="27"/>
  <c r="AB222" i="27"/>
  <c r="AA222" i="27"/>
  <c r="AB221" i="27"/>
  <c r="AA221" i="27"/>
  <c r="AB220" i="27"/>
  <c r="AA220" i="27"/>
  <c r="AB219" i="27"/>
  <c r="AA219" i="27"/>
  <c r="AB218" i="27"/>
  <c r="AA218" i="27"/>
  <c r="AB217" i="27"/>
  <c r="AA217" i="27"/>
  <c r="AB216" i="27"/>
  <c r="AA216" i="27"/>
  <c r="AB215" i="27"/>
  <c r="AA215" i="27"/>
  <c r="AB214" i="27"/>
  <c r="AA214" i="27"/>
  <c r="AB213" i="27"/>
  <c r="AA213" i="27"/>
  <c r="AB212" i="27"/>
  <c r="AA212" i="27"/>
  <c r="AB211" i="27"/>
  <c r="AA211" i="27"/>
  <c r="AB210" i="27"/>
  <c r="AA210" i="27"/>
  <c r="AB209" i="27"/>
  <c r="AA209" i="27"/>
  <c r="AB208" i="27"/>
  <c r="AA208" i="27"/>
  <c r="AB207" i="27"/>
  <c r="AA207" i="27"/>
  <c r="AB206" i="27"/>
  <c r="AA206" i="27"/>
  <c r="AB205" i="27"/>
  <c r="AA205" i="27"/>
  <c r="AB204" i="27"/>
  <c r="AA204" i="27"/>
  <c r="AB203" i="27"/>
  <c r="AA203" i="27"/>
  <c r="AB202" i="27"/>
  <c r="AA202" i="27"/>
  <c r="AB201" i="27"/>
  <c r="AA201" i="27"/>
  <c r="AB200" i="27"/>
  <c r="AA200" i="27"/>
  <c r="AB199" i="27"/>
  <c r="AA199" i="27"/>
  <c r="AB198" i="27"/>
  <c r="AA198" i="27"/>
  <c r="AB197" i="27"/>
  <c r="AA197" i="27"/>
  <c r="AB196" i="27"/>
  <c r="AA196" i="27"/>
  <c r="AB195" i="27"/>
  <c r="AA195" i="27"/>
  <c r="AB194" i="27"/>
  <c r="AA194" i="27"/>
  <c r="AB193" i="27"/>
  <c r="AA193" i="27"/>
  <c r="AB192" i="27"/>
  <c r="AA192" i="27"/>
  <c r="AB191" i="27"/>
  <c r="AA191" i="27"/>
  <c r="AB190" i="27"/>
  <c r="AA190" i="27"/>
  <c r="AB189" i="27"/>
  <c r="AA189" i="27"/>
  <c r="AB188" i="27"/>
  <c r="AA188" i="27"/>
  <c r="AB187" i="27"/>
  <c r="AA187" i="27"/>
  <c r="AB186" i="27"/>
  <c r="AA186" i="27"/>
  <c r="AB185" i="27"/>
  <c r="AA185" i="27"/>
  <c r="AB184" i="27"/>
  <c r="AA184" i="27"/>
  <c r="AB183" i="27"/>
  <c r="AA183" i="27"/>
  <c r="AB182" i="27"/>
  <c r="AA182" i="27"/>
  <c r="AB181" i="27"/>
  <c r="AA181" i="27"/>
  <c r="AB180" i="27"/>
  <c r="AA180" i="27"/>
  <c r="AB179" i="27"/>
  <c r="AA179" i="27"/>
  <c r="AB178" i="27"/>
  <c r="AA178" i="27"/>
  <c r="AB177" i="27"/>
  <c r="AA177" i="27"/>
  <c r="AB176" i="27"/>
  <c r="AA176" i="27"/>
  <c r="AB175" i="27"/>
  <c r="AA175" i="27"/>
  <c r="AB174" i="27"/>
  <c r="AA174" i="27"/>
  <c r="AB173" i="27"/>
  <c r="AA173" i="27"/>
  <c r="AB172" i="27"/>
  <c r="AA172" i="27"/>
  <c r="AB171" i="27"/>
  <c r="AA171" i="27"/>
  <c r="AB170" i="27"/>
  <c r="AA170" i="27"/>
  <c r="AB169" i="27"/>
  <c r="AA169" i="27"/>
  <c r="AB168" i="27"/>
  <c r="AA168" i="27"/>
  <c r="AB167" i="27"/>
  <c r="AA167" i="27"/>
  <c r="AB166" i="27"/>
  <c r="AA166" i="27"/>
  <c r="AB165" i="27"/>
  <c r="AA165" i="27"/>
  <c r="AB164" i="27"/>
  <c r="AA164" i="27"/>
  <c r="AB163" i="27"/>
  <c r="AA163" i="27"/>
  <c r="AB162" i="27"/>
  <c r="AA162" i="27"/>
  <c r="AB161" i="27"/>
  <c r="AA161" i="27"/>
  <c r="AB160" i="27"/>
  <c r="AA160" i="27"/>
  <c r="AB159" i="27"/>
  <c r="AA159" i="27"/>
  <c r="AB158" i="27"/>
  <c r="AA158" i="27"/>
  <c r="AB157" i="27"/>
  <c r="AA157" i="27"/>
  <c r="AB156" i="27"/>
  <c r="AA156" i="27"/>
  <c r="AB155" i="27"/>
  <c r="AA155" i="27"/>
  <c r="AB154" i="27"/>
  <c r="AA154" i="27"/>
  <c r="AB153" i="27"/>
  <c r="AA153" i="27"/>
  <c r="AB152" i="27"/>
  <c r="AA152" i="27"/>
  <c r="AB151" i="27"/>
  <c r="AA151" i="27"/>
  <c r="AB150" i="27"/>
  <c r="AA150" i="27"/>
  <c r="AB149" i="27"/>
  <c r="AA149" i="27"/>
  <c r="AB148" i="27"/>
  <c r="AA148" i="27"/>
  <c r="AB147" i="27"/>
  <c r="AA147" i="27"/>
  <c r="AB146" i="27"/>
  <c r="AA146" i="27"/>
  <c r="AB145" i="27"/>
  <c r="AA145" i="27"/>
  <c r="AB144" i="27"/>
  <c r="AA144" i="27"/>
  <c r="AB143" i="27"/>
  <c r="AA143" i="27"/>
  <c r="AB142" i="27"/>
  <c r="AA142" i="27"/>
  <c r="AB141" i="27"/>
  <c r="AA141" i="27"/>
  <c r="AB140" i="27"/>
  <c r="AA140" i="27"/>
  <c r="AB139" i="27"/>
  <c r="AA139" i="27"/>
  <c r="AB138" i="27"/>
  <c r="AA138" i="27"/>
  <c r="AB137" i="27"/>
  <c r="AA137" i="27"/>
  <c r="AB136" i="27"/>
  <c r="AA136" i="27"/>
  <c r="AB135" i="27"/>
  <c r="AA135" i="27"/>
  <c r="AB134" i="27"/>
  <c r="AA134" i="27"/>
  <c r="AB133" i="27"/>
  <c r="AA133" i="27"/>
  <c r="AB132" i="27"/>
  <c r="AA132" i="27"/>
  <c r="AB131" i="27"/>
  <c r="AA131" i="27"/>
  <c r="AB130" i="27"/>
  <c r="AA130" i="27"/>
  <c r="AB129" i="27"/>
  <c r="AA129" i="27"/>
  <c r="AB128" i="27"/>
  <c r="AA128" i="27"/>
  <c r="AB127" i="27"/>
  <c r="AA127" i="27"/>
  <c r="AB126" i="27"/>
  <c r="AA126" i="27"/>
  <c r="AB125" i="27"/>
  <c r="AA125" i="27"/>
  <c r="AB124" i="27"/>
  <c r="AA124" i="27"/>
  <c r="AB123" i="27"/>
  <c r="AA123" i="27"/>
  <c r="AB122" i="27"/>
  <c r="AA122" i="27"/>
  <c r="AB121" i="27"/>
  <c r="AA121" i="27"/>
  <c r="AB120" i="27"/>
  <c r="AA120" i="27"/>
  <c r="AB119" i="27"/>
  <c r="AA119" i="27"/>
  <c r="AB118" i="27"/>
  <c r="AA118" i="27"/>
  <c r="AB117" i="27"/>
  <c r="AA117" i="27"/>
  <c r="AB116" i="27"/>
  <c r="AA116" i="27"/>
  <c r="AB115" i="27"/>
  <c r="AA115" i="27"/>
  <c r="AB114" i="27"/>
  <c r="AA114" i="27"/>
  <c r="AB113" i="27"/>
  <c r="AA113" i="27"/>
  <c r="AB112" i="27"/>
  <c r="AA112" i="27"/>
  <c r="AB111" i="27"/>
  <c r="AA111" i="27"/>
  <c r="AB110" i="27"/>
  <c r="AA110" i="27"/>
  <c r="AB109" i="27"/>
  <c r="AA109" i="27"/>
  <c r="AB108" i="27"/>
  <c r="AA108" i="27"/>
  <c r="AB107" i="27"/>
  <c r="AA107" i="27"/>
  <c r="AB106" i="27"/>
  <c r="AA106" i="27"/>
  <c r="AB105" i="27"/>
  <c r="AA105" i="27"/>
  <c r="AB104" i="27"/>
  <c r="AA104" i="27"/>
  <c r="AB103" i="27"/>
  <c r="AA103" i="27"/>
  <c r="AB102" i="27"/>
  <c r="AA102" i="27"/>
  <c r="AB101" i="27"/>
  <c r="AA101" i="27"/>
  <c r="AB100" i="27"/>
  <c r="AA100" i="27"/>
  <c r="AB99" i="27"/>
  <c r="AA99" i="27"/>
  <c r="AB98" i="27"/>
  <c r="AA98" i="27"/>
  <c r="AB97" i="27"/>
  <c r="AA97" i="27"/>
  <c r="AB96" i="27"/>
  <c r="AA96" i="27"/>
  <c r="AB95" i="27"/>
  <c r="AA95" i="27"/>
  <c r="AB94" i="27"/>
  <c r="AA94" i="27"/>
  <c r="AB93" i="27"/>
  <c r="AA93" i="27"/>
  <c r="AB92" i="27"/>
  <c r="AA92" i="27"/>
  <c r="AB91" i="27"/>
  <c r="AA91" i="27"/>
  <c r="AB90" i="27"/>
  <c r="AA90" i="27"/>
  <c r="AB89" i="27"/>
  <c r="AA89" i="27"/>
  <c r="AB88" i="27"/>
  <c r="AA88" i="27"/>
  <c r="Y877" i="27"/>
  <c r="X877" i="27"/>
  <c r="Y876" i="27"/>
  <c r="X876" i="27"/>
  <c r="Y875" i="27"/>
  <c r="X875" i="27"/>
  <c r="Y874" i="27"/>
  <c r="X874" i="27"/>
  <c r="Y873" i="27"/>
  <c r="X873" i="27"/>
  <c r="Y872" i="27"/>
  <c r="X872" i="27"/>
  <c r="Y871" i="27"/>
  <c r="X871" i="27"/>
  <c r="Y870" i="27"/>
  <c r="X870" i="27"/>
  <c r="Y869" i="27"/>
  <c r="X869" i="27"/>
  <c r="Y868" i="27"/>
  <c r="X868" i="27"/>
  <c r="Y867" i="27"/>
  <c r="X867" i="27"/>
  <c r="Y866" i="27"/>
  <c r="X866" i="27"/>
  <c r="Y865" i="27"/>
  <c r="X865" i="27"/>
  <c r="Y864" i="27"/>
  <c r="X864" i="27"/>
  <c r="Y863" i="27"/>
  <c r="X863" i="27"/>
  <c r="Y862" i="27"/>
  <c r="X862" i="27"/>
  <c r="Y861" i="27"/>
  <c r="X861" i="27"/>
  <c r="Y860" i="27"/>
  <c r="X860" i="27"/>
  <c r="Y859" i="27"/>
  <c r="X859" i="27"/>
  <c r="Y858" i="27"/>
  <c r="X858" i="27"/>
  <c r="Y857" i="27"/>
  <c r="X857" i="27"/>
  <c r="Y856" i="27"/>
  <c r="X856" i="27"/>
  <c r="Y855" i="27"/>
  <c r="X855" i="27"/>
  <c r="Y854" i="27"/>
  <c r="X854" i="27"/>
  <c r="Y853" i="27"/>
  <c r="X853" i="27"/>
  <c r="Y852" i="27"/>
  <c r="X852" i="27"/>
  <c r="Y851" i="27"/>
  <c r="X851" i="27"/>
  <c r="Y850" i="27"/>
  <c r="X850" i="27"/>
  <c r="Y849" i="27"/>
  <c r="X849" i="27"/>
  <c r="Y848" i="27"/>
  <c r="X848" i="27"/>
  <c r="Y847" i="27"/>
  <c r="X847" i="27"/>
  <c r="Y846" i="27"/>
  <c r="X846" i="27"/>
  <c r="Y845" i="27"/>
  <c r="X845" i="27"/>
  <c r="Y844" i="27"/>
  <c r="X844" i="27"/>
  <c r="Y843" i="27"/>
  <c r="X843" i="27"/>
  <c r="Y842" i="27"/>
  <c r="X842" i="27"/>
  <c r="Y841" i="27"/>
  <c r="X841" i="27"/>
  <c r="Y840" i="27"/>
  <c r="X840" i="27"/>
  <c r="Y839" i="27"/>
  <c r="X839" i="27"/>
  <c r="Y838" i="27"/>
  <c r="X838" i="27"/>
  <c r="Y837" i="27"/>
  <c r="X837" i="27"/>
  <c r="Y836" i="27"/>
  <c r="X836" i="27"/>
  <c r="Y835" i="27"/>
  <c r="X835" i="27"/>
  <c r="Y834" i="27"/>
  <c r="X834" i="27"/>
  <c r="Y833" i="27"/>
  <c r="X833" i="27"/>
  <c r="Y832" i="27"/>
  <c r="X832" i="27"/>
  <c r="Y831" i="27"/>
  <c r="X831" i="27"/>
  <c r="Y830" i="27"/>
  <c r="X830" i="27"/>
  <c r="Y829" i="27"/>
  <c r="X829" i="27"/>
  <c r="Y828" i="27"/>
  <c r="X828" i="27"/>
  <c r="Y827" i="27"/>
  <c r="X827" i="27"/>
  <c r="Y826" i="27"/>
  <c r="X826" i="27"/>
  <c r="Y825" i="27"/>
  <c r="X825" i="27"/>
  <c r="Y824" i="27"/>
  <c r="X824" i="27"/>
  <c r="Y823" i="27"/>
  <c r="X823" i="27"/>
  <c r="Y822" i="27"/>
  <c r="X822" i="27"/>
  <c r="Y821" i="27"/>
  <c r="X821" i="27"/>
  <c r="Y820" i="27"/>
  <c r="X820" i="27"/>
  <c r="Y819" i="27"/>
  <c r="X819" i="27"/>
  <c r="Y818" i="27"/>
  <c r="X818" i="27"/>
  <c r="Y817" i="27"/>
  <c r="X817" i="27"/>
  <c r="Y816" i="27"/>
  <c r="X816" i="27"/>
  <c r="Y815" i="27"/>
  <c r="X815" i="27"/>
  <c r="Y814" i="27"/>
  <c r="X814" i="27"/>
  <c r="Y813" i="27"/>
  <c r="X813" i="27"/>
  <c r="Y812" i="27"/>
  <c r="X812" i="27"/>
  <c r="Y811" i="27"/>
  <c r="X811" i="27"/>
  <c r="Y810" i="27"/>
  <c r="X810" i="27"/>
  <c r="Y809" i="27"/>
  <c r="X809" i="27"/>
  <c r="Y808" i="27"/>
  <c r="X808" i="27"/>
  <c r="Y807" i="27"/>
  <c r="X807" i="27"/>
  <c r="Y806" i="27"/>
  <c r="X806" i="27"/>
  <c r="Y805" i="27"/>
  <c r="X805" i="27"/>
  <c r="Y804" i="27"/>
  <c r="X804" i="27"/>
  <c r="Y803" i="27"/>
  <c r="X803" i="27"/>
  <c r="Y802" i="27"/>
  <c r="X802" i="27"/>
  <c r="Y801" i="27"/>
  <c r="X801" i="27"/>
  <c r="Y800" i="27"/>
  <c r="X800" i="27"/>
  <c r="Y799" i="27"/>
  <c r="X799" i="27"/>
  <c r="Y798" i="27"/>
  <c r="X798" i="27"/>
  <c r="Y797" i="27"/>
  <c r="X797" i="27"/>
  <c r="Y796" i="27"/>
  <c r="X796" i="27"/>
  <c r="Y795" i="27"/>
  <c r="X795" i="27"/>
  <c r="Y794" i="27"/>
  <c r="X794" i="27"/>
  <c r="Y793" i="27"/>
  <c r="X793" i="27"/>
  <c r="Y792" i="27"/>
  <c r="X792" i="27"/>
  <c r="Y791" i="27"/>
  <c r="X791" i="27"/>
  <c r="Y790" i="27"/>
  <c r="X790" i="27"/>
  <c r="Y789" i="27"/>
  <c r="X789" i="27"/>
  <c r="Y788" i="27"/>
  <c r="X788" i="27"/>
  <c r="Y787" i="27"/>
  <c r="X787" i="27"/>
  <c r="Y786" i="27"/>
  <c r="X786" i="27"/>
  <c r="Y785" i="27"/>
  <c r="X785" i="27"/>
  <c r="Y784" i="27"/>
  <c r="X784" i="27"/>
  <c r="Y783" i="27"/>
  <c r="X783" i="27"/>
  <c r="Y782" i="27"/>
  <c r="X782" i="27"/>
  <c r="Y781" i="27"/>
  <c r="X781" i="27"/>
  <c r="Y780" i="27"/>
  <c r="X780" i="27"/>
  <c r="Y779" i="27"/>
  <c r="X779" i="27"/>
  <c r="Y778" i="27"/>
  <c r="X778" i="27"/>
  <c r="Y777" i="27"/>
  <c r="X777" i="27"/>
  <c r="Y776" i="27"/>
  <c r="X776" i="27"/>
  <c r="Y775" i="27"/>
  <c r="X775" i="27"/>
  <c r="Y774" i="27"/>
  <c r="X774" i="27"/>
  <c r="Y773" i="27"/>
  <c r="X773" i="27"/>
  <c r="Y772" i="27"/>
  <c r="X772" i="27"/>
  <c r="Y771" i="27"/>
  <c r="X771" i="27"/>
  <c r="Y770" i="27"/>
  <c r="X770" i="27"/>
  <c r="Y769" i="27"/>
  <c r="X769" i="27"/>
  <c r="Y768" i="27"/>
  <c r="X768" i="27"/>
  <c r="Y767" i="27"/>
  <c r="X767" i="27"/>
  <c r="Y766" i="27"/>
  <c r="X766" i="27"/>
  <c r="Y765" i="27"/>
  <c r="X765" i="27"/>
  <c r="Y764" i="27"/>
  <c r="X764" i="27"/>
  <c r="Y763" i="27"/>
  <c r="X763" i="27"/>
  <c r="Y762" i="27"/>
  <c r="X762" i="27"/>
  <c r="Y761" i="27"/>
  <c r="X761" i="27"/>
  <c r="Y760" i="27"/>
  <c r="X760" i="27"/>
  <c r="Y759" i="27"/>
  <c r="X759" i="27"/>
  <c r="Y758" i="27"/>
  <c r="X758" i="27"/>
  <c r="Y757" i="27"/>
  <c r="X757" i="27"/>
  <c r="Y756" i="27"/>
  <c r="X756" i="27"/>
  <c r="Y755" i="27"/>
  <c r="X755" i="27"/>
  <c r="Y754" i="27"/>
  <c r="X754" i="27"/>
  <c r="Y753" i="27"/>
  <c r="X753" i="27"/>
  <c r="Y752" i="27"/>
  <c r="X752" i="27"/>
  <c r="Y751" i="27"/>
  <c r="X751" i="27"/>
  <c r="Y750" i="27"/>
  <c r="X750" i="27"/>
  <c r="Y749" i="27"/>
  <c r="X749" i="27"/>
  <c r="Y748" i="27"/>
  <c r="X748" i="27"/>
  <c r="Y747" i="27"/>
  <c r="X747" i="27"/>
  <c r="Y746" i="27"/>
  <c r="X746" i="27"/>
  <c r="Y745" i="27"/>
  <c r="X745" i="27"/>
  <c r="Y744" i="27"/>
  <c r="X744" i="27"/>
  <c r="Y743" i="27"/>
  <c r="X743" i="27"/>
  <c r="Y742" i="27"/>
  <c r="X742" i="27"/>
  <c r="Y741" i="27"/>
  <c r="X741" i="27"/>
  <c r="Y740" i="27"/>
  <c r="X740" i="27"/>
  <c r="Y739" i="27"/>
  <c r="X739" i="27"/>
  <c r="Y738" i="27"/>
  <c r="X738" i="27"/>
  <c r="Y737" i="27"/>
  <c r="X737" i="27"/>
  <c r="Y736" i="27"/>
  <c r="X736" i="27"/>
  <c r="Y735" i="27"/>
  <c r="X735" i="27"/>
  <c r="Y734" i="27"/>
  <c r="X734" i="27"/>
  <c r="Y733" i="27"/>
  <c r="X733" i="27"/>
  <c r="Y732" i="27"/>
  <c r="X732" i="27"/>
  <c r="Y731" i="27"/>
  <c r="X731" i="27"/>
  <c r="Y730" i="27"/>
  <c r="X730" i="27"/>
  <c r="Y729" i="27"/>
  <c r="X729" i="27"/>
  <c r="Y728" i="27"/>
  <c r="X728" i="27"/>
  <c r="Y727" i="27"/>
  <c r="X727" i="27"/>
  <c r="Y726" i="27"/>
  <c r="X726" i="27"/>
  <c r="Y725" i="27"/>
  <c r="X725" i="27"/>
  <c r="Y724" i="27"/>
  <c r="X724" i="27"/>
  <c r="Y723" i="27"/>
  <c r="X723" i="27"/>
  <c r="Y722" i="27"/>
  <c r="X722" i="27"/>
  <c r="Y721" i="27"/>
  <c r="X721" i="27"/>
  <c r="Y720" i="27"/>
  <c r="X720" i="27"/>
  <c r="Y719" i="27"/>
  <c r="X719" i="27"/>
  <c r="Y718" i="27"/>
  <c r="X718" i="27"/>
  <c r="Y717" i="27"/>
  <c r="X717" i="27"/>
  <c r="Y716" i="27"/>
  <c r="X716" i="27"/>
  <c r="Y715" i="27"/>
  <c r="X715" i="27"/>
  <c r="Y714" i="27"/>
  <c r="X714" i="27"/>
  <c r="Y713" i="27"/>
  <c r="X713" i="27"/>
  <c r="Y712" i="27"/>
  <c r="X712" i="27"/>
  <c r="Y711" i="27"/>
  <c r="X711" i="27"/>
  <c r="Y710" i="27"/>
  <c r="X710" i="27"/>
  <c r="Y709" i="27"/>
  <c r="X709" i="27"/>
  <c r="Y708" i="27"/>
  <c r="X708" i="27"/>
  <c r="Y707" i="27"/>
  <c r="X707" i="27"/>
  <c r="Y706" i="27"/>
  <c r="X706" i="27"/>
  <c r="Y705" i="27"/>
  <c r="X705" i="27"/>
  <c r="Y704" i="27"/>
  <c r="X704" i="27"/>
  <c r="Y703" i="27"/>
  <c r="X703" i="27"/>
  <c r="Y702" i="27"/>
  <c r="X702" i="27"/>
  <c r="Y701" i="27"/>
  <c r="X701" i="27"/>
  <c r="Y700" i="27"/>
  <c r="X700" i="27"/>
  <c r="Y699" i="27"/>
  <c r="X699" i="27"/>
  <c r="Y698" i="27"/>
  <c r="X698" i="27"/>
  <c r="Y697" i="27"/>
  <c r="X697" i="27"/>
  <c r="Y696" i="27"/>
  <c r="X696" i="27"/>
  <c r="Y695" i="27"/>
  <c r="X695" i="27"/>
  <c r="Y694" i="27"/>
  <c r="X694" i="27"/>
  <c r="Y693" i="27"/>
  <c r="X693" i="27"/>
  <c r="Y692" i="27"/>
  <c r="X692" i="27"/>
  <c r="Y691" i="27"/>
  <c r="X691" i="27"/>
  <c r="Y690" i="27"/>
  <c r="X690" i="27"/>
  <c r="Y689" i="27"/>
  <c r="X689" i="27"/>
  <c r="Y688" i="27"/>
  <c r="X688" i="27"/>
  <c r="Y687" i="27"/>
  <c r="X687" i="27"/>
  <c r="Y686" i="27"/>
  <c r="X686" i="27"/>
  <c r="Y685" i="27"/>
  <c r="X685" i="27"/>
  <c r="Y684" i="27"/>
  <c r="X684" i="27"/>
  <c r="Y683" i="27"/>
  <c r="X683" i="27"/>
  <c r="Y682" i="27"/>
  <c r="X682" i="27"/>
  <c r="Y681" i="27"/>
  <c r="X681" i="27"/>
  <c r="Y680" i="27"/>
  <c r="X680" i="27"/>
  <c r="Y679" i="27"/>
  <c r="X679" i="27"/>
  <c r="Y678" i="27"/>
  <c r="X678" i="27"/>
  <c r="Y677" i="27"/>
  <c r="X677" i="27"/>
  <c r="Y676" i="27"/>
  <c r="X676" i="27"/>
  <c r="Y675" i="27"/>
  <c r="X675" i="27"/>
  <c r="Y674" i="27"/>
  <c r="X674" i="27"/>
  <c r="Y673" i="27"/>
  <c r="X673" i="27"/>
  <c r="Y672" i="27"/>
  <c r="X672" i="27"/>
  <c r="Y671" i="27"/>
  <c r="X671" i="27"/>
  <c r="Y670" i="27"/>
  <c r="X670" i="27"/>
  <c r="Y669" i="27"/>
  <c r="X669" i="27"/>
  <c r="Y668" i="27"/>
  <c r="X668" i="27"/>
  <c r="Y667" i="27"/>
  <c r="X667" i="27"/>
  <c r="Y666" i="27"/>
  <c r="X666" i="27"/>
  <c r="Y665" i="27"/>
  <c r="X665" i="27"/>
  <c r="Y664" i="27"/>
  <c r="X664" i="27"/>
  <c r="Y663" i="27"/>
  <c r="X663" i="27"/>
  <c r="Y662" i="27"/>
  <c r="X662" i="27"/>
  <c r="Y661" i="27"/>
  <c r="X661" i="27"/>
  <c r="Y660" i="27"/>
  <c r="X660" i="27"/>
  <c r="Y659" i="27"/>
  <c r="X659" i="27"/>
  <c r="Y658" i="27"/>
  <c r="X658" i="27"/>
  <c r="Y657" i="27"/>
  <c r="X657" i="27"/>
  <c r="Y656" i="27"/>
  <c r="X656" i="27"/>
  <c r="Y655" i="27"/>
  <c r="X655" i="27"/>
  <c r="Y654" i="27"/>
  <c r="X654" i="27"/>
  <c r="Y653" i="27"/>
  <c r="X653" i="27"/>
  <c r="Y652" i="27"/>
  <c r="X652" i="27"/>
  <c r="Y651" i="27"/>
  <c r="X651" i="27"/>
  <c r="Y650" i="27"/>
  <c r="X650" i="27"/>
  <c r="Y649" i="27"/>
  <c r="X649" i="27"/>
  <c r="Y648" i="27"/>
  <c r="X648" i="27"/>
  <c r="Y647" i="27"/>
  <c r="X647" i="27"/>
  <c r="Y646" i="27"/>
  <c r="X646" i="27"/>
  <c r="Y645" i="27"/>
  <c r="X645" i="27"/>
  <c r="Y644" i="27"/>
  <c r="X644" i="27"/>
  <c r="Y643" i="27"/>
  <c r="X643" i="27"/>
  <c r="Y642" i="27"/>
  <c r="X642" i="27"/>
  <c r="Y641" i="27"/>
  <c r="X641" i="27"/>
  <c r="Y640" i="27"/>
  <c r="X640" i="27"/>
  <c r="Y639" i="27"/>
  <c r="X639" i="27"/>
  <c r="Y638" i="27"/>
  <c r="X638" i="27"/>
  <c r="Y637" i="27"/>
  <c r="X637" i="27"/>
  <c r="Y636" i="27"/>
  <c r="X636" i="27"/>
  <c r="Y635" i="27"/>
  <c r="X635" i="27"/>
  <c r="Y634" i="27"/>
  <c r="X634" i="27"/>
  <c r="Y633" i="27"/>
  <c r="X633" i="27"/>
  <c r="Y632" i="27"/>
  <c r="X632" i="27"/>
  <c r="Y631" i="27"/>
  <c r="X631" i="27"/>
  <c r="Y630" i="27"/>
  <c r="X630" i="27"/>
  <c r="Y629" i="27"/>
  <c r="X629" i="27"/>
  <c r="Y628" i="27"/>
  <c r="X628" i="27"/>
  <c r="Y627" i="27"/>
  <c r="X627" i="27"/>
  <c r="Y626" i="27"/>
  <c r="X626" i="27"/>
  <c r="Y625" i="27"/>
  <c r="X625" i="27"/>
  <c r="Y624" i="27"/>
  <c r="X624" i="27"/>
  <c r="Y623" i="27"/>
  <c r="X623" i="27"/>
  <c r="Y622" i="27"/>
  <c r="X622" i="27"/>
  <c r="Y621" i="27"/>
  <c r="X621" i="27"/>
  <c r="Y620" i="27"/>
  <c r="X620" i="27"/>
  <c r="Y619" i="27"/>
  <c r="X619" i="27"/>
  <c r="Y618" i="27"/>
  <c r="X618" i="27"/>
  <c r="Y617" i="27"/>
  <c r="X617" i="27"/>
  <c r="Y616" i="27"/>
  <c r="X616" i="27"/>
  <c r="Y615" i="27"/>
  <c r="X615" i="27"/>
  <c r="Y614" i="27"/>
  <c r="X614" i="27"/>
  <c r="Y613" i="27"/>
  <c r="X613" i="27"/>
  <c r="Y612" i="27"/>
  <c r="X612" i="27"/>
  <c r="Y611" i="27"/>
  <c r="X611" i="27"/>
  <c r="Y610" i="27"/>
  <c r="X610" i="27"/>
  <c r="Y609" i="27"/>
  <c r="X609" i="27"/>
  <c r="Y608" i="27"/>
  <c r="X608" i="27"/>
  <c r="Y607" i="27"/>
  <c r="X607" i="27"/>
  <c r="Y606" i="27"/>
  <c r="X606" i="27"/>
  <c r="Y605" i="27"/>
  <c r="X605" i="27"/>
  <c r="Y604" i="27"/>
  <c r="X604" i="27"/>
  <c r="Y603" i="27"/>
  <c r="X603" i="27"/>
  <c r="Y602" i="27"/>
  <c r="X602" i="27"/>
  <c r="Y601" i="27"/>
  <c r="X601" i="27"/>
  <c r="Y600" i="27"/>
  <c r="X600" i="27"/>
  <c r="Y599" i="27"/>
  <c r="X599" i="27"/>
  <c r="Y598" i="27"/>
  <c r="X598" i="27"/>
  <c r="Y597" i="27"/>
  <c r="X597" i="27"/>
  <c r="Y596" i="27"/>
  <c r="X596" i="27"/>
  <c r="Y595" i="27"/>
  <c r="X595" i="27"/>
  <c r="Y594" i="27"/>
  <c r="X594" i="27"/>
  <c r="Y593" i="27"/>
  <c r="X593" i="27"/>
  <c r="Y592" i="27"/>
  <c r="X592" i="27"/>
  <c r="Y591" i="27"/>
  <c r="X591" i="27"/>
  <c r="Y590" i="27"/>
  <c r="X590" i="27"/>
  <c r="Y589" i="27"/>
  <c r="X589" i="27"/>
  <c r="Y588" i="27"/>
  <c r="X588" i="27"/>
  <c r="Y587" i="27"/>
  <c r="X587" i="27"/>
  <c r="Y586" i="27"/>
  <c r="X586" i="27"/>
  <c r="Y585" i="27"/>
  <c r="X585" i="27"/>
  <c r="Y584" i="27"/>
  <c r="X584" i="27"/>
  <c r="Y583" i="27"/>
  <c r="X583" i="27"/>
  <c r="Y582" i="27"/>
  <c r="X582" i="27"/>
  <c r="Y581" i="27"/>
  <c r="X581" i="27"/>
  <c r="Y580" i="27"/>
  <c r="X580" i="27"/>
  <c r="Y579" i="27"/>
  <c r="X579" i="27"/>
  <c r="Y578" i="27"/>
  <c r="X578" i="27"/>
  <c r="Y577" i="27"/>
  <c r="X577" i="27"/>
  <c r="Y576" i="27"/>
  <c r="X576" i="27"/>
  <c r="Y575" i="27"/>
  <c r="X575" i="27"/>
  <c r="Y574" i="27"/>
  <c r="X574" i="27"/>
  <c r="Y573" i="27"/>
  <c r="X573" i="27"/>
  <c r="Y572" i="27"/>
  <c r="X572" i="27"/>
  <c r="Y571" i="27"/>
  <c r="X571" i="27"/>
  <c r="Y570" i="27"/>
  <c r="X570" i="27"/>
  <c r="Y569" i="27"/>
  <c r="X569" i="27"/>
  <c r="Y568" i="27"/>
  <c r="X568" i="27"/>
  <c r="Y567" i="27"/>
  <c r="X567" i="27"/>
  <c r="Y566" i="27"/>
  <c r="X566" i="27"/>
  <c r="Y565" i="27"/>
  <c r="X565" i="27"/>
  <c r="Y564" i="27"/>
  <c r="X564" i="27"/>
  <c r="Y563" i="27"/>
  <c r="X563" i="27"/>
  <c r="Y562" i="27"/>
  <c r="X562" i="27"/>
  <c r="Y561" i="27"/>
  <c r="X561" i="27"/>
  <c r="Y560" i="27"/>
  <c r="X560" i="27"/>
  <c r="Y559" i="27"/>
  <c r="X559" i="27"/>
  <c r="Y558" i="27"/>
  <c r="X558" i="27"/>
  <c r="Y557" i="27"/>
  <c r="X557" i="27"/>
  <c r="Y556" i="27"/>
  <c r="X556" i="27"/>
  <c r="Y555" i="27"/>
  <c r="X555" i="27"/>
  <c r="Y554" i="27"/>
  <c r="X554" i="27"/>
  <c r="Y553" i="27"/>
  <c r="X553" i="27"/>
  <c r="Y552" i="27"/>
  <c r="X552" i="27"/>
  <c r="Y551" i="27"/>
  <c r="X551" i="27"/>
  <c r="Y550" i="27"/>
  <c r="X550" i="27"/>
  <c r="Y549" i="27"/>
  <c r="X549" i="27"/>
  <c r="Y548" i="27"/>
  <c r="X548" i="27"/>
  <c r="Y547" i="27"/>
  <c r="X547" i="27"/>
  <c r="Y546" i="27"/>
  <c r="X546" i="27"/>
  <c r="Y545" i="27"/>
  <c r="X545" i="27"/>
  <c r="Y544" i="27"/>
  <c r="X544" i="27"/>
  <c r="Y543" i="27"/>
  <c r="X543" i="27"/>
  <c r="Y542" i="27"/>
  <c r="X542" i="27"/>
  <c r="Y541" i="27"/>
  <c r="X541" i="27"/>
  <c r="Y540" i="27"/>
  <c r="X540" i="27"/>
  <c r="Y539" i="27"/>
  <c r="X539" i="27"/>
  <c r="Y538" i="27"/>
  <c r="X538" i="27"/>
  <c r="Y537" i="27"/>
  <c r="X537" i="27"/>
  <c r="Y536" i="27"/>
  <c r="X536" i="27"/>
  <c r="Y535" i="27"/>
  <c r="X535" i="27"/>
  <c r="Y534" i="27"/>
  <c r="X534" i="27"/>
  <c r="Y533" i="27"/>
  <c r="X533" i="27"/>
  <c r="Y532" i="27"/>
  <c r="X532" i="27"/>
  <c r="Y531" i="27"/>
  <c r="X531" i="27"/>
  <c r="Y530" i="27"/>
  <c r="X530" i="27"/>
  <c r="Y529" i="27"/>
  <c r="X529" i="27"/>
  <c r="Y528" i="27"/>
  <c r="X528" i="27"/>
  <c r="Y527" i="27"/>
  <c r="X527" i="27"/>
  <c r="Y526" i="27"/>
  <c r="X526" i="27"/>
  <c r="Y525" i="27"/>
  <c r="X525" i="27"/>
  <c r="Y524" i="27"/>
  <c r="X524" i="27"/>
  <c r="Y523" i="27"/>
  <c r="X523" i="27"/>
  <c r="Y522" i="27"/>
  <c r="X522" i="27"/>
  <c r="Y521" i="27"/>
  <c r="X521" i="27"/>
  <c r="Y520" i="27"/>
  <c r="X520" i="27"/>
  <c r="Y519" i="27"/>
  <c r="X519" i="27"/>
  <c r="Y518" i="27"/>
  <c r="X518" i="27"/>
  <c r="Y517" i="27"/>
  <c r="X517" i="27"/>
  <c r="Y516" i="27"/>
  <c r="X516" i="27"/>
  <c r="Y515" i="27"/>
  <c r="X515" i="27"/>
  <c r="Y514" i="27"/>
  <c r="X514" i="27"/>
  <c r="Y513" i="27"/>
  <c r="X513" i="27"/>
  <c r="Y512" i="27"/>
  <c r="X512" i="27"/>
  <c r="Y511" i="27"/>
  <c r="X511" i="27"/>
  <c r="Y510" i="27"/>
  <c r="X510" i="27"/>
  <c r="Y509" i="27"/>
  <c r="X509" i="27"/>
  <c r="Y508" i="27"/>
  <c r="X508" i="27"/>
  <c r="Y507" i="27"/>
  <c r="X507" i="27"/>
  <c r="Y506" i="27"/>
  <c r="X506" i="27"/>
  <c r="Y505" i="27"/>
  <c r="X505" i="27"/>
  <c r="Y504" i="27"/>
  <c r="X504" i="27"/>
  <c r="Y503" i="27"/>
  <c r="X503" i="27"/>
  <c r="Y502" i="27"/>
  <c r="X502" i="27"/>
  <c r="Y501" i="27"/>
  <c r="X501" i="27"/>
  <c r="Y500" i="27"/>
  <c r="X500" i="27"/>
  <c r="Y499" i="27"/>
  <c r="X499" i="27"/>
  <c r="Y498" i="27"/>
  <c r="X498" i="27"/>
  <c r="Y497" i="27"/>
  <c r="X497" i="27"/>
  <c r="Y496" i="27"/>
  <c r="X496" i="27"/>
  <c r="Y495" i="27"/>
  <c r="X495" i="27"/>
  <c r="Y494" i="27"/>
  <c r="X494" i="27"/>
  <c r="Y493" i="27"/>
  <c r="X493" i="27"/>
  <c r="Y492" i="27"/>
  <c r="X492" i="27"/>
  <c r="Y491" i="27"/>
  <c r="X491" i="27"/>
  <c r="Y490" i="27"/>
  <c r="X490" i="27"/>
  <c r="Y489" i="27"/>
  <c r="X489" i="27"/>
  <c r="Y488" i="27"/>
  <c r="X488" i="27"/>
  <c r="Y487" i="27"/>
  <c r="X487" i="27"/>
  <c r="Y486" i="27"/>
  <c r="X486" i="27"/>
  <c r="Y485" i="27"/>
  <c r="X485" i="27"/>
  <c r="Y484" i="27"/>
  <c r="X484" i="27"/>
  <c r="Y483" i="27"/>
  <c r="X483" i="27"/>
  <c r="Y482" i="27"/>
  <c r="X482" i="27"/>
  <c r="Y481" i="27"/>
  <c r="X481" i="27"/>
  <c r="Y480" i="27"/>
  <c r="X480" i="27"/>
  <c r="Y479" i="27"/>
  <c r="X479" i="27"/>
  <c r="Y478" i="27"/>
  <c r="X478" i="27"/>
  <c r="Y477" i="27"/>
  <c r="X477" i="27"/>
  <c r="Y476" i="27"/>
  <c r="X476" i="27"/>
  <c r="Y475" i="27"/>
  <c r="X475" i="27"/>
  <c r="Y474" i="27"/>
  <c r="X474" i="27"/>
  <c r="Y473" i="27"/>
  <c r="X473" i="27"/>
  <c r="Y472" i="27"/>
  <c r="X472" i="27"/>
  <c r="Y471" i="27"/>
  <c r="X471" i="27"/>
  <c r="Y470" i="27"/>
  <c r="X470" i="27"/>
  <c r="Y469" i="27"/>
  <c r="X469" i="27"/>
  <c r="Y468" i="27"/>
  <c r="X468" i="27"/>
  <c r="Y467" i="27"/>
  <c r="X467" i="27"/>
  <c r="Y466" i="27"/>
  <c r="X466" i="27"/>
  <c r="Y465" i="27"/>
  <c r="X465" i="27"/>
  <c r="Y464" i="27"/>
  <c r="X464" i="27"/>
  <c r="Y463" i="27"/>
  <c r="X463" i="27"/>
  <c r="Y462" i="27"/>
  <c r="X462" i="27"/>
  <c r="Y461" i="27"/>
  <c r="X461" i="27"/>
  <c r="Y460" i="27"/>
  <c r="X460" i="27"/>
  <c r="Y459" i="27"/>
  <c r="X459" i="27"/>
  <c r="Y458" i="27"/>
  <c r="X458" i="27"/>
  <c r="Y457" i="27"/>
  <c r="X457" i="27"/>
  <c r="Y456" i="27"/>
  <c r="X456" i="27"/>
  <c r="Y455" i="27"/>
  <c r="X455" i="27"/>
  <c r="Y454" i="27"/>
  <c r="X454" i="27"/>
  <c r="Y453" i="27"/>
  <c r="X453" i="27"/>
  <c r="Y452" i="27"/>
  <c r="X452" i="27"/>
  <c r="Y451" i="27"/>
  <c r="X451" i="27"/>
  <c r="Y450" i="27"/>
  <c r="X450" i="27"/>
  <c r="Y449" i="27"/>
  <c r="X449" i="27"/>
  <c r="Y448" i="27"/>
  <c r="X448" i="27"/>
  <c r="Y447" i="27"/>
  <c r="X447" i="27"/>
  <c r="Y446" i="27"/>
  <c r="X446" i="27"/>
  <c r="Y445" i="27"/>
  <c r="X445" i="27"/>
  <c r="Y444" i="27"/>
  <c r="X444" i="27"/>
  <c r="Y443" i="27"/>
  <c r="X443" i="27"/>
  <c r="Y442" i="27"/>
  <c r="X442" i="27"/>
  <c r="Y441" i="27"/>
  <c r="X441" i="27"/>
  <c r="Y440" i="27"/>
  <c r="X440" i="27"/>
  <c r="Y439" i="27"/>
  <c r="X439" i="27"/>
  <c r="Y438" i="27"/>
  <c r="X438" i="27"/>
  <c r="Y437" i="27"/>
  <c r="X437" i="27"/>
  <c r="Y436" i="27"/>
  <c r="X436" i="27"/>
  <c r="Y435" i="27"/>
  <c r="X435" i="27"/>
  <c r="Y434" i="27"/>
  <c r="X434" i="27"/>
  <c r="Y433" i="27"/>
  <c r="X433" i="27"/>
  <c r="Y432" i="27"/>
  <c r="X432" i="27"/>
  <c r="Y431" i="27"/>
  <c r="X431" i="27"/>
  <c r="Y430" i="27"/>
  <c r="X430" i="27"/>
  <c r="Y429" i="27"/>
  <c r="X429" i="27"/>
  <c r="Y428" i="27"/>
  <c r="X428" i="27"/>
  <c r="Y427" i="27"/>
  <c r="X427" i="27"/>
  <c r="Y426" i="27"/>
  <c r="X426" i="27"/>
  <c r="Y425" i="27"/>
  <c r="X425" i="27"/>
  <c r="Y424" i="27"/>
  <c r="X424" i="27"/>
  <c r="Y423" i="27"/>
  <c r="X423" i="27"/>
  <c r="Y422" i="27"/>
  <c r="X422" i="27"/>
  <c r="Y421" i="27"/>
  <c r="X421" i="27"/>
  <c r="Y420" i="27"/>
  <c r="X420" i="27"/>
  <c r="Y419" i="27"/>
  <c r="X419" i="27"/>
  <c r="Y418" i="27"/>
  <c r="X418" i="27"/>
  <c r="Y417" i="27"/>
  <c r="X417" i="27"/>
  <c r="Y416" i="27"/>
  <c r="X416" i="27"/>
  <c r="Y415" i="27"/>
  <c r="X415" i="27"/>
  <c r="Y414" i="27"/>
  <c r="X414" i="27"/>
  <c r="Y413" i="27"/>
  <c r="X413" i="27"/>
  <c r="Y412" i="27"/>
  <c r="X412" i="27"/>
  <c r="Y411" i="27"/>
  <c r="X411" i="27"/>
  <c r="Y410" i="27"/>
  <c r="X410" i="27"/>
  <c r="Y409" i="27"/>
  <c r="X409" i="27"/>
  <c r="Y408" i="27"/>
  <c r="X408" i="27"/>
  <c r="Y407" i="27"/>
  <c r="X407" i="27"/>
  <c r="Y406" i="27"/>
  <c r="X406" i="27"/>
  <c r="Y405" i="27"/>
  <c r="X405" i="27"/>
  <c r="Y404" i="27"/>
  <c r="X404" i="27"/>
  <c r="Y403" i="27"/>
  <c r="X403" i="27"/>
  <c r="Y402" i="27"/>
  <c r="X402" i="27"/>
  <c r="Y401" i="27"/>
  <c r="X401" i="27"/>
  <c r="Y400" i="27"/>
  <c r="X400" i="27"/>
  <c r="Y399" i="27"/>
  <c r="X399" i="27"/>
  <c r="Y398" i="27"/>
  <c r="X398" i="27"/>
  <c r="Y397" i="27"/>
  <c r="X397" i="27"/>
  <c r="Y396" i="27"/>
  <c r="X396" i="27"/>
  <c r="Y395" i="27"/>
  <c r="X395" i="27"/>
  <c r="Y394" i="27"/>
  <c r="X394" i="27"/>
  <c r="Y393" i="27"/>
  <c r="X393" i="27"/>
  <c r="Y392" i="27"/>
  <c r="X392" i="27"/>
  <c r="Y391" i="27"/>
  <c r="X391" i="27"/>
  <c r="Y390" i="27"/>
  <c r="X390" i="27"/>
  <c r="Y389" i="27"/>
  <c r="X389" i="27"/>
  <c r="Y388" i="27"/>
  <c r="X388" i="27"/>
  <c r="Y387" i="27"/>
  <c r="X387" i="27"/>
  <c r="Y386" i="27"/>
  <c r="X386" i="27"/>
  <c r="Y385" i="27"/>
  <c r="X385" i="27"/>
  <c r="Y384" i="27"/>
  <c r="X384" i="27"/>
  <c r="Y383" i="27"/>
  <c r="X383" i="27"/>
  <c r="Y382" i="27"/>
  <c r="X382" i="27"/>
  <c r="Y381" i="27"/>
  <c r="X381" i="27"/>
  <c r="Y380" i="27"/>
  <c r="X380" i="27"/>
  <c r="Y379" i="27"/>
  <c r="X379" i="27"/>
  <c r="Y378" i="27"/>
  <c r="X378" i="27"/>
  <c r="Y377" i="27"/>
  <c r="X377" i="27"/>
  <c r="Y376" i="27"/>
  <c r="X376" i="27"/>
  <c r="Y375" i="27"/>
  <c r="X375" i="27"/>
  <c r="Y374" i="27"/>
  <c r="X374" i="27"/>
  <c r="Y373" i="27"/>
  <c r="X373" i="27"/>
  <c r="Y372" i="27"/>
  <c r="X372" i="27"/>
  <c r="Y371" i="27"/>
  <c r="X371" i="27"/>
  <c r="Y370" i="27"/>
  <c r="X370" i="27"/>
  <c r="Y369" i="27"/>
  <c r="X369" i="27"/>
  <c r="Y368" i="27"/>
  <c r="X368" i="27"/>
  <c r="Y367" i="27"/>
  <c r="X367" i="27"/>
  <c r="Y366" i="27"/>
  <c r="X366" i="27"/>
  <c r="Y365" i="27"/>
  <c r="X365" i="27"/>
  <c r="Y364" i="27"/>
  <c r="X364" i="27"/>
  <c r="Y363" i="27"/>
  <c r="X363" i="27"/>
  <c r="Y362" i="27"/>
  <c r="X362" i="27"/>
  <c r="Y361" i="27"/>
  <c r="X361" i="27"/>
  <c r="Y360" i="27"/>
  <c r="X360" i="27"/>
  <c r="Y359" i="27"/>
  <c r="X359" i="27"/>
  <c r="Y358" i="27"/>
  <c r="X358" i="27"/>
  <c r="Y357" i="27"/>
  <c r="X357" i="27"/>
  <c r="Y356" i="27"/>
  <c r="X356" i="27"/>
  <c r="Y355" i="27"/>
  <c r="X355" i="27"/>
  <c r="Y354" i="27"/>
  <c r="X354" i="27"/>
  <c r="Y353" i="27"/>
  <c r="X353" i="27"/>
  <c r="Y352" i="27"/>
  <c r="X352" i="27"/>
  <c r="Y351" i="27"/>
  <c r="X351" i="27"/>
  <c r="Y350" i="27"/>
  <c r="X350" i="27"/>
  <c r="Y349" i="27"/>
  <c r="X349" i="27"/>
  <c r="Y348" i="27"/>
  <c r="X348" i="27"/>
  <c r="Y347" i="27"/>
  <c r="X347" i="27"/>
  <c r="Y346" i="27"/>
  <c r="X346" i="27"/>
  <c r="Y345" i="27"/>
  <c r="X345" i="27"/>
  <c r="Y344" i="27"/>
  <c r="X344" i="27"/>
  <c r="Y343" i="27"/>
  <c r="X343" i="27"/>
  <c r="Y342" i="27"/>
  <c r="X342" i="27"/>
  <c r="Y341" i="27"/>
  <c r="X341" i="27"/>
  <c r="Y340" i="27"/>
  <c r="X340" i="27"/>
  <c r="Y339" i="27"/>
  <c r="X339" i="27"/>
  <c r="Y338" i="27"/>
  <c r="X338" i="27"/>
  <c r="Y337" i="27"/>
  <c r="X337" i="27"/>
  <c r="Y336" i="27"/>
  <c r="X336" i="27"/>
  <c r="Y335" i="27"/>
  <c r="X335" i="27"/>
  <c r="Y334" i="27"/>
  <c r="X334" i="27"/>
  <c r="Y333" i="27"/>
  <c r="X333" i="27"/>
  <c r="Y332" i="27"/>
  <c r="X332" i="27"/>
  <c r="Y331" i="27"/>
  <c r="X331" i="27"/>
  <c r="Y330" i="27"/>
  <c r="X330" i="27"/>
  <c r="Y329" i="27"/>
  <c r="X329" i="27"/>
  <c r="Y328" i="27"/>
  <c r="X328" i="27"/>
  <c r="Y327" i="27"/>
  <c r="X327" i="27"/>
  <c r="Y326" i="27"/>
  <c r="X326" i="27"/>
  <c r="Y325" i="27"/>
  <c r="X325" i="27"/>
  <c r="Y324" i="27"/>
  <c r="X324" i="27"/>
  <c r="Y323" i="27"/>
  <c r="X323" i="27"/>
  <c r="Y322" i="27"/>
  <c r="X322" i="27"/>
  <c r="Y321" i="27"/>
  <c r="X321" i="27"/>
  <c r="Y320" i="27"/>
  <c r="X320" i="27"/>
  <c r="Y319" i="27"/>
  <c r="X319" i="27"/>
  <c r="Y318" i="27"/>
  <c r="X318" i="27"/>
  <c r="Y317" i="27"/>
  <c r="X317" i="27"/>
  <c r="Y316" i="27"/>
  <c r="X316" i="27"/>
  <c r="Y315" i="27"/>
  <c r="X315" i="27"/>
  <c r="Y314" i="27"/>
  <c r="X314" i="27"/>
  <c r="Y313" i="27"/>
  <c r="X313" i="27"/>
  <c r="Y312" i="27"/>
  <c r="X312" i="27"/>
  <c r="Y311" i="27"/>
  <c r="X311" i="27"/>
  <c r="Y310" i="27"/>
  <c r="X310" i="27"/>
  <c r="Y309" i="27"/>
  <c r="X309" i="27"/>
  <c r="Y308" i="27"/>
  <c r="X308" i="27"/>
  <c r="Y307" i="27"/>
  <c r="X307" i="27"/>
  <c r="Y306" i="27"/>
  <c r="X306" i="27"/>
  <c r="Y305" i="27"/>
  <c r="X305" i="27"/>
  <c r="Y304" i="27"/>
  <c r="X304" i="27"/>
  <c r="Y303" i="27"/>
  <c r="X303" i="27"/>
  <c r="Y302" i="27"/>
  <c r="X302" i="27"/>
  <c r="Y301" i="27"/>
  <c r="X301" i="27"/>
  <c r="Y300" i="27"/>
  <c r="X300" i="27"/>
  <c r="Y299" i="27"/>
  <c r="X299" i="27"/>
  <c r="Y298" i="27"/>
  <c r="X298" i="27"/>
  <c r="Y297" i="27"/>
  <c r="X297" i="27"/>
  <c r="Y296" i="27"/>
  <c r="X296" i="27"/>
  <c r="Y295" i="27"/>
  <c r="X295" i="27"/>
  <c r="Y294" i="27"/>
  <c r="X294" i="27"/>
  <c r="Y293" i="27"/>
  <c r="X293" i="27"/>
  <c r="Y292" i="27"/>
  <c r="X292" i="27"/>
  <c r="Y291" i="27"/>
  <c r="X291" i="27"/>
  <c r="Y290" i="27"/>
  <c r="X290" i="27"/>
  <c r="Y289" i="27"/>
  <c r="X289" i="27"/>
  <c r="Y288" i="27"/>
  <c r="X288" i="27"/>
  <c r="Y287" i="27"/>
  <c r="X287" i="27"/>
  <c r="Y286" i="27"/>
  <c r="X286" i="27"/>
  <c r="Y285" i="27"/>
  <c r="X285" i="27"/>
  <c r="Y284" i="27"/>
  <c r="X284" i="27"/>
  <c r="Y283" i="27"/>
  <c r="X283" i="27"/>
  <c r="Y282" i="27"/>
  <c r="X282" i="27"/>
  <c r="Y281" i="27"/>
  <c r="X281" i="27"/>
  <c r="Y280" i="27"/>
  <c r="X280" i="27"/>
  <c r="Y279" i="27"/>
  <c r="X279" i="27"/>
  <c r="Y278" i="27"/>
  <c r="X278" i="27"/>
  <c r="Y277" i="27"/>
  <c r="X277" i="27"/>
  <c r="Y276" i="27"/>
  <c r="X276" i="27"/>
  <c r="Y275" i="27"/>
  <c r="X275" i="27"/>
  <c r="Y274" i="27"/>
  <c r="X274" i="27"/>
  <c r="Y273" i="27"/>
  <c r="X273" i="27"/>
  <c r="Y272" i="27"/>
  <c r="X272" i="27"/>
  <c r="Y271" i="27"/>
  <c r="X271" i="27"/>
  <c r="Y270" i="27"/>
  <c r="X270" i="27"/>
  <c r="Y269" i="27"/>
  <c r="X269" i="27"/>
  <c r="Y268" i="27"/>
  <c r="X268" i="27"/>
  <c r="Y267" i="27"/>
  <c r="X267" i="27"/>
  <c r="Y266" i="27"/>
  <c r="X266" i="27"/>
  <c r="Y265" i="27"/>
  <c r="X265" i="27"/>
  <c r="Y264" i="27"/>
  <c r="X264" i="27"/>
  <c r="Y263" i="27"/>
  <c r="X263" i="27"/>
  <c r="Y262" i="27"/>
  <c r="X262" i="27"/>
  <c r="Y261" i="27"/>
  <c r="X261" i="27"/>
  <c r="Y260" i="27"/>
  <c r="X260" i="27"/>
  <c r="Y259" i="27"/>
  <c r="X259" i="27"/>
  <c r="Y258" i="27"/>
  <c r="X258" i="27"/>
  <c r="Y257" i="27"/>
  <c r="X257" i="27"/>
  <c r="Y256" i="27"/>
  <c r="X256" i="27"/>
  <c r="Y255" i="27"/>
  <c r="X255" i="27"/>
  <c r="Y254" i="27"/>
  <c r="X254" i="27"/>
  <c r="Y253" i="27"/>
  <c r="X253" i="27"/>
  <c r="Y252" i="27"/>
  <c r="X252" i="27"/>
  <c r="Y251" i="27"/>
  <c r="X251" i="27"/>
  <c r="Y250" i="27"/>
  <c r="X250" i="27"/>
  <c r="Y249" i="27"/>
  <c r="X249" i="27"/>
  <c r="Y248" i="27"/>
  <c r="X248" i="27"/>
  <c r="Y247" i="27"/>
  <c r="X247" i="27"/>
  <c r="Y246" i="27"/>
  <c r="X246" i="27"/>
  <c r="Y245" i="27"/>
  <c r="X245" i="27"/>
  <c r="Y244" i="27"/>
  <c r="X244" i="27"/>
  <c r="Y243" i="27"/>
  <c r="X243" i="27"/>
  <c r="Y242" i="27"/>
  <c r="X242" i="27"/>
  <c r="Y241" i="27"/>
  <c r="X241" i="27"/>
  <c r="Y240" i="27"/>
  <c r="X240" i="27"/>
  <c r="Y239" i="27"/>
  <c r="X239" i="27"/>
  <c r="Y238" i="27"/>
  <c r="X238" i="27"/>
  <c r="Y237" i="27"/>
  <c r="X237" i="27"/>
  <c r="Y236" i="27"/>
  <c r="X236" i="27"/>
  <c r="Y235" i="27"/>
  <c r="X235" i="27"/>
  <c r="Y234" i="27"/>
  <c r="X234" i="27"/>
  <c r="Y233" i="27"/>
  <c r="X233" i="27"/>
  <c r="Y232" i="27"/>
  <c r="X232" i="27"/>
  <c r="Y231" i="27"/>
  <c r="X231" i="27"/>
  <c r="Y230" i="27"/>
  <c r="X230" i="27"/>
  <c r="Y229" i="27"/>
  <c r="X229" i="27"/>
  <c r="Y228" i="27"/>
  <c r="X228" i="27"/>
  <c r="Y227" i="27"/>
  <c r="X227" i="27"/>
  <c r="Y226" i="27"/>
  <c r="X226" i="27"/>
  <c r="Y225" i="27"/>
  <c r="X225" i="27"/>
  <c r="Y224" i="27"/>
  <c r="X224" i="27"/>
  <c r="Y223" i="27"/>
  <c r="X223" i="27"/>
  <c r="Y222" i="27"/>
  <c r="X222" i="27"/>
  <c r="Y221" i="27"/>
  <c r="X221" i="27"/>
  <c r="Y220" i="27"/>
  <c r="X220" i="27"/>
  <c r="Y219" i="27"/>
  <c r="X219" i="27"/>
  <c r="Y218" i="27"/>
  <c r="X218" i="27"/>
  <c r="Y217" i="27"/>
  <c r="X217" i="27"/>
  <c r="Y216" i="27"/>
  <c r="X216" i="27"/>
  <c r="Y215" i="27"/>
  <c r="X215" i="27"/>
  <c r="Y214" i="27"/>
  <c r="X214" i="27"/>
  <c r="Y213" i="27"/>
  <c r="X213" i="27"/>
  <c r="Y212" i="27"/>
  <c r="X212" i="27"/>
  <c r="Y211" i="27"/>
  <c r="X211" i="27"/>
  <c r="Y210" i="27"/>
  <c r="X210" i="27"/>
  <c r="Y209" i="27"/>
  <c r="X209" i="27"/>
  <c r="Y208" i="27"/>
  <c r="X208" i="27"/>
  <c r="Y207" i="27"/>
  <c r="X207" i="27"/>
  <c r="Y206" i="27"/>
  <c r="X206" i="27"/>
  <c r="Y205" i="27"/>
  <c r="X205" i="27"/>
  <c r="Y204" i="27"/>
  <c r="X204" i="27"/>
  <c r="Y203" i="27"/>
  <c r="X203" i="27"/>
  <c r="Y202" i="27"/>
  <c r="X202" i="27"/>
  <c r="Y201" i="27"/>
  <c r="X201" i="27"/>
  <c r="Y200" i="27"/>
  <c r="X200" i="27"/>
  <c r="Y199" i="27"/>
  <c r="X199" i="27"/>
  <c r="Y198" i="27"/>
  <c r="X198" i="27"/>
  <c r="Y197" i="27"/>
  <c r="X197" i="27"/>
  <c r="Y196" i="27"/>
  <c r="X196" i="27"/>
  <c r="Y195" i="27"/>
  <c r="X195" i="27"/>
  <c r="Y194" i="27"/>
  <c r="X194" i="27"/>
  <c r="Y193" i="27"/>
  <c r="X193" i="27"/>
  <c r="Y192" i="27"/>
  <c r="X192" i="27"/>
  <c r="Y191" i="27"/>
  <c r="X191" i="27"/>
  <c r="Y190" i="27"/>
  <c r="X190" i="27"/>
  <c r="Y189" i="27"/>
  <c r="X189" i="27"/>
  <c r="Y188" i="27"/>
  <c r="X188" i="27"/>
  <c r="Y187" i="27"/>
  <c r="X187" i="27"/>
  <c r="Y186" i="27"/>
  <c r="X186" i="27"/>
  <c r="Y185" i="27"/>
  <c r="X185" i="27"/>
  <c r="Y184" i="27"/>
  <c r="X184" i="27"/>
  <c r="Y183" i="27"/>
  <c r="X183" i="27"/>
  <c r="Y182" i="27"/>
  <c r="X182" i="27"/>
  <c r="Y181" i="27"/>
  <c r="X181" i="27"/>
  <c r="Y180" i="27"/>
  <c r="X180" i="27"/>
  <c r="Y179" i="27"/>
  <c r="X179" i="27"/>
  <c r="Y178" i="27"/>
  <c r="X178" i="27"/>
  <c r="Y177" i="27"/>
  <c r="X177" i="27"/>
  <c r="Y176" i="27"/>
  <c r="X176" i="27"/>
  <c r="Y175" i="27"/>
  <c r="X175" i="27"/>
  <c r="Y174" i="27"/>
  <c r="X174" i="27"/>
  <c r="Y173" i="27"/>
  <c r="X173" i="27"/>
  <c r="Y172" i="27"/>
  <c r="X172" i="27"/>
  <c r="Y171" i="27"/>
  <c r="X171" i="27"/>
  <c r="Y170" i="27"/>
  <c r="X170" i="27"/>
  <c r="Y169" i="27"/>
  <c r="X169" i="27"/>
  <c r="Y168" i="27"/>
  <c r="X168" i="27"/>
  <c r="Y167" i="27"/>
  <c r="X167" i="27"/>
  <c r="Y166" i="27"/>
  <c r="X166" i="27"/>
  <c r="Y165" i="27"/>
  <c r="X165" i="27"/>
  <c r="Y164" i="27"/>
  <c r="X164" i="27"/>
  <c r="Y163" i="27"/>
  <c r="X163" i="27"/>
  <c r="Y162" i="27"/>
  <c r="X162" i="27"/>
  <c r="Y161" i="27"/>
  <c r="X161" i="27"/>
  <c r="Y160" i="27"/>
  <c r="X160" i="27"/>
  <c r="Y159" i="27"/>
  <c r="X159" i="27"/>
  <c r="Y158" i="27"/>
  <c r="X158" i="27"/>
  <c r="Y157" i="27"/>
  <c r="X157" i="27"/>
  <c r="Y156" i="27"/>
  <c r="X156" i="27"/>
  <c r="Y155" i="27"/>
  <c r="X155" i="27"/>
  <c r="Y154" i="27"/>
  <c r="X154" i="27"/>
  <c r="Y153" i="27"/>
  <c r="X153" i="27"/>
  <c r="Y152" i="27"/>
  <c r="X152" i="27"/>
  <c r="Y151" i="27"/>
  <c r="X151" i="27"/>
  <c r="Y150" i="27"/>
  <c r="X150" i="27"/>
  <c r="Y149" i="27"/>
  <c r="X149" i="27"/>
  <c r="Y148" i="27"/>
  <c r="X148" i="27"/>
  <c r="Y147" i="27"/>
  <c r="X147" i="27"/>
  <c r="Y146" i="27"/>
  <c r="X146" i="27"/>
  <c r="Y145" i="27"/>
  <c r="X145" i="27"/>
  <c r="Y144" i="27"/>
  <c r="X144" i="27"/>
  <c r="Y143" i="27"/>
  <c r="X143" i="27"/>
  <c r="Y142" i="27"/>
  <c r="X142" i="27"/>
  <c r="Y141" i="27"/>
  <c r="X141" i="27"/>
  <c r="Y140" i="27"/>
  <c r="X140" i="27"/>
  <c r="Y139" i="27"/>
  <c r="X139" i="27"/>
  <c r="Y138" i="27"/>
  <c r="X138" i="27"/>
  <c r="Y137" i="27"/>
  <c r="X137" i="27"/>
  <c r="Y136" i="27"/>
  <c r="X136" i="27"/>
  <c r="Y135" i="27"/>
  <c r="X135" i="27"/>
  <c r="Y134" i="27"/>
  <c r="X134" i="27"/>
  <c r="Y133" i="27"/>
  <c r="X133" i="27"/>
  <c r="Y132" i="27"/>
  <c r="X132" i="27"/>
  <c r="Y131" i="27"/>
  <c r="X131" i="27"/>
  <c r="Y130" i="27"/>
  <c r="X130" i="27"/>
  <c r="Y129" i="27"/>
  <c r="X129" i="27"/>
  <c r="Y128" i="27"/>
  <c r="X128" i="27"/>
  <c r="Y127" i="27"/>
  <c r="X127" i="27"/>
  <c r="Y126" i="27"/>
  <c r="X126" i="27"/>
  <c r="Y125" i="27"/>
  <c r="X125" i="27"/>
  <c r="Y124" i="27"/>
  <c r="X124" i="27"/>
  <c r="Y123" i="27"/>
  <c r="X123" i="27"/>
  <c r="Y122" i="27"/>
  <c r="X122" i="27"/>
  <c r="Y121" i="27"/>
  <c r="X121" i="27"/>
  <c r="Y120" i="27"/>
  <c r="X120" i="27"/>
  <c r="Y119" i="27"/>
  <c r="X119" i="27"/>
  <c r="Y118" i="27"/>
  <c r="X118" i="27"/>
  <c r="Y117" i="27"/>
  <c r="X117" i="27"/>
  <c r="Y116" i="27"/>
  <c r="X116" i="27"/>
  <c r="Y115" i="27"/>
  <c r="X115" i="27"/>
  <c r="Y114" i="27"/>
  <c r="X114" i="27"/>
  <c r="Y113" i="27"/>
  <c r="X113" i="27"/>
  <c r="Y112" i="27"/>
  <c r="X112" i="27"/>
  <c r="Y111" i="27"/>
  <c r="X111" i="27"/>
  <c r="Y110" i="27"/>
  <c r="X110" i="27"/>
  <c r="Y109" i="27"/>
  <c r="X109" i="27"/>
  <c r="Y108" i="27"/>
  <c r="X108" i="27"/>
  <c r="Y107" i="27"/>
  <c r="X107" i="27"/>
  <c r="Y106" i="27"/>
  <c r="X106" i="27"/>
  <c r="Y105" i="27"/>
  <c r="X105" i="27"/>
  <c r="Y104" i="27"/>
  <c r="X104" i="27"/>
  <c r="Y103" i="27"/>
  <c r="X103" i="27"/>
  <c r="Y102" i="27"/>
  <c r="X102" i="27"/>
  <c r="Y101" i="27"/>
  <c r="X101" i="27"/>
  <c r="Y100" i="27"/>
  <c r="X100" i="27"/>
  <c r="Y99" i="27"/>
  <c r="X99" i="27"/>
  <c r="Y98" i="27"/>
  <c r="X98" i="27"/>
  <c r="Y97" i="27"/>
  <c r="X97" i="27"/>
  <c r="Y96" i="27"/>
  <c r="X96" i="27"/>
  <c r="Y95" i="27"/>
  <c r="X95" i="27"/>
  <c r="Y94" i="27"/>
  <c r="X94" i="27"/>
  <c r="Y93" i="27"/>
  <c r="X93" i="27"/>
  <c r="Y92" i="27"/>
  <c r="X92" i="27"/>
  <c r="Y91" i="27"/>
  <c r="X91" i="27"/>
  <c r="Y90" i="27"/>
  <c r="X90" i="27"/>
  <c r="Y89" i="27"/>
  <c r="X89" i="27"/>
  <c r="Y88" i="27"/>
  <c r="X88" i="27"/>
  <c r="V877" i="27"/>
  <c r="U877" i="27"/>
  <c r="V876" i="27"/>
  <c r="U876" i="27"/>
  <c r="V875" i="27"/>
  <c r="U875" i="27"/>
  <c r="V874" i="27"/>
  <c r="U874" i="27"/>
  <c r="V873" i="27"/>
  <c r="U873" i="27"/>
  <c r="V872" i="27"/>
  <c r="U872" i="27"/>
  <c r="V871" i="27"/>
  <c r="U871" i="27"/>
  <c r="V870" i="27"/>
  <c r="U870" i="27"/>
  <c r="V869" i="27"/>
  <c r="U869" i="27"/>
  <c r="V868" i="27"/>
  <c r="U868" i="27"/>
  <c r="V867" i="27"/>
  <c r="U867" i="27"/>
  <c r="V866" i="27"/>
  <c r="U866" i="27"/>
  <c r="V865" i="27"/>
  <c r="U865" i="27"/>
  <c r="V864" i="27"/>
  <c r="U864" i="27"/>
  <c r="V863" i="27"/>
  <c r="U863" i="27"/>
  <c r="V862" i="27"/>
  <c r="U862" i="27"/>
  <c r="V861" i="27"/>
  <c r="U861" i="27"/>
  <c r="V860" i="27"/>
  <c r="U860" i="27"/>
  <c r="V859" i="27"/>
  <c r="U859" i="27"/>
  <c r="V858" i="27"/>
  <c r="U858" i="27"/>
  <c r="V857" i="27"/>
  <c r="U857" i="27"/>
  <c r="V856" i="27"/>
  <c r="U856" i="27"/>
  <c r="V855" i="27"/>
  <c r="U855" i="27"/>
  <c r="V854" i="27"/>
  <c r="U854" i="27"/>
  <c r="V853" i="27"/>
  <c r="U853" i="27"/>
  <c r="V852" i="27"/>
  <c r="U852" i="27"/>
  <c r="V851" i="27"/>
  <c r="U851" i="27"/>
  <c r="V850" i="27"/>
  <c r="U850" i="27"/>
  <c r="V849" i="27"/>
  <c r="U849" i="27"/>
  <c r="V848" i="27"/>
  <c r="U848" i="27"/>
  <c r="V847" i="27"/>
  <c r="U847" i="27"/>
  <c r="V846" i="27"/>
  <c r="U846" i="27"/>
  <c r="V845" i="27"/>
  <c r="U845" i="27"/>
  <c r="V844" i="27"/>
  <c r="U844" i="27"/>
  <c r="V843" i="27"/>
  <c r="U843" i="27"/>
  <c r="V842" i="27"/>
  <c r="U842" i="27"/>
  <c r="V841" i="27"/>
  <c r="U841" i="27"/>
  <c r="V840" i="27"/>
  <c r="U840" i="27"/>
  <c r="V839" i="27"/>
  <c r="U839" i="27"/>
  <c r="V838" i="27"/>
  <c r="U838" i="27"/>
  <c r="V837" i="27"/>
  <c r="U837" i="27"/>
  <c r="V836" i="27"/>
  <c r="U836" i="27"/>
  <c r="V835" i="27"/>
  <c r="U835" i="27"/>
  <c r="V834" i="27"/>
  <c r="U834" i="27"/>
  <c r="V833" i="27"/>
  <c r="U833" i="27"/>
  <c r="V832" i="27"/>
  <c r="U832" i="27"/>
  <c r="V831" i="27"/>
  <c r="U831" i="27"/>
  <c r="V830" i="27"/>
  <c r="U830" i="27"/>
  <c r="V829" i="27"/>
  <c r="U829" i="27"/>
  <c r="V828" i="27"/>
  <c r="U828" i="27"/>
  <c r="V827" i="27"/>
  <c r="U827" i="27"/>
  <c r="V826" i="27"/>
  <c r="U826" i="27"/>
  <c r="V825" i="27"/>
  <c r="U825" i="27"/>
  <c r="V824" i="27"/>
  <c r="U824" i="27"/>
  <c r="V823" i="27"/>
  <c r="U823" i="27"/>
  <c r="V822" i="27"/>
  <c r="U822" i="27"/>
  <c r="V821" i="27"/>
  <c r="U821" i="27"/>
  <c r="V820" i="27"/>
  <c r="U820" i="27"/>
  <c r="V819" i="27"/>
  <c r="U819" i="27"/>
  <c r="V818" i="27"/>
  <c r="U818" i="27"/>
  <c r="V817" i="27"/>
  <c r="U817" i="27"/>
  <c r="V816" i="27"/>
  <c r="U816" i="27"/>
  <c r="V815" i="27"/>
  <c r="U815" i="27"/>
  <c r="V814" i="27"/>
  <c r="U814" i="27"/>
  <c r="V813" i="27"/>
  <c r="U813" i="27"/>
  <c r="V812" i="27"/>
  <c r="U812" i="27"/>
  <c r="V811" i="27"/>
  <c r="U811" i="27"/>
  <c r="V810" i="27"/>
  <c r="U810" i="27"/>
  <c r="V809" i="27"/>
  <c r="U809" i="27"/>
  <c r="V808" i="27"/>
  <c r="U808" i="27"/>
  <c r="V807" i="27"/>
  <c r="U807" i="27"/>
  <c r="V806" i="27"/>
  <c r="U806" i="27"/>
  <c r="V805" i="27"/>
  <c r="U805" i="27"/>
  <c r="V804" i="27"/>
  <c r="U804" i="27"/>
  <c r="V803" i="27"/>
  <c r="U803" i="27"/>
  <c r="V802" i="27"/>
  <c r="U802" i="27"/>
  <c r="V801" i="27"/>
  <c r="U801" i="27"/>
  <c r="V800" i="27"/>
  <c r="U800" i="27"/>
  <c r="V799" i="27"/>
  <c r="U799" i="27"/>
  <c r="V798" i="27"/>
  <c r="U798" i="27"/>
  <c r="V797" i="27"/>
  <c r="U797" i="27"/>
  <c r="V796" i="27"/>
  <c r="U796" i="27"/>
  <c r="V795" i="27"/>
  <c r="U795" i="27"/>
  <c r="V794" i="27"/>
  <c r="U794" i="27"/>
  <c r="V793" i="27"/>
  <c r="U793" i="27"/>
  <c r="V792" i="27"/>
  <c r="U792" i="27"/>
  <c r="V791" i="27"/>
  <c r="U791" i="27"/>
  <c r="V790" i="27"/>
  <c r="U790" i="27"/>
  <c r="V789" i="27"/>
  <c r="U789" i="27"/>
  <c r="V788" i="27"/>
  <c r="U788" i="27"/>
  <c r="V787" i="27"/>
  <c r="U787" i="27"/>
  <c r="V786" i="27"/>
  <c r="U786" i="27"/>
  <c r="V785" i="27"/>
  <c r="U785" i="27"/>
  <c r="V784" i="27"/>
  <c r="U784" i="27"/>
  <c r="V783" i="27"/>
  <c r="U783" i="27"/>
  <c r="V782" i="27"/>
  <c r="U782" i="27"/>
  <c r="V781" i="27"/>
  <c r="U781" i="27"/>
  <c r="V780" i="27"/>
  <c r="U780" i="27"/>
  <c r="V779" i="27"/>
  <c r="U779" i="27"/>
  <c r="V778" i="27"/>
  <c r="U778" i="27"/>
  <c r="V777" i="27"/>
  <c r="U777" i="27"/>
  <c r="V776" i="27"/>
  <c r="U776" i="27"/>
  <c r="V775" i="27"/>
  <c r="U775" i="27"/>
  <c r="V774" i="27"/>
  <c r="U774" i="27"/>
  <c r="V773" i="27"/>
  <c r="U773" i="27"/>
  <c r="V772" i="27"/>
  <c r="U772" i="27"/>
  <c r="V771" i="27"/>
  <c r="U771" i="27"/>
  <c r="V770" i="27"/>
  <c r="U770" i="27"/>
  <c r="V769" i="27"/>
  <c r="U769" i="27"/>
  <c r="V768" i="27"/>
  <c r="U768" i="27"/>
  <c r="V767" i="27"/>
  <c r="U767" i="27"/>
  <c r="V766" i="27"/>
  <c r="U766" i="27"/>
  <c r="V765" i="27"/>
  <c r="U765" i="27"/>
  <c r="V764" i="27"/>
  <c r="U764" i="27"/>
  <c r="V763" i="27"/>
  <c r="U763" i="27"/>
  <c r="V762" i="27"/>
  <c r="U762" i="27"/>
  <c r="V761" i="27"/>
  <c r="U761" i="27"/>
  <c r="V760" i="27"/>
  <c r="U760" i="27"/>
  <c r="V759" i="27"/>
  <c r="U759" i="27"/>
  <c r="V758" i="27"/>
  <c r="U758" i="27"/>
  <c r="V757" i="27"/>
  <c r="U757" i="27"/>
  <c r="V756" i="27"/>
  <c r="U756" i="27"/>
  <c r="V755" i="27"/>
  <c r="U755" i="27"/>
  <c r="V754" i="27"/>
  <c r="U754" i="27"/>
  <c r="V753" i="27"/>
  <c r="U753" i="27"/>
  <c r="V752" i="27"/>
  <c r="U752" i="27"/>
  <c r="V751" i="27"/>
  <c r="U751" i="27"/>
  <c r="V750" i="27"/>
  <c r="U750" i="27"/>
  <c r="V749" i="27"/>
  <c r="U749" i="27"/>
  <c r="V748" i="27"/>
  <c r="U748" i="27"/>
  <c r="V747" i="27"/>
  <c r="U747" i="27"/>
  <c r="V746" i="27"/>
  <c r="U746" i="27"/>
  <c r="V745" i="27"/>
  <c r="U745" i="27"/>
  <c r="V744" i="27"/>
  <c r="U744" i="27"/>
  <c r="V743" i="27"/>
  <c r="U743" i="27"/>
  <c r="V742" i="27"/>
  <c r="U742" i="27"/>
  <c r="V741" i="27"/>
  <c r="U741" i="27"/>
  <c r="V740" i="27"/>
  <c r="U740" i="27"/>
  <c r="V739" i="27"/>
  <c r="U739" i="27"/>
  <c r="V738" i="27"/>
  <c r="U738" i="27"/>
  <c r="V737" i="27"/>
  <c r="U737" i="27"/>
  <c r="V736" i="27"/>
  <c r="U736" i="27"/>
  <c r="V735" i="27"/>
  <c r="U735" i="27"/>
  <c r="V734" i="27"/>
  <c r="U734" i="27"/>
  <c r="V733" i="27"/>
  <c r="U733" i="27"/>
  <c r="V732" i="27"/>
  <c r="U732" i="27"/>
  <c r="V731" i="27"/>
  <c r="U731" i="27"/>
  <c r="V730" i="27"/>
  <c r="U730" i="27"/>
  <c r="V729" i="27"/>
  <c r="U729" i="27"/>
  <c r="V728" i="27"/>
  <c r="U728" i="27"/>
  <c r="V727" i="27"/>
  <c r="U727" i="27"/>
  <c r="V726" i="27"/>
  <c r="U726" i="27"/>
  <c r="V725" i="27"/>
  <c r="U725" i="27"/>
  <c r="V724" i="27"/>
  <c r="U724" i="27"/>
  <c r="V723" i="27"/>
  <c r="U723" i="27"/>
  <c r="V722" i="27"/>
  <c r="U722" i="27"/>
  <c r="V721" i="27"/>
  <c r="U721" i="27"/>
  <c r="V720" i="27"/>
  <c r="U720" i="27"/>
  <c r="V719" i="27"/>
  <c r="U719" i="27"/>
  <c r="V718" i="27"/>
  <c r="U718" i="27"/>
  <c r="V717" i="27"/>
  <c r="U717" i="27"/>
  <c r="V716" i="27"/>
  <c r="U716" i="27"/>
  <c r="V715" i="27"/>
  <c r="U715" i="27"/>
  <c r="V714" i="27"/>
  <c r="U714" i="27"/>
  <c r="V713" i="27"/>
  <c r="U713" i="27"/>
  <c r="V712" i="27"/>
  <c r="U712" i="27"/>
  <c r="V711" i="27"/>
  <c r="U711" i="27"/>
  <c r="V710" i="27"/>
  <c r="U710" i="27"/>
  <c r="V709" i="27"/>
  <c r="U709" i="27"/>
  <c r="V708" i="27"/>
  <c r="U708" i="27"/>
  <c r="V707" i="27"/>
  <c r="U707" i="27"/>
  <c r="V706" i="27"/>
  <c r="U706" i="27"/>
  <c r="V705" i="27"/>
  <c r="U705" i="27"/>
  <c r="V704" i="27"/>
  <c r="U704" i="27"/>
  <c r="V703" i="27"/>
  <c r="U703" i="27"/>
  <c r="V702" i="27"/>
  <c r="U702" i="27"/>
  <c r="V701" i="27"/>
  <c r="U701" i="27"/>
  <c r="V700" i="27"/>
  <c r="U700" i="27"/>
  <c r="V699" i="27"/>
  <c r="U699" i="27"/>
  <c r="V698" i="27"/>
  <c r="U698" i="27"/>
  <c r="V697" i="27"/>
  <c r="U697" i="27"/>
  <c r="V696" i="27"/>
  <c r="U696" i="27"/>
  <c r="V695" i="27"/>
  <c r="U695" i="27"/>
  <c r="V694" i="27"/>
  <c r="U694" i="27"/>
  <c r="V693" i="27"/>
  <c r="U693" i="27"/>
  <c r="V692" i="27"/>
  <c r="U692" i="27"/>
  <c r="V691" i="27"/>
  <c r="U691" i="27"/>
  <c r="V690" i="27"/>
  <c r="U690" i="27"/>
  <c r="V689" i="27"/>
  <c r="U689" i="27"/>
  <c r="V688" i="27"/>
  <c r="U688" i="27"/>
  <c r="V687" i="27"/>
  <c r="U687" i="27"/>
  <c r="V686" i="27"/>
  <c r="U686" i="27"/>
  <c r="V685" i="27"/>
  <c r="U685" i="27"/>
  <c r="V684" i="27"/>
  <c r="U684" i="27"/>
  <c r="V683" i="27"/>
  <c r="U683" i="27"/>
  <c r="V682" i="27"/>
  <c r="U682" i="27"/>
  <c r="V681" i="27"/>
  <c r="U681" i="27"/>
  <c r="V680" i="27"/>
  <c r="U680" i="27"/>
  <c r="V679" i="27"/>
  <c r="U679" i="27"/>
  <c r="V678" i="27"/>
  <c r="U678" i="27"/>
  <c r="V677" i="27"/>
  <c r="U677" i="27"/>
  <c r="V676" i="27"/>
  <c r="U676" i="27"/>
  <c r="V675" i="27"/>
  <c r="U675" i="27"/>
  <c r="V674" i="27"/>
  <c r="U674" i="27"/>
  <c r="V673" i="27"/>
  <c r="U673" i="27"/>
  <c r="V672" i="27"/>
  <c r="U672" i="27"/>
  <c r="V671" i="27"/>
  <c r="U671" i="27"/>
  <c r="V670" i="27"/>
  <c r="U670" i="27"/>
  <c r="V669" i="27"/>
  <c r="U669" i="27"/>
  <c r="V668" i="27"/>
  <c r="U668" i="27"/>
  <c r="V667" i="27"/>
  <c r="U667" i="27"/>
  <c r="V666" i="27"/>
  <c r="U666" i="27"/>
  <c r="V665" i="27"/>
  <c r="U665" i="27"/>
  <c r="V664" i="27"/>
  <c r="U664" i="27"/>
  <c r="V663" i="27"/>
  <c r="U663" i="27"/>
  <c r="V662" i="27"/>
  <c r="U662" i="27"/>
  <c r="V661" i="27"/>
  <c r="U661" i="27"/>
  <c r="V660" i="27"/>
  <c r="U660" i="27"/>
  <c r="V659" i="27"/>
  <c r="U659" i="27"/>
  <c r="V658" i="27"/>
  <c r="U658" i="27"/>
  <c r="V657" i="27"/>
  <c r="U657" i="27"/>
  <c r="V656" i="27"/>
  <c r="U656" i="27"/>
  <c r="V655" i="27"/>
  <c r="U655" i="27"/>
  <c r="V654" i="27"/>
  <c r="U654" i="27"/>
  <c r="V653" i="27"/>
  <c r="U653" i="27"/>
  <c r="V652" i="27"/>
  <c r="U652" i="27"/>
  <c r="V651" i="27"/>
  <c r="U651" i="27"/>
  <c r="V650" i="27"/>
  <c r="U650" i="27"/>
  <c r="V649" i="27"/>
  <c r="U649" i="27"/>
  <c r="V648" i="27"/>
  <c r="U648" i="27"/>
  <c r="V647" i="27"/>
  <c r="U647" i="27"/>
  <c r="V646" i="27"/>
  <c r="U646" i="27"/>
  <c r="V645" i="27"/>
  <c r="U645" i="27"/>
  <c r="V644" i="27"/>
  <c r="U644" i="27"/>
  <c r="V643" i="27"/>
  <c r="U643" i="27"/>
  <c r="V642" i="27"/>
  <c r="U642" i="27"/>
  <c r="V641" i="27"/>
  <c r="U641" i="27"/>
  <c r="V640" i="27"/>
  <c r="U640" i="27"/>
  <c r="V639" i="27"/>
  <c r="U639" i="27"/>
  <c r="V638" i="27"/>
  <c r="U638" i="27"/>
  <c r="V637" i="27"/>
  <c r="U637" i="27"/>
  <c r="V636" i="27"/>
  <c r="U636" i="27"/>
  <c r="V635" i="27"/>
  <c r="U635" i="27"/>
  <c r="V634" i="27"/>
  <c r="U634" i="27"/>
  <c r="V633" i="27"/>
  <c r="U633" i="27"/>
  <c r="V632" i="27"/>
  <c r="U632" i="27"/>
  <c r="V631" i="27"/>
  <c r="U631" i="27"/>
  <c r="V630" i="27"/>
  <c r="U630" i="27"/>
  <c r="V629" i="27"/>
  <c r="U629" i="27"/>
  <c r="V628" i="27"/>
  <c r="U628" i="27"/>
  <c r="V627" i="27"/>
  <c r="U627" i="27"/>
  <c r="V626" i="27"/>
  <c r="U626" i="27"/>
  <c r="V625" i="27"/>
  <c r="U625" i="27"/>
  <c r="V624" i="27"/>
  <c r="U624" i="27"/>
  <c r="V623" i="27"/>
  <c r="U623" i="27"/>
  <c r="V622" i="27"/>
  <c r="U622" i="27"/>
  <c r="V621" i="27"/>
  <c r="U621" i="27"/>
  <c r="V620" i="27"/>
  <c r="U620" i="27"/>
  <c r="V619" i="27"/>
  <c r="U619" i="27"/>
  <c r="V618" i="27"/>
  <c r="U618" i="27"/>
  <c r="V617" i="27"/>
  <c r="U617" i="27"/>
  <c r="V616" i="27"/>
  <c r="U616" i="27"/>
  <c r="V615" i="27"/>
  <c r="U615" i="27"/>
  <c r="V614" i="27"/>
  <c r="U614" i="27"/>
  <c r="V613" i="27"/>
  <c r="U613" i="27"/>
  <c r="V612" i="27"/>
  <c r="U612" i="27"/>
  <c r="V611" i="27"/>
  <c r="U611" i="27"/>
  <c r="V610" i="27"/>
  <c r="U610" i="27"/>
  <c r="V609" i="27"/>
  <c r="U609" i="27"/>
  <c r="V608" i="27"/>
  <c r="U608" i="27"/>
  <c r="V607" i="27"/>
  <c r="U607" i="27"/>
  <c r="V606" i="27"/>
  <c r="U606" i="27"/>
  <c r="V605" i="27"/>
  <c r="U605" i="27"/>
  <c r="V604" i="27"/>
  <c r="U604" i="27"/>
  <c r="V603" i="27"/>
  <c r="U603" i="27"/>
  <c r="V602" i="27"/>
  <c r="U602" i="27"/>
  <c r="V601" i="27"/>
  <c r="U601" i="27"/>
  <c r="V600" i="27"/>
  <c r="U600" i="27"/>
  <c r="V599" i="27"/>
  <c r="U599" i="27"/>
  <c r="V598" i="27"/>
  <c r="U598" i="27"/>
  <c r="V597" i="27"/>
  <c r="U597" i="27"/>
  <c r="V596" i="27"/>
  <c r="U596" i="27"/>
  <c r="V595" i="27"/>
  <c r="U595" i="27"/>
  <c r="V594" i="27"/>
  <c r="U594" i="27"/>
  <c r="V593" i="27"/>
  <c r="U593" i="27"/>
  <c r="V592" i="27"/>
  <c r="U592" i="27"/>
  <c r="V591" i="27"/>
  <c r="U591" i="27"/>
  <c r="V590" i="27"/>
  <c r="U590" i="27"/>
  <c r="V589" i="27"/>
  <c r="U589" i="27"/>
  <c r="V588" i="27"/>
  <c r="U588" i="27"/>
  <c r="V587" i="27"/>
  <c r="U587" i="27"/>
  <c r="V586" i="27"/>
  <c r="U586" i="27"/>
  <c r="V585" i="27"/>
  <c r="U585" i="27"/>
  <c r="V584" i="27"/>
  <c r="U584" i="27"/>
  <c r="V583" i="27"/>
  <c r="U583" i="27"/>
  <c r="V582" i="27"/>
  <c r="U582" i="27"/>
  <c r="V581" i="27"/>
  <c r="U581" i="27"/>
  <c r="V580" i="27"/>
  <c r="U580" i="27"/>
  <c r="V579" i="27"/>
  <c r="U579" i="27"/>
  <c r="V578" i="27"/>
  <c r="U578" i="27"/>
  <c r="V577" i="27"/>
  <c r="U577" i="27"/>
  <c r="V576" i="27"/>
  <c r="U576" i="27"/>
  <c r="V575" i="27"/>
  <c r="U575" i="27"/>
  <c r="V574" i="27"/>
  <c r="U574" i="27"/>
  <c r="V573" i="27"/>
  <c r="U573" i="27"/>
  <c r="V572" i="27"/>
  <c r="U572" i="27"/>
  <c r="V571" i="27"/>
  <c r="U571" i="27"/>
  <c r="V570" i="27"/>
  <c r="U570" i="27"/>
  <c r="V569" i="27"/>
  <c r="U569" i="27"/>
  <c r="V568" i="27"/>
  <c r="U568" i="27"/>
  <c r="V567" i="27"/>
  <c r="U567" i="27"/>
  <c r="V566" i="27"/>
  <c r="U566" i="27"/>
  <c r="V565" i="27"/>
  <c r="U565" i="27"/>
  <c r="V564" i="27"/>
  <c r="U564" i="27"/>
  <c r="V563" i="27"/>
  <c r="U563" i="27"/>
  <c r="V562" i="27"/>
  <c r="U562" i="27"/>
  <c r="V561" i="27"/>
  <c r="U561" i="27"/>
  <c r="V560" i="27"/>
  <c r="U560" i="27"/>
  <c r="V559" i="27"/>
  <c r="U559" i="27"/>
  <c r="V558" i="27"/>
  <c r="U558" i="27"/>
  <c r="V557" i="27"/>
  <c r="U557" i="27"/>
  <c r="V556" i="27"/>
  <c r="U556" i="27"/>
  <c r="V555" i="27"/>
  <c r="U555" i="27"/>
  <c r="V554" i="27"/>
  <c r="U554" i="27"/>
  <c r="V553" i="27"/>
  <c r="U553" i="27"/>
  <c r="V552" i="27"/>
  <c r="U552" i="27"/>
  <c r="V551" i="27"/>
  <c r="U551" i="27"/>
  <c r="V550" i="27"/>
  <c r="U550" i="27"/>
  <c r="V549" i="27"/>
  <c r="U549" i="27"/>
  <c r="V548" i="27"/>
  <c r="U548" i="27"/>
  <c r="V547" i="27"/>
  <c r="U547" i="27"/>
  <c r="V546" i="27"/>
  <c r="U546" i="27"/>
  <c r="V545" i="27"/>
  <c r="U545" i="27"/>
  <c r="V544" i="27"/>
  <c r="U544" i="27"/>
  <c r="V543" i="27"/>
  <c r="U543" i="27"/>
  <c r="V542" i="27"/>
  <c r="U542" i="27"/>
  <c r="V541" i="27"/>
  <c r="U541" i="27"/>
  <c r="V540" i="27"/>
  <c r="U540" i="27"/>
  <c r="V539" i="27"/>
  <c r="U539" i="27"/>
  <c r="V538" i="27"/>
  <c r="U538" i="27"/>
  <c r="V537" i="27"/>
  <c r="U537" i="27"/>
  <c r="V536" i="27"/>
  <c r="U536" i="27"/>
  <c r="V535" i="27"/>
  <c r="U535" i="27"/>
  <c r="V534" i="27"/>
  <c r="U534" i="27"/>
  <c r="V533" i="27"/>
  <c r="U533" i="27"/>
  <c r="V532" i="27"/>
  <c r="U532" i="27"/>
  <c r="V531" i="27"/>
  <c r="U531" i="27"/>
  <c r="V530" i="27"/>
  <c r="U530" i="27"/>
  <c r="V529" i="27"/>
  <c r="U529" i="27"/>
  <c r="V528" i="27"/>
  <c r="U528" i="27"/>
  <c r="V527" i="27"/>
  <c r="U527" i="27"/>
  <c r="V526" i="27"/>
  <c r="U526" i="27"/>
  <c r="V525" i="27"/>
  <c r="U525" i="27"/>
  <c r="V524" i="27"/>
  <c r="U524" i="27"/>
  <c r="V523" i="27"/>
  <c r="U523" i="27"/>
  <c r="V522" i="27"/>
  <c r="U522" i="27"/>
  <c r="V521" i="27"/>
  <c r="U521" i="27"/>
  <c r="V520" i="27"/>
  <c r="U520" i="27"/>
  <c r="V519" i="27"/>
  <c r="U519" i="27"/>
  <c r="V518" i="27"/>
  <c r="U518" i="27"/>
  <c r="V517" i="27"/>
  <c r="U517" i="27"/>
  <c r="V516" i="27"/>
  <c r="U516" i="27"/>
  <c r="V515" i="27"/>
  <c r="U515" i="27"/>
  <c r="V514" i="27"/>
  <c r="U514" i="27"/>
  <c r="V513" i="27"/>
  <c r="U513" i="27"/>
  <c r="V512" i="27"/>
  <c r="U512" i="27"/>
  <c r="V511" i="27"/>
  <c r="U511" i="27"/>
  <c r="V510" i="27"/>
  <c r="U510" i="27"/>
  <c r="V509" i="27"/>
  <c r="U509" i="27"/>
  <c r="V508" i="27"/>
  <c r="U508" i="27"/>
  <c r="V507" i="27"/>
  <c r="U507" i="27"/>
  <c r="V506" i="27"/>
  <c r="U506" i="27"/>
  <c r="V505" i="27"/>
  <c r="U505" i="27"/>
  <c r="V504" i="27"/>
  <c r="U504" i="27"/>
  <c r="V503" i="27"/>
  <c r="U503" i="27"/>
  <c r="V502" i="27"/>
  <c r="U502" i="27"/>
  <c r="V501" i="27"/>
  <c r="U501" i="27"/>
  <c r="V500" i="27"/>
  <c r="U500" i="27"/>
  <c r="V499" i="27"/>
  <c r="U499" i="27"/>
  <c r="V498" i="27"/>
  <c r="U498" i="27"/>
  <c r="V497" i="27"/>
  <c r="U497" i="27"/>
  <c r="V496" i="27"/>
  <c r="U496" i="27"/>
  <c r="V495" i="27"/>
  <c r="U495" i="27"/>
  <c r="V494" i="27"/>
  <c r="U494" i="27"/>
  <c r="V493" i="27"/>
  <c r="U493" i="27"/>
  <c r="V492" i="27"/>
  <c r="U492" i="27"/>
  <c r="V491" i="27"/>
  <c r="U491" i="27"/>
  <c r="V490" i="27"/>
  <c r="U490" i="27"/>
  <c r="V489" i="27"/>
  <c r="U489" i="27"/>
  <c r="V488" i="27"/>
  <c r="U488" i="27"/>
  <c r="V487" i="27"/>
  <c r="U487" i="27"/>
  <c r="V486" i="27"/>
  <c r="U486" i="27"/>
  <c r="V485" i="27"/>
  <c r="U485" i="27"/>
  <c r="V484" i="27"/>
  <c r="U484" i="27"/>
  <c r="V483" i="27"/>
  <c r="U483" i="27"/>
  <c r="V482" i="27"/>
  <c r="U482" i="27"/>
  <c r="V481" i="27"/>
  <c r="U481" i="27"/>
  <c r="V480" i="27"/>
  <c r="U480" i="27"/>
  <c r="V479" i="27"/>
  <c r="U479" i="27"/>
  <c r="V478" i="27"/>
  <c r="U478" i="27"/>
  <c r="V477" i="27"/>
  <c r="U477" i="27"/>
  <c r="V476" i="27"/>
  <c r="U476" i="27"/>
  <c r="V475" i="27"/>
  <c r="U475" i="27"/>
  <c r="V474" i="27"/>
  <c r="U474" i="27"/>
  <c r="V473" i="27"/>
  <c r="U473" i="27"/>
  <c r="V472" i="27"/>
  <c r="U472" i="27"/>
  <c r="V471" i="27"/>
  <c r="U471" i="27"/>
  <c r="V470" i="27"/>
  <c r="U470" i="27"/>
  <c r="V469" i="27"/>
  <c r="U469" i="27"/>
  <c r="V468" i="27"/>
  <c r="U468" i="27"/>
  <c r="V467" i="27"/>
  <c r="U467" i="27"/>
  <c r="V466" i="27"/>
  <c r="U466" i="27"/>
  <c r="V465" i="27"/>
  <c r="U465" i="27"/>
  <c r="V464" i="27"/>
  <c r="U464" i="27"/>
  <c r="V463" i="27"/>
  <c r="U463" i="27"/>
  <c r="V462" i="27"/>
  <c r="U462" i="27"/>
  <c r="V461" i="27"/>
  <c r="U461" i="27"/>
  <c r="V460" i="27"/>
  <c r="U460" i="27"/>
  <c r="V459" i="27"/>
  <c r="U459" i="27"/>
  <c r="V458" i="27"/>
  <c r="U458" i="27"/>
  <c r="V457" i="27"/>
  <c r="U457" i="27"/>
  <c r="V456" i="27"/>
  <c r="U456" i="27"/>
  <c r="V455" i="27"/>
  <c r="U455" i="27"/>
  <c r="V454" i="27"/>
  <c r="U454" i="27"/>
  <c r="V453" i="27"/>
  <c r="U453" i="27"/>
  <c r="V452" i="27"/>
  <c r="U452" i="27"/>
  <c r="V451" i="27"/>
  <c r="U451" i="27"/>
  <c r="V450" i="27"/>
  <c r="U450" i="27"/>
  <c r="V449" i="27"/>
  <c r="U449" i="27"/>
  <c r="V448" i="27"/>
  <c r="U448" i="27"/>
  <c r="V447" i="27"/>
  <c r="U447" i="27"/>
  <c r="V446" i="27"/>
  <c r="U446" i="27"/>
  <c r="V445" i="27"/>
  <c r="U445" i="27"/>
  <c r="V444" i="27"/>
  <c r="U444" i="27"/>
  <c r="V443" i="27"/>
  <c r="U443" i="27"/>
  <c r="V442" i="27"/>
  <c r="U442" i="27"/>
  <c r="V441" i="27"/>
  <c r="U441" i="27"/>
  <c r="V440" i="27"/>
  <c r="U440" i="27"/>
  <c r="V439" i="27"/>
  <c r="U439" i="27"/>
  <c r="V438" i="27"/>
  <c r="U438" i="27"/>
  <c r="V437" i="27"/>
  <c r="U437" i="27"/>
  <c r="V436" i="27"/>
  <c r="U436" i="27"/>
  <c r="V435" i="27"/>
  <c r="U435" i="27"/>
  <c r="V434" i="27"/>
  <c r="U434" i="27"/>
  <c r="V433" i="27"/>
  <c r="U433" i="27"/>
  <c r="V432" i="27"/>
  <c r="U432" i="27"/>
  <c r="V431" i="27"/>
  <c r="U431" i="27"/>
  <c r="V430" i="27"/>
  <c r="U430" i="27"/>
  <c r="V429" i="27"/>
  <c r="U429" i="27"/>
  <c r="V428" i="27"/>
  <c r="U428" i="27"/>
  <c r="V427" i="27"/>
  <c r="U427" i="27"/>
  <c r="V426" i="27"/>
  <c r="U426" i="27"/>
  <c r="V425" i="27"/>
  <c r="U425" i="27"/>
  <c r="V424" i="27"/>
  <c r="U424" i="27"/>
  <c r="V423" i="27"/>
  <c r="U423" i="27"/>
  <c r="V422" i="27"/>
  <c r="U422" i="27"/>
  <c r="V421" i="27"/>
  <c r="U421" i="27"/>
  <c r="V420" i="27"/>
  <c r="U420" i="27"/>
  <c r="V419" i="27"/>
  <c r="U419" i="27"/>
  <c r="V418" i="27"/>
  <c r="U418" i="27"/>
  <c r="V417" i="27"/>
  <c r="U417" i="27"/>
  <c r="V416" i="27"/>
  <c r="U416" i="27"/>
  <c r="V415" i="27"/>
  <c r="U415" i="27"/>
  <c r="V414" i="27"/>
  <c r="U414" i="27"/>
  <c r="V413" i="27"/>
  <c r="U413" i="27"/>
  <c r="V412" i="27"/>
  <c r="U412" i="27"/>
  <c r="V411" i="27"/>
  <c r="U411" i="27"/>
  <c r="V410" i="27"/>
  <c r="U410" i="27"/>
  <c r="V409" i="27"/>
  <c r="U409" i="27"/>
  <c r="V408" i="27"/>
  <c r="U408" i="27"/>
  <c r="V407" i="27"/>
  <c r="U407" i="27"/>
  <c r="V406" i="27"/>
  <c r="U406" i="27"/>
  <c r="V405" i="27"/>
  <c r="U405" i="27"/>
  <c r="V404" i="27"/>
  <c r="U404" i="27"/>
  <c r="V403" i="27"/>
  <c r="U403" i="27"/>
  <c r="V402" i="27"/>
  <c r="U402" i="27"/>
  <c r="V401" i="27"/>
  <c r="U401" i="27"/>
  <c r="V400" i="27"/>
  <c r="U400" i="27"/>
  <c r="V399" i="27"/>
  <c r="U399" i="27"/>
  <c r="V398" i="27"/>
  <c r="U398" i="27"/>
  <c r="V397" i="27"/>
  <c r="U397" i="27"/>
  <c r="V396" i="27"/>
  <c r="U396" i="27"/>
  <c r="V395" i="27"/>
  <c r="U395" i="27"/>
  <c r="V394" i="27"/>
  <c r="U394" i="27"/>
  <c r="V393" i="27"/>
  <c r="U393" i="27"/>
  <c r="V392" i="27"/>
  <c r="U392" i="27"/>
  <c r="V391" i="27"/>
  <c r="U391" i="27"/>
  <c r="V390" i="27"/>
  <c r="U390" i="27"/>
  <c r="V389" i="27"/>
  <c r="U389" i="27"/>
  <c r="V388" i="27"/>
  <c r="U388" i="27"/>
  <c r="V387" i="27"/>
  <c r="U387" i="27"/>
  <c r="V386" i="27"/>
  <c r="U386" i="27"/>
  <c r="V385" i="27"/>
  <c r="U385" i="27"/>
  <c r="V384" i="27"/>
  <c r="U384" i="27"/>
  <c r="V383" i="27"/>
  <c r="U383" i="27"/>
  <c r="V382" i="27"/>
  <c r="U382" i="27"/>
  <c r="V381" i="27"/>
  <c r="U381" i="27"/>
  <c r="V380" i="27"/>
  <c r="U380" i="27"/>
  <c r="V379" i="27"/>
  <c r="U379" i="27"/>
  <c r="V378" i="27"/>
  <c r="U378" i="27"/>
  <c r="V377" i="27"/>
  <c r="U377" i="27"/>
  <c r="V376" i="27"/>
  <c r="U376" i="27"/>
  <c r="V375" i="27"/>
  <c r="U375" i="27"/>
  <c r="V374" i="27"/>
  <c r="U374" i="27"/>
  <c r="V373" i="27"/>
  <c r="U373" i="27"/>
  <c r="V372" i="27"/>
  <c r="U372" i="27"/>
  <c r="V371" i="27"/>
  <c r="U371" i="27"/>
  <c r="V370" i="27"/>
  <c r="U370" i="27"/>
  <c r="V369" i="27"/>
  <c r="U369" i="27"/>
  <c r="V368" i="27"/>
  <c r="U368" i="27"/>
  <c r="V367" i="27"/>
  <c r="U367" i="27"/>
  <c r="V366" i="27"/>
  <c r="U366" i="27"/>
  <c r="V365" i="27"/>
  <c r="U365" i="27"/>
  <c r="V364" i="27"/>
  <c r="U364" i="27"/>
  <c r="V363" i="27"/>
  <c r="U363" i="27"/>
  <c r="V362" i="27"/>
  <c r="U362" i="27"/>
  <c r="V361" i="27"/>
  <c r="U361" i="27"/>
  <c r="V360" i="27"/>
  <c r="U360" i="27"/>
  <c r="V359" i="27"/>
  <c r="U359" i="27"/>
  <c r="V358" i="27"/>
  <c r="U358" i="27"/>
  <c r="V357" i="27"/>
  <c r="U357" i="27"/>
  <c r="V356" i="27"/>
  <c r="U356" i="27"/>
  <c r="V355" i="27"/>
  <c r="U355" i="27"/>
  <c r="V354" i="27"/>
  <c r="U354" i="27"/>
  <c r="V353" i="27"/>
  <c r="U353" i="27"/>
  <c r="V352" i="27"/>
  <c r="U352" i="27"/>
  <c r="V351" i="27"/>
  <c r="U351" i="27"/>
  <c r="V350" i="27"/>
  <c r="U350" i="27"/>
  <c r="V349" i="27"/>
  <c r="U349" i="27"/>
  <c r="V348" i="27"/>
  <c r="U348" i="27"/>
  <c r="V347" i="27"/>
  <c r="U347" i="27"/>
  <c r="V346" i="27"/>
  <c r="U346" i="27"/>
  <c r="V345" i="27"/>
  <c r="U345" i="27"/>
  <c r="V344" i="27"/>
  <c r="U344" i="27"/>
  <c r="V343" i="27"/>
  <c r="U343" i="27"/>
  <c r="V342" i="27"/>
  <c r="U342" i="27"/>
  <c r="V341" i="27"/>
  <c r="U341" i="27"/>
  <c r="V340" i="27"/>
  <c r="U340" i="27"/>
  <c r="V339" i="27"/>
  <c r="U339" i="27"/>
  <c r="V338" i="27"/>
  <c r="U338" i="27"/>
  <c r="V337" i="27"/>
  <c r="U337" i="27"/>
  <c r="V336" i="27"/>
  <c r="U336" i="27"/>
  <c r="V335" i="27"/>
  <c r="U335" i="27"/>
  <c r="V334" i="27"/>
  <c r="U334" i="27"/>
  <c r="V333" i="27"/>
  <c r="U333" i="27"/>
  <c r="V332" i="27"/>
  <c r="U332" i="27"/>
  <c r="V331" i="27"/>
  <c r="U331" i="27"/>
  <c r="V330" i="27"/>
  <c r="U330" i="27"/>
  <c r="V329" i="27"/>
  <c r="U329" i="27"/>
  <c r="V328" i="27"/>
  <c r="U328" i="27"/>
  <c r="V327" i="27"/>
  <c r="U327" i="27"/>
  <c r="V326" i="27"/>
  <c r="U326" i="27"/>
  <c r="V325" i="27"/>
  <c r="U325" i="27"/>
  <c r="V324" i="27"/>
  <c r="U324" i="27"/>
  <c r="V323" i="27"/>
  <c r="U323" i="27"/>
  <c r="V322" i="27"/>
  <c r="U322" i="27"/>
  <c r="V321" i="27"/>
  <c r="U321" i="27"/>
  <c r="V320" i="27"/>
  <c r="U320" i="27"/>
  <c r="V319" i="27"/>
  <c r="U319" i="27"/>
  <c r="V318" i="27"/>
  <c r="U318" i="27"/>
  <c r="V317" i="27"/>
  <c r="U317" i="27"/>
  <c r="V316" i="27"/>
  <c r="U316" i="27"/>
  <c r="V315" i="27"/>
  <c r="U315" i="27"/>
  <c r="V314" i="27"/>
  <c r="U314" i="27"/>
  <c r="V313" i="27"/>
  <c r="U313" i="27"/>
  <c r="V312" i="27"/>
  <c r="U312" i="27"/>
  <c r="V311" i="27"/>
  <c r="U311" i="27"/>
  <c r="V310" i="27"/>
  <c r="U310" i="27"/>
  <c r="V309" i="27"/>
  <c r="U309" i="27"/>
  <c r="V308" i="27"/>
  <c r="U308" i="27"/>
  <c r="V307" i="27"/>
  <c r="U307" i="27"/>
  <c r="V306" i="27"/>
  <c r="U306" i="27"/>
  <c r="V305" i="27"/>
  <c r="U305" i="27"/>
  <c r="V304" i="27"/>
  <c r="U304" i="27"/>
  <c r="V303" i="27"/>
  <c r="U303" i="27"/>
  <c r="V302" i="27"/>
  <c r="U302" i="27"/>
  <c r="V301" i="27"/>
  <c r="U301" i="27"/>
  <c r="V300" i="27"/>
  <c r="U300" i="27"/>
  <c r="V299" i="27"/>
  <c r="U299" i="27"/>
  <c r="V298" i="27"/>
  <c r="U298" i="27"/>
  <c r="V297" i="27"/>
  <c r="U297" i="27"/>
  <c r="V296" i="27"/>
  <c r="U296" i="27"/>
  <c r="V295" i="27"/>
  <c r="U295" i="27"/>
  <c r="V294" i="27"/>
  <c r="U294" i="27"/>
  <c r="V293" i="27"/>
  <c r="U293" i="27"/>
  <c r="V292" i="27"/>
  <c r="U292" i="27"/>
  <c r="V291" i="27"/>
  <c r="U291" i="27"/>
  <c r="V290" i="27"/>
  <c r="U290" i="27"/>
  <c r="V289" i="27"/>
  <c r="U289" i="27"/>
  <c r="V288" i="27"/>
  <c r="U288" i="27"/>
  <c r="V287" i="27"/>
  <c r="U287" i="27"/>
  <c r="V286" i="27"/>
  <c r="U286" i="27"/>
  <c r="V285" i="27"/>
  <c r="U285" i="27"/>
  <c r="V284" i="27"/>
  <c r="U284" i="27"/>
  <c r="V283" i="27"/>
  <c r="U283" i="27"/>
  <c r="V282" i="27"/>
  <c r="U282" i="27"/>
  <c r="V281" i="27"/>
  <c r="U281" i="27"/>
  <c r="V280" i="27"/>
  <c r="U280" i="27"/>
  <c r="V279" i="27"/>
  <c r="U279" i="27"/>
  <c r="V278" i="27"/>
  <c r="U278" i="27"/>
  <c r="V277" i="27"/>
  <c r="U277" i="27"/>
  <c r="V276" i="27"/>
  <c r="U276" i="27"/>
  <c r="V275" i="27"/>
  <c r="U275" i="27"/>
  <c r="V274" i="27"/>
  <c r="U274" i="27"/>
  <c r="V273" i="27"/>
  <c r="U273" i="27"/>
  <c r="V272" i="27"/>
  <c r="U272" i="27"/>
  <c r="V271" i="27"/>
  <c r="U271" i="27"/>
  <c r="V270" i="27"/>
  <c r="U270" i="27"/>
  <c r="V269" i="27"/>
  <c r="U269" i="27"/>
  <c r="V268" i="27"/>
  <c r="U268" i="27"/>
  <c r="V267" i="27"/>
  <c r="U267" i="27"/>
  <c r="V266" i="27"/>
  <c r="U266" i="27"/>
  <c r="V265" i="27"/>
  <c r="U265" i="27"/>
  <c r="V264" i="27"/>
  <c r="U264" i="27"/>
  <c r="V263" i="27"/>
  <c r="U263" i="27"/>
  <c r="V262" i="27"/>
  <c r="U262" i="27"/>
  <c r="V261" i="27"/>
  <c r="U261" i="27"/>
  <c r="V260" i="27"/>
  <c r="U260" i="27"/>
  <c r="V259" i="27"/>
  <c r="U259" i="27"/>
  <c r="V258" i="27"/>
  <c r="U258" i="27"/>
  <c r="V257" i="27"/>
  <c r="U257" i="27"/>
  <c r="V256" i="27"/>
  <c r="U256" i="27"/>
  <c r="V255" i="27"/>
  <c r="U255" i="27"/>
  <c r="V254" i="27"/>
  <c r="U254" i="27"/>
  <c r="V253" i="27"/>
  <c r="U253" i="27"/>
  <c r="V252" i="27"/>
  <c r="U252" i="27"/>
  <c r="V251" i="27"/>
  <c r="U251" i="27"/>
  <c r="V250" i="27"/>
  <c r="U250" i="27"/>
  <c r="V249" i="27"/>
  <c r="U249" i="27"/>
  <c r="V248" i="27"/>
  <c r="U248" i="27"/>
  <c r="V247" i="27"/>
  <c r="U247" i="27"/>
  <c r="V246" i="27"/>
  <c r="U246" i="27"/>
  <c r="V245" i="27"/>
  <c r="U245" i="27"/>
  <c r="V244" i="27"/>
  <c r="U244" i="27"/>
  <c r="V243" i="27"/>
  <c r="U243" i="27"/>
  <c r="V242" i="27"/>
  <c r="U242" i="27"/>
  <c r="V241" i="27"/>
  <c r="U241" i="27"/>
  <c r="V240" i="27"/>
  <c r="U240" i="27"/>
  <c r="V239" i="27"/>
  <c r="U239" i="27"/>
  <c r="V238" i="27"/>
  <c r="U238" i="27"/>
  <c r="V237" i="27"/>
  <c r="U237" i="27"/>
  <c r="V236" i="27"/>
  <c r="U236" i="27"/>
  <c r="V235" i="27"/>
  <c r="U235" i="27"/>
  <c r="V234" i="27"/>
  <c r="U234" i="27"/>
  <c r="V233" i="27"/>
  <c r="U233" i="27"/>
  <c r="V232" i="27"/>
  <c r="U232" i="27"/>
  <c r="V231" i="27"/>
  <c r="U231" i="27"/>
  <c r="V230" i="27"/>
  <c r="U230" i="27"/>
  <c r="V229" i="27"/>
  <c r="U229" i="27"/>
  <c r="V228" i="27"/>
  <c r="U228" i="27"/>
  <c r="V227" i="27"/>
  <c r="U227" i="27"/>
  <c r="V226" i="27"/>
  <c r="U226" i="27"/>
  <c r="V225" i="27"/>
  <c r="U225" i="27"/>
  <c r="V224" i="27"/>
  <c r="U224" i="27"/>
  <c r="V223" i="27"/>
  <c r="U223" i="27"/>
  <c r="V222" i="27"/>
  <c r="U222" i="27"/>
  <c r="V221" i="27"/>
  <c r="U221" i="27"/>
  <c r="V220" i="27"/>
  <c r="U220" i="27"/>
  <c r="V219" i="27"/>
  <c r="U219" i="27"/>
  <c r="V218" i="27"/>
  <c r="U218" i="27"/>
  <c r="V217" i="27"/>
  <c r="U217" i="27"/>
  <c r="V216" i="27"/>
  <c r="U216" i="27"/>
  <c r="V215" i="27"/>
  <c r="U215" i="27"/>
  <c r="V214" i="27"/>
  <c r="U214" i="27"/>
  <c r="V213" i="27"/>
  <c r="U213" i="27"/>
  <c r="V212" i="27"/>
  <c r="U212" i="27"/>
  <c r="V211" i="27"/>
  <c r="U211" i="27"/>
  <c r="V210" i="27"/>
  <c r="U210" i="27"/>
  <c r="V209" i="27"/>
  <c r="U209" i="27"/>
  <c r="V208" i="27"/>
  <c r="U208" i="27"/>
  <c r="V207" i="27"/>
  <c r="U207" i="27"/>
  <c r="V206" i="27"/>
  <c r="U206" i="27"/>
  <c r="V205" i="27"/>
  <c r="U205" i="27"/>
  <c r="V204" i="27"/>
  <c r="U204" i="27"/>
  <c r="V203" i="27"/>
  <c r="U203" i="27"/>
  <c r="V202" i="27"/>
  <c r="U202" i="27"/>
  <c r="V201" i="27"/>
  <c r="U201" i="27"/>
  <c r="V200" i="27"/>
  <c r="U200" i="27"/>
  <c r="V199" i="27"/>
  <c r="U199" i="27"/>
  <c r="V198" i="27"/>
  <c r="U198" i="27"/>
  <c r="V197" i="27"/>
  <c r="U197" i="27"/>
  <c r="V196" i="27"/>
  <c r="U196" i="27"/>
  <c r="V195" i="27"/>
  <c r="U195" i="27"/>
  <c r="V194" i="27"/>
  <c r="U194" i="27"/>
  <c r="V193" i="27"/>
  <c r="U193" i="27"/>
  <c r="V192" i="27"/>
  <c r="U192" i="27"/>
  <c r="V191" i="27"/>
  <c r="U191" i="27"/>
  <c r="V190" i="27"/>
  <c r="U190" i="27"/>
  <c r="V189" i="27"/>
  <c r="U189" i="27"/>
  <c r="V188" i="27"/>
  <c r="U188" i="27"/>
  <c r="V187" i="27"/>
  <c r="U187" i="27"/>
  <c r="V186" i="27"/>
  <c r="U186" i="27"/>
  <c r="V185" i="27"/>
  <c r="U185" i="27"/>
  <c r="V184" i="27"/>
  <c r="U184" i="27"/>
  <c r="V183" i="27"/>
  <c r="U183" i="27"/>
  <c r="V182" i="27"/>
  <c r="U182" i="27"/>
  <c r="V181" i="27"/>
  <c r="U181" i="27"/>
  <c r="V180" i="27"/>
  <c r="U180" i="27"/>
  <c r="V179" i="27"/>
  <c r="U179" i="27"/>
  <c r="V178" i="27"/>
  <c r="U178" i="27"/>
  <c r="V177" i="27"/>
  <c r="U177" i="27"/>
  <c r="V176" i="27"/>
  <c r="U176" i="27"/>
  <c r="V175" i="27"/>
  <c r="U175" i="27"/>
  <c r="V174" i="27"/>
  <c r="U174" i="27"/>
  <c r="V173" i="27"/>
  <c r="U173" i="27"/>
  <c r="V172" i="27"/>
  <c r="U172" i="27"/>
  <c r="V171" i="27"/>
  <c r="U171" i="27"/>
  <c r="V170" i="27"/>
  <c r="U170" i="27"/>
  <c r="V169" i="27"/>
  <c r="U169" i="27"/>
  <c r="V168" i="27"/>
  <c r="U168" i="27"/>
  <c r="V167" i="27"/>
  <c r="U167" i="27"/>
  <c r="V166" i="27"/>
  <c r="U166" i="27"/>
  <c r="V165" i="27"/>
  <c r="U165" i="27"/>
  <c r="V164" i="27"/>
  <c r="U164" i="27"/>
  <c r="V163" i="27"/>
  <c r="U163" i="27"/>
  <c r="V162" i="27"/>
  <c r="U162" i="27"/>
  <c r="V161" i="27"/>
  <c r="U161" i="27"/>
  <c r="V160" i="27"/>
  <c r="U160" i="27"/>
  <c r="V159" i="27"/>
  <c r="U159" i="27"/>
  <c r="V158" i="27"/>
  <c r="U158" i="27"/>
  <c r="V157" i="27"/>
  <c r="U157" i="27"/>
  <c r="V156" i="27"/>
  <c r="U156" i="27"/>
  <c r="V155" i="27"/>
  <c r="U155" i="27"/>
  <c r="V154" i="27"/>
  <c r="U154" i="27"/>
  <c r="V153" i="27"/>
  <c r="U153" i="27"/>
  <c r="V152" i="27"/>
  <c r="U152" i="27"/>
  <c r="V151" i="27"/>
  <c r="U151" i="27"/>
  <c r="V150" i="27"/>
  <c r="U150" i="27"/>
  <c r="V149" i="27"/>
  <c r="U149" i="27"/>
  <c r="V148" i="27"/>
  <c r="U148" i="27"/>
  <c r="V147" i="27"/>
  <c r="U147" i="27"/>
  <c r="V146" i="27"/>
  <c r="U146" i="27"/>
  <c r="V145" i="27"/>
  <c r="U145" i="27"/>
  <c r="V144" i="27"/>
  <c r="U144" i="27"/>
  <c r="V143" i="27"/>
  <c r="U143" i="27"/>
  <c r="V142" i="27"/>
  <c r="U142" i="27"/>
  <c r="V141" i="27"/>
  <c r="U141" i="27"/>
  <c r="V140" i="27"/>
  <c r="U140" i="27"/>
  <c r="V139" i="27"/>
  <c r="U139" i="27"/>
  <c r="V138" i="27"/>
  <c r="U138" i="27"/>
  <c r="V137" i="27"/>
  <c r="U137" i="27"/>
  <c r="V136" i="27"/>
  <c r="U136" i="27"/>
  <c r="V135" i="27"/>
  <c r="U135" i="27"/>
  <c r="V134" i="27"/>
  <c r="U134" i="27"/>
  <c r="V133" i="27"/>
  <c r="U133" i="27"/>
  <c r="V132" i="27"/>
  <c r="U132" i="27"/>
  <c r="V131" i="27"/>
  <c r="U131" i="27"/>
  <c r="V130" i="27"/>
  <c r="U130" i="27"/>
  <c r="V129" i="27"/>
  <c r="U129" i="27"/>
  <c r="V128" i="27"/>
  <c r="U128" i="27"/>
  <c r="V127" i="27"/>
  <c r="U127" i="27"/>
  <c r="V126" i="27"/>
  <c r="U126" i="27"/>
  <c r="V125" i="27"/>
  <c r="U125" i="27"/>
  <c r="V124" i="27"/>
  <c r="U124" i="27"/>
  <c r="V123" i="27"/>
  <c r="U123" i="27"/>
  <c r="V122" i="27"/>
  <c r="U122" i="27"/>
  <c r="V121" i="27"/>
  <c r="U121" i="27"/>
  <c r="V120" i="27"/>
  <c r="U120" i="27"/>
  <c r="V119" i="27"/>
  <c r="U119" i="27"/>
  <c r="V118" i="27"/>
  <c r="U118" i="27"/>
  <c r="V117" i="27"/>
  <c r="U117" i="27"/>
  <c r="V116" i="27"/>
  <c r="U116" i="27"/>
  <c r="V115" i="27"/>
  <c r="U115" i="27"/>
  <c r="V114" i="27"/>
  <c r="U114" i="27"/>
  <c r="V113" i="27"/>
  <c r="U113" i="27"/>
  <c r="V112" i="27"/>
  <c r="U112" i="27"/>
  <c r="V111" i="27"/>
  <c r="U111" i="27"/>
  <c r="V110" i="27"/>
  <c r="U110" i="27"/>
  <c r="V109" i="27"/>
  <c r="U109" i="27"/>
  <c r="V108" i="27"/>
  <c r="U108" i="27"/>
  <c r="V107" i="27"/>
  <c r="U107" i="27"/>
  <c r="V106" i="27"/>
  <c r="U106" i="27"/>
  <c r="V105" i="27"/>
  <c r="U105" i="27"/>
  <c r="V104" i="27"/>
  <c r="U104" i="27"/>
  <c r="V103" i="27"/>
  <c r="U103" i="27"/>
  <c r="V102" i="27"/>
  <c r="U102" i="27"/>
  <c r="V101" i="27"/>
  <c r="U101" i="27"/>
  <c r="V100" i="27"/>
  <c r="U100" i="27"/>
  <c r="V99" i="27"/>
  <c r="U99" i="27"/>
  <c r="V98" i="27"/>
  <c r="U98" i="27"/>
  <c r="V97" i="27"/>
  <c r="U97" i="27"/>
  <c r="V96" i="27"/>
  <c r="U96" i="27"/>
  <c r="V95" i="27"/>
  <c r="U95" i="27"/>
  <c r="V94" i="27"/>
  <c r="U94" i="27"/>
  <c r="V93" i="27"/>
  <c r="U93" i="27"/>
  <c r="V92" i="27"/>
  <c r="U92" i="27"/>
  <c r="V91" i="27"/>
  <c r="U91" i="27"/>
  <c r="V90" i="27"/>
  <c r="U90" i="27"/>
  <c r="V89" i="27"/>
  <c r="U89" i="27"/>
  <c r="V88" i="27"/>
  <c r="U88" i="27"/>
  <c r="G19" i="6" l="1"/>
  <c r="G18" i="6"/>
  <c r="G43" i="6"/>
  <c r="G16" i="6"/>
  <c r="G15" i="6"/>
  <c r="G14" i="6"/>
  <c r="G12" i="6"/>
  <c r="G11" i="6"/>
  <c r="G10" i="6"/>
  <c r="E19" i="6"/>
  <c r="E18" i="6"/>
  <c r="E43" i="6"/>
  <c r="E16" i="6"/>
  <c r="E15" i="6"/>
  <c r="E14" i="6"/>
  <c r="E12" i="6"/>
  <c r="E11" i="6"/>
  <c r="E10" i="6"/>
  <c r="AL877" i="27" l="1"/>
  <c r="AL876" i="27"/>
  <c r="AL875" i="27"/>
  <c r="AL873" i="27"/>
  <c r="AL872" i="27"/>
  <c r="AL871" i="27"/>
  <c r="AL870" i="27"/>
  <c r="AL869" i="27"/>
  <c r="AL868" i="27"/>
  <c r="AL867" i="27"/>
  <c r="AL866" i="27"/>
  <c r="AL865" i="27"/>
  <c r="AL864" i="27"/>
  <c r="AL863" i="27"/>
  <c r="AL862" i="27"/>
  <c r="AL861" i="27"/>
  <c r="AL860" i="27"/>
  <c r="AL859" i="27"/>
  <c r="AL858" i="27"/>
  <c r="AL856" i="27"/>
  <c r="AL855" i="27"/>
  <c r="AL854" i="27"/>
  <c r="AL853" i="27"/>
  <c r="AL852" i="27"/>
  <c r="AL851" i="27"/>
  <c r="AL850" i="27"/>
  <c r="AL849" i="27"/>
  <c r="AL848" i="27"/>
  <c r="AL847" i="27"/>
  <c r="AL846" i="27"/>
  <c r="AL845" i="27"/>
  <c r="AL844" i="27"/>
  <c r="AL843" i="27"/>
  <c r="AL842" i="27"/>
  <c r="AL840" i="27"/>
  <c r="AL839" i="27"/>
  <c r="AL838" i="27"/>
  <c r="AL837" i="27"/>
  <c r="AL836" i="27"/>
  <c r="AL835" i="27"/>
  <c r="AL834" i="27"/>
  <c r="AL833" i="27"/>
  <c r="AL832" i="27"/>
  <c r="AL831" i="27"/>
  <c r="AL830" i="27"/>
  <c r="AL829" i="27"/>
  <c r="AL828" i="27"/>
  <c r="AL827" i="27"/>
  <c r="AL826" i="27"/>
  <c r="AL824" i="27"/>
  <c r="AL823" i="27"/>
  <c r="AL822" i="27"/>
  <c r="AL821" i="27"/>
  <c r="AL820" i="27"/>
  <c r="AL819" i="27"/>
  <c r="AL818" i="27"/>
  <c r="AL817" i="27"/>
  <c r="AL816" i="27"/>
  <c r="AL815" i="27"/>
  <c r="AL814" i="27"/>
  <c r="AL813" i="27"/>
  <c r="AL812" i="27"/>
  <c r="AL811" i="27"/>
  <c r="AL810" i="27"/>
  <c r="AL808" i="27"/>
  <c r="AL807" i="27"/>
  <c r="AL806" i="27"/>
  <c r="AL805" i="27"/>
  <c r="AL804" i="27"/>
  <c r="AL803" i="27"/>
  <c r="AL802" i="27"/>
  <c r="AL801" i="27"/>
  <c r="AL800" i="27"/>
  <c r="AL799" i="27"/>
  <c r="AL798" i="27"/>
  <c r="AL797" i="27"/>
  <c r="AL796" i="27"/>
  <c r="AL795" i="27"/>
  <c r="AL794" i="27"/>
  <c r="AL792" i="27"/>
  <c r="AL791" i="27"/>
  <c r="AL790" i="27"/>
  <c r="AL789" i="27"/>
  <c r="AL788" i="27"/>
  <c r="AL787" i="27"/>
  <c r="AL786" i="27"/>
  <c r="AL785" i="27"/>
  <c r="AL784" i="27"/>
  <c r="AL783" i="27"/>
  <c r="AL782" i="27"/>
  <c r="AL781" i="27"/>
  <c r="AL780" i="27"/>
  <c r="AL779" i="27"/>
  <c r="AL778" i="27"/>
  <c r="AL776" i="27"/>
  <c r="AL775" i="27"/>
  <c r="AL774" i="27"/>
  <c r="AL773" i="27"/>
  <c r="AL772" i="27"/>
  <c r="AL771" i="27"/>
  <c r="AL770" i="27"/>
  <c r="AL769" i="27"/>
  <c r="AL768" i="27"/>
  <c r="AL767" i="27"/>
  <c r="AL766" i="27"/>
  <c r="AL765" i="27"/>
  <c r="AL764" i="27"/>
  <c r="AL763" i="27"/>
  <c r="AL762" i="27"/>
  <c r="AL760" i="27"/>
  <c r="AL759" i="27"/>
  <c r="AL758" i="27"/>
  <c r="AL757" i="27"/>
  <c r="AL756" i="27"/>
  <c r="AL755" i="27"/>
  <c r="AL754" i="27"/>
  <c r="AL753" i="27"/>
  <c r="AL752" i="27"/>
  <c r="AL751" i="27"/>
  <c r="AL750" i="27"/>
  <c r="AL749" i="27"/>
  <c r="AL748" i="27"/>
  <c r="AL747" i="27"/>
  <c r="AL746" i="27"/>
  <c r="AL745" i="27"/>
  <c r="AL744" i="27"/>
  <c r="AL743" i="27"/>
  <c r="AL742" i="27"/>
  <c r="AL741" i="27"/>
  <c r="AL740" i="27"/>
  <c r="AL739" i="27"/>
  <c r="AL738" i="27"/>
  <c r="AL737" i="27"/>
  <c r="AL736" i="27"/>
  <c r="AL735" i="27"/>
  <c r="AL734" i="27"/>
  <c r="AL733" i="27"/>
  <c r="AL732" i="27"/>
  <c r="AL731" i="27"/>
  <c r="AL730" i="27"/>
  <c r="AL729" i="27"/>
  <c r="AL728" i="27"/>
  <c r="AL727" i="27"/>
  <c r="AL726" i="27"/>
  <c r="AL725" i="27"/>
  <c r="AL724" i="27"/>
  <c r="AL723" i="27"/>
  <c r="AL722" i="27"/>
  <c r="AL721" i="27"/>
  <c r="AL720" i="27"/>
  <c r="AL719" i="27"/>
  <c r="AL718" i="27"/>
  <c r="AL717" i="27"/>
  <c r="AL716" i="27"/>
  <c r="AL715" i="27"/>
  <c r="AL714" i="27"/>
  <c r="AL713" i="27"/>
  <c r="AL712" i="27"/>
  <c r="AL711" i="27"/>
  <c r="AL710" i="27"/>
  <c r="AL709" i="27"/>
  <c r="AL708" i="27"/>
  <c r="AL707" i="27"/>
  <c r="AL706" i="27"/>
  <c r="AL705" i="27"/>
  <c r="AL704" i="27"/>
  <c r="AL703" i="27"/>
  <c r="AL702" i="27"/>
  <c r="AL701" i="27"/>
  <c r="AL700" i="27"/>
  <c r="AL699" i="27"/>
  <c r="AL698" i="27"/>
  <c r="AL697" i="27"/>
  <c r="AL696" i="27"/>
  <c r="AL695" i="27"/>
  <c r="AL694" i="27"/>
  <c r="AL693" i="27"/>
  <c r="AL692" i="27"/>
  <c r="AL691" i="27"/>
  <c r="AL690" i="27"/>
  <c r="AL689" i="27"/>
  <c r="AL688" i="27"/>
  <c r="AL687" i="27"/>
  <c r="AL686" i="27"/>
  <c r="AL685" i="27"/>
  <c r="AL684" i="27"/>
  <c r="AL683" i="27"/>
  <c r="AL682" i="27"/>
  <c r="AL681" i="27"/>
  <c r="AL680" i="27"/>
  <c r="AL679" i="27"/>
  <c r="AL678" i="27"/>
  <c r="AL677" i="27"/>
  <c r="AL676" i="27"/>
  <c r="AL675" i="27"/>
  <c r="AL674" i="27"/>
  <c r="AL673" i="27"/>
  <c r="AL672" i="27"/>
  <c r="AL671" i="27"/>
  <c r="AL670" i="27"/>
  <c r="AL669" i="27"/>
  <c r="AL668" i="27"/>
  <c r="AL667" i="27"/>
  <c r="AL666" i="27"/>
  <c r="AL665" i="27"/>
  <c r="AL664" i="27"/>
  <c r="AL663" i="27"/>
  <c r="AL662" i="27"/>
  <c r="AL661" i="27"/>
  <c r="AL660" i="27"/>
  <c r="AL659" i="27"/>
  <c r="AL658" i="27"/>
  <c r="AL657" i="27"/>
  <c r="AL656" i="27"/>
  <c r="AL655" i="27"/>
  <c r="AL654" i="27"/>
  <c r="AL653" i="27"/>
  <c r="AL652" i="27"/>
  <c r="AL651" i="27"/>
  <c r="AL650" i="27"/>
  <c r="AL649" i="27"/>
  <c r="AL648" i="27"/>
  <c r="AL647" i="27"/>
  <c r="AL646" i="27"/>
  <c r="AL645" i="27"/>
  <c r="AL644" i="27"/>
  <c r="AL643" i="27"/>
  <c r="AL642" i="27"/>
  <c r="AL641" i="27"/>
  <c r="AL640" i="27"/>
  <c r="AL639" i="27"/>
  <c r="AL638" i="27"/>
  <c r="AL637" i="27"/>
  <c r="AL636" i="27"/>
  <c r="AL635" i="27"/>
  <c r="AL634" i="27"/>
  <c r="AL633" i="27"/>
  <c r="AL632" i="27"/>
  <c r="AL631" i="27"/>
  <c r="AL630" i="27"/>
  <c r="AL629" i="27"/>
  <c r="AL628" i="27"/>
  <c r="AL627" i="27"/>
  <c r="AL626" i="27"/>
  <c r="AL625" i="27"/>
  <c r="AL624" i="27"/>
  <c r="AL623" i="27"/>
  <c r="AL622" i="27"/>
  <c r="AL621" i="27"/>
  <c r="AL620" i="27"/>
  <c r="AL619" i="27"/>
  <c r="AL618" i="27"/>
  <c r="AL617" i="27"/>
  <c r="AL616" i="27"/>
  <c r="AL615" i="27"/>
  <c r="AL614" i="27"/>
  <c r="AL613" i="27"/>
  <c r="AL612" i="27"/>
  <c r="AL611" i="27"/>
  <c r="AL610" i="27"/>
  <c r="AL609" i="27"/>
  <c r="AL608" i="27"/>
  <c r="AL607" i="27"/>
  <c r="AL606" i="27"/>
  <c r="AL605" i="27"/>
  <c r="AL604" i="27"/>
  <c r="AL603" i="27"/>
  <c r="AL602" i="27"/>
  <c r="AL601" i="27"/>
  <c r="AL600" i="27"/>
  <c r="AL599" i="27"/>
  <c r="AL598" i="27"/>
  <c r="AL597" i="27"/>
  <c r="AL596" i="27"/>
  <c r="AL595" i="27"/>
  <c r="AL594" i="27"/>
  <c r="AL593" i="27"/>
  <c r="AL592" i="27"/>
  <c r="AL591" i="27"/>
  <c r="AL590" i="27"/>
  <c r="AL589" i="27"/>
  <c r="AL588" i="27"/>
  <c r="AL587" i="27"/>
  <c r="AL586" i="27"/>
  <c r="AL585" i="27"/>
  <c r="AL584" i="27"/>
  <c r="AL583" i="27"/>
  <c r="AL582" i="27"/>
  <c r="AL581" i="27"/>
  <c r="AL580" i="27"/>
  <c r="AL579" i="27"/>
  <c r="AL578" i="27"/>
  <c r="AL577" i="27"/>
  <c r="AL576" i="27"/>
  <c r="AL575" i="27"/>
  <c r="AL574" i="27"/>
  <c r="AL573" i="27"/>
  <c r="AL572" i="27"/>
  <c r="AL571" i="27"/>
  <c r="AL570" i="27"/>
  <c r="AL569" i="27"/>
  <c r="AL568" i="27"/>
  <c r="AL567" i="27"/>
  <c r="AL566" i="27"/>
  <c r="AL565" i="27"/>
  <c r="AL564" i="27"/>
  <c r="AL563" i="27"/>
  <c r="AL562" i="27"/>
  <c r="AL561" i="27"/>
  <c r="AL560" i="27"/>
  <c r="AL559" i="27"/>
  <c r="AL558" i="27"/>
  <c r="AL557" i="27"/>
  <c r="AL556" i="27"/>
  <c r="AL555" i="27"/>
  <c r="AL554" i="27"/>
  <c r="AL553" i="27"/>
  <c r="AL552" i="27"/>
  <c r="AL551" i="27"/>
  <c r="AL550" i="27"/>
  <c r="AL549" i="27"/>
  <c r="AL548" i="27"/>
  <c r="AL547" i="27"/>
  <c r="AL546" i="27"/>
  <c r="AL545" i="27"/>
  <c r="AL544" i="27"/>
  <c r="AL543" i="27"/>
  <c r="AL542" i="27"/>
  <c r="AL541" i="27"/>
  <c r="AL540" i="27"/>
  <c r="AL539" i="27"/>
  <c r="AL538" i="27"/>
  <c r="AL537" i="27"/>
  <c r="AL536" i="27"/>
  <c r="AL535" i="27"/>
  <c r="AL534" i="27"/>
  <c r="AL533" i="27"/>
  <c r="AL532" i="27"/>
  <c r="AL531" i="27"/>
  <c r="AL530" i="27"/>
  <c r="AL529" i="27"/>
  <c r="AL528" i="27"/>
  <c r="AL527" i="27"/>
  <c r="AL526" i="27"/>
  <c r="AL525" i="27"/>
  <c r="AL524" i="27"/>
  <c r="AL523" i="27"/>
  <c r="AL522" i="27"/>
  <c r="AL521" i="27"/>
  <c r="AL520" i="27"/>
  <c r="AL519" i="27"/>
  <c r="AL518" i="27"/>
  <c r="AL517" i="27"/>
  <c r="AL516" i="27"/>
  <c r="AL515" i="27"/>
  <c r="AL514" i="27"/>
  <c r="AL513" i="27"/>
  <c r="AL512" i="27"/>
  <c r="AL511" i="27"/>
  <c r="AL510" i="27"/>
  <c r="AL509" i="27"/>
  <c r="AL508" i="27"/>
  <c r="AL507" i="27"/>
  <c r="AL506" i="27"/>
  <c r="AL505" i="27"/>
  <c r="AL504" i="27"/>
  <c r="AL503" i="27"/>
  <c r="AL502" i="27"/>
  <c r="AL501" i="27"/>
  <c r="AL500" i="27"/>
  <c r="AL499" i="27"/>
  <c r="AL498" i="27"/>
  <c r="AL497" i="27"/>
  <c r="AL496" i="27"/>
  <c r="AL495" i="27"/>
  <c r="AL494" i="27"/>
  <c r="AL493" i="27"/>
  <c r="AL492" i="27"/>
  <c r="AL491" i="27"/>
  <c r="AL490" i="27"/>
  <c r="AL489" i="27"/>
  <c r="AL488" i="27"/>
  <c r="AL487" i="27"/>
  <c r="AL486" i="27"/>
  <c r="AL485" i="27"/>
  <c r="AL484" i="27"/>
  <c r="AL483" i="27"/>
  <c r="AL482" i="27"/>
  <c r="AL481" i="27"/>
  <c r="AL480" i="27"/>
  <c r="AL479" i="27"/>
  <c r="AL478" i="27"/>
  <c r="AL477" i="27"/>
  <c r="AL476" i="27"/>
  <c r="AL475" i="27"/>
  <c r="AL474" i="27"/>
  <c r="AL473" i="27"/>
  <c r="AL472" i="27"/>
  <c r="AL471" i="27"/>
  <c r="AL470" i="27"/>
  <c r="AL469" i="27"/>
  <c r="AL468" i="27"/>
  <c r="AL467" i="27"/>
  <c r="AL466" i="27"/>
  <c r="AL465" i="27"/>
  <c r="AL464" i="27"/>
  <c r="AL463" i="27"/>
  <c r="AL462" i="27"/>
  <c r="AL461" i="27"/>
  <c r="AL460" i="27"/>
  <c r="AL459" i="27"/>
  <c r="AL458" i="27"/>
  <c r="AL457" i="27"/>
  <c r="AL456" i="27"/>
  <c r="AL455" i="27"/>
  <c r="AL454" i="27"/>
  <c r="AL453" i="27"/>
  <c r="AL452" i="27"/>
  <c r="AL451" i="27"/>
  <c r="AL450" i="27"/>
  <c r="AL449" i="27"/>
  <c r="AL448" i="27"/>
  <c r="AL447" i="27"/>
  <c r="AL446" i="27"/>
  <c r="AL445" i="27"/>
  <c r="AL444" i="27"/>
  <c r="AL443" i="27"/>
  <c r="AL442" i="27"/>
  <c r="AL441" i="27"/>
  <c r="AL440" i="27"/>
  <c r="AL439" i="27"/>
  <c r="AL438" i="27"/>
  <c r="AL437" i="27"/>
  <c r="AL436" i="27"/>
  <c r="AL435" i="27"/>
  <c r="AL434" i="27"/>
  <c r="AL433" i="27"/>
  <c r="AL432" i="27"/>
  <c r="AL431" i="27"/>
  <c r="AL430" i="27"/>
  <c r="AL429" i="27"/>
  <c r="AL428" i="27"/>
  <c r="AL427" i="27"/>
  <c r="AL426" i="27"/>
  <c r="AL425" i="27"/>
  <c r="AL424" i="27"/>
  <c r="AL423" i="27"/>
  <c r="AL422" i="27"/>
  <c r="AL421" i="27"/>
  <c r="AL420" i="27"/>
  <c r="AL419" i="27"/>
  <c r="AL418" i="27"/>
  <c r="AL417" i="27"/>
  <c r="AL416" i="27"/>
  <c r="AL415" i="27"/>
  <c r="AL414" i="27"/>
  <c r="AL413" i="27"/>
  <c r="AL412" i="27"/>
  <c r="AL411" i="27"/>
  <c r="AL410" i="27"/>
  <c r="AL409" i="27"/>
  <c r="AL408" i="27"/>
  <c r="AL407" i="27"/>
  <c r="AL406" i="27"/>
  <c r="AL405" i="27"/>
  <c r="AL404" i="27"/>
  <c r="AL403" i="27"/>
  <c r="AL402" i="27"/>
  <c r="AL401" i="27"/>
  <c r="AL400" i="27"/>
  <c r="AL399" i="27"/>
  <c r="AL398" i="27"/>
  <c r="AL397" i="27"/>
  <c r="AL396" i="27"/>
  <c r="AL395" i="27"/>
  <c r="AL394" i="27"/>
  <c r="AL393" i="27"/>
  <c r="AL392" i="27"/>
  <c r="AL391" i="27"/>
  <c r="AL390" i="27"/>
  <c r="AL389" i="27"/>
  <c r="AL388" i="27"/>
  <c r="AL387" i="27"/>
  <c r="AL386" i="27"/>
  <c r="AL385" i="27"/>
  <c r="AL384" i="27"/>
  <c r="AL383" i="27"/>
  <c r="AL382" i="27"/>
  <c r="AL381" i="27"/>
  <c r="AL380" i="27"/>
  <c r="AL379" i="27"/>
  <c r="AL378" i="27"/>
  <c r="AL377" i="27"/>
  <c r="AL376" i="27"/>
  <c r="AL375" i="27"/>
  <c r="AL374" i="27"/>
  <c r="AL373" i="27"/>
  <c r="AL372" i="27"/>
  <c r="AL371" i="27"/>
  <c r="AL370" i="27"/>
  <c r="AL369" i="27"/>
  <c r="AL368" i="27"/>
  <c r="AL367" i="27"/>
  <c r="AL366" i="27"/>
  <c r="AL365" i="27"/>
  <c r="AL364" i="27"/>
  <c r="AL363" i="27"/>
  <c r="AL362" i="27"/>
  <c r="AL361" i="27"/>
  <c r="AL360" i="27"/>
  <c r="AL359" i="27"/>
  <c r="AL358" i="27"/>
  <c r="AL357" i="27"/>
  <c r="AL356" i="27"/>
  <c r="AL355" i="27"/>
  <c r="AL354" i="27"/>
  <c r="AL353" i="27"/>
  <c r="AL352" i="27"/>
  <c r="AL351" i="27"/>
  <c r="AL350" i="27"/>
  <c r="AL349" i="27"/>
  <c r="AL348" i="27"/>
  <c r="AL347" i="27"/>
  <c r="AL346" i="27"/>
  <c r="AL345" i="27"/>
  <c r="AL344" i="27"/>
  <c r="AL343" i="27"/>
  <c r="AL342" i="27"/>
  <c r="AL341" i="27"/>
  <c r="AL340" i="27"/>
  <c r="AL339" i="27"/>
  <c r="AL338" i="27"/>
  <c r="AL337" i="27"/>
  <c r="AL336" i="27"/>
  <c r="AL335" i="27"/>
  <c r="AL334" i="27"/>
  <c r="AL333" i="27"/>
  <c r="AL332" i="27"/>
  <c r="AL331" i="27"/>
  <c r="AL330" i="27"/>
  <c r="AL329" i="27"/>
  <c r="AL328" i="27"/>
  <c r="AL327" i="27"/>
  <c r="AL326" i="27"/>
  <c r="AL325" i="27"/>
  <c r="AL324" i="27"/>
  <c r="AL323" i="27"/>
  <c r="AL322" i="27"/>
  <c r="AL321" i="27"/>
  <c r="AL320" i="27"/>
  <c r="AL319" i="27"/>
  <c r="AL318" i="27"/>
  <c r="AL317" i="27"/>
  <c r="AL316" i="27"/>
  <c r="AL315" i="27"/>
  <c r="AL314" i="27"/>
  <c r="AL313" i="27"/>
  <c r="AL312" i="27"/>
  <c r="AL311" i="27"/>
  <c r="AL310" i="27"/>
  <c r="AL309" i="27"/>
  <c r="AL308" i="27"/>
  <c r="AL307" i="27"/>
  <c r="AL306" i="27"/>
  <c r="AL305" i="27"/>
  <c r="AL304" i="27"/>
  <c r="AL303" i="27"/>
  <c r="AL302" i="27"/>
  <c r="AL301" i="27"/>
  <c r="AL300" i="27"/>
  <c r="AL299" i="27"/>
  <c r="AL298" i="27"/>
  <c r="AL297" i="27"/>
  <c r="AL296" i="27"/>
  <c r="AL295" i="27"/>
  <c r="AL294" i="27"/>
  <c r="AL293" i="27"/>
  <c r="AL292" i="27"/>
  <c r="AL291" i="27"/>
  <c r="AL290" i="27"/>
  <c r="AL289" i="27"/>
  <c r="AL288" i="27"/>
  <c r="AL287" i="27"/>
  <c r="AL286" i="27"/>
  <c r="AL285" i="27"/>
  <c r="AL284" i="27"/>
  <c r="AL283" i="27"/>
  <c r="AL282" i="27"/>
  <c r="AL281" i="27"/>
  <c r="AL280" i="27"/>
  <c r="AL279" i="27"/>
  <c r="AL278" i="27"/>
  <c r="AL277" i="27"/>
  <c r="AL276" i="27"/>
  <c r="AL275" i="27"/>
  <c r="AL274" i="27"/>
  <c r="AL273" i="27"/>
  <c r="AL272" i="27"/>
  <c r="AL271" i="27"/>
  <c r="AL270" i="27"/>
  <c r="AL269" i="27"/>
  <c r="AL268" i="27"/>
  <c r="AL267" i="27"/>
  <c r="AL266" i="27"/>
  <c r="AL265" i="27"/>
  <c r="AL264" i="27"/>
  <c r="AL263" i="27"/>
  <c r="AL262" i="27"/>
  <c r="AL261" i="27"/>
  <c r="AL260" i="27"/>
  <c r="AL259" i="27"/>
  <c r="AL258" i="27"/>
  <c r="AL257" i="27"/>
  <c r="AL256" i="27"/>
  <c r="AL255" i="27"/>
  <c r="AL254" i="27"/>
  <c r="AL253" i="27"/>
  <c r="AL252" i="27"/>
  <c r="AL251" i="27"/>
  <c r="AL250" i="27"/>
  <c r="AL249" i="27"/>
  <c r="AL248" i="27"/>
  <c r="AL247" i="27"/>
  <c r="AL246" i="27"/>
  <c r="AL245" i="27"/>
  <c r="AL244" i="27"/>
  <c r="AL243" i="27"/>
  <c r="AL242" i="27"/>
  <c r="AL241" i="27"/>
  <c r="AL240" i="27"/>
  <c r="AL239" i="27"/>
  <c r="AL238" i="27"/>
  <c r="AL237" i="27"/>
  <c r="AL236" i="27"/>
  <c r="AL235" i="27"/>
  <c r="AL234" i="27"/>
  <c r="AL233" i="27"/>
  <c r="AL232" i="27"/>
  <c r="AL231" i="27"/>
  <c r="AL230" i="27"/>
  <c r="AL229" i="27"/>
  <c r="AL228" i="27"/>
  <c r="AL227" i="27"/>
  <c r="AL226" i="27"/>
  <c r="AL225" i="27"/>
  <c r="AL224" i="27"/>
  <c r="AL223" i="27"/>
  <c r="AL222" i="27"/>
  <c r="AL221" i="27"/>
  <c r="AL220" i="27"/>
  <c r="AL219" i="27"/>
  <c r="AL218" i="27"/>
  <c r="AL217" i="27"/>
  <c r="AL216" i="27"/>
  <c r="AL215" i="27"/>
  <c r="AL214" i="27"/>
  <c r="AL213" i="27"/>
  <c r="AL212" i="27"/>
  <c r="AL211" i="27"/>
  <c r="AL210" i="27"/>
  <c r="AL209" i="27"/>
  <c r="AL208" i="27"/>
  <c r="AL207" i="27"/>
  <c r="AL206" i="27"/>
  <c r="AL205" i="27"/>
  <c r="AL204" i="27"/>
  <c r="AL203" i="27"/>
  <c r="AL202" i="27"/>
  <c r="AL201" i="27"/>
  <c r="AL200" i="27"/>
  <c r="AL199" i="27"/>
  <c r="AL198" i="27"/>
  <c r="AL197" i="27"/>
  <c r="AL196" i="27"/>
  <c r="AL195" i="27"/>
  <c r="AL194" i="27"/>
  <c r="AL193" i="27"/>
  <c r="AL192" i="27"/>
  <c r="AL191" i="27"/>
  <c r="AL190" i="27"/>
  <c r="AL189" i="27"/>
  <c r="AL188" i="27"/>
  <c r="AL187" i="27"/>
  <c r="AL186" i="27"/>
  <c r="AL185" i="27"/>
  <c r="AL184" i="27"/>
  <c r="AL183" i="27"/>
  <c r="AL182" i="27"/>
  <c r="AL181" i="27"/>
  <c r="AL180" i="27"/>
  <c r="AL179" i="27"/>
  <c r="AL178" i="27"/>
  <c r="AL177" i="27"/>
  <c r="AL176" i="27"/>
  <c r="AL175" i="27"/>
  <c r="AL174" i="27"/>
  <c r="AL173" i="27"/>
  <c r="AL172" i="27"/>
  <c r="AL171" i="27"/>
  <c r="AL170" i="27"/>
  <c r="AL169" i="27"/>
  <c r="AL168" i="27"/>
  <c r="AL167" i="27"/>
  <c r="AL166" i="27"/>
  <c r="AL165" i="27"/>
  <c r="AL164" i="27"/>
  <c r="AL163" i="27"/>
  <c r="AL162" i="27"/>
  <c r="AL161" i="27"/>
  <c r="AL160" i="27"/>
  <c r="AL159" i="27"/>
  <c r="AL158" i="27"/>
  <c r="AL157" i="27"/>
  <c r="AL156" i="27"/>
  <c r="AL155" i="27"/>
  <c r="AL154" i="27"/>
  <c r="AL153" i="27"/>
  <c r="AL152" i="27"/>
  <c r="AL151" i="27"/>
  <c r="AL150" i="27"/>
  <c r="AL149" i="27"/>
  <c r="AL148" i="27"/>
  <c r="AL147" i="27"/>
  <c r="AL146" i="27"/>
  <c r="AL145" i="27"/>
  <c r="AL144" i="27"/>
  <c r="AL143" i="27"/>
  <c r="AL142" i="27"/>
  <c r="AL141" i="27"/>
  <c r="AL140" i="27"/>
  <c r="AL139" i="27"/>
  <c r="AL138" i="27"/>
  <c r="AL137" i="27"/>
  <c r="AL136" i="27"/>
  <c r="AL135" i="27"/>
  <c r="AL134" i="27"/>
  <c r="AL133" i="27"/>
  <c r="AL132" i="27"/>
  <c r="AL131" i="27"/>
  <c r="AL130" i="27"/>
  <c r="AL129" i="27"/>
  <c r="AL128" i="27"/>
  <c r="AL127" i="27"/>
  <c r="AL126" i="27"/>
  <c r="AL125" i="27"/>
  <c r="AL124" i="27"/>
  <c r="AL123" i="27"/>
  <c r="AL122" i="27"/>
  <c r="AL121" i="27"/>
  <c r="AL120" i="27"/>
  <c r="AL119" i="27"/>
  <c r="AL118" i="27"/>
  <c r="AL117" i="27"/>
  <c r="AL116" i="27"/>
  <c r="AL115" i="27"/>
  <c r="AL114" i="27"/>
  <c r="AL113" i="27"/>
  <c r="AL112" i="27"/>
  <c r="AL111" i="27"/>
  <c r="AL110" i="27"/>
  <c r="AL109" i="27"/>
  <c r="AL108" i="27"/>
  <c r="AL107" i="27"/>
  <c r="AL106" i="27"/>
  <c r="AL105" i="27"/>
  <c r="AL104" i="27"/>
  <c r="AL103" i="27"/>
  <c r="AL102" i="27"/>
  <c r="AL101" i="27"/>
  <c r="AL100" i="27"/>
  <c r="AL99" i="27"/>
  <c r="AL98" i="27"/>
  <c r="AL97" i="27"/>
  <c r="AL96" i="27"/>
  <c r="AL95" i="27"/>
  <c r="AL94" i="27"/>
  <c r="AL93" i="27"/>
  <c r="AL92" i="27"/>
  <c r="AL91" i="27"/>
  <c r="AL90" i="27"/>
  <c r="AL89" i="27"/>
  <c r="AL88" i="27"/>
  <c r="AL874" i="27"/>
  <c r="AL857" i="27"/>
  <c r="AL841" i="27"/>
  <c r="AL825" i="27"/>
  <c r="AL809" i="27"/>
  <c r="AL793" i="27"/>
  <c r="AL777" i="27"/>
  <c r="AL761" i="27"/>
  <c r="B877" i="27" l="1"/>
  <c r="B876" i="27"/>
  <c r="B875" i="27"/>
  <c r="B874" i="27"/>
  <c r="B873" i="27"/>
  <c r="B872" i="27"/>
  <c r="B871" i="27"/>
  <c r="B870" i="27"/>
  <c r="B869" i="27"/>
  <c r="B868" i="27"/>
  <c r="B867" i="27"/>
  <c r="B866" i="27"/>
  <c r="B865" i="27"/>
  <c r="B864" i="27"/>
  <c r="B863" i="27"/>
  <c r="B862" i="27"/>
  <c r="B861" i="27"/>
  <c r="B860" i="27"/>
  <c r="B859" i="27"/>
  <c r="B858" i="27"/>
  <c r="B857" i="27"/>
  <c r="B856" i="27"/>
  <c r="B855" i="27"/>
  <c r="B854" i="27"/>
  <c r="B853" i="27"/>
  <c r="B852" i="27"/>
  <c r="B851" i="27"/>
  <c r="B850" i="27"/>
  <c r="B849" i="27"/>
  <c r="B848" i="27"/>
  <c r="B847" i="27"/>
  <c r="B846" i="27"/>
  <c r="B845" i="27"/>
  <c r="B844" i="27"/>
  <c r="B843" i="27"/>
  <c r="B842" i="27"/>
  <c r="B841" i="27"/>
  <c r="B840" i="27"/>
  <c r="B839" i="27"/>
  <c r="B838" i="27"/>
  <c r="B837" i="27"/>
  <c r="B836" i="27"/>
  <c r="B835" i="27"/>
  <c r="B834" i="27"/>
  <c r="B833" i="27"/>
  <c r="B832" i="27"/>
  <c r="B831" i="27"/>
  <c r="B830" i="27"/>
  <c r="B829" i="27"/>
  <c r="B828" i="27"/>
  <c r="B827" i="27"/>
  <c r="B826" i="27"/>
  <c r="B825" i="27"/>
  <c r="B824" i="27"/>
  <c r="B823" i="27"/>
  <c r="B822" i="27"/>
  <c r="B821" i="27"/>
  <c r="B820" i="27"/>
  <c r="B819" i="27"/>
  <c r="B818" i="27"/>
  <c r="B817" i="27"/>
  <c r="B816" i="27"/>
  <c r="B815" i="27"/>
  <c r="B814" i="27"/>
  <c r="B813" i="27"/>
  <c r="B812" i="27"/>
  <c r="B811" i="27"/>
  <c r="B810" i="27"/>
  <c r="B809" i="27"/>
  <c r="B808" i="27"/>
  <c r="B807" i="27"/>
  <c r="B806" i="27"/>
  <c r="B805" i="27"/>
  <c r="B804" i="27"/>
  <c r="B803" i="27"/>
  <c r="B802" i="27"/>
  <c r="B801" i="27"/>
  <c r="B800" i="27"/>
  <c r="B799" i="27"/>
  <c r="B798" i="27"/>
  <c r="B797" i="27"/>
  <c r="B796" i="27"/>
  <c r="B795" i="27"/>
  <c r="B794" i="27"/>
  <c r="B793" i="27"/>
  <c r="B792" i="27"/>
  <c r="B791" i="27"/>
  <c r="B790" i="27"/>
  <c r="B789" i="27"/>
  <c r="B788" i="27"/>
  <c r="B787" i="27"/>
  <c r="B786" i="27"/>
  <c r="B785" i="27"/>
  <c r="B784" i="27"/>
  <c r="B783" i="27"/>
  <c r="B782" i="27"/>
  <c r="B781" i="27"/>
  <c r="B780" i="27"/>
  <c r="B779" i="27"/>
  <c r="B778" i="27"/>
  <c r="B777" i="27"/>
  <c r="B776" i="27"/>
  <c r="B775" i="27"/>
  <c r="B774" i="27"/>
  <c r="B773" i="27"/>
  <c r="B772" i="27"/>
  <c r="B771" i="27"/>
  <c r="B770" i="27"/>
  <c r="B769" i="27"/>
  <c r="B768" i="27"/>
  <c r="B767" i="27"/>
  <c r="B766" i="27"/>
  <c r="B765" i="27"/>
  <c r="B764" i="27"/>
  <c r="B763" i="27"/>
  <c r="B762" i="27"/>
  <c r="B761" i="27"/>
  <c r="B760" i="27"/>
  <c r="B759" i="27"/>
  <c r="B758" i="27"/>
  <c r="B757" i="27"/>
  <c r="B756" i="27"/>
  <c r="B755" i="27"/>
  <c r="B754" i="27"/>
  <c r="B753" i="27"/>
  <c r="B752" i="27"/>
  <c r="B751" i="27"/>
  <c r="B750" i="27"/>
  <c r="B749" i="27"/>
  <c r="B748" i="27"/>
  <c r="B747" i="27"/>
  <c r="B746" i="27"/>
  <c r="B745" i="27"/>
  <c r="B744" i="27"/>
  <c r="B743" i="27"/>
  <c r="B742" i="27"/>
  <c r="B741" i="27"/>
  <c r="B740" i="27"/>
  <c r="B739" i="27"/>
  <c r="B738" i="27"/>
  <c r="B737" i="27"/>
  <c r="B736" i="27"/>
  <c r="B735" i="27"/>
  <c r="B734" i="27"/>
  <c r="B733" i="27"/>
  <c r="B732" i="27"/>
  <c r="B731" i="27"/>
  <c r="B730" i="27"/>
  <c r="B729" i="27"/>
  <c r="B728" i="27"/>
  <c r="B727" i="27"/>
  <c r="B726" i="27"/>
  <c r="B725" i="27"/>
  <c r="B724" i="27"/>
  <c r="B723" i="27"/>
  <c r="B722" i="27"/>
  <c r="B721" i="27"/>
  <c r="B720" i="27"/>
  <c r="B719" i="27"/>
  <c r="B718" i="27"/>
  <c r="B717" i="27"/>
  <c r="B716" i="27"/>
  <c r="B715" i="27"/>
  <c r="B714" i="27"/>
  <c r="B713" i="27"/>
  <c r="B712" i="27"/>
  <c r="B711" i="27"/>
  <c r="B710" i="27"/>
  <c r="B709" i="27"/>
  <c r="B708" i="27"/>
  <c r="B707" i="27"/>
  <c r="B706" i="27"/>
  <c r="B705" i="27"/>
  <c r="B704" i="27"/>
  <c r="B703" i="27"/>
  <c r="B702" i="27"/>
  <c r="B701" i="27"/>
  <c r="B700" i="27"/>
  <c r="B699" i="27"/>
  <c r="B698" i="27"/>
  <c r="B697" i="27"/>
  <c r="B696" i="27"/>
  <c r="B695" i="27"/>
  <c r="B694" i="27"/>
  <c r="B693" i="27"/>
  <c r="B692" i="27"/>
  <c r="B691" i="27"/>
  <c r="B690" i="27"/>
  <c r="B689" i="27"/>
  <c r="B688" i="27"/>
  <c r="B687" i="27"/>
  <c r="B686" i="27"/>
  <c r="B685" i="27"/>
  <c r="B684" i="27"/>
  <c r="B683" i="27"/>
  <c r="B682" i="27"/>
  <c r="B681" i="27"/>
  <c r="B680" i="27"/>
  <c r="B679" i="27"/>
  <c r="B678" i="27"/>
  <c r="B677" i="27"/>
  <c r="B676" i="27"/>
  <c r="B675" i="27"/>
  <c r="B674" i="27"/>
  <c r="B673" i="27"/>
  <c r="B672" i="27"/>
  <c r="B671" i="27"/>
  <c r="B670" i="27"/>
  <c r="B669" i="27"/>
  <c r="B668" i="27"/>
  <c r="B667" i="27"/>
  <c r="B666" i="27"/>
  <c r="B665" i="27"/>
  <c r="B664" i="27"/>
  <c r="B663" i="27"/>
  <c r="B662" i="27"/>
  <c r="B661" i="27"/>
  <c r="B660" i="27"/>
  <c r="B659" i="27"/>
  <c r="B658" i="27"/>
  <c r="B657" i="27"/>
  <c r="B656" i="27"/>
  <c r="B655" i="27"/>
  <c r="B654" i="27"/>
  <c r="B653" i="27"/>
  <c r="B652" i="27"/>
  <c r="B651" i="27"/>
  <c r="B650" i="27"/>
  <c r="B649" i="27"/>
  <c r="B648" i="27"/>
  <c r="B647" i="27"/>
  <c r="B646" i="27"/>
  <c r="B645" i="27"/>
  <c r="B644" i="27"/>
  <c r="B643" i="27"/>
  <c r="B642" i="27"/>
  <c r="B641" i="27"/>
  <c r="B640" i="27"/>
  <c r="B639" i="27"/>
  <c r="B638" i="27"/>
  <c r="B637" i="27"/>
  <c r="B636" i="27"/>
  <c r="B635" i="27"/>
  <c r="B634" i="27"/>
  <c r="B633" i="27"/>
  <c r="B632" i="27"/>
  <c r="B631" i="27"/>
  <c r="B630" i="27"/>
  <c r="B629" i="27"/>
  <c r="B628" i="27"/>
  <c r="B627" i="27"/>
  <c r="B626" i="27"/>
  <c r="B625" i="27"/>
  <c r="B624" i="27"/>
  <c r="B623" i="27"/>
  <c r="B622" i="27"/>
  <c r="B621" i="27"/>
  <c r="B620" i="27"/>
  <c r="B619" i="27"/>
  <c r="B618" i="27"/>
  <c r="B617" i="27"/>
  <c r="B616" i="27"/>
  <c r="B615" i="27"/>
  <c r="B614" i="27"/>
  <c r="B613" i="27"/>
  <c r="B612" i="27"/>
  <c r="B611" i="27"/>
  <c r="B610" i="27"/>
  <c r="B609" i="27"/>
  <c r="B608" i="27"/>
  <c r="B607" i="27"/>
  <c r="B606" i="27"/>
  <c r="B605" i="27"/>
  <c r="B604" i="27"/>
  <c r="B603" i="27"/>
  <c r="B602" i="27"/>
  <c r="B601" i="27"/>
  <c r="B600" i="27"/>
  <c r="B599" i="27"/>
  <c r="B598" i="27"/>
  <c r="B597" i="27"/>
  <c r="B596" i="27"/>
  <c r="B595" i="27"/>
  <c r="B594" i="27"/>
  <c r="B593" i="27"/>
  <c r="B592" i="27"/>
  <c r="B591" i="27"/>
  <c r="B590" i="27"/>
  <c r="B589" i="27"/>
  <c r="B588" i="27"/>
  <c r="B587" i="27"/>
  <c r="B586" i="27"/>
  <c r="B585" i="27"/>
  <c r="B584" i="27"/>
  <c r="B583" i="27"/>
  <c r="B582" i="27"/>
  <c r="B581" i="27"/>
  <c r="B580" i="27"/>
  <c r="B579" i="27"/>
  <c r="B578" i="27"/>
  <c r="B577" i="27"/>
  <c r="B576" i="27"/>
  <c r="B575" i="27"/>
  <c r="B574" i="27"/>
  <c r="B573" i="27"/>
  <c r="B572" i="27"/>
  <c r="B571" i="27"/>
  <c r="B570" i="27"/>
  <c r="B569" i="27"/>
  <c r="B568" i="27"/>
  <c r="B567" i="27"/>
  <c r="B566" i="27"/>
  <c r="B565" i="27"/>
  <c r="B564" i="27"/>
  <c r="B563" i="27"/>
  <c r="B562" i="27"/>
  <c r="B561" i="27"/>
  <c r="B560" i="27"/>
  <c r="B559" i="27"/>
  <c r="B558" i="27"/>
  <c r="B557" i="27"/>
  <c r="B556" i="27"/>
  <c r="B555" i="27"/>
  <c r="B554" i="27"/>
  <c r="B553" i="27"/>
  <c r="B552" i="27"/>
  <c r="B551" i="27"/>
  <c r="B550" i="27"/>
  <c r="B549" i="27"/>
  <c r="B548" i="27"/>
  <c r="B547" i="27"/>
  <c r="B546" i="27"/>
  <c r="B545" i="27"/>
  <c r="B544" i="27"/>
  <c r="B543" i="27"/>
  <c r="B542" i="27"/>
  <c r="B541" i="27"/>
  <c r="B540" i="27"/>
  <c r="B539" i="27"/>
  <c r="B538" i="27"/>
  <c r="B537" i="27"/>
  <c r="B536" i="27"/>
  <c r="B535" i="27"/>
  <c r="B534" i="27"/>
  <c r="B533" i="27"/>
  <c r="B532" i="27"/>
  <c r="B531" i="27"/>
  <c r="B530" i="27"/>
  <c r="B529" i="27"/>
  <c r="B528" i="27"/>
  <c r="B527" i="27"/>
  <c r="B526" i="27"/>
  <c r="B525" i="27"/>
  <c r="B524" i="27"/>
  <c r="B523" i="27"/>
  <c r="B522" i="27"/>
  <c r="B521" i="27"/>
  <c r="B520" i="27"/>
  <c r="B519" i="27"/>
  <c r="B518" i="27"/>
  <c r="B517" i="27"/>
  <c r="B516" i="27"/>
  <c r="B515" i="27"/>
  <c r="B514" i="27"/>
  <c r="B513" i="27"/>
  <c r="B512" i="27"/>
  <c r="B511" i="27"/>
  <c r="B510" i="27"/>
  <c r="B509" i="27"/>
  <c r="B508" i="27"/>
  <c r="B507" i="27"/>
  <c r="B506" i="27"/>
  <c r="B505" i="27"/>
  <c r="B504" i="27"/>
  <c r="B503" i="27"/>
  <c r="B502" i="27"/>
  <c r="B501" i="27"/>
  <c r="B500" i="27"/>
  <c r="B499" i="27"/>
  <c r="B498" i="27"/>
  <c r="B497" i="27"/>
  <c r="B496" i="27"/>
  <c r="B495" i="27"/>
  <c r="B494" i="27"/>
  <c r="B493" i="27"/>
  <c r="B492" i="27"/>
  <c r="B491" i="27"/>
  <c r="B490" i="27"/>
  <c r="B489" i="27"/>
  <c r="B488" i="27"/>
  <c r="B487" i="27"/>
  <c r="B486" i="27"/>
  <c r="B485" i="27"/>
  <c r="B484" i="27"/>
  <c r="B483" i="27"/>
  <c r="B482" i="27"/>
  <c r="B481" i="27"/>
  <c r="B480" i="27"/>
  <c r="B479" i="27"/>
  <c r="B478" i="27"/>
  <c r="B477" i="27"/>
  <c r="B476" i="27"/>
  <c r="B475" i="27"/>
  <c r="B474" i="27"/>
  <c r="B473" i="27"/>
  <c r="B472" i="27"/>
  <c r="B471" i="27"/>
  <c r="B470" i="27"/>
  <c r="B469" i="27"/>
  <c r="B468" i="27"/>
  <c r="B467" i="27"/>
  <c r="B466" i="27"/>
  <c r="B465" i="27"/>
  <c r="B464" i="27"/>
  <c r="B463" i="27"/>
  <c r="B462" i="27"/>
  <c r="B461" i="27"/>
  <c r="B460" i="27"/>
  <c r="B459" i="27"/>
  <c r="B458" i="27"/>
  <c r="B457" i="27"/>
  <c r="B456" i="27"/>
  <c r="B455" i="27"/>
  <c r="B454" i="27"/>
  <c r="B453" i="27"/>
  <c r="B452" i="27"/>
  <c r="B451" i="27"/>
  <c r="B450" i="27"/>
  <c r="B449" i="27"/>
  <c r="B448" i="27"/>
  <c r="B447" i="27"/>
  <c r="B446" i="27"/>
  <c r="B445" i="27"/>
  <c r="B444" i="27"/>
  <c r="B443" i="27"/>
  <c r="B442" i="27"/>
  <c r="B441" i="27"/>
  <c r="B440" i="27"/>
  <c r="B439" i="27"/>
  <c r="B438" i="27"/>
  <c r="B437" i="27"/>
  <c r="B436" i="27"/>
  <c r="B435" i="27"/>
  <c r="B434" i="27"/>
  <c r="B433" i="27"/>
  <c r="B432" i="27"/>
  <c r="B431" i="27"/>
  <c r="B430" i="27"/>
  <c r="B429" i="27"/>
  <c r="B428" i="27"/>
  <c r="B427" i="27"/>
  <c r="B426" i="27"/>
  <c r="B425" i="27"/>
  <c r="B424" i="27"/>
  <c r="B423" i="27"/>
  <c r="B422" i="27"/>
  <c r="B421" i="27"/>
  <c r="B420" i="27"/>
  <c r="B419" i="27"/>
  <c r="B418" i="27"/>
  <c r="B417" i="27"/>
  <c r="B416" i="27"/>
  <c r="B415" i="27"/>
  <c r="B414" i="27"/>
  <c r="B413" i="27"/>
  <c r="B412" i="27"/>
  <c r="B411" i="27"/>
  <c r="B410" i="27"/>
  <c r="B409" i="27"/>
  <c r="B408" i="27"/>
  <c r="B407" i="27"/>
  <c r="B406" i="27"/>
  <c r="B405" i="27"/>
  <c r="B404" i="27"/>
  <c r="B403" i="27"/>
  <c r="B402" i="27"/>
  <c r="B401" i="27"/>
  <c r="B400" i="27"/>
  <c r="B399" i="27"/>
  <c r="B398" i="27"/>
  <c r="B397" i="27"/>
  <c r="B396" i="27"/>
  <c r="B395" i="27"/>
  <c r="B394" i="27"/>
  <c r="B393" i="27"/>
  <c r="B392" i="27"/>
  <c r="B391" i="27"/>
  <c r="B390" i="27"/>
  <c r="B389" i="27"/>
  <c r="B388" i="27"/>
  <c r="B387" i="27"/>
  <c r="B386" i="27"/>
  <c r="B385" i="27"/>
  <c r="B384" i="27"/>
  <c r="B383" i="27"/>
  <c r="B382" i="27"/>
  <c r="B381" i="27"/>
  <c r="B380" i="27"/>
  <c r="B379" i="27"/>
  <c r="B378" i="27"/>
  <c r="B377" i="27"/>
  <c r="B376" i="27"/>
  <c r="B375" i="27"/>
  <c r="B374" i="27"/>
  <c r="B373" i="27"/>
  <c r="B372" i="27"/>
  <c r="B371" i="27"/>
  <c r="B370" i="27"/>
  <c r="B369" i="27"/>
  <c r="B368" i="27"/>
  <c r="B367" i="27"/>
  <c r="B366" i="27"/>
  <c r="B365" i="27"/>
  <c r="B364" i="27"/>
  <c r="B363" i="27"/>
  <c r="B362" i="27"/>
  <c r="B361" i="27"/>
  <c r="B360" i="27"/>
  <c r="B359" i="27"/>
  <c r="B358" i="27"/>
  <c r="B357" i="27"/>
  <c r="B356" i="27"/>
  <c r="B355" i="27"/>
  <c r="B354" i="27"/>
  <c r="B353" i="27"/>
  <c r="B352" i="27"/>
  <c r="B351" i="27"/>
  <c r="B350" i="27"/>
  <c r="B349" i="27"/>
  <c r="B348" i="27"/>
  <c r="B347" i="27"/>
  <c r="B346" i="27"/>
  <c r="B345" i="27"/>
  <c r="B344" i="27"/>
  <c r="B343" i="27"/>
  <c r="B342" i="27"/>
  <c r="B341" i="27"/>
  <c r="B340" i="27"/>
  <c r="B339" i="27"/>
  <c r="B338" i="27"/>
  <c r="B337" i="27"/>
  <c r="B336" i="27"/>
  <c r="B335" i="27"/>
  <c r="B334" i="27"/>
  <c r="B333" i="27"/>
  <c r="B332" i="27"/>
  <c r="B331" i="27"/>
  <c r="B330" i="27"/>
  <c r="B329" i="27"/>
  <c r="B328" i="27"/>
  <c r="B327" i="27"/>
  <c r="B326" i="27"/>
  <c r="B325" i="27"/>
  <c r="B324" i="27"/>
  <c r="B323" i="27"/>
  <c r="B322" i="27"/>
  <c r="B321" i="27"/>
  <c r="B320" i="27"/>
  <c r="B319" i="27"/>
  <c r="B318" i="27"/>
  <c r="B317" i="27"/>
  <c r="B316" i="27"/>
  <c r="B315" i="27"/>
  <c r="B314" i="27"/>
  <c r="B313" i="27"/>
  <c r="B312" i="27"/>
  <c r="B311" i="27"/>
  <c r="B310" i="27"/>
  <c r="B309" i="27"/>
  <c r="B308" i="27"/>
  <c r="B307" i="27"/>
  <c r="B306" i="27"/>
  <c r="B305" i="27"/>
  <c r="B304" i="27"/>
  <c r="B303" i="27"/>
  <c r="B302" i="27"/>
  <c r="B301" i="27"/>
  <c r="B300" i="27"/>
  <c r="B299" i="27"/>
  <c r="B298" i="27"/>
  <c r="B297" i="27"/>
  <c r="B296" i="27"/>
  <c r="B295" i="27"/>
  <c r="B294" i="27"/>
  <c r="B293" i="27"/>
  <c r="B292" i="27"/>
  <c r="B291" i="27"/>
  <c r="B290" i="27"/>
  <c r="B289" i="27"/>
  <c r="B288" i="27"/>
  <c r="B287" i="27"/>
  <c r="B286" i="27"/>
  <c r="B285" i="27"/>
  <c r="B284" i="27"/>
  <c r="B283" i="27"/>
  <c r="B282" i="27"/>
  <c r="B281" i="27"/>
  <c r="B280" i="27"/>
  <c r="B279" i="27"/>
  <c r="B278" i="27"/>
  <c r="B277" i="27"/>
  <c r="B276" i="27"/>
  <c r="B275" i="27"/>
  <c r="B274" i="27"/>
  <c r="B273" i="27"/>
  <c r="B272" i="27"/>
  <c r="B271" i="27"/>
  <c r="B270" i="27"/>
  <c r="B269" i="27"/>
  <c r="B268" i="27"/>
  <c r="B267" i="27"/>
  <c r="B266" i="27"/>
  <c r="B265" i="27"/>
  <c r="B264" i="27"/>
  <c r="B263" i="27"/>
  <c r="B262" i="27"/>
  <c r="B261" i="27"/>
  <c r="B260" i="27"/>
  <c r="B259" i="27"/>
  <c r="B258" i="27"/>
  <c r="B257" i="27"/>
  <c r="B256" i="27"/>
  <c r="B255" i="27"/>
  <c r="B254" i="27"/>
  <c r="B253" i="27"/>
  <c r="B252" i="27"/>
  <c r="B251" i="27"/>
  <c r="B250" i="27"/>
  <c r="B249" i="27"/>
  <c r="B248" i="27"/>
  <c r="B247" i="27"/>
  <c r="B246" i="27"/>
  <c r="B245" i="27"/>
  <c r="B244" i="27"/>
  <c r="B243" i="27"/>
  <c r="B242" i="27"/>
  <c r="B241" i="27"/>
  <c r="B240" i="27"/>
  <c r="B239" i="27"/>
  <c r="B238" i="27"/>
  <c r="B237" i="27"/>
  <c r="B236" i="27"/>
  <c r="B235" i="27"/>
  <c r="B234" i="27"/>
  <c r="B233" i="27"/>
  <c r="B232" i="27"/>
  <c r="B231" i="27"/>
  <c r="B230" i="27"/>
  <c r="B229" i="27"/>
  <c r="B228" i="27"/>
  <c r="B227" i="27"/>
  <c r="B226" i="27"/>
  <c r="B225" i="27"/>
  <c r="B224" i="27"/>
  <c r="B223" i="27"/>
  <c r="B222" i="27"/>
  <c r="B221" i="27"/>
  <c r="B220" i="27"/>
  <c r="B219" i="27"/>
  <c r="B218" i="27"/>
  <c r="B217" i="27"/>
  <c r="B216" i="27"/>
  <c r="B215" i="27"/>
  <c r="B214" i="27"/>
  <c r="B213" i="27"/>
  <c r="B212" i="27"/>
  <c r="B211" i="27"/>
  <c r="B210" i="27"/>
  <c r="B209" i="27"/>
  <c r="B208" i="27"/>
  <c r="B207" i="27"/>
  <c r="B206" i="27"/>
  <c r="B205" i="27"/>
  <c r="B204" i="27"/>
  <c r="B203" i="27"/>
  <c r="B202" i="27"/>
  <c r="B201" i="27"/>
  <c r="B200" i="27"/>
  <c r="B199" i="27"/>
  <c r="B198" i="27"/>
  <c r="B197" i="27"/>
  <c r="B196" i="27"/>
  <c r="B195" i="27"/>
  <c r="B194" i="27"/>
  <c r="B193" i="27"/>
  <c r="B192" i="27"/>
  <c r="B191" i="27"/>
  <c r="B190" i="27"/>
  <c r="B189" i="27"/>
  <c r="B188" i="27"/>
  <c r="B187" i="27"/>
  <c r="B186" i="27"/>
  <c r="B185" i="27"/>
  <c r="B184" i="27"/>
  <c r="B183" i="27"/>
  <c r="B182" i="27"/>
  <c r="B181" i="27"/>
  <c r="B180" i="27"/>
  <c r="B179" i="27"/>
  <c r="B178" i="27"/>
  <c r="B177" i="27"/>
  <c r="B176" i="27"/>
  <c r="B175" i="27"/>
  <c r="B174" i="27"/>
  <c r="B173" i="27"/>
  <c r="B172" i="27"/>
  <c r="B171" i="27"/>
  <c r="B170" i="27"/>
  <c r="B169" i="27"/>
  <c r="B168" i="27"/>
  <c r="B167" i="27"/>
  <c r="B166" i="27"/>
  <c r="B165" i="27"/>
  <c r="B164" i="27"/>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93" i="27"/>
  <c r="B92" i="27"/>
  <c r="B91" i="27"/>
  <c r="B90" i="27"/>
  <c r="B89" i="27"/>
  <c r="B88" i="27"/>
  <c r="N876" i="27"/>
  <c r="E876" i="27"/>
  <c r="N875" i="27"/>
  <c r="E875" i="27"/>
  <c r="E874" i="27"/>
  <c r="N873" i="27"/>
  <c r="E873" i="27"/>
  <c r="N872" i="27"/>
  <c r="E872" i="27"/>
  <c r="E871" i="27"/>
  <c r="N870" i="27"/>
  <c r="E870" i="27"/>
  <c r="N869" i="27"/>
  <c r="E869" i="27"/>
  <c r="N868" i="27"/>
  <c r="E868" i="27"/>
  <c r="E867" i="27"/>
  <c r="E866" i="27"/>
  <c r="E865" i="27"/>
  <c r="E864" i="27"/>
  <c r="N863" i="27"/>
  <c r="E863" i="27"/>
  <c r="N862" i="27"/>
  <c r="E862" i="27"/>
  <c r="E861" i="27"/>
  <c r="N860" i="27"/>
  <c r="E860" i="27"/>
  <c r="E859" i="27"/>
  <c r="N858" i="27"/>
  <c r="E858" i="27"/>
  <c r="E857" i="27"/>
  <c r="E856" i="27"/>
  <c r="N855" i="27"/>
  <c r="E855" i="27"/>
  <c r="E854" i="27"/>
  <c r="E853" i="27"/>
  <c r="E852" i="27"/>
  <c r="N851" i="27"/>
  <c r="E851" i="27"/>
  <c r="E850" i="27"/>
  <c r="E849" i="27"/>
  <c r="E848" i="27"/>
  <c r="E847" i="27"/>
  <c r="E846" i="27"/>
  <c r="E845" i="27"/>
  <c r="E844" i="27"/>
  <c r="E843" i="27"/>
  <c r="E842" i="27"/>
  <c r="N841" i="27"/>
  <c r="E841" i="27"/>
  <c r="N840" i="27"/>
  <c r="E840" i="27"/>
  <c r="E839" i="27"/>
  <c r="E838" i="27"/>
  <c r="E837" i="27"/>
  <c r="N836" i="27"/>
  <c r="E836" i="27"/>
  <c r="E835" i="27"/>
  <c r="E834" i="27"/>
  <c r="E833" i="27"/>
  <c r="E832" i="27"/>
  <c r="E831" i="27"/>
  <c r="N830" i="27"/>
  <c r="E830" i="27"/>
  <c r="E829" i="27"/>
  <c r="N828" i="27"/>
  <c r="E828" i="27"/>
  <c r="E827" i="27"/>
  <c r="E826" i="27"/>
  <c r="E825" i="27"/>
  <c r="E824" i="27"/>
  <c r="N823" i="27"/>
  <c r="E823" i="27"/>
  <c r="E822" i="27"/>
  <c r="E821" i="27"/>
  <c r="E820" i="27"/>
  <c r="N819" i="27"/>
  <c r="E819" i="27"/>
  <c r="E818" i="27"/>
  <c r="E817" i="27"/>
  <c r="E816" i="27"/>
  <c r="E815" i="27"/>
  <c r="E814" i="27"/>
  <c r="E813" i="27"/>
  <c r="E812" i="27"/>
  <c r="E811" i="27"/>
  <c r="E810" i="27"/>
  <c r="N809" i="27"/>
  <c r="E809" i="27"/>
  <c r="N808" i="27"/>
  <c r="E808" i="27"/>
  <c r="E807" i="27"/>
  <c r="E806" i="27"/>
  <c r="E805" i="27"/>
  <c r="N804" i="27"/>
  <c r="E804" i="27"/>
  <c r="E803" i="27"/>
  <c r="N802" i="27"/>
  <c r="E802" i="27"/>
  <c r="E801" i="27"/>
  <c r="E800" i="27"/>
  <c r="E799" i="27"/>
  <c r="E798" i="27"/>
  <c r="N797" i="27"/>
  <c r="E797" i="27"/>
  <c r="N796" i="27"/>
  <c r="E796" i="27"/>
  <c r="E795" i="27"/>
  <c r="E794" i="27"/>
  <c r="N793" i="27"/>
  <c r="E793" i="27"/>
  <c r="N792" i="27"/>
  <c r="E792" i="27"/>
  <c r="E791" i="27"/>
  <c r="N790" i="27"/>
  <c r="E790" i="27"/>
  <c r="E789" i="27"/>
  <c r="N788" i="27"/>
  <c r="E788" i="27"/>
  <c r="E787" i="27"/>
  <c r="N786" i="27"/>
  <c r="E786" i="27"/>
  <c r="E785" i="27"/>
  <c r="N784" i="27"/>
  <c r="E784" i="27"/>
  <c r="E783" i="27"/>
  <c r="N782" i="27"/>
  <c r="E782" i="27"/>
  <c r="E781" i="27"/>
  <c r="N780" i="27"/>
  <c r="E780" i="27"/>
  <c r="E779" i="27"/>
  <c r="N778" i="27"/>
  <c r="E778" i="27"/>
  <c r="E777" i="27"/>
  <c r="N776" i="27"/>
  <c r="E776" i="27"/>
  <c r="E775" i="27"/>
  <c r="N774" i="27"/>
  <c r="E774" i="27"/>
  <c r="E773" i="27"/>
  <c r="N772" i="27"/>
  <c r="E772" i="27"/>
  <c r="E771" i="27"/>
  <c r="N770" i="27"/>
  <c r="E770" i="27"/>
  <c r="E769" i="27"/>
  <c r="N768" i="27"/>
  <c r="E768" i="27"/>
  <c r="N767" i="27"/>
  <c r="E767" i="27"/>
  <c r="N766" i="27"/>
  <c r="E766" i="27"/>
  <c r="N765" i="27"/>
  <c r="E765" i="27"/>
  <c r="E764" i="27"/>
  <c r="E763" i="27"/>
  <c r="N762" i="27"/>
  <c r="E762" i="27"/>
  <c r="N761" i="27"/>
  <c r="E761" i="27"/>
  <c r="E760" i="27"/>
  <c r="N759" i="27"/>
  <c r="E759" i="27"/>
  <c r="N758" i="27"/>
  <c r="E758" i="27"/>
  <c r="N757" i="27"/>
  <c r="E757" i="27"/>
  <c r="N756" i="27"/>
  <c r="E756" i="27"/>
  <c r="E755" i="27"/>
  <c r="E754" i="27"/>
  <c r="N753" i="27"/>
  <c r="E753" i="27"/>
  <c r="E752" i="27"/>
  <c r="N751" i="27"/>
  <c r="E751" i="27"/>
  <c r="N750" i="27"/>
  <c r="E750" i="27"/>
  <c r="N749" i="27"/>
  <c r="E749" i="27"/>
  <c r="N748" i="27"/>
  <c r="E748" i="27"/>
  <c r="E747" i="27"/>
  <c r="N746" i="27"/>
  <c r="E746" i="27"/>
  <c r="N745" i="27"/>
  <c r="E745" i="27"/>
  <c r="E744" i="27"/>
  <c r="N743" i="27"/>
  <c r="E743" i="27"/>
  <c r="N742" i="27"/>
  <c r="E742" i="27"/>
  <c r="N741" i="27"/>
  <c r="E741" i="27"/>
  <c r="AJ766" i="27" l="1"/>
  <c r="AK774" i="27"/>
  <c r="AK790" i="27"/>
  <c r="AJ804" i="27"/>
  <c r="AK819" i="27"/>
  <c r="AK841" i="27"/>
  <c r="AK855" i="27"/>
  <c r="AK863" i="27"/>
  <c r="AK868" i="27"/>
  <c r="AK870" i="27"/>
  <c r="AK768" i="27"/>
  <c r="AK784" i="27"/>
  <c r="AK792" i="27"/>
  <c r="AJ748" i="27"/>
  <c r="AJ750" i="27"/>
  <c r="AJ762" i="27"/>
  <c r="AK772" i="27"/>
  <c r="AK780" i="27"/>
  <c r="AJ796" i="27"/>
  <c r="AK809" i="27"/>
  <c r="AK823" i="27"/>
  <c r="AJ742" i="27"/>
  <c r="AK793" i="27"/>
  <c r="AK836" i="27"/>
  <c r="AK851" i="27"/>
  <c r="AK873" i="27"/>
  <c r="AJ746" i="27"/>
  <c r="AJ756" i="27"/>
  <c r="AJ758" i="27"/>
  <c r="AK770" i="27"/>
  <c r="AK778" i="27"/>
  <c r="AK786" i="27"/>
  <c r="AK858" i="27"/>
  <c r="AK875" i="27"/>
  <c r="AJ790" i="27"/>
  <c r="AJ784" i="27"/>
  <c r="N754" i="27"/>
  <c r="N816" i="27"/>
  <c r="N831" i="27"/>
  <c r="AJ831" i="27" s="1"/>
  <c r="N848" i="27"/>
  <c r="N818" i="27"/>
  <c r="N838" i="27"/>
  <c r="AJ838" i="27" s="1"/>
  <c r="N850" i="27"/>
  <c r="AJ850" i="27" s="1"/>
  <c r="N764" i="27"/>
  <c r="N785" i="27"/>
  <c r="N794" i="27"/>
  <c r="N798" i="27"/>
  <c r="N826" i="27"/>
  <c r="N829" i="27"/>
  <c r="N833" i="27"/>
  <c r="N843" i="27"/>
  <c r="N861" i="27"/>
  <c r="N865" i="27"/>
  <c r="N744" i="27"/>
  <c r="N752" i="27"/>
  <c r="AK752" i="27" s="1"/>
  <c r="N760" i="27"/>
  <c r="N777" i="27"/>
  <c r="N821" i="27"/>
  <c r="AJ821" i="27" s="1"/>
  <c r="N853" i="27"/>
  <c r="N871" i="27"/>
  <c r="AK776" i="27"/>
  <c r="AJ776" i="27"/>
  <c r="AK788" i="27"/>
  <c r="AJ788" i="27"/>
  <c r="N801" i="27"/>
  <c r="AJ801" i="27" s="1"/>
  <c r="N820" i="27"/>
  <c r="N825" i="27"/>
  <c r="AJ825" i="27" s="1"/>
  <c r="AK828" i="27"/>
  <c r="N864" i="27"/>
  <c r="N874" i="27"/>
  <c r="AJ874" i="27" s="1"/>
  <c r="AJ808" i="27"/>
  <c r="AK808" i="27"/>
  <c r="N806" i="27"/>
  <c r="N832" i="27"/>
  <c r="AK840" i="27"/>
  <c r="N845" i="27"/>
  <c r="N847" i="27"/>
  <c r="N854" i="27"/>
  <c r="AK830" i="27"/>
  <c r="N835" i="27"/>
  <c r="N842" i="27"/>
  <c r="N852" i="27"/>
  <c r="N857" i="27"/>
  <c r="AK860" i="27"/>
  <c r="N747" i="27"/>
  <c r="N755" i="27"/>
  <c r="N763" i="27"/>
  <c r="AK782" i="27"/>
  <c r="AJ782" i="27"/>
  <c r="AJ802" i="27"/>
  <c r="AK802" i="27"/>
  <c r="N811" i="27"/>
  <c r="N813" i="27"/>
  <c r="N815" i="27"/>
  <c r="N822" i="27"/>
  <c r="AJ822" i="27" s="1"/>
  <c r="AK862" i="27"/>
  <c r="N867" i="27"/>
  <c r="AK872" i="27"/>
  <c r="AJ772" i="27"/>
  <c r="AJ768" i="27"/>
  <c r="N769" i="27"/>
  <c r="AJ774" i="27"/>
  <c r="AJ780" i="27"/>
  <c r="N795" i="27"/>
  <c r="AK796" i="27"/>
  <c r="N800" i="27"/>
  <c r="AK804" i="27"/>
  <c r="N805" i="27"/>
  <c r="N810" i="27"/>
  <c r="N812" i="27"/>
  <c r="N814" i="27"/>
  <c r="N817" i="27"/>
  <c r="N824" i="27"/>
  <c r="AJ824" i="27" s="1"/>
  <c r="N827" i="27"/>
  <c r="N834" i="27"/>
  <c r="N837" i="27"/>
  <c r="N839" i="27"/>
  <c r="AJ839" i="27" s="1"/>
  <c r="N844" i="27"/>
  <c r="N846" i="27"/>
  <c r="N849" i="27"/>
  <c r="N856" i="27"/>
  <c r="N859" i="27"/>
  <c r="N866" i="27"/>
  <c r="AK741" i="27"/>
  <c r="AJ741" i="27"/>
  <c r="AK749" i="27"/>
  <c r="AJ749" i="27"/>
  <c r="AK757" i="27"/>
  <c r="AJ757" i="27"/>
  <c r="AK765" i="27"/>
  <c r="AJ765" i="27"/>
  <c r="AK745" i="27"/>
  <c r="AJ745" i="27"/>
  <c r="AK753" i="27"/>
  <c r="AJ753" i="27"/>
  <c r="AK761" i="27"/>
  <c r="AJ761" i="27"/>
  <c r="AK743" i="27"/>
  <c r="AJ743" i="27"/>
  <c r="AK751" i="27"/>
  <c r="AJ751" i="27"/>
  <c r="AK759" i="27"/>
  <c r="AJ759" i="27"/>
  <c r="AK767" i="27"/>
  <c r="AJ767" i="27"/>
  <c r="AK742" i="27"/>
  <c r="AK746" i="27"/>
  <c r="AK748" i="27"/>
  <c r="AK756" i="27"/>
  <c r="AK758" i="27"/>
  <c r="AK762" i="27"/>
  <c r="AK766" i="27"/>
  <c r="AJ797" i="27"/>
  <c r="AJ869" i="27"/>
  <c r="N779" i="27"/>
  <c r="N787" i="27"/>
  <c r="AK750" i="27"/>
  <c r="N771" i="27"/>
  <c r="N799" i="27"/>
  <c r="AJ819" i="27"/>
  <c r="AJ851" i="27"/>
  <c r="AJ875" i="27"/>
  <c r="N773" i="27"/>
  <c r="N781" i="27"/>
  <c r="N789" i="27"/>
  <c r="N803" i="27"/>
  <c r="AJ841" i="27"/>
  <c r="AJ873" i="27"/>
  <c r="AJ770" i="27"/>
  <c r="N775" i="27"/>
  <c r="AJ778" i="27"/>
  <c r="N783" i="27"/>
  <c r="AJ786" i="27"/>
  <c r="N791" i="27"/>
  <c r="AJ792" i="27"/>
  <c r="AJ793" i="27"/>
  <c r="AK797" i="27"/>
  <c r="N807" i="27"/>
  <c r="AJ809" i="27"/>
  <c r="AJ823" i="27"/>
  <c r="AJ855" i="27"/>
  <c r="AJ863" i="27"/>
  <c r="AK869" i="27"/>
  <c r="AK876" i="27"/>
  <c r="AJ876" i="27"/>
  <c r="AJ828" i="27"/>
  <c r="AJ830" i="27"/>
  <c r="AJ836" i="27"/>
  <c r="AJ840" i="27"/>
  <c r="AJ858" i="27"/>
  <c r="AJ860" i="27"/>
  <c r="AJ862" i="27"/>
  <c r="AJ868" i="27"/>
  <c r="AJ870" i="27"/>
  <c r="AJ872" i="27"/>
  <c r="AK849" i="27" l="1"/>
  <c r="AK847" i="27"/>
  <c r="AJ864" i="27"/>
  <c r="AJ777" i="27"/>
  <c r="AK865" i="27"/>
  <c r="AK818" i="27"/>
  <c r="AJ866" i="27"/>
  <c r="AJ814" i="27"/>
  <c r="AK763" i="27"/>
  <c r="AK871" i="27"/>
  <c r="AJ861" i="27"/>
  <c r="AJ764" i="27"/>
  <c r="AK861" i="27"/>
  <c r="AJ871" i="27"/>
  <c r="AJ811" i="27"/>
  <c r="AJ856" i="27"/>
  <c r="AK839" i="27"/>
  <c r="AJ769" i="27"/>
  <c r="AK867" i="27"/>
  <c r="AJ747" i="27"/>
  <c r="AJ842" i="27"/>
  <c r="AK850" i="27"/>
  <c r="AJ832" i="27"/>
  <c r="AJ820" i="27"/>
  <c r="AJ744" i="27"/>
  <c r="AK833" i="27"/>
  <c r="AJ794" i="27"/>
  <c r="AK838" i="27"/>
  <c r="AK816" i="27"/>
  <c r="AJ837" i="27"/>
  <c r="AK817" i="27"/>
  <c r="AK805" i="27"/>
  <c r="AK835" i="27"/>
  <c r="AK801" i="27"/>
  <c r="AJ785" i="27"/>
  <c r="AJ754" i="27"/>
  <c r="AK811" i="27"/>
  <c r="AJ846" i="27"/>
  <c r="AJ834" i="27"/>
  <c r="AK857" i="27"/>
  <c r="AJ845" i="27"/>
  <c r="AJ760" i="27"/>
  <c r="AK826" i="27"/>
  <c r="AK848" i="27"/>
  <c r="AK859" i="27"/>
  <c r="AK827" i="27"/>
  <c r="AK815" i="27"/>
  <c r="AJ852" i="27"/>
  <c r="AJ854" i="27"/>
  <c r="AK825" i="27"/>
  <c r="AJ752" i="27"/>
  <c r="AK843" i="27"/>
  <c r="AJ798" i="27"/>
  <c r="AK831" i="27"/>
  <c r="AJ835" i="27"/>
  <c r="AK785" i="27"/>
  <c r="AJ815" i="27"/>
  <c r="AJ833" i="27"/>
  <c r="AK764" i="27"/>
  <c r="AJ848" i="27"/>
  <c r="AJ805" i="27"/>
  <c r="AK794" i="27"/>
  <c r="AJ857" i="27"/>
  <c r="AJ795" i="27"/>
  <c r="AJ829" i="27"/>
  <c r="AJ867" i="27"/>
  <c r="AJ853" i="27"/>
  <c r="AJ826" i="27"/>
  <c r="AJ816" i="27"/>
  <c r="AK821" i="27"/>
  <c r="AJ865" i="27"/>
  <c r="AK845" i="27"/>
  <c r="AK829" i="27"/>
  <c r="AJ843" i="27"/>
  <c r="AK754" i="27"/>
  <c r="AK853" i="27"/>
  <c r="AK813" i="27"/>
  <c r="AK777" i="27"/>
  <c r="AK760" i="27"/>
  <c r="AJ763" i="27"/>
  <c r="AJ849" i="27"/>
  <c r="AJ813" i="27"/>
  <c r="AJ817" i="27"/>
  <c r="AJ818" i="27"/>
  <c r="AK798" i="27"/>
  <c r="AK744" i="27"/>
  <c r="AK747" i="27"/>
  <c r="AK755" i="27"/>
  <c r="AK769" i="27"/>
  <c r="AJ755" i="27"/>
  <c r="AK837" i="27"/>
  <c r="AJ827" i="27"/>
  <c r="AK856" i="27"/>
  <c r="AK844" i="27"/>
  <c r="AK824" i="27"/>
  <c r="AJ812" i="27"/>
  <c r="AK812" i="27"/>
  <c r="AJ800" i="27"/>
  <c r="AK800" i="27"/>
  <c r="AK854" i="27"/>
  <c r="AJ806" i="27"/>
  <c r="AK806" i="27"/>
  <c r="AJ844" i="27"/>
  <c r="AJ847" i="27"/>
  <c r="AJ859" i="27"/>
  <c r="AK795" i="27"/>
  <c r="AK866" i="27"/>
  <c r="AK834" i="27"/>
  <c r="AJ810" i="27"/>
  <c r="AK810" i="27"/>
  <c r="AK842" i="27"/>
  <c r="AK864" i="27"/>
  <c r="AK832" i="27"/>
  <c r="AK846" i="27"/>
  <c r="AK814" i="27"/>
  <c r="AK822" i="27"/>
  <c r="AK852" i="27"/>
  <c r="AK874" i="27"/>
  <c r="AK820" i="27"/>
  <c r="AK775" i="27"/>
  <c r="AJ775" i="27"/>
  <c r="AK781" i="27"/>
  <c r="AJ781" i="27"/>
  <c r="AK789" i="27"/>
  <c r="AJ789" i="27"/>
  <c r="AK783" i="27"/>
  <c r="AJ783" i="27"/>
  <c r="AK799" i="27"/>
  <c r="AJ799" i="27"/>
  <c r="AK779" i="27"/>
  <c r="AJ779" i="27"/>
  <c r="AK771" i="27"/>
  <c r="AJ771" i="27"/>
  <c r="AK791" i="27"/>
  <c r="AJ791" i="27"/>
  <c r="AK807" i="27"/>
  <c r="AJ807" i="27"/>
  <c r="AK803" i="27"/>
  <c r="AJ803" i="27"/>
  <c r="AK773" i="27"/>
  <c r="AJ773" i="27"/>
  <c r="AJ787" i="27"/>
  <c r="AK787" i="27"/>
  <c r="B1003" i="6" l="1"/>
  <c r="B1002" i="6"/>
  <c r="B1001" i="6"/>
  <c r="B1000" i="6"/>
  <c r="B999" i="6"/>
  <c r="B998" i="6"/>
  <c r="B997" i="6"/>
  <c r="B996" i="6"/>
  <c r="B995" i="6"/>
  <c r="B994" i="6"/>
  <c r="B993" i="6"/>
  <c r="B992" i="6"/>
  <c r="B991" i="6"/>
  <c r="B990" i="6"/>
  <c r="B989" i="6"/>
  <c r="B988" i="6"/>
  <c r="B987" i="6"/>
  <c r="B986" i="6"/>
  <c r="B985" i="6"/>
  <c r="B984" i="6"/>
  <c r="B983" i="6"/>
  <c r="B982" i="6"/>
  <c r="B981" i="6"/>
  <c r="B980" i="6"/>
  <c r="B979" i="6"/>
  <c r="B978" i="6"/>
  <c r="B977" i="6"/>
  <c r="B976" i="6"/>
  <c r="B975" i="6"/>
  <c r="B974" i="6"/>
  <c r="B973" i="6"/>
  <c r="B972" i="6"/>
  <c r="B971" i="6"/>
  <c r="B970" i="6"/>
  <c r="B969" i="6"/>
  <c r="B968" i="6"/>
  <c r="B967" i="6"/>
  <c r="B966" i="6"/>
  <c r="B965" i="6"/>
  <c r="B964" i="6"/>
  <c r="B963" i="6"/>
  <c r="B962" i="6"/>
  <c r="B961" i="6"/>
  <c r="B960" i="6"/>
  <c r="B959" i="6"/>
  <c r="B958" i="6"/>
  <c r="B957" i="6"/>
  <c r="B956" i="6"/>
  <c r="B955" i="6"/>
  <c r="B954" i="6"/>
  <c r="B953" i="6"/>
  <c r="B952" i="6"/>
  <c r="B951" i="6"/>
  <c r="B950" i="6"/>
  <c r="B949" i="6"/>
  <c r="B948" i="6"/>
  <c r="B947" i="6"/>
  <c r="B946" i="6"/>
  <c r="B945" i="6"/>
  <c r="B944" i="6"/>
  <c r="B943" i="6"/>
  <c r="B942" i="6"/>
  <c r="B941" i="6"/>
  <c r="B940" i="6"/>
  <c r="B939" i="6"/>
  <c r="B938" i="6"/>
  <c r="B937" i="6"/>
  <c r="B936" i="6"/>
  <c r="B935" i="6"/>
  <c r="B934" i="6"/>
  <c r="B933" i="6"/>
  <c r="B932" i="6"/>
  <c r="B931" i="6"/>
  <c r="B930" i="6"/>
  <c r="B929" i="6"/>
  <c r="B928" i="6"/>
  <c r="B927" i="6"/>
  <c r="B926" i="6"/>
  <c r="B925" i="6"/>
  <c r="B924" i="6"/>
  <c r="B923" i="6"/>
  <c r="B922" i="6"/>
  <c r="B921" i="6"/>
  <c r="B920" i="6"/>
  <c r="B919" i="6"/>
  <c r="B918" i="6"/>
  <c r="B917" i="6"/>
  <c r="B916" i="6"/>
  <c r="B915" i="6"/>
  <c r="B914" i="6"/>
  <c r="B913" i="6"/>
  <c r="B912" i="6"/>
  <c r="B911" i="6"/>
  <c r="B910" i="6"/>
  <c r="B909" i="6"/>
  <c r="B908" i="6"/>
  <c r="B907" i="6"/>
  <c r="B906" i="6"/>
  <c r="B905" i="6"/>
  <c r="B904" i="6"/>
  <c r="B903" i="6"/>
  <c r="B902" i="6"/>
  <c r="B901" i="6"/>
  <c r="B900" i="6"/>
  <c r="B899" i="6"/>
  <c r="B898" i="6"/>
  <c r="B897" i="6"/>
  <c r="B896" i="6"/>
  <c r="B895" i="6"/>
  <c r="B894" i="6"/>
  <c r="B893" i="6"/>
  <c r="B892" i="6"/>
  <c r="B891" i="6"/>
  <c r="B890" i="6"/>
  <c r="B889" i="6"/>
  <c r="B888" i="6"/>
  <c r="B887" i="6"/>
  <c r="B886" i="6"/>
  <c r="B885" i="6"/>
  <c r="B884" i="6"/>
  <c r="B883" i="6"/>
  <c r="B882" i="6"/>
  <c r="B881" i="6"/>
  <c r="B880" i="6"/>
  <c r="B879" i="6"/>
  <c r="B878" i="6"/>
  <c r="B877" i="6"/>
  <c r="B876" i="6"/>
  <c r="B875" i="6"/>
  <c r="B874" i="6"/>
  <c r="B873" i="6"/>
  <c r="B872" i="6"/>
  <c r="B871" i="6"/>
  <c r="B870" i="6"/>
  <c r="B869" i="6"/>
  <c r="B868" i="6"/>
  <c r="B867" i="6"/>
  <c r="B866" i="6"/>
  <c r="B865" i="6"/>
  <c r="B864" i="6"/>
  <c r="B863" i="6"/>
  <c r="B862" i="6"/>
  <c r="B861" i="6"/>
  <c r="B860" i="6"/>
  <c r="B859" i="6"/>
  <c r="B858" i="6"/>
  <c r="B857" i="6"/>
  <c r="B856" i="6"/>
  <c r="B855" i="6"/>
  <c r="B854" i="6"/>
  <c r="B853" i="6"/>
  <c r="B852" i="6"/>
  <c r="B851" i="6"/>
  <c r="B850" i="6"/>
  <c r="B849" i="6"/>
  <c r="B848" i="6"/>
  <c r="B847" i="6"/>
  <c r="B846" i="6"/>
  <c r="B845" i="6"/>
  <c r="B844" i="6"/>
  <c r="B843" i="6"/>
  <c r="B842" i="6"/>
  <c r="B841" i="6"/>
  <c r="B840" i="6"/>
  <c r="B839" i="6"/>
  <c r="B838" i="6"/>
  <c r="B837" i="6"/>
  <c r="B836" i="6"/>
  <c r="B835" i="6"/>
  <c r="B834" i="6"/>
  <c r="B833" i="6"/>
  <c r="B832" i="6"/>
  <c r="B831" i="6"/>
  <c r="B830" i="6"/>
  <c r="B829" i="6"/>
  <c r="B828" i="6"/>
  <c r="B827" i="6"/>
  <c r="B826" i="6"/>
  <c r="B825" i="6"/>
  <c r="B824" i="6"/>
  <c r="B823" i="6"/>
  <c r="B822" i="6"/>
  <c r="B821" i="6"/>
  <c r="B820" i="6"/>
  <c r="B819" i="6"/>
  <c r="B818" i="6"/>
  <c r="B817" i="6"/>
  <c r="B816" i="6"/>
  <c r="B815" i="6"/>
  <c r="B814" i="6"/>
  <c r="B813" i="6"/>
  <c r="B812" i="6"/>
  <c r="B811" i="6"/>
  <c r="B810" i="6"/>
  <c r="B809" i="6"/>
  <c r="B808" i="6"/>
  <c r="B807" i="6"/>
  <c r="B806" i="6"/>
  <c r="B805" i="6"/>
  <c r="B804" i="6"/>
  <c r="B803" i="6"/>
  <c r="B802" i="6"/>
  <c r="B801" i="6"/>
  <c r="B800" i="6"/>
  <c r="B799" i="6"/>
  <c r="B798" i="6"/>
  <c r="B797" i="6"/>
  <c r="B796" i="6"/>
  <c r="B795" i="6"/>
  <c r="B794" i="6"/>
  <c r="B793" i="6"/>
  <c r="B792" i="6"/>
  <c r="B791" i="6"/>
  <c r="B790" i="6"/>
  <c r="B789" i="6"/>
  <c r="B788" i="6"/>
  <c r="B787" i="6"/>
  <c r="B786" i="6"/>
  <c r="B785" i="6"/>
  <c r="B784" i="6"/>
  <c r="B783" i="6"/>
  <c r="B782" i="6"/>
  <c r="B781" i="6"/>
  <c r="B780" i="6"/>
  <c r="B779" i="6"/>
  <c r="B778" i="6"/>
  <c r="B777" i="6"/>
  <c r="B776" i="6"/>
  <c r="B775" i="6"/>
  <c r="B774" i="6"/>
  <c r="B773" i="6"/>
  <c r="B772" i="6"/>
  <c r="B771" i="6"/>
  <c r="B770" i="6"/>
  <c r="B769" i="6"/>
  <c r="B768" i="6"/>
  <c r="B767" i="6"/>
  <c r="B766" i="6"/>
  <c r="B765" i="6"/>
  <c r="B764" i="6"/>
  <c r="B763" i="6"/>
  <c r="B762" i="6"/>
  <c r="B761" i="6"/>
  <c r="B760" i="6"/>
  <c r="B759" i="6"/>
  <c r="B758" i="6"/>
  <c r="B757" i="6"/>
  <c r="B756" i="6"/>
  <c r="B755" i="6"/>
  <c r="B754" i="6"/>
  <c r="B753" i="6"/>
  <c r="B752" i="6"/>
  <c r="B751" i="6"/>
  <c r="B750" i="6"/>
  <c r="B749" i="6"/>
  <c r="B748" i="6"/>
  <c r="B747" i="6"/>
  <c r="B746" i="6"/>
  <c r="B745" i="6"/>
  <c r="B744" i="6"/>
  <c r="B743" i="6"/>
  <c r="B742" i="6"/>
  <c r="B741" i="6"/>
  <c r="B740" i="6"/>
  <c r="B739" i="6"/>
  <c r="B738" i="6"/>
  <c r="B737" i="6"/>
  <c r="B736" i="6"/>
  <c r="B735" i="6"/>
  <c r="B734" i="6"/>
  <c r="B733" i="6"/>
  <c r="B732" i="6"/>
  <c r="B731" i="6"/>
  <c r="B730" i="6"/>
  <c r="B729" i="6"/>
  <c r="B728" i="6"/>
  <c r="B727" i="6"/>
  <c r="B726" i="6"/>
  <c r="B725" i="6"/>
  <c r="B724" i="6"/>
  <c r="B723" i="6"/>
  <c r="B722" i="6"/>
  <c r="B721" i="6"/>
  <c r="B720" i="6"/>
  <c r="B719" i="6"/>
  <c r="B718" i="6"/>
  <c r="B717" i="6"/>
  <c r="B716" i="6"/>
  <c r="B715" i="6"/>
  <c r="B714" i="6"/>
  <c r="B713" i="6"/>
  <c r="B712" i="6"/>
  <c r="B711" i="6"/>
  <c r="B710" i="6"/>
  <c r="B709" i="6"/>
  <c r="B708" i="6"/>
  <c r="B707" i="6"/>
  <c r="B706" i="6"/>
  <c r="B705" i="6"/>
  <c r="B704" i="6"/>
  <c r="B703" i="6"/>
  <c r="B702" i="6"/>
  <c r="B701" i="6"/>
  <c r="B700" i="6"/>
  <c r="B699" i="6"/>
  <c r="B698" i="6"/>
  <c r="B697" i="6"/>
  <c r="B696" i="6"/>
  <c r="B695" i="6"/>
  <c r="B694" i="6"/>
  <c r="B693" i="6"/>
  <c r="B692" i="6"/>
  <c r="B691" i="6"/>
  <c r="B690" i="6"/>
  <c r="B689" i="6"/>
  <c r="B688" i="6"/>
  <c r="B687" i="6"/>
  <c r="B686" i="6"/>
  <c r="B685" i="6"/>
  <c r="B684" i="6"/>
  <c r="B683" i="6"/>
  <c r="B682" i="6"/>
  <c r="B681" i="6"/>
  <c r="B680" i="6"/>
  <c r="B679" i="6"/>
  <c r="B678" i="6"/>
  <c r="B677" i="6"/>
  <c r="B676" i="6"/>
  <c r="B675" i="6"/>
  <c r="B674" i="6"/>
  <c r="B673" i="6"/>
  <c r="B672" i="6"/>
  <c r="B671" i="6"/>
  <c r="B670" i="6"/>
  <c r="B669" i="6"/>
  <c r="B668" i="6"/>
  <c r="B667" i="6"/>
  <c r="B666" i="6"/>
  <c r="B665" i="6"/>
  <c r="B664" i="6"/>
  <c r="B663" i="6"/>
  <c r="B662" i="6"/>
  <c r="B661" i="6"/>
  <c r="B660" i="6"/>
  <c r="B659" i="6"/>
  <c r="B658" i="6"/>
  <c r="B657" i="6"/>
  <c r="B656" i="6"/>
  <c r="B655" i="6"/>
  <c r="B654" i="6"/>
  <c r="B653" i="6"/>
  <c r="B652" i="6"/>
  <c r="B651" i="6"/>
  <c r="B650" i="6"/>
  <c r="B649" i="6"/>
  <c r="B648" i="6"/>
  <c r="B647" i="6"/>
  <c r="B646" i="6"/>
  <c r="B645" i="6"/>
  <c r="B644" i="6"/>
  <c r="B643" i="6"/>
  <c r="B642" i="6"/>
  <c r="B641" i="6"/>
  <c r="B640" i="6"/>
  <c r="B639" i="6"/>
  <c r="B638" i="6"/>
  <c r="B637" i="6"/>
  <c r="B636" i="6"/>
  <c r="B635" i="6"/>
  <c r="B634" i="6"/>
  <c r="B633" i="6"/>
  <c r="B632" i="6"/>
  <c r="B631" i="6"/>
  <c r="B630" i="6"/>
  <c r="B629" i="6"/>
  <c r="B628" i="6"/>
  <c r="B627" i="6"/>
  <c r="B626" i="6"/>
  <c r="B625" i="6"/>
  <c r="B624" i="6"/>
  <c r="B623" i="6"/>
  <c r="B622" i="6"/>
  <c r="B621" i="6"/>
  <c r="B620" i="6"/>
  <c r="B619" i="6"/>
  <c r="B618" i="6"/>
  <c r="B617" i="6"/>
  <c r="B616" i="6"/>
  <c r="B615" i="6"/>
  <c r="B614" i="6"/>
  <c r="B613" i="6"/>
  <c r="B612" i="6"/>
  <c r="B611" i="6"/>
  <c r="B610" i="6"/>
  <c r="B609" i="6"/>
  <c r="B608" i="6"/>
  <c r="B607" i="6"/>
  <c r="B606" i="6"/>
  <c r="B605" i="6"/>
  <c r="B604" i="6"/>
  <c r="B603" i="6"/>
  <c r="B602" i="6"/>
  <c r="B601" i="6"/>
  <c r="B600" i="6"/>
  <c r="B599" i="6"/>
  <c r="B598" i="6"/>
  <c r="B597" i="6"/>
  <c r="B596" i="6"/>
  <c r="B595" i="6"/>
  <c r="B594" i="6"/>
  <c r="B593" i="6"/>
  <c r="B592" i="6"/>
  <c r="B591" i="6"/>
  <c r="B590" i="6"/>
  <c r="B589" i="6"/>
  <c r="B588" i="6"/>
  <c r="B587" i="6"/>
  <c r="B586" i="6"/>
  <c r="B585" i="6"/>
  <c r="B584" i="6"/>
  <c r="B583" i="6"/>
  <c r="B582" i="6"/>
  <c r="B581" i="6"/>
  <c r="B580" i="6"/>
  <c r="B579" i="6"/>
  <c r="B578" i="6"/>
  <c r="B577" i="6"/>
  <c r="B576" i="6"/>
  <c r="B575" i="6"/>
  <c r="B574" i="6"/>
  <c r="B573" i="6"/>
  <c r="B572" i="6"/>
  <c r="B571" i="6"/>
  <c r="B570" i="6"/>
  <c r="B569" i="6"/>
  <c r="B568" i="6"/>
  <c r="B567" i="6"/>
  <c r="B566" i="6"/>
  <c r="B565" i="6"/>
  <c r="B564" i="6"/>
  <c r="B563" i="6"/>
  <c r="B562" i="6"/>
  <c r="B561" i="6"/>
  <c r="B560" i="6"/>
  <c r="B559" i="6"/>
  <c r="B558" i="6"/>
  <c r="B557" i="6"/>
  <c r="B556" i="6"/>
  <c r="B555" i="6"/>
  <c r="B554" i="6"/>
  <c r="B553" i="6"/>
  <c r="B552" i="6"/>
  <c r="B551" i="6"/>
  <c r="B550" i="6"/>
  <c r="B549" i="6"/>
  <c r="B548" i="6"/>
  <c r="B547" i="6"/>
  <c r="B546" i="6"/>
  <c r="B545" i="6"/>
  <c r="B544" i="6"/>
  <c r="B543" i="6"/>
  <c r="B542" i="6"/>
  <c r="B541" i="6"/>
  <c r="B540" i="6"/>
  <c r="B539" i="6"/>
  <c r="B538" i="6"/>
  <c r="B537" i="6"/>
  <c r="B536" i="6"/>
  <c r="B535" i="6"/>
  <c r="B534" i="6"/>
  <c r="B533" i="6"/>
  <c r="B532" i="6"/>
  <c r="B531" i="6"/>
  <c r="B530" i="6"/>
  <c r="B529" i="6"/>
  <c r="B528" i="6"/>
  <c r="B527" i="6"/>
  <c r="B526" i="6"/>
  <c r="B525" i="6"/>
  <c r="B524" i="6"/>
  <c r="B523" i="6"/>
  <c r="B522" i="6"/>
  <c r="B521" i="6"/>
  <c r="B520" i="6"/>
  <c r="B519" i="6"/>
  <c r="B518" i="6"/>
  <c r="B517" i="6"/>
  <c r="B516" i="6"/>
  <c r="B515" i="6"/>
  <c r="B514" i="6"/>
  <c r="B513" i="6"/>
  <c r="B512" i="6"/>
  <c r="B511" i="6"/>
  <c r="B510" i="6"/>
  <c r="B509" i="6"/>
  <c r="B508" i="6"/>
  <c r="B507" i="6"/>
  <c r="B506" i="6"/>
  <c r="B505" i="6"/>
  <c r="B504" i="6"/>
  <c r="B503" i="6"/>
  <c r="B502" i="6"/>
  <c r="B501" i="6"/>
  <c r="B500" i="6"/>
  <c r="B499" i="6"/>
  <c r="B498" i="6"/>
  <c r="B497" i="6"/>
  <c r="B496" i="6"/>
  <c r="B495" i="6"/>
  <c r="B494" i="6"/>
  <c r="B493" i="6"/>
  <c r="B492" i="6"/>
  <c r="B491" i="6"/>
  <c r="B490" i="6"/>
  <c r="B489" i="6"/>
  <c r="B488" i="6"/>
  <c r="B487" i="6"/>
  <c r="B486" i="6"/>
  <c r="B485" i="6"/>
  <c r="B484" i="6"/>
  <c r="B483" i="6"/>
  <c r="B482" i="6"/>
  <c r="B481" i="6"/>
  <c r="B480" i="6"/>
  <c r="B479" i="6"/>
  <c r="B478" i="6"/>
  <c r="B477" i="6"/>
  <c r="B476" i="6"/>
  <c r="B475" i="6"/>
  <c r="B474" i="6"/>
  <c r="B473" i="6"/>
  <c r="B472" i="6"/>
  <c r="B471" i="6"/>
  <c r="B470" i="6"/>
  <c r="B469" i="6"/>
  <c r="B468" i="6"/>
  <c r="B467" i="6"/>
  <c r="B466" i="6"/>
  <c r="B465" i="6"/>
  <c r="B464" i="6"/>
  <c r="B463" i="6"/>
  <c r="B462" i="6"/>
  <c r="B461" i="6"/>
  <c r="B460" i="6"/>
  <c r="B459" i="6"/>
  <c r="B458" i="6"/>
  <c r="B457" i="6"/>
  <c r="B456" i="6"/>
  <c r="B455" i="6"/>
  <c r="B454" i="6"/>
  <c r="B453" i="6"/>
  <c r="B452" i="6"/>
  <c r="B451" i="6"/>
  <c r="B450" i="6"/>
  <c r="B449" i="6"/>
  <c r="B448" i="6"/>
  <c r="B447" i="6"/>
  <c r="B446" i="6"/>
  <c r="B445" i="6"/>
  <c r="B444" i="6"/>
  <c r="B443" i="6"/>
  <c r="B442" i="6"/>
  <c r="B441" i="6"/>
  <c r="B440" i="6"/>
  <c r="B439" i="6"/>
  <c r="B438" i="6"/>
  <c r="B437" i="6"/>
  <c r="B436" i="6"/>
  <c r="B435" i="6"/>
  <c r="B434" i="6"/>
  <c r="B433" i="6"/>
  <c r="B432" i="6"/>
  <c r="B431" i="6"/>
  <c r="B430" i="6"/>
  <c r="B429" i="6"/>
  <c r="B428" i="6"/>
  <c r="B427" i="6"/>
  <c r="B426" i="6"/>
  <c r="B425" i="6"/>
  <c r="B424" i="6"/>
  <c r="B423" i="6"/>
  <c r="B422" i="6"/>
  <c r="B421" i="6"/>
  <c r="B420" i="6"/>
  <c r="B419" i="6"/>
  <c r="B418" i="6"/>
  <c r="B417" i="6"/>
  <c r="B416" i="6"/>
  <c r="B415" i="6"/>
  <c r="B414" i="6"/>
  <c r="B413" i="6"/>
  <c r="B412" i="6"/>
  <c r="B411" i="6"/>
  <c r="B410" i="6"/>
  <c r="B409" i="6"/>
  <c r="B408" i="6"/>
  <c r="B407" i="6"/>
  <c r="B406" i="6"/>
  <c r="B405" i="6"/>
  <c r="B404" i="6"/>
  <c r="B403" i="6"/>
  <c r="B402" i="6"/>
  <c r="B401" i="6"/>
  <c r="B400" i="6"/>
  <c r="B399" i="6"/>
  <c r="B398" i="6"/>
  <c r="B397" i="6"/>
  <c r="B396" i="6"/>
  <c r="B395" i="6"/>
  <c r="B394" i="6"/>
  <c r="B393" i="6"/>
  <c r="B392" i="6"/>
  <c r="B391" i="6"/>
  <c r="B390" i="6"/>
  <c r="B389" i="6"/>
  <c r="B388" i="6"/>
  <c r="B387" i="6"/>
  <c r="B386" i="6"/>
  <c r="B385" i="6"/>
  <c r="B384" i="6"/>
  <c r="B383" i="6"/>
  <c r="B382" i="6"/>
  <c r="B381" i="6"/>
  <c r="B380" i="6"/>
  <c r="B379" i="6"/>
  <c r="B378" i="6"/>
  <c r="B377" i="6"/>
  <c r="B376" i="6"/>
  <c r="B375" i="6"/>
  <c r="B374" i="6"/>
  <c r="B373" i="6"/>
  <c r="B372" i="6"/>
  <c r="B371" i="6"/>
  <c r="B370" i="6"/>
  <c r="B369" i="6"/>
  <c r="B368" i="6"/>
  <c r="B367" i="6"/>
  <c r="B366" i="6"/>
  <c r="B365" i="6"/>
  <c r="B364" i="6"/>
  <c r="B363" i="6"/>
  <c r="B362" i="6"/>
  <c r="B361" i="6"/>
  <c r="B360" i="6"/>
  <c r="B359" i="6"/>
  <c r="B358" i="6"/>
  <c r="B357" i="6"/>
  <c r="B356" i="6"/>
  <c r="B355" i="6"/>
  <c r="B354" i="6"/>
  <c r="B353" i="6"/>
  <c r="B352" i="6"/>
  <c r="B351" i="6"/>
  <c r="B350" i="6"/>
  <c r="B349" i="6"/>
  <c r="B348" i="6"/>
  <c r="B347" i="6"/>
  <c r="B346" i="6"/>
  <c r="B345" i="6"/>
  <c r="B344" i="6"/>
  <c r="B343" i="6"/>
  <c r="B342" i="6"/>
  <c r="B341" i="6"/>
  <c r="B340" i="6"/>
  <c r="B339" i="6"/>
  <c r="B338" i="6"/>
  <c r="B337" i="6"/>
  <c r="B336" i="6"/>
  <c r="B335" i="6"/>
  <c r="B334" i="6"/>
  <c r="B333" i="6"/>
  <c r="B332" i="6"/>
  <c r="B331" i="6"/>
  <c r="B330" i="6"/>
  <c r="B329" i="6"/>
  <c r="B328" i="6"/>
  <c r="B327" i="6"/>
  <c r="B326" i="6"/>
  <c r="B325" i="6"/>
  <c r="B324" i="6"/>
  <c r="B323" i="6"/>
  <c r="B322" i="6"/>
  <c r="B321" i="6"/>
  <c r="B320" i="6"/>
  <c r="B319" i="6"/>
  <c r="B318" i="6"/>
  <c r="B317" i="6"/>
  <c r="B316" i="6"/>
  <c r="B315" i="6"/>
  <c r="B314" i="6"/>
  <c r="B313" i="6"/>
  <c r="B312" i="6"/>
  <c r="B311" i="6"/>
  <c r="B310" i="6"/>
  <c r="B309" i="6"/>
  <c r="B308" i="6"/>
  <c r="B307" i="6"/>
  <c r="B306" i="6"/>
  <c r="B305" i="6"/>
  <c r="B304" i="6"/>
  <c r="B303" i="6"/>
  <c r="B302" i="6"/>
  <c r="B301" i="6"/>
  <c r="B300" i="6"/>
  <c r="B299" i="6"/>
  <c r="B298" i="6"/>
  <c r="B297" i="6"/>
  <c r="B296" i="6"/>
  <c r="B295" i="6"/>
  <c r="B294" i="6"/>
  <c r="B293" i="6"/>
  <c r="B292" i="6"/>
  <c r="B291" i="6"/>
  <c r="B290" i="6"/>
  <c r="B289" i="6"/>
  <c r="B288" i="6"/>
  <c r="B287" i="6"/>
  <c r="B286" i="6"/>
  <c r="B285" i="6"/>
  <c r="B284" i="6"/>
  <c r="B283" i="6"/>
  <c r="B282" i="6"/>
  <c r="B281" i="6"/>
  <c r="B280" i="6"/>
  <c r="B279" i="6"/>
  <c r="B278" i="6"/>
  <c r="B277" i="6"/>
  <c r="B276" i="6"/>
  <c r="B275" i="6"/>
  <c r="B274" i="6"/>
  <c r="B273" i="6"/>
  <c r="B272" i="6"/>
  <c r="B271" i="6"/>
  <c r="B270" i="6"/>
  <c r="B269" i="6"/>
  <c r="B268" i="6"/>
  <c r="B267" i="6"/>
  <c r="B266" i="6"/>
  <c r="B265" i="6"/>
  <c r="B264" i="6"/>
  <c r="B263" i="6"/>
  <c r="B262" i="6"/>
  <c r="B261" i="6"/>
  <c r="B260" i="6"/>
  <c r="B259" i="6"/>
  <c r="B258" i="6"/>
  <c r="B257" i="6"/>
  <c r="B256" i="6"/>
  <c r="B255" i="6"/>
  <c r="B254" i="6"/>
  <c r="B253" i="6"/>
  <c r="B252" i="6"/>
  <c r="B251" i="6"/>
  <c r="B250" i="6"/>
  <c r="B249" i="6"/>
  <c r="B248" i="6"/>
  <c r="B247" i="6"/>
  <c r="B246" i="6"/>
  <c r="B245" i="6"/>
  <c r="B244" i="6"/>
  <c r="B243" i="6"/>
  <c r="B242" i="6"/>
  <c r="B241" i="6"/>
  <c r="B240" i="6"/>
  <c r="B239" i="6"/>
  <c r="B238" i="6"/>
  <c r="B237" i="6"/>
  <c r="B236" i="6"/>
  <c r="B235" i="6"/>
  <c r="B234" i="6"/>
  <c r="B233" i="6"/>
  <c r="B232" i="6"/>
  <c r="B231" i="6"/>
  <c r="B230" i="6"/>
  <c r="B229" i="6"/>
  <c r="B228" i="6"/>
  <c r="B227" i="6"/>
  <c r="B226" i="6"/>
  <c r="B225" i="6"/>
  <c r="B224" i="6"/>
  <c r="B223" i="6"/>
  <c r="B222" i="6"/>
  <c r="B221" i="6"/>
  <c r="B220" i="6"/>
  <c r="B219" i="6"/>
  <c r="B218" i="6"/>
  <c r="B217" i="6"/>
  <c r="B216" i="6"/>
  <c r="B215" i="6"/>
  <c r="B214" i="6"/>
  <c r="B213" i="6"/>
  <c r="B212" i="6"/>
  <c r="B211" i="6"/>
  <c r="B210" i="6"/>
  <c r="B209" i="6"/>
  <c r="B208" i="6"/>
  <c r="B207" i="6"/>
  <c r="B206" i="6"/>
  <c r="B205" i="6"/>
  <c r="B204" i="6"/>
  <c r="B203" i="6"/>
  <c r="B202" i="6"/>
  <c r="B201" i="6"/>
  <c r="B200" i="6"/>
  <c r="B199" i="6"/>
  <c r="B198" i="6"/>
  <c r="B197" i="6"/>
  <c r="B196" i="6"/>
  <c r="B195" i="6"/>
  <c r="B194" i="6"/>
  <c r="B193" i="6"/>
  <c r="B192" i="6"/>
  <c r="B191" i="6"/>
  <c r="B190" i="6"/>
  <c r="B189" i="6"/>
  <c r="B188" i="6"/>
  <c r="B187" i="6"/>
  <c r="B186" i="6"/>
  <c r="B185" i="6"/>
  <c r="B184" i="6"/>
  <c r="B183" i="6"/>
  <c r="B182" i="6"/>
  <c r="B181" i="6"/>
  <c r="B180" i="6"/>
  <c r="B179" i="6"/>
  <c r="B178" i="6"/>
  <c r="B177" i="6"/>
  <c r="B176" i="6"/>
  <c r="B175" i="6"/>
  <c r="B174" i="6"/>
  <c r="B173" i="6"/>
  <c r="B172" i="6"/>
  <c r="B171" i="6"/>
  <c r="B170" i="6"/>
  <c r="B169" i="6"/>
  <c r="B168" i="6"/>
  <c r="B167" i="6"/>
  <c r="B166" i="6"/>
  <c r="B165" i="6"/>
  <c r="B164" i="6"/>
  <c r="B163"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30"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G1003" i="6"/>
  <c r="G1002" i="6"/>
  <c r="G1001" i="6"/>
  <c r="G1000" i="6"/>
  <c r="G999" i="6"/>
  <c r="G998" i="6"/>
  <c r="G997" i="6"/>
  <c r="G996" i="6"/>
  <c r="G995" i="6"/>
  <c r="G994" i="6"/>
  <c r="G993" i="6"/>
  <c r="G992" i="6"/>
  <c r="G991" i="6"/>
  <c r="G990" i="6"/>
  <c r="G989" i="6"/>
  <c r="G988" i="6"/>
  <c r="G987" i="6"/>
  <c r="G986" i="6"/>
  <c r="G985" i="6"/>
  <c r="G984" i="6"/>
  <c r="G983" i="6"/>
  <c r="G982" i="6"/>
  <c r="G981" i="6"/>
  <c r="G980" i="6"/>
  <c r="G979" i="6"/>
  <c r="G978" i="6"/>
  <c r="G977" i="6"/>
  <c r="G976" i="6"/>
  <c r="G975" i="6"/>
  <c r="G974" i="6"/>
  <c r="G973" i="6"/>
  <c r="G972" i="6"/>
  <c r="G971" i="6"/>
  <c r="G970" i="6"/>
  <c r="G969" i="6"/>
  <c r="G968" i="6"/>
  <c r="G967" i="6"/>
  <c r="G966" i="6"/>
  <c r="G965" i="6"/>
  <c r="G964" i="6"/>
  <c r="G963" i="6"/>
  <c r="G962" i="6"/>
  <c r="G961" i="6"/>
  <c r="G960" i="6"/>
  <c r="G959" i="6"/>
  <c r="G958" i="6"/>
  <c r="G957" i="6"/>
  <c r="G956" i="6"/>
  <c r="G955" i="6"/>
  <c r="G954" i="6"/>
  <c r="G953" i="6"/>
  <c r="G952" i="6"/>
  <c r="G951" i="6"/>
  <c r="G950" i="6"/>
  <c r="G949" i="6"/>
  <c r="G948" i="6"/>
  <c r="G947" i="6"/>
  <c r="G946" i="6"/>
  <c r="G945" i="6"/>
  <c r="G944" i="6"/>
  <c r="G943" i="6"/>
  <c r="G942" i="6"/>
  <c r="G941" i="6"/>
  <c r="G940" i="6"/>
  <c r="G939" i="6"/>
  <c r="G938" i="6"/>
  <c r="G937" i="6"/>
  <c r="G936" i="6"/>
  <c r="G935" i="6"/>
  <c r="G934" i="6"/>
  <c r="G933" i="6"/>
  <c r="G932" i="6"/>
  <c r="G931" i="6"/>
  <c r="G930" i="6"/>
  <c r="G929" i="6"/>
  <c r="G928" i="6"/>
  <c r="G927" i="6"/>
  <c r="G926" i="6"/>
  <c r="G925" i="6"/>
  <c r="G924" i="6"/>
  <c r="G923" i="6"/>
  <c r="G922" i="6"/>
  <c r="G921" i="6"/>
  <c r="G920" i="6"/>
  <c r="G919" i="6"/>
  <c r="G918" i="6"/>
  <c r="G917" i="6"/>
  <c r="G916" i="6"/>
  <c r="G915" i="6"/>
  <c r="G914" i="6"/>
  <c r="G913" i="6"/>
  <c r="G912" i="6"/>
  <c r="G911" i="6"/>
  <c r="G910" i="6"/>
  <c r="G909" i="6"/>
  <c r="G908" i="6"/>
  <c r="G907" i="6"/>
  <c r="G906" i="6"/>
  <c r="G905" i="6"/>
  <c r="G904" i="6"/>
  <c r="G903" i="6"/>
  <c r="G902" i="6"/>
  <c r="G901" i="6"/>
  <c r="G900" i="6"/>
  <c r="G899" i="6"/>
  <c r="G898" i="6"/>
  <c r="G897" i="6"/>
  <c r="G896" i="6"/>
  <c r="G895" i="6"/>
  <c r="G894" i="6"/>
  <c r="G893" i="6"/>
  <c r="G892" i="6"/>
  <c r="G891" i="6"/>
  <c r="G890" i="6"/>
  <c r="G889" i="6"/>
  <c r="G888" i="6"/>
  <c r="G887" i="6"/>
  <c r="G886" i="6"/>
  <c r="G885" i="6"/>
  <c r="G884" i="6"/>
  <c r="G883" i="6"/>
  <c r="G882" i="6"/>
  <c r="G881" i="6"/>
  <c r="G880" i="6"/>
  <c r="G879" i="6"/>
  <c r="G878" i="6"/>
  <c r="G877" i="6"/>
  <c r="G876" i="6"/>
  <c r="G875" i="6"/>
  <c r="G874" i="6"/>
  <c r="G873" i="6"/>
  <c r="G872" i="6"/>
  <c r="G871" i="6"/>
  <c r="G870" i="6"/>
  <c r="G869" i="6"/>
  <c r="G868" i="6"/>
  <c r="G867" i="6"/>
  <c r="G866" i="6"/>
  <c r="G865" i="6"/>
  <c r="G864" i="6"/>
  <c r="G863" i="6"/>
  <c r="G862" i="6"/>
  <c r="G861" i="6"/>
  <c r="G860" i="6"/>
  <c r="G859" i="6"/>
  <c r="G858" i="6"/>
  <c r="G857" i="6"/>
  <c r="G856" i="6"/>
  <c r="G855" i="6"/>
  <c r="G854" i="6"/>
  <c r="G853" i="6"/>
  <c r="G852" i="6"/>
  <c r="G851" i="6"/>
  <c r="G850" i="6"/>
  <c r="G849" i="6"/>
  <c r="G848" i="6"/>
  <c r="G847" i="6"/>
  <c r="G846" i="6"/>
  <c r="G845" i="6"/>
  <c r="G844" i="6"/>
  <c r="G843" i="6"/>
  <c r="G842" i="6"/>
  <c r="G841" i="6"/>
  <c r="G840" i="6"/>
  <c r="G839" i="6"/>
  <c r="G838" i="6"/>
  <c r="G837" i="6"/>
  <c r="G836" i="6"/>
  <c r="G835" i="6"/>
  <c r="G834" i="6"/>
  <c r="G833" i="6"/>
  <c r="G832" i="6"/>
  <c r="G831" i="6"/>
  <c r="G830" i="6"/>
  <c r="G829" i="6"/>
  <c r="G828" i="6"/>
  <c r="G827" i="6"/>
  <c r="G826" i="6"/>
  <c r="G825" i="6"/>
  <c r="G824" i="6"/>
  <c r="G823" i="6"/>
  <c r="G822" i="6"/>
  <c r="G821" i="6"/>
  <c r="G820" i="6"/>
  <c r="G819" i="6"/>
  <c r="G818" i="6"/>
  <c r="G817" i="6"/>
  <c r="G816" i="6"/>
  <c r="G815" i="6"/>
  <c r="G814" i="6"/>
  <c r="G813" i="6"/>
  <c r="G812" i="6"/>
  <c r="G811" i="6"/>
  <c r="G810" i="6"/>
  <c r="G809" i="6"/>
  <c r="G808" i="6"/>
  <c r="G807" i="6"/>
  <c r="G806" i="6"/>
  <c r="G805" i="6"/>
  <c r="G804" i="6"/>
  <c r="G803" i="6"/>
  <c r="G802" i="6"/>
  <c r="G801" i="6"/>
  <c r="G800" i="6"/>
  <c r="G799" i="6"/>
  <c r="G798" i="6"/>
  <c r="G797" i="6"/>
  <c r="G796" i="6"/>
  <c r="G795" i="6"/>
  <c r="G794" i="6"/>
  <c r="G793" i="6"/>
  <c r="G792" i="6"/>
  <c r="G791" i="6"/>
  <c r="G790" i="6"/>
  <c r="G789" i="6"/>
  <c r="G788" i="6"/>
  <c r="G787" i="6"/>
  <c r="G786" i="6"/>
  <c r="G785" i="6"/>
  <c r="G784" i="6"/>
  <c r="G783" i="6"/>
  <c r="G782" i="6"/>
  <c r="G781" i="6"/>
  <c r="G780" i="6"/>
  <c r="G779" i="6"/>
  <c r="G778" i="6"/>
  <c r="G777" i="6"/>
  <c r="G776" i="6"/>
  <c r="G775" i="6"/>
  <c r="G774" i="6"/>
  <c r="G773" i="6"/>
  <c r="G772" i="6"/>
  <c r="G771" i="6"/>
  <c r="G770" i="6"/>
  <c r="G769" i="6"/>
  <c r="G768" i="6"/>
  <c r="G767" i="6"/>
  <c r="G766" i="6"/>
  <c r="G765" i="6"/>
  <c r="G764" i="6"/>
  <c r="G763" i="6"/>
  <c r="G762" i="6"/>
  <c r="G761" i="6"/>
  <c r="G760" i="6"/>
  <c r="G759" i="6"/>
  <c r="G758" i="6"/>
  <c r="G757" i="6"/>
  <c r="G756" i="6"/>
  <c r="G755" i="6"/>
  <c r="G754" i="6"/>
  <c r="G753" i="6"/>
  <c r="G752" i="6"/>
  <c r="G751" i="6"/>
  <c r="G750" i="6"/>
  <c r="G749" i="6"/>
  <c r="G748" i="6"/>
  <c r="G747" i="6"/>
  <c r="G746" i="6"/>
  <c r="G745" i="6"/>
  <c r="G744" i="6"/>
  <c r="G743" i="6"/>
  <c r="G742" i="6"/>
  <c r="G741" i="6"/>
  <c r="G740" i="6"/>
  <c r="G739" i="6"/>
  <c r="G738" i="6"/>
  <c r="G737" i="6"/>
  <c r="G736" i="6"/>
  <c r="G735" i="6"/>
  <c r="G734" i="6"/>
  <c r="G733" i="6"/>
  <c r="G732" i="6"/>
  <c r="G731" i="6"/>
  <c r="G730" i="6"/>
  <c r="G729" i="6"/>
  <c r="G728" i="6"/>
  <c r="G727" i="6"/>
  <c r="G726" i="6"/>
  <c r="G725" i="6"/>
  <c r="G724" i="6"/>
  <c r="G723" i="6"/>
  <c r="G722" i="6"/>
  <c r="G721" i="6"/>
  <c r="G720" i="6"/>
  <c r="G719" i="6"/>
  <c r="G718" i="6"/>
  <c r="G717" i="6"/>
  <c r="G716" i="6"/>
  <c r="G715" i="6"/>
  <c r="G714" i="6"/>
  <c r="G713" i="6"/>
  <c r="G712" i="6"/>
  <c r="G711" i="6"/>
  <c r="G710" i="6"/>
  <c r="G709" i="6"/>
  <c r="G708" i="6"/>
  <c r="G707" i="6"/>
  <c r="G706" i="6"/>
  <c r="G705" i="6"/>
  <c r="G704" i="6"/>
  <c r="G703" i="6"/>
  <c r="G702" i="6"/>
  <c r="G701" i="6"/>
  <c r="G700" i="6"/>
  <c r="G699" i="6"/>
  <c r="G698" i="6"/>
  <c r="G697" i="6"/>
  <c r="G696" i="6"/>
  <c r="G695" i="6"/>
  <c r="G694" i="6"/>
  <c r="G693" i="6"/>
  <c r="G692" i="6"/>
  <c r="G691" i="6"/>
  <c r="G690" i="6"/>
  <c r="G689" i="6"/>
  <c r="G688" i="6"/>
  <c r="G687" i="6"/>
  <c r="G686" i="6"/>
  <c r="G685" i="6"/>
  <c r="G684" i="6"/>
  <c r="G683" i="6"/>
  <c r="G682" i="6"/>
  <c r="G681" i="6"/>
  <c r="G680" i="6"/>
  <c r="G679" i="6"/>
  <c r="G678" i="6"/>
  <c r="G677" i="6"/>
  <c r="G676" i="6"/>
  <c r="G675" i="6"/>
  <c r="G674" i="6"/>
  <c r="G673" i="6"/>
  <c r="G672" i="6"/>
  <c r="G671" i="6"/>
  <c r="G670" i="6"/>
  <c r="G669" i="6"/>
  <c r="G668" i="6"/>
  <c r="G667" i="6"/>
  <c r="G666" i="6"/>
  <c r="G665" i="6"/>
  <c r="G664" i="6"/>
  <c r="G663" i="6"/>
  <c r="G662" i="6"/>
  <c r="G661" i="6"/>
  <c r="G660" i="6"/>
  <c r="G659" i="6"/>
  <c r="G658" i="6"/>
  <c r="G657" i="6"/>
  <c r="G656" i="6"/>
  <c r="G655" i="6"/>
  <c r="G654" i="6"/>
  <c r="G653" i="6"/>
  <c r="G652" i="6"/>
  <c r="G651" i="6"/>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 r="G396" i="6"/>
  <c r="G395" i="6"/>
  <c r="G394" i="6"/>
  <c r="G393" i="6"/>
  <c r="G392" i="6"/>
  <c r="G391" i="6"/>
  <c r="G390" i="6"/>
  <c r="G389" i="6"/>
  <c r="G388" i="6"/>
  <c r="G387" i="6"/>
  <c r="G386" i="6"/>
  <c r="G385" i="6"/>
  <c r="G384" i="6"/>
  <c r="G383" i="6"/>
  <c r="G382" i="6"/>
  <c r="G381" i="6"/>
  <c r="G380" i="6"/>
  <c r="G379" i="6"/>
  <c r="G378" i="6"/>
  <c r="G377" i="6"/>
  <c r="G376" i="6"/>
  <c r="G375" i="6"/>
  <c r="G374" i="6"/>
  <c r="G373" i="6"/>
  <c r="G372" i="6"/>
  <c r="G371" i="6"/>
  <c r="G370" i="6"/>
  <c r="G369" i="6"/>
  <c r="G368" i="6"/>
  <c r="G367" i="6"/>
  <c r="G366" i="6"/>
  <c r="G365" i="6"/>
  <c r="G364" i="6"/>
  <c r="G363" i="6"/>
  <c r="G362" i="6"/>
  <c r="G361" i="6"/>
  <c r="G360" i="6"/>
  <c r="G359" i="6"/>
  <c r="G358" i="6"/>
  <c r="G357" i="6"/>
  <c r="G356" i="6"/>
  <c r="G355" i="6"/>
  <c r="G354" i="6"/>
  <c r="G353" i="6"/>
  <c r="G352" i="6"/>
  <c r="G351" i="6"/>
  <c r="G350" i="6"/>
  <c r="G349" i="6"/>
  <c r="G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33" i="6"/>
  <c r="G27" i="6"/>
  <c r="G26" i="6"/>
  <c r="G25" i="6"/>
  <c r="G24" i="6"/>
  <c r="G42" i="6"/>
  <c r="G23" i="6"/>
  <c r="G22" i="6"/>
  <c r="G21" i="6"/>
  <c r="G20"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33" i="6"/>
  <c r="E27" i="6"/>
  <c r="E26" i="6"/>
  <c r="E25" i="6"/>
  <c r="E24" i="6"/>
  <c r="E42" i="6"/>
  <c r="E23" i="6"/>
  <c r="E22" i="6"/>
  <c r="E21" i="6"/>
  <c r="E20" i="6"/>
  <c r="B1003" i="1" l="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I31" i="1" l="1" a="1"/>
  <c r="I31" i="1" s="1"/>
  <c r="H31" i="1" a="1"/>
  <c r="H31" i="1" s="1"/>
  <c r="G31" i="1" a="1"/>
  <c r="G31" i="1" s="1"/>
  <c r="I47" i="1" a="1"/>
  <c r="I47" i="1" s="1"/>
  <c r="G47" i="1" a="1"/>
  <c r="G47" i="1" s="1"/>
  <c r="H47" i="1" a="1"/>
  <c r="H47" i="1" s="1"/>
  <c r="I67" i="1" a="1"/>
  <c r="I67" i="1" s="1"/>
  <c r="G67" i="1" a="1"/>
  <c r="G67" i="1" s="1"/>
  <c r="H67" i="1" a="1"/>
  <c r="H67" i="1" s="1"/>
  <c r="G87" i="1" a="1"/>
  <c r="G87" i="1" s="1"/>
  <c r="I87" i="1" a="1"/>
  <c r="I87" i="1" s="1"/>
  <c r="H87" i="1" a="1"/>
  <c r="H87" i="1" s="1"/>
  <c r="I107" i="1" a="1"/>
  <c r="I107" i="1" s="1"/>
  <c r="H107" i="1" a="1"/>
  <c r="H107" i="1" s="1"/>
  <c r="G107" i="1" a="1"/>
  <c r="G107" i="1" s="1"/>
  <c r="G123" i="1" a="1"/>
  <c r="G123" i="1" s="1"/>
  <c r="I123" i="1" a="1"/>
  <c r="I123" i="1" s="1"/>
  <c r="H123" i="1" a="1"/>
  <c r="H123" i="1" s="1"/>
  <c r="G139" i="1" a="1"/>
  <c r="G139" i="1" s="1"/>
  <c r="I139" i="1" a="1"/>
  <c r="I139" i="1" s="1"/>
  <c r="H139" i="1" a="1"/>
  <c r="H139" i="1" s="1"/>
  <c r="G159" i="1" a="1"/>
  <c r="G159" i="1" s="1"/>
  <c r="I159" i="1" a="1"/>
  <c r="I159" i="1" s="1"/>
  <c r="H159" i="1" a="1"/>
  <c r="H159" i="1" s="1"/>
  <c r="G191" i="1" a="1"/>
  <c r="G191" i="1" s="1"/>
  <c r="I191" i="1" a="1"/>
  <c r="I191" i="1" s="1"/>
  <c r="H191" i="1" a="1"/>
  <c r="H191" i="1" s="1"/>
  <c r="G36" i="1" a="1"/>
  <c r="G36" i="1" s="1"/>
  <c r="I36" i="1" a="1"/>
  <c r="I36" i="1" s="1"/>
  <c r="H36" i="1" a="1"/>
  <c r="H36" i="1" s="1"/>
  <c r="G52" i="1" a="1"/>
  <c r="G52" i="1" s="1"/>
  <c r="H52" i="1" a="1"/>
  <c r="H52" i="1" s="1"/>
  <c r="I52" i="1" a="1"/>
  <c r="I52" i="1" s="1"/>
  <c r="G64" i="1" a="1"/>
  <c r="G64" i="1" s="1"/>
  <c r="I64" i="1" a="1"/>
  <c r="I64" i="1" s="1"/>
  <c r="H64" i="1" a="1"/>
  <c r="H64" i="1" s="1"/>
  <c r="G76" i="1" a="1"/>
  <c r="G76" i="1" s="1"/>
  <c r="I76" i="1" a="1"/>
  <c r="I76" i="1" s="1"/>
  <c r="H76" i="1" a="1"/>
  <c r="H76" i="1" s="1"/>
  <c r="G88" i="1" a="1"/>
  <c r="G88" i="1" s="1"/>
  <c r="H88" i="1" a="1"/>
  <c r="H88" i="1" s="1"/>
  <c r="I88" i="1" a="1"/>
  <c r="I88" i="1" s="1"/>
  <c r="G104" i="1" a="1"/>
  <c r="G104" i="1" s="1"/>
  <c r="H104" i="1" a="1"/>
  <c r="H104" i="1" s="1"/>
  <c r="I104" i="1" a="1"/>
  <c r="I104" i="1" s="1"/>
  <c r="H116" i="1" a="1"/>
  <c r="H116" i="1" s="1"/>
  <c r="I116" i="1" a="1"/>
  <c r="I116" i="1" s="1"/>
  <c r="G116" i="1" a="1"/>
  <c r="G116" i="1" s="1"/>
  <c r="H132" i="1" a="1"/>
  <c r="H132" i="1" s="1"/>
  <c r="I132" i="1" a="1"/>
  <c r="I132" i="1" s="1"/>
  <c r="G132" i="1" a="1"/>
  <c r="G132" i="1" s="1"/>
  <c r="H140" i="1" a="1"/>
  <c r="H140" i="1" s="1"/>
  <c r="I140" i="1" a="1"/>
  <c r="I140" i="1" s="1"/>
  <c r="G140" i="1" a="1"/>
  <c r="G140" i="1" s="1"/>
  <c r="H160" i="1" a="1"/>
  <c r="H160" i="1" s="1"/>
  <c r="G160" i="1" a="1"/>
  <c r="G160" i="1" s="1"/>
  <c r="I160" i="1" a="1"/>
  <c r="I160" i="1" s="1"/>
  <c r="H168" i="1" a="1"/>
  <c r="H168" i="1" s="1"/>
  <c r="G168" i="1" a="1"/>
  <c r="G168" i="1" s="1"/>
  <c r="I168" i="1" a="1"/>
  <c r="I168" i="1" s="1"/>
  <c r="H180" i="1" a="1"/>
  <c r="H180" i="1" s="1"/>
  <c r="I180" i="1" a="1"/>
  <c r="I180" i="1" s="1"/>
  <c r="G180" i="1" a="1"/>
  <c r="G180" i="1" s="1"/>
  <c r="H192" i="1" a="1"/>
  <c r="H192" i="1" s="1"/>
  <c r="G192" i="1" a="1"/>
  <c r="G192" i="1" s="1"/>
  <c r="I192" i="1" a="1"/>
  <c r="I192" i="1" s="1"/>
  <c r="H208" i="1" a="1"/>
  <c r="H208" i="1" s="1"/>
  <c r="G208" i="1" a="1"/>
  <c r="G208" i="1" s="1"/>
  <c r="I208" i="1" a="1"/>
  <c r="I208" i="1" s="1"/>
  <c r="H224" i="1" a="1"/>
  <c r="H224" i="1" s="1"/>
  <c r="G224" i="1" a="1"/>
  <c r="G224" i="1" s="1"/>
  <c r="I224" i="1" a="1"/>
  <c r="I224" i="1" s="1"/>
  <c r="H236" i="1" a="1"/>
  <c r="H236" i="1" s="1"/>
  <c r="G236" i="1" a="1"/>
  <c r="G236" i="1" s="1"/>
  <c r="I236" i="1" a="1"/>
  <c r="I236" i="1" s="1"/>
  <c r="H248" i="1" a="1"/>
  <c r="H248" i="1" s="1"/>
  <c r="G248" i="1" a="1"/>
  <c r="G248" i="1" s="1"/>
  <c r="I248" i="1" a="1"/>
  <c r="I248" i="1" s="1"/>
  <c r="H268" i="1" a="1"/>
  <c r="H268" i="1" s="1"/>
  <c r="G268" i="1" a="1"/>
  <c r="G268" i="1" s="1"/>
  <c r="I268" i="1" a="1"/>
  <c r="I268" i="1" s="1"/>
  <c r="H280" i="1" a="1"/>
  <c r="H280" i="1" s="1"/>
  <c r="G280" i="1" a="1"/>
  <c r="G280" i="1" s="1"/>
  <c r="I280" i="1" a="1"/>
  <c r="I280" i="1" s="1"/>
  <c r="H292" i="1" a="1"/>
  <c r="H292" i="1" s="1"/>
  <c r="G292" i="1" a="1"/>
  <c r="G292" i="1" s="1"/>
  <c r="I292" i="1" a="1"/>
  <c r="I292" i="1" s="1"/>
  <c r="H308" i="1" a="1"/>
  <c r="H308" i="1" s="1"/>
  <c r="G308" i="1" a="1"/>
  <c r="G308" i="1" s="1"/>
  <c r="I308" i="1" a="1"/>
  <c r="I308" i="1" s="1"/>
  <c r="H320" i="1" a="1"/>
  <c r="H320" i="1" s="1"/>
  <c r="G320" i="1" a="1"/>
  <c r="G320" i="1" s="1"/>
  <c r="I320" i="1" a="1"/>
  <c r="I320" i="1" s="1"/>
  <c r="H332" i="1" a="1"/>
  <c r="H332" i="1" s="1"/>
  <c r="G332" i="1" a="1"/>
  <c r="G332" i="1" s="1"/>
  <c r="I332" i="1" a="1"/>
  <c r="I332" i="1" s="1"/>
  <c r="H344" i="1" a="1"/>
  <c r="H344" i="1" s="1"/>
  <c r="G344" i="1" a="1"/>
  <c r="G344" i="1" s="1"/>
  <c r="I344" i="1" a="1"/>
  <c r="I344" i="1" s="1"/>
  <c r="H356" i="1" a="1"/>
  <c r="H356" i="1" s="1"/>
  <c r="G356" i="1" a="1"/>
  <c r="G356" i="1" s="1"/>
  <c r="I356" i="1" a="1"/>
  <c r="I356" i="1" s="1"/>
  <c r="H368" i="1" a="1"/>
  <c r="H368" i="1" s="1"/>
  <c r="G368" i="1" a="1"/>
  <c r="G368" i="1" s="1"/>
  <c r="I368" i="1" a="1"/>
  <c r="I368" i="1" s="1"/>
  <c r="I384" i="1" a="1"/>
  <c r="I384" i="1" s="1"/>
  <c r="H384" i="1" a="1"/>
  <c r="H384" i="1" s="1"/>
  <c r="G384" i="1" a="1"/>
  <c r="G384" i="1" s="1"/>
  <c r="I396" i="1" a="1"/>
  <c r="I396" i="1" s="1"/>
  <c r="H396" i="1" a="1"/>
  <c r="H396" i="1" s="1"/>
  <c r="G396" i="1" a="1"/>
  <c r="G396" i="1" s="1"/>
  <c r="I408" i="1" a="1"/>
  <c r="I408" i="1" s="1"/>
  <c r="H408" i="1" a="1"/>
  <c r="H408" i="1" s="1"/>
  <c r="G408" i="1" a="1"/>
  <c r="G408" i="1" s="1"/>
  <c r="I416" i="1" a="1"/>
  <c r="I416" i="1" s="1"/>
  <c r="H416" i="1" a="1"/>
  <c r="H416" i="1" s="1"/>
  <c r="G416" i="1" a="1"/>
  <c r="G416" i="1" s="1"/>
  <c r="I424" i="1" a="1"/>
  <c r="I424" i="1" s="1"/>
  <c r="H424" i="1" a="1"/>
  <c r="H424" i="1" s="1"/>
  <c r="G424" i="1" a="1"/>
  <c r="G424" i="1" s="1"/>
  <c r="I436" i="1" a="1"/>
  <c r="I436" i="1" s="1"/>
  <c r="H436" i="1" a="1"/>
  <c r="H436" i="1" s="1"/>
  <c r="G436" i="1" a="1"/>
  <c r="G436" i="1" s="1"/>
  <c r="I444" i="1" a="1"/>
  <c r="I444" i="1" s="1"/>
  <c r="H444" i="1" a="1"/>
  <c r="H444" i="1" s="1"/>
  <c r="G444" i="1" a="1"/>
  <c r="G444" i="1" s="1"/>
  <c r="I452" i="1" a="1"/>
  <c r="I452" i="1" s="1"/>
  <c r="H452" i="1" a="1"/>
  <c r="H452" i="1" s="1"/>
  <c r="G452" i="1" a="1"/>
  <c r="G452" i="1" s="1"/>
  <c r="I460" i="1" a="1"/>
  <c r="I460" i="1" s="1"/>
  <c r="H460" i="1" a="1"/>
  <c r="H460" i="1" s="1"/>
  <c r="G460" i="1" a="1"/>
  <c r="G460" i="1" s="1"/>
  <c r="I468" i="1" a="1"/>
  <c r="I468" i="1" s="1"/>
  <c r="H468" i="1" a="1"/>
  <c r="H468" i="1" s="1"/>
  <c r="G468" i="1" a="1"/>
  <c r="G468" i="1" s="1"/>
  <c r="I480" i="1" a="1"/>
  <c r="I480" i="1" s="1"/>
  <c r="H480" i="1" a="1"/>
  <c r="H480" i="1" s="1"/>
  <c r="G480" i="1" a="1"/>
  <c r="G480" i="1" s="1"/>
  <c r="I488" i="1" a="1"/>
  <c r="I488" i="1" s="1"/>
  <c r="H488" i="1" a="1"/>
  <c r="H488" i="1" s="1"/>
  <c r="G488" i="1" a="1"/>
  <c r="G488" i="1" s="1"/>
  <c r="I500" i="1" a="1"/>
  <c r="I500" i="1" s="1"/>
  <c r="H500" i="1" a="1"/>
  <c r="H500" i="1" s="1"/>
  <c r="G500" i="1" a="1"/>
  <c r="G500" i="1" s="1"/>
  <c r="I508" i="1" a="1"/>
  <c r="I508" i="1" s="1"/>
  <c r="H508" i="1" a="1"/>
  <c r="H508" i="1" s="1"/>
  <c r="G508" i="1" a="1"/>
  <c r="G508" i="1" s="1"/>
  <c r="I520" i="1" a="1"/>
  <c r="I520" i="1" s="1"/>
  <c r="H520" i="1" a="1"/>
  <c r="H520" i="1" s="1"/>
  <c r="G520" i="1" a="1"/>
  <c r="G520" i="1" s="1"/>
  <c r="I528" i="1" a="1"/>
  <c r="I528" i="1" s="1"/>
  <c r="H528" i="1" a="1"/>
  <c r="H528" i="1" s="1"/>
  <c r="G528" i="1" a="1"/>
  <c r="G528" i="1" s="1"/>
  <c r="I540" i="1" a="1"/>
  <c r="I540" i="1" s="1"/>
  <c r="H540" i="1" a="1"/>
  <c r="H540" i="1" s="1"/>
  <c r="G540" i="1" a="1"/>
  <c r="G540" i="1" s="1"/>
  <c r="I548" i="1" a="1"/>
  <c r="I548" i="1" s="1"/>
  <c r="H548" i="1" a="1"/>
  <c r="H548" i="1" s="1"/>
  <c r="G548" i="1" a="1"/>
  <c r="G548" i="1" s="1"/>
  <c r="G556" i="1" a="1"/>
  <c r="G556" i="1" s="1"/>
  <c r="I556" i="1" a="1"/>
  <c r="I556" i="1" s="1"/>
  <c r="H556" i="1" a="1"/>
  <c r="H556" i="1" s="1"/>
  <c r="G568" i="1" a="1"/>
  <c r="G568" i="1" s="1"/>
  <c r="I568" i="1" a="1"/>
  <c r="I568" i="1" s="1"/>
  <c r="H568" i="1" a="1"/>
  <c r="H568" i="1" s="1"/>
  <c r="G580" i="1" a="1"/>
  <c r="G580" i="1" s="1"/>
  <c r="I580" i="1" a="1"/>
  <c r="I580" i="1" s="1"/>
  <c r="H580" i="1" a="1"/>
  <c r="H580" i="1" s="1"/>
  <c r="G592" i="1" a="1"/>
  <c r="G592" i="1" s="1"/>
  <c r="I592" i="1" a="1"/>
  <c r="I592" i="1" s="1"/>
  <c r="H592" i="1" a="1"/>
  <c r="H592" i="1" s="1"/>
  <c r="G600" i="1" a="1"/>
  <c r="G600" i="1" s="1"/>
  <c r="I600" i="1" a="1"/>
  <c r="I600" i="1" s="1"/>
  <c r="H600" i="1" a="1"/>
  <c r="H600" i="1" s="1"/>
  <c r="G608" i="1" a="1"/>
  <c r="G608" i="1" s="1"/>
  <c r="I608" i="1" a="1"/>
  <c r="I608" i="1" s="1"/>
  <c r="H608" i="1" a="1"/>
  <c r="H608" i="1" s="1"/>
  <c r="G620" i="1" a="1"/>
  <c r="G620" i="1" s="1"/>
  <c r="I620" i="1" a="1"/>
  <c r="I620" i="1" s="1"/>
  <c r="H620" i="1" a="1"/>
  <c r="H620" i="1" s="1"/>
  <c r="G628" i="1" a="1"/>
  <c r="G628" i="1" s="1"/>
  <c r="I628" i="1" a="1"/>
  <c r="I628" i="1" s="1"/>
  <c r="H628" i="1" a="1"/>
  <c r="H628" i="1" s="1"/>
  <c r="G640" i="1" a="1"/>
  <c r="G640" i="1" s="1"/>
  <c r="I640" i="1" a="1"/>
  <c r="I640" i="1" s="1"/>
  <c r="H640" i="1" a="1"/>
  <c r="H640" i="1" s="1"/>
  <c r="G648" i="1" a="1"/>
  <c r="G648" i="1" s="1"/>
  <c r="I648" i="1" a="1"/>
  <c r="I648" i="1" s="1"/>
  <c r="H648" i="1" a="1"/>
  <c r="H648" i="1" s="1"/>
  <c r="G656" i="1" a="1"/>
  <c r="G656" i="1" s="1"/>
  <c r="I656" i="1" a="1"/>
  <c r="I656" i="1" s="1"/>
  <c r="H656" i="1" a="1"/>
  <c r="H656" i="1" s="1"/>
  <c r="G668" i="1" a="1"/>
  <c r="G668" i="1" s="1"/>
  <c r="I668" i="1" a="1"/>
  <c r="I668" i="1" s="1"/>
  <c r="H668" i="1" a="1"/>
  <c r="H668" i="1" s="1"/>
  <c r="G676" i="1" a="1"/>
  <c r="G676" i="1" s="1"/>
  <c r="I676" i="1" a="1"/>
  <c r="I676" i="1" s="1"/>
  <c r="H676" i="1" a="1"/>
  <c r="H676" i="1" s="1"/>
  <c r="G688" i="1" a="1"/>
  <c r="G688" i="1" s="1"/>
  <c r="I688" i="1" a="1"/>
  <c r="I688" i="1" s="1"/>
  <c r="H688" i="1" a="1"/>
  <c r="H688" i="1" s="1"/>
  <c r="G696" i="1" a="1"/>
  <c r="G696" i="1" s="1"/>
  <c r="I696" i="1" a="1"/>
  <c r="I696" i="1" s="1"/>
  <c r="H696" i="1" a="1"/>
  <c r="H696" i="1" s="1"/>
  <c r="G700" i="1" a="1"/>
  <c r="G700" i="1" s="1"/>
  <c r="I700" i="1" a="1"/>
  <c r="I700" i="1" s="1"/>
  <c r="H700" i="1" a="1"/>
  <c r="H700" i="1" s="1"/>
  <c r="G704" i="1" a="1"/>
  <c r="G704" i="1" s="1"/>
  <c r="I704" i="1" a="1"/>
  <c r="I704" i="1" s="1"/>
  <c r="H704" i="1" a="1"/>
  <c r="H704" i="1" s="1"/>
  <c r="G708" i="1" a="1"/>
  <c r="G708" i="1" s="1"/>
  <c r="I708" i="1" a="1"/>
  <c r="I708" i="1" s="1"/>
  <c r="H708" i="1" a="1"/>
  <c r="H708" i="1" s="1"/>
  <c r="G712" i="1" a="1"/>
  <c r="G712" i="1" s="1"/>
  <c r="I712" i="1" a="1"/>
  <c r="I712" i="1" s="1"/>
  <c r="H712" i="1" a="1"/>
  <c r="H712" i="1" s="1"/>
  <c r="G716" i="1" a="1"/>
  <c r="G716" i="1" s="1"/>
  <c r="I716" i="1" a="1"/>
  <c r="I716" i="1" s="1"/>
  <c r="H716" i="1" a="1"/>
  <c r="H716" i="1" s="1"/>
  <c r="G720" i="1" a="1"/>
  <c r="G720" i="1" s="1"/>
  <c r="I720" i="1" a="1"/>
  <c r="I720" i="1" s="1"/>
  <c r="H720" i="1" a="1"/>
  <c r="H720" i="1" s="1"/>
  <c r="G724" i="1" a="1"/>
  <c r="G724" i="1" s="1"/>
  <c r="I724" i="1" a="1"/>
  <c r="I724" i="1" s="1"/>
  <c r="H724" i="1" a="1"/>
  <c r="H724" i="1" s="1"/>
  <c r="G728" i="1" a="1"/>
  <c r="G728" i="1" s="1"/>
  <c r="I728" i="1" a="1"/>
  <c r="I728" i="1" s="1"/>
  <c r="H728" i="1" a="1"/>
  <c r="H728" i="1" s="1"/>
  <c r="G732" i="1" a="1"/>
  <c r="G732" i="1" s="1"/>
  <c r="I732" i="1" a="1"/>
  <c r="I732" i="1" s="1"/>
  <c r="H732" i="1" a="1"/>
  <c r="H732" i="1" s="1"/>
  <c r="G736" i="1" a="1"/>
  <c r="G736" i="1" s="1"/>
  <c r="I736" i="1" a="1"/>
  <c r="I736" i="1" s="1"/>
  <c r="H736" i="1" a="1"/>
  <c r="H736" i="1" s="1"/>
  <c r="G744" i="1" a="1"/>
  <c r="G744" i="1" s="1"/>
  <c r="I744" i="1" a="1"/>
  <c r="I744" i="1" s="1"/>
  <c r="H744" i="1" a="1"/>
  <c r="H744" i="1" s="1"/>
  <c r="I748" i="1" a="1"/>
  <c r="I748" i="1" s="1"/>
  <c r="H748" i="1" a="1"/>
  <c r="H748" i="1" s="1"/>
  <c r="G748" i="1" a="1"/>
  <c r="G748" i="1" s="1"/>
  <c r="I752" i="1" a="1"/>
  <c r="I752" i="1" s="1"/>
  <c r="H752" i="1" a="1"/>
  <c r="H752" i="1" s="1"/>
  <c r="G752" i="1" a="1"/>
  <c r="G752" i="1" s="1"/>
  <c r="I756" i="1" a="1"/>
  <c r="I756" i="1" s="1"/>
  <c r="H756" i="1" a="1"/>
  <c r="H756" i="1" s="1"/>
  <c r="G756" i="1" a="1"/>
  <c r="G756" i="1" s="1"/>
  <c r="I760" i="1" a="1"/>
  <c r="I760" i="1" s="1"/>
  <c r="H760" i="1" a="1"/>
  <c r="H760" i="1" s="1"/>
  <c r="G760" i="1" a="1"/>
  <c r="G760" i="1" s="1"/>
  <c r="I764" i="1" a="1"/>
  <c r="I764" i="1" s="1"/>
  <c r="H764" i="1" a="1"/>
  <c r="H764" i="1" s="1"/>
  <c r="G764" i="1" a="1"/>
  <c r="G764" i="1" s="1"/>
  <c r="I768" i="1" a="1"/>
  <c r="I768" i="1" s="1"/>
  <c r="H768" i="1" a="1"/>
  <c r="H768" i="1" s="1"/>
  <c r="G768" i="1" a="1"/>
  <c r="G768" i="1" s="1"/>
  <c r="I772" i="1" a="1"/>
  <c r="I772" i="1" s="1"/>
  <c r="H772" i="1" a="1"/>
  <c r="H772" i="1" s="1"/>
  <c r="G772" i="1" a="1"/>
  <c r="G772" i="1" s="1"/>
  <c r="I776" i="1" a="1"/>
  <c r="I776" i="1" s="1"/>
  <c r="H776" i="1" a="1"/>
  <c r="H776" i="1" s="1"/>
  <c r="G776" i="1" a="1"/>
  <c r="G776" i="1" s="1"/>
  <c r="I780" i="1" a="1"/>
  <c r="I780" i="1" s="1"/>
  <c r="H780" i="1" a="1"/>
  <c r="H780" i="1" s="1"/>
  <c r="G780" i="1" a="1"/>
  <c r="G780" i="1" s="1"/>
  <c r="I784" i="1" a="1"/>
  <c r="I784" i="1" s="1"/>
  <c r="H784" i="1" a="1"/>
  <c r="H784" i="1" s="1"/>
  <c r="G784" i="1" a="1"/>
  <c r="G784" i="1" s="1"/>
  <c r="I788" i="1" a="1"/>
  <c r="I788" i="1" s="1"/>
  <c r="H788" i="1" a="1"/>
  <c r="H788" i="1" s="1"/>
  <c r="G788" i="1" a="1"/>
  <c r="G788" i="1" s="1"/>
  <c r="I792" i="1" a="1"/>
  <c r="I792" i="1" s="1"/>
  <c r="H792" i="1" a="1"/>
  <c r="H792" i="1" s="1"/>
  <c r="G792" i="1" a="1"/>
  <c r="G792" i="1" s="1"/>
  <c r="I796" i="1" a="1"/>
  <c r="I796" i="1" s="1"/>
  <c r="H796" i="1" a="1"/>
  <c r="H796" i="1" s="1"/>
  <c r="G796" i="1" a="1"/>
  <c r="G796" i="1" s="1"/>
  <c r="I800" i="1" a="1"/>
  <c r="I800" i="1" s="1"/>
  <c r="H800" i="1" a="1"/>
  <c r="H800" i="1" s="1"/>
  <c r="G800" i="1" a="1"/>
  <c r="G800" i="1" s="1"/>
  <c r="I804" i="1" a="1"/>
  <c r="I804" i="1" s="1"/>
  <c r="H804" i="1" a="1"/>
  <c r="H804" i="1" s="1"/>
  <c r="G804" i="1" a="1"/>
  <c r="G804" i="1" s="1"/>
  <c r="H808" i="1" a="1"/>
  <c r="H808" i="1" s="1"/>
  <c r="G808" i="1" a="1"/>
  <c r="G808" i="1" s="1"/>
  <c r="I808" i="1" a="1"/>
  <c r="I808" i="1" s="1"/>
  <c r="H812" i="1" a="1"/>
  <c r="H812" i="1" s="1"/>
  <c r="G812" i="1" a="1"/>
  <c r="G812" i="1" s="1"/>
  <c r="I812" i="1" a="1"/>
  <c r="I812" i="1" s="1"/>
  <c r="H816" i="1" a="1"/>
  <c r="H816" i="1" s="1"/>
  <c r="G816" i="1" a="1"/>
  <c r="G816" i="1" s="1"/>
  <c r="I816" i="1" a="1"/>
  <c r="I816" i="1" s="1"/>
  <c r="H820" i="1" a="1"/>
  <c r="H820" i="1" s="1"/>
  <c r="G820" i="1" a="1"/>
  <c r="G820" i="1" s="1"/>
  <c r="I820" i="1" a="1"/>
  <c r="I820" i="1" s="1"/>
  <c r="H824" i="1" a="1"/>
  <c r="H824" i="1" s="1"/>
  <c r="G824" i="1" a="1"/>
  <c r="G824" i="1" s="1"/>
  <c r="I824" i="1" a="1"/>
  <c r="I824" i="1" s="1"/>
  <c r="H828" i="1" a="1"/>
  <c r="H828" i="1" s="1"/>
  <c r="G828" i="1" a="1"/>
  <c r="G828" i="1" s="1"/>
  <c r="I828" i="1" a="1"/>
  <c r="I828" i="1" s="1"/>
  <c r="H832" i="1" a="1"/>
  <c r="H832" i="1" s="1"/>
  <c r="G832" i="1" a="1"/>
  <c r="G832" i="1" s="1"/>
  <c r="I832" i="1" a="1"/>
  <c r="I832" i="1" s="1"/>
  <c r="H836" i="1" a="1"/>
  <c r="H836" i="1" s="1"/>
  <c r="G836" i="1" a="1"/>
  <c r="G836" i="1" s="1"/>
  <c r="I836" i="1" a="1"/>
  <c r="I836" i="1" s="1"/>
  <c r="H840" i="1" a="1"/>
  <c r="H840" i="1" s="1"/>
  <c r="G840" i="1" a="1"/>
  <c r="G840" i="1" s="1"/>
  <c r="I840" i="1" a="1"/>
  <c r="I840" i="1" s="1"/>
  <c r="H844" i="1" a="1"/>
  <c r="H844" i="1" s="1"/>
  <c r="G844" i="1" a="1"/>
  <c r="G844" i="1" s="1"/>
  <c r="I844" i="1" a="1"/>
  <c r="I844" i="1" s="1"/>
  <c r="H848" i="1" a="1"/>
  <c r="H848" i="1" s="1"/>
  <c r="G848" i="1" a="1"/>
  <c r="G848" i="1" s="1"/>
  <c r="I848" i="1" a="1"/>
  <c r="I848" i="1" s="1"/>
  <c r="H852" i="1" a="1"/>
  <c r="H852" i="1" s="1"/>
  <c r="G852" i="1" a="1"/>
  <c r="G852" i="1" s="1"/>
  <c r="I852" i="1" a="1"/>
  <c r="I852" i="1" s="1"/>
  <c r="H856" i="1" a="1"/>
  <c r="H856" i="1" s="1"/>
  <c r="G856" i="1" a="1"/>
  <c r="G856" i="1" s="1"/>
  <c r="I856" i="1" a="1"/>
  <c r="I856" i="1" s="1"/>
  <c r="H860" i="1" a="1"/>
  <c r="H860" i="1" s="1"/>
  <c r="G860" i="1" a="1"/>
  <c r="G860" i="1" s="1"/>
  <c r="I860" i="1" a="1"/>
  <c r="I860" i="1" s="1"/>
  <c r="H864" i="1" a="1"/>
  <c r="H864" i="1" s="1"/>
  <c r="G864" i="1" a="1"/>
  <c r="G864" i="1" s="1"/>
  <c r="I864" i="1" a="1"/>
  <c r="I864" i="1" s="1"/>
  <c r="H868" i="1" a="1"/>
  <c r="H868" i="1" s="1"/>
  <c r="G868" i="1" a="1"/>
  <c r="G868" i="1" s="1"/>
  <c r="I868" i="1" a="1"/>
  <c r="I868" i="1" s="1"/>
  <c r="H872" i="1" a="1"/>
  <c r="H872" i="1" s="1"/>
  <c r="G872" i="1" a="1"/>
  <c r="G872" i="1" s="1"/>
  <c r="I872" i="1" a="1"/>
  <c r="I872" i="1" s="1"/>
  <c r="H876" i="1" a="1"/>
  <c r="H876" i="1" s="1"/>
  <c r="G876" i="1" a="1"/>
  <c r="G876" i="1" s="1"/>
  <c r="I876" i="1" a="1"/>
  <c r="I876" i="1" s="1"/>
  <c r="H880" i="1" a="1"/>
  <c r="H880" i="1" s="1"/>
  <c r="G880" i="1" a="1"/>
  <c r="G880" i="1" s="1"/>
  <c r="I880" i="1" a="1"/>
  <c r="I880" i="1" s="1"/>
  <c r="H884" i="1" a="1"/>
  <c r="H884" i="1" s="1"/>
  <c r="G884" i="1" a="1"/>
  <c r="G884" i="1" s="1"/>
  <c r="I884" i="1" a="1"/>
  <c r="I884" i="1" s="1"/>
  <c r="H888" i="1" a="1"/>
  <c r="H888" i="1" s="1"/>
  <c r="G888" i="1" a="1"/>
  <c r="G888" i="1" s="1"/>
  <c r="I888" i="1" a="1"/>
  <c r="I888" i="1" s="1"/>
  <c r="H892" i="1" a="1"/>
  <c r="H892" i="1" s="1"/>
  <c r="G892" i="1" a="1"/>
  <c r="G892" i="1" s="1"/>
  <c r="I892" i="1" a="1"/>
  <c r="I892" i="1" s="1"/>
  <c r="H896" i="1" a="1"/>
  <c r="H896" i="1" s="1"/>
  <c r="G896" i="1" a="1"/>
  <c r="G896" i="1" s="1"/>
  <c r="I896" i="1" a="1"/>
  <c r="I896" i="1" s="1"/>
  <c r="H900" i="1" a="1"/>
  <c r="H900" i="1" s="1"/>
  <c r="G900" i="1" a="1"/>
  <c r="G900" i="1" s="1"/>
  <c r="I900" i="1" a="1"/>
  <c r="I900" i="1" s="1"/>
  <c r="H904" i="1" a="1"/>
  <c r="H904" i="1" s="1"/>
  <c r="G904" i="1" a="1"/>
  <c r="G904" i="1" s="1"/>
  <c r="I904" i="1" a="1"/>
  <c r="I904" i="1" s="1"/>
  <c r="H908" i="1" a="1"/>
  <c r="H908" i="1" s="1"/>
  <c r="G908" i="1" a="1"/>
  <c r="G908" i="1" s="1"/>
  <c r="I908" i="1" a="1"/>
  <c r="I908" i="1" s="1"/>
  <c r="H912" i="1" a="1"/>
  <c r="H912" i="1" s="1"/>
  <c r="G912" i="1" a="1"/>
  <c r="G912" i="1" s="1"/>
  <c r="I912" i="1" a="1"/>
  <c r="I912" i="1" s="1"/>
  <c r="H916" i="1" a="1"/>
  <c r="H916" i="1" s="1"/>
  <c r="G916" i="1" a="1"/>
  <c r="G916" i="1" s="1"/>
  <c r="I916" i="1" a="1"/>
  <c r="I916" i="1" s="1"/>
  <c r="H920" i="1" a="1"/>
  <c r="H920" i="1" s="1"/>
  <c r="G920" i="1" a="1"/>
  <c r="G920" i="1" s="1"/>
  <c r="I920" i="1" a="1"/>
  <c r="I920" i="1" s="1"/>
  <c r="H924" i="1" a="1"/>
  <c r="H924" i="1" s="1"/>
  <c r="G924" i="1" a="1"/>
  <c r="G924" i="1" s="1"/>
  <c r="I924" i="1" a="1"/>
  <c r="I924" i="1" s="1"/>
  <c r="H928" i="1" a="1"/>
  <c r="H928" i="1" s="1"/>
  <c r="G928" i="1" a="1"/>
  <c r="G928" i="1" s="1"/>
  <c r="I928" i="1" a="1"/>
  <c r="I928" i="1" s="1"/>
  <c r="H932" i="1" a="1"/>
  <c r="H932" i="1" s="1"/>
  <c r="G932" i="1" a="1"/>
  <c r="G932" i="1" s="1"/>
  <c r="I932" i="1" a="1"/>
  <c r="I932" i="1" s="1"/>
  <c r="H936" i="1" a="1"/>
  <c r="H936" i="1" s="1"/>
  <c r="G936" i="1" a="1"/>
  <c r="G936" i="1" s="1"/>
  <c r="I936" i="1" a="1"/>
  <c r="I936" i="1" s="1"/>
  <c r="H940" i="1" a="1"/>
  <c r="H940" i="1" s="1"/>
  <c r="G940" i="1" a="1"/>
  <c r="G940" i="1" s="1"/>
  <c r="I940" i="1" a="1"/>
  <c r="I940" i="1" s="1"/>
  <c r="H944" i="1" a="1"/>
  <c r="H944" i="1" s="1"/>
  <c r="G944" i="1" a="1"/>
  <c r="G944" i="1" s="1"/>
  <c r="I944" i="1" a="1"/>
  <c r="I944" i="1" s="1"/>
  <c r="H948" i="1" a="1"/>
  <c r="H948" i="1" s="1"/>
  <c r="G948" i="1" a="1"/>
  <c r="G948" i="1" s="1"/>
  <c r="I948" i="1" a="1"/>
  <c r="I948" i="1" s="1"/>
  <c r="H952" i="1" a="1"/>
  <c r="H952" i="1" s="1"/>
  <c r="G952" i="1" a="1"/>
  <c r="G952" i="1" s="1"/>
  <c r="I952" i="1" a="1"/>
  <c r="I952" i="1" s="1"/>
  <c r="H956" i="1" a="1"/>
  <c r="H956" i="1" s="1"/>
  <c r="G956" i="1" a="1"/>
  <c r="G956" i="1" s="1"/>
  <c r="I956" i="1" a="1"/>
  <c r="I956" i="1" s="1"/>
  <c r="H960" i="1" a="1"/>
  <c r="H960" i="1" s="1"/>
  <c r="G960" i="1" a="1"/>
  <c r="G960" i="1" s="1"/>
  <c r="I960" i="1" a="1"/>
  <c r="I960" i="1" s="1"/>
  <c r="H964" i="1" a="1"/>
  <c r="H964" i="1" s="1"/>
  <c r="G964" i="1" a="1"/>
  <c r="G964" i="1" s="1"/>
  <c r="I964" i="1" a="1"/>
  <c r="I964" i="1" s="1"/>
  <c r="H968" i="1" a="1"/>
  <c r="H968" i="1" s="1"/>
  <c r="G968" i="1" a="1"/>
  <c r="G968" i="1" s="1"/>
  <c r="I968" i="1" a="1"/>
  <c r="I968" i="1" s="1"/>
  <c r="H972" i="1" a="1"/>
  <c r="H972" i="1" s="1"/>
  <c r="G972" i="1" a="1"/>
  <c r="G972" i="1" s="1"/>
  <c r="I972" i="1" a="1"/>
  <c r="I972" i="1" s="1"/>
  <c r="H976" i="1" a="1"/>
  <c r="H976" i="1" s="1"/>
  <c r="G976" i="1" a="1"/>
  <c r="G976" i="1" s="1"/>
  <c r="I976" i="1" a="1"/>
  <c r="I976" i="1" s="1"/>
  <c r="H980" i="1" a="1"/>
  <c r="H980" i="1" s="1"/>
  <c r="G980" i="1" a="1"/>
  <c r="G980" i="1" s="1"/>
  <c r="I980" i="1" a="1"/>
  <c r="I980" i="1" s="1"/>
  <c r="H984" i="1" a="1"/>
  <c r="H984" i="1" s="1"/>
  <c r="G984" i="1" a="1"/>
  <c r="G984" i="1" s="1"/>
  <c r="I984" i="1" a="1"/>
  <c r="I984" i="1" s="1"/>
  <c r="H988" i="1" a="1"/>
  <c r="H988" i="1" s="1"/>
  <c r="G988" i="1" a="1"/>
  <c r="G988" i="1" s="1"/>
  <c r="I988" i="1" a="1"/>
  <c r="I988" i="1" s="1"/>
  <c r="H992" i="1" a="1"/>
  <c r="H992" i="1" s="1"/>
  <c r="G992" i="1" a="1"/>
  <c r="G992" i="1" s="1"/>
  <c r="I992" i="1" a="1"/>
  <c r="I992" i="1" s="1"/>
  <c r="H996" i="1" a="1"/>
  <c r="H996" i="1" s="1"/>
  <c r="G996" i="1" a="1"/>
  <c r="G996" i="1" s="1"/>
  <c r="I996" i="1" a="1"/>
  <c r="I996" i="1" s="1"/>
  <c r="H1000" i="1" a="1"/>
  <c r="H1000" i="1" s="1"/>
  <c r="G1000" i="1" a="1"/>
  <c r="G1000" i="1" s="1"/>
  <c r="I1000" i="1" a="1"/>
  <c r="I1000" i="1" s="1"/>
  <c r="G39" i="1" a="1"/>
  <c r="G39" i="1" s="1"/>
  <c r="I39" i="1" a="1"/>
  <c r="I39" i="1" s="1"/>
  <c r="H39" i="1" a="1"/>
  <c r="H39" i="1" s="1"/>
  <c r="I55" i="1" a="1"/>
  <c r="I55" i="1" s="1"/>
  <c r="H55" i="1" a="1"/>
  <c r="H55" i="1" s="1"/>
  <c r="G55" i="1" a="1"/>
  <c r="G55" i="1" s="1"/>
  <c r="I63" i="1" a="1"/>
  <c r="I63" i="1" s="1"/>
  <c r="G63" i="1" a="1"/>
  <c r="G63" i="1" s="1"/>
  <c r="H63" i="1" a="1"/>
  <c r="H63" i="1" s="1"/>
  <c r="G79" i="1" a="1"/>
  <c r="G79" i="1" s="1"/>
  <c r="I79" i="1" a="1"/>
  <c r="I79" i="1" s="1"/>
  <c r="H79" i="1" a="1"/>
  <c r="H79" i="1" s="1"/>
  <c r="I95" i="1" a="1"/>
  <c r="I95" i="1" s="1"/>
  <c r="G95" i="1" a="1"/>
  <c r="G95" i="1" s="1"/>
  <c r="H95" i="1" a="1"/>
  <c r="H95" i="1" s="1"/>
  <c r="G111" i="1" a="1"/>
  <c r="G111" i="1" s="1"/>
  <c r="I111" i="1" a="1"/>
  <c r="I111" i="1" s="1"/>
  <c r="H111" i="1" a="1"/>
  <c r="H111" i="1" s="1"/>
  <c r="G115" i="1" a="1"/>
  <c r="G115" i="1" s="1"/>
  <c r="I115" i="1" a="1"/>
  <c r="I115" i="1" s="1"/>
  <c r="H115" i="1" a="1"/>
  <c r="H115" i="1" s="1"/>
  <c r="G131" i="1" a="1"/>
  <c r="G131" i="1" s="1"/>
  <c r="I131" i="1" a="1"/>
  <c r="I131" i="1" s="1"/>
  <c r="H131" i="1" a="1"/>
  <c r="H131" i="1" s="1"/>
  <c r="G143" i="1" a="1"/>
  <c r="G143" i="1" s="1"/>
  <c r="I143" i="1" a="1"/>
  <c r="I143" i="1" s="1"/>
  <c r="H143" i="1" a="1"/>
  <c r="H143" i="1" s="1"/>
  <c r="G155" i="1" a="1"/>
  <c r="G155" i="1" s="1"/>
  <c r="I155" i="1" a="1"/>
  <c r="I155" i="1" s="1"/>
  <c r="H155" i="1" a="1"/>
  <c r="H155" i="1" s="1"/>
  <c r="G187" i="1" a="1"/>
  <c r="G187" i="1" s="1"/>
  <c r="I187" i="1" a="1"/>
  <c r="I187" i="1" s="1"/>
  <c r="H187" i="1" a="1"/>
  <c r="H187" i="1" s="1"/>
  <c r="G32" i="1" a="1"/>
  <c r="G32" i="1" s="1"/>
  <c r="I32" i="1" a="1"/>
  <c r="I32" i="1" s="1"/>
  <c r="H32" i="1" a="1"/>
  <c r="H32" i="1" s="1"/>
  <c r="G48" i="1" a="1"/>
  <c r="G48" i="1" s="1"/>
  <c r="H48" i="1" a="1"/>
  <c r="H48" i="1" s="1"/>
  <c r="I48" i="1" a="1"/>
  <c r="I48" i="1" s="1"/>
  <c r="G60" i="1" a="1"/>
  <c r="G60" i="1" s="1"/>
  <c r="H60" i="1" a="1"/>
  <c r="H60" i="1" s="1"/>
  <c r="I60" i="1" a="1"/>
  <c r="I60" i="1" s="1"/>
  <c r="G72" i="1" a="1"/>
  <c r="G72" i="1" s="1"/>
  <c r="I72" i="1" a="1"/>
  <c r="I72" i="1" s="1"/>
  <c r="H72" i="1" a="1"/>
  <c r="H72" i="1" s="1"/>
  <c r="G84" i="1" a="1"/>
  <c r="G84" i="1" s="1"/>
  <c r="H84" i="1" a="1"/>
  <c r="H84" i="1" s="1"/>
  <c r="I84" i="1" a="1"/>
  <c r="I84" i="1" s="1"/>
  <c r="G92" i="1" a="1"/>
  <c r="G92" i="1" s="1"/>
  <c r="H92" i="1" a="1"/>
  <c r="H92" i="1" s="1"/>
  <c r="I92" i="1" a="1"/>
  <c r="I92" i="1" s="1"/>
  <c r="G100" i="1" a="1"/>
  <c r="G100" i="1" s="1"/>
  <c r="I100" i="1" a="1"/>
  <c r="I100" i="1" s="1"/>
  <c r="H100" i="1" a="1"/>
  <c r="H100" i="1" s="1"/>
  <c r="H112" i="1" a="1"/>
  <c r="H112" i="1" s="1"/>
  <c r="I112" i="1" a="1"/>
  <c r="I112" i="1" s="1"/>
  <c r="G112" i="1" a="1"/>
  <c r="G112" i="1" s="1"/>
  <c r="H124" i="1" a="1"/>
  <c r="H124" i="1" s="1"/>
  <c r="I124" i="1" a="1"/>
  <c r="I124" i="1" s="1"/>
  <c r="G124" i="1" a="1"/>
  <c r="G124" i="1" s="1"/>
  <c r="H136" i="1" a="1"/>
  <c r="H136" i="1" s="1"/>
  <c r="I136" i="1" a="1"/>
  <c r="I136" i="1" s="1"/>
  <c r="G136" i="1" a="1"/>
  <c r="G136" i="1" s="1"/>
  <c r="H148" i="1" a="1"/>
  <c r="H148" i="1" s="1"/>
  <c r="I148" i="1" a="1"/>
  <c r="I148" i="1" s="1"/>
  <c r="G148" i="1" a="1"/>
  <c r="G148" i="1" s="1"/>
  <c r="H152" i="1" a="1"/>
  <c r="H152" i="1" s="1"/>
  <c r="G152" i="1" a="1"/>
  <c r="G152" i="1" s="1"/>
  <c r="I152" i="1" a="1"/>
  <c r="I152" i="1" s="1"/>
  <c r="H164" i="1" a="1"/>
  <c r="H164" i="1" s="1"/>
  <c r="I164" i="1" a="1"/>
  <c r="I164" i="1" s="1"/>
  <c r="G164" i="1" a="1"/>
  <c r="G164" i="1" s="1"/>
  <c r="H176" i="1" a="1"/>
  <c r="H176" i="1" s="1"/>
  <c r="G176" i="1" a="1"/>
  <c r="G176" i="1" s="1"/>
  <c r="I176" i="1" a="1"/>
  <c r="I176" i="1" s="1"/>
  <c r="H188" i="1" a="1"/>
  <c r="H188" i="1" s="1"/>
  <c r="I188" i="1" a="1"/>
  <c r="I188" i="1" s="1"/>
  <c r="G188" i="1" a="1"/>
  <c r="G188" i="1" s="1"/>
  <c r="H200" i="1" a="1"/>
  <c r="H200" i="1" s="1"/>
  <c r="I200" i="1" a="1"/>
  <c r="I200" i="1" s="1"/>
  <c r="G200" i="1" a="1"/>
  <c r="G200" i="1" s="1"/>
  <c r="H212" i="1" a="1"/>
  <c r="H212" i="1" s="1"/>
  <c r="I212" i="1" a="1"/>
  <c r="I212" i="1" s="1"/>
  <c r="G212" i="1" a="1"/>
  <c r="G212" i="1" s="1"/>
  <c r="H220" i="1" a="1"/>
  <c r="H220" i="1" s="1"/>
  <c r="I220" i="1" a="1"/>
  <c r="I220" i="1" s="1"/>
  <c r="G220" i="1" a="1"/>
  <c r="G220" i="1" s="1"/>
  <c r="H232" i="1" a="1"/>
  <c r="H232" i="1" s="1"/>
  <c r="G232" i="1" a="1"/>
  <c r="G232" i="1" s="1"/>
  <c r="I232" i="1" a="1"/>
  <c r="I232" i="1" s="1"/>
  <c r="H244" i="1" a="1"/>
  <c r="H244" i="1" s="1"/>
  <c r="G244" i="1" a="1"/>
  <c r="G244" i="1" s="1"/>
  <c r="I244" i="1" a="1"/>
  <c r="I244" i="1" s="1"/>
  <c r="H252" i="1" a="1"/>
  <c r="H252" i="1" s="1"/>
  <c r="G252" i="1" a="1"/>
  <c r="G252" i="1" s="1"/>
  <c r="I252" i="1" a="1"/>
  <c r="I252" i="1" s="1"/>
  <c r="H260" i="1" a="1"/>
  <c r="H260" i="1" s="1"/>
  <c r="G260" i="1" a="1"/>
  <c r="G260" i="1" s="1"/>
  <c r="I260" i="1" a="1"/>
  <c r="I260" i="1" s="1"/>
  <c r="H272" i="1" a="1"/>
  <c r="H272" i="1" s="1"/>
  <c r="G272" i="1" a="1"/>
  <c r="G272" i="1" s="1"/>
  <c r="I272" i="1" a="1"/>
  <c r="I272" i="1" s="1"/>
  <c r="H284" i="1" a="1"/>
  <c r="H284" i="1" s="1"/>
  <c r="G284" i="1" a="1"/>
  <c r="G284" i="1" s="1"/>
  <c r="I284" i="1" a="1"/>
  <c r="I284" i="1" s="1"/>
  <c r="H296" i="1" a="1"/>
  <c r="H296" i="1" s="1"/>
  <c r="G296" i="1" a="1"/>
  <c r="G296" i="1" s="1"/>
  <c r="I296" i="1" a="1"/>
  <c r="I296" i="1" s="1"/>
  <c r="H304" i="1" a="1"/>
  <c r="H304" i="1" s="1"/>
  <c r="G304" i="1" a="1"/>
  <c r="G304" i="1" s="1"/>
  <c r="I304" i="1" a="1"/>
  <c r="I304" i="1" s="1"/>
  <c r="H316" i="1" a="1"/>
  <c r="H316" i="1" s="1"/>
  <c r="G316" i="1" a="1"/>
  <c r="G316" i="1" s="1"/>
  <c r="I316" i="1" a="1"/>
  <c r="I316" i="1" s="1"/>
  <c r="H328" i="1" a="1"/>
  <c r="H328" i="1" s="1"/>
  <c r="G328" i="1" a="1"/>
  <c r="G328" i="1" s="1"/>
  <c r="I328" i="1" a="1"/>
  <c r="I328" i="1" s="1"/>
  <c r="H340" i="1" a="1"/>
  <c r="H340" i="1" s="1"/>
  <c r="G340" i="1" a="1"/>
  <c r="G340" i="1" s="1"/>
  <c r="I340" i="1" a="1"/>
  <c r="I340" i="1" s="1"/>
  <c r="H352" i="1" a="1"/>
  <c r="H352" i="1" s="1"/>
  <c r="G352" i="1" a="1"/>
  <c r="G352" i="1" s="1"/>
  <c r="I352" i="1" a="1"/>
  <c r="I352" i="1" s="1"/>
  <c r="H364" i="1" a="1"/>
  <c r="H364" i="1" s="1"/>
  <c r="G364" i="1" a="1"/>
  <c r="G364" i="1" s="1"/>
  <c r="I364" i="1" a="1"/>
  <c r="I364" i="1" s="1"/>
  <c r="H372" i="1" a="1"/>
  <c r="H372" i="1" s="1"/>
  <c r="G372" i="1" a="1"/>
  <c r="G372" i="1" s="1"/>
  <c r="I372" i="1" a="1"/>
  <c r="I372" i="1" s="1"/>
  <c r="H380" i="1" a="1"/>
  <c r="H380" i="1" s="1"/>
  <c r="G380" i="1" a="1"/>
  <c r="G380" i="1" s="1"/>
  <c r="I380" i="1" a="1"/>
  <c r="I380" i="1" s="1"/>
  <c r="I392" i="1" a="1"/>
  <c r="I392" i="1" s="1"/>
  <c r="H392" i="1" a="1"/>
  <c r="H392" i="1" s="1"/>
  <c r="G392" i="1" a="1"/>
  <c r="G392" i="1" s="1"/>
  <c r="I400" i="1" a="1"/>
  <c r="I400" i="1" s="1"/>
  <c r="H400" i="1" a="1"/>
  <c r="H400" i="1" s="1"/>
  <c r="G400" i="1" a="1"/>
  <c r="G400" i="1" s="1"/>
  <c r="I404" i="1" a="1"/>
  <c r="I404" i="1" s="1"/>
  <c r="H404" i="1" a="1"/>
  <c r="H404" i="1" s="1"/>
  <c r="G404" i="1" a="1"/>
  <c r="G404" i="1" s="1"/>
  <c r="I412" i="1" a="1"/>
  <c r="I412" i="1" s="1"/>
  <c r="H412" i="1" a="1"/>
  <c r="H412" i="1" s="1"/>
  <c r="G412" i="1" a="1"/>
  <c r="G412" i="1" s="1"/>
  <c r="I420" i="1" a="1"/>
  <c r="I420" i="1" s="1"/>
  <c r="H420" i="1" a="1"/>
  <c r="H420" i="1" s="1"/>
  <c r="G420" i="1" a="1"/>
  <c r="G420" i="1" s="1"/>
  <c r="I428" i="1" a="1"/>
  <c r="I428" i="1" s="1"/>
  <c r="H428" i="1" a="1"/>
  <c r="H428" i="1" s="1"/>
  <c r="G428" i="1" a="1"/>
  <c r="G428" i="1" s="1"/>
  <c r="I440" i="1" a="1"/>
  <c r="I440" i="1" s="1"/>
  <c r="H440" i="1" a="1"/>
  <c r="H440" i="1" s="1"/>
  <c r="G440" i="1" a="1"/>
  <c r="G440" i="1" s="1"/>
  <c r="I448" i="1" a="1"/>
  <c r="I448" i="1" s="1"/>
  <c r="H448" i="1" a="1"/>
  <c r="H448" i="1" s="1"/>
  <c r="G448" i="1" a="1"/>
  <c r="G448" i="1" s="1"/>
  <c r="I456" i="1" a="1"/>
  <c r="I456" i="1" s="1"/>
  <c r="H456" i="1" a="1"/>
  <c r="H456" i="1" s="1"/>
  <c r="G456" i="1" a="1"/>
  <c r="G456" i="1" s="1"/>
  <c r="I464" i="1" a="1"/>
  <c r="I464" i="1" s="1"/>
  <c r="H464" i="1" a="1"/>
  <c r="H464" i="1" s="1"/>
  <c r="G464" i="1" a="1"/>
  <c r="G464" i="1" s="1"/>
  <c r="I472" i="1" a="1"/>
  <c r="I472" i="1" s="1"/>
  <c r="H472" i="1" a="1"/>
  <c r="H472" i="1" s="1"/>
  <c r="G472" i="1" a="1"/>
  <c r="G472" i="1" s="1"/>
  <c r="I476" i="1" a="1"/>
  <c r="I476" i="1" s="1"/>
  <c r="H476" i="1" a="1"/>
  <c r="H476" i="1" s="1"/>
  <c r="G476" i="1" a="1"/>
  <c r="G476" i="1" s="1"/>
  <c r="I484" i="1" a="1"/>
  <c r="I484" i="1" s="1"/>
  <c r="H484" i="1" a="1"/>
  <c r="H484" i="1" s="1"/>
  <c r="G484" i="1" a="1"/>
  <c r="G484" i="1" s="1"/>
  <c r="I492" i="1" a="1"/>
  <c r="I492" i="1" s="1"/>
  <c r="H492" i="1" a="1"/>
  <c r="H492" i="1" s="1"/>
  <c r="G492" i="1" a="1"/>
  <c r="G492" i="1" s="1"/>
  <c r="I496" i="1" a="1"/>
  <c r="I496" i="1" s="1"/>
  <c r="H496" i="1" a="1"/>
  <c r="H496" i="1" s="1"/>
  <c r="G496" i="1" a="1"/>
  <c r="G496" i="1" s="1"/>
  <c r="I504" i="1" a="1"/>
  <c r="I504" i="1" s="1"/>
  <c r="H504" i="1" a="1"/>
  <c r="H504" i="1" s="1"/>
  <c r="G504" i="1" a="1"/>
  <c r="G504" i="1" s="1"/>
  <c r="I512" i="1" a="1"/>
  <c r="I512" i="1" s="1"/>
  <c r="H512" i="1" a="1"/>
  <c r="H512" i="1" s="1"/>
  <c r="G512" i="1" a="1"/>
  <c r="G512" i="1" s="1"/>
  <c r="I516" i="1" a="1"/>
  <c r="I516" i="1" s="1"/>
  <c r="H516" i="1" a="1"/>
  <c r="H516" i="1" s="1"/>
  <c r="G516" i="1" a="1"/>
  <c r="G516" i="1" s="1"/>
  <c r="I524" i="1" a="1"/>
  <c r="I524" i="1" s="1"/>
  <c r="H524" i="1" a="1"/>
  <c r="H524" i="1" s="1"/>
  <c r="G524" i="1" a="1"/>
  <c r="G524" i="1" s="1"/>
  <c r="I532" i="1" a="1"/>
  <c r="I532" i="1" s="1"/>
  <c r="H532" i="1" a="1"/>
  <c r="H532" i="1" s="1"/>
  <c r="G532" i="1" a="1"/>
  <c r="G532" i="1" s="1"/>
  <c r="I536" i="1" a="1"/>
  <c r="I536" i="1" s="1"/>
  <c r="H536" i="1" a="1"/>
  <c r="H536" i="1" s="1"/>
  <c r="G536" i="1" a="1"/>
  <c r="G536" i="1" s="1"/>
  <c r="I544" i="1" a="1"/>
  <c r="I544" i="1" s="1"/>
  <c r="H544" i="1" a="1"/>
  <c r="H544" i="1" s="1"/>
  <c r="G544" i="1" a="1"/>
  <c r="G544" i="1" s="1"/>
  <c r="G552" i="1" a="1"/>
  <c r="G552" i="1" s="1"/>
  <c r="H552" i="1" a="1"/>
  <c r="H552" i="1" s="1"/>
  <c r="I552" i="1" a="1"/>
  <c r="I552" i="1" s="1"/>
  <c r="G560" i="1" a="1"/>
  <c r="G560" i="1" s="1"/>
  <c r="H560" i="1" a="1"/>
  <c r="H560" i="1" s="1"/>
  <c r="I560" i="1" a="1"/>
  <c r="I560" i="1" s="1"/>
  <c r="G564" i="1" a="1"/>
  <c r="G564" i="1" s="1"/>
  <c r="I564" i="1" a="1"/>
  <c r="I564" i="1" s="1"/>
  <c r="H564" i="1" a="1"/>
  <c r="H564" i="1" s="1"/>
  <c r="G572" i="1" a="1"/>
  <c r="G572" i="1" s="1"/>
  <c r="I572" i="1" a="1"/>
  <c r="I572" i="1" s="1"/>
  <c r="H572" i="1" a="1"/>
  <c r="H572" i="1" s="1"/>
  <c r="G576" i="1" a="1"/>
  <c r="G576" i="1" s="1"/>
  <c r="I576" i="1" a="1"/>
  <c r="I576" i="1" s="1"/>
  <c r="H576" i="1" a="1"/>
  <c r="H576" i="1" s="1"/>
  <c r="G584" i="1" a="1"/>
  <c r="G584" i="1" s="1"/>
  <c r="I584" i="1" a="1"/>
  <c r="I584" i="1" s="1"/>
  <c r="H584" i="1" a="1"/>
  <c r="H584" i="1" s="1"/>
  <c r="G588" i="1" a="1"/>
  <c r="G588" i="1" s="1"/>
  <c r="I588" i="1" a="1"/>
  <c r="I588" i="1" s="1"/>
  <c r="H588" i="1" a="1"/>
  <c r="H588" i="1" s="1"/>
  <c r="G596" i="1" a="1"/>
  <c r="G596" i="1" s="1"/>
  <c r="I596" i="1" a="1"/>
  <c r="I596" i="1" s="1"/>
  <c r="H596" i="1" a="1"/>
  <c r="H596" i="1" s="1"/>
  <c r="G604" i="1" a="1"/>
  <c r="G604" i="1" s="1"/>
  <c r="I604" i="1" a="1"/>
  <c r="I604" i="1" s="1"/>
  <c r="H604" i="1" a="1"/>
  <c r="H604" i="1" s="1"/>
  <c r="G612" i="1" a="1"/>
  <c r="G612" i="1" s="1"/>
  <c r="I612" i="1" a="1"/>
  <c r="I612" i="1" s="1"/>
  <c r="H612" i="1" a="1"/>
  <c r="H612" i="1" s="1"/>
  <c r="G616" i="1" a="1"/>
  <c r="G616" i="1" s="1"/>
  <c r="I616" i="1" a="1"/>
  <c r="I616" i="1" s="1"/>
  <c r="H616" i="1" a="1"/>
  <c r="H616" i="1" s="1"/>
  <c r="G624" i="1" a="1"/>
  <c r="G624" i="1" s="1"/>
  <c r="I624" i="1" a="1"/>
  <c r="I624" i="1" s="1"/>
  <c r="H624" i="1" a="1"/>
  <c r="H624" i="1" s="1"/>
  <c r="G632" i="1" a="1"/>
  <c r="G632" i="1" s="1"/>
  <c r="I632" i="1" a="1"/>
  <c r="I632" i="1" s="1"/>
  <c r="H632" i="1" a="1"/>
  <c r="H632" i="1" s="1"/>
  <c r="G636" i="1" a="1"/>
  <c r="G636" i="1" s="1"/>
  <c r="I636" i="1" a="1"/>
  <c r="I636" i="1" s="1"/>
  <c r="H636" i="1" a="1"/>
  <c r="H636" i="1" s="1"/>
  <c r="G644" i="1" a="1"/>
  <c r="G644" i="1" s="1"/>
  <c r="I644" i="1" a="1"/>
  <c r="I644" i="1" s="1"/>
  <c r="H644" i="1" a="1"/>
  <c r="H644" i="1" s="1"/>
  <c r="G652" i="1" a="1"/>
  <c r="G652" i="1" s="1"/>
  <c r="I652" i="1" a="1"/>
  <c r="I652" i="1" s="1"/>
  <c r="H652" i="1" a="1"/>
  <c r="H652" i="1" s="1"/>
  <c r="G660" i="1" a="1"/>
  <c r="G660" i="1" s="1"/>
  <c r="I660" i="1" a="1"/>
  <c r="I660" i="1" s="1"/>
  <c r="H660" i="1" a="1"/>
  <c r="H660" i="1" s="1"/>
  <c r="G664" i="1" a="1"/>
  <c r="G664" i="1" s="1"/>
  <c r="I664" i="1" a="1"/>
  <c r="I664" i="1" s="1"/>
  <c r="H664" i="1" a="1"/>
  <c r="H664" i="1" s="1"/>
  <c r="G672" i="1" a="1"/>
  <c r="G672" i="1" s="1"/>
  <c r="I672" i="1" a="1"/>
  <c r="I672" i="1" s="1"/>
  <c r="H672" i="1" a="1"/>
  <c r="H672" i="1" s="1"/>
  <c r="G680" i="1" a="1"/>
  <c r="G680" i="1" s="1"/>
  <c r="I680" i="1" a="1"/>
  <c r="I680" i="1" s="1"/>
  <c r="H680" i="1" a="1"/>
  <c r="H680" i="1" s="1"/>
  <c r="G684" i="1" a="1"/>
  <c r="G684" i="1" s="1"/>
  <c r="I684" i="1" a="1"/>
  <c r="I684" i="1" s="1"/>
  <c r="H684" i="1" a="1"/>
  <c r="H684" i="1" s="1"/>
  <c r="G692" i="1" a="1"/>
  <c r="G692" i="1" s="1"/>
  <c r="I692" i="1" a="1"/>
  <c r="I692" i="1" s="1"/>
  <c r="H692" i="1" a="1"/>
  <c r="H692" i="1" s="1"/>
  <c r="G740" i="1" a="1"/>
  <c r="G740" i="1" s="1"/>
  <c r="I740" i="1" a="1"/>
  <c r="I740" i="1" s="1"/>
  <c r="H740" i="1" a="1"/>
  <c r="H740" i="1" s="1"/>
  <c r="H25" i="1" a="1"/>
  <c r="H25" i="1" s="1"/>
  <c r="G25" i="1" a="1"/>
  <c r="G25" i="1" s="1"/>
  <c r="I25" i="1" a="1"/>
  <c r="I25" i="1" s="1"/>
  <c r="H29" i="1" a="1"/>
  <c r="H29" i="1" s="1"/>
  <c r="G29" i="1" a="1"/>
  <c r="G29" i="1" s="1"/>
  <c r="I29" i="1" a="1"/>
  <c r="I29" i="1" s="1"/>
  <c r="H33" i="1" a="1"/>
  <c r="H33" i="1" s="1"/>
  <c r="G33" i="1" a="1"/>
  <c r="G33" i="1" s="1"/>
  <c r="I33" i="1" a="1"/>
  <c r="I33" i="1" s="1"/>
  <c r="H37" i="1" a="1"/>
  <c r="H37" i="1" s="1"/>
  <c r="G37" i="1" a="1"/>
  <c r="G37" i="1" s="1"/>
  <c r="I37" i="1" a="1"/>
  <c r="I37" i="1" s="1"/>
  <c r="H41" i="1" a="1"/>
  <c r="H41" i="1" s="1"/>
  <c r="I41" i="1" a="1"/>
  <c r="I41" i="1" s="1"/>
  <c r="G41" i="1" a="1"/>
  <c r="G41" i="1" s="1"/>
  <c r="H45" i="1" a="1"/>
  <c r="H45" i="1" s="1"/>
  <c r="I45" i="1" a="1"/>
  <c r="I45" i="1" s="1"/>
  <c r="G45" i="1" a="1"/>
  <c r="G45" i="1" s="1"/>
  <c r="H49" i="1" a="1"/>
  <c r="H49" i="1" s="1"/>
  <c r="G49" i="1" a="1"/>
  <c r="G49" i="1" s="1"/>
  <c r="I49" i="1" a="1"/>
  <c r="I49" i="1" s="1"/>
  <c r="H53" i="1" a="1"/>
  <c r="H53" i="1" s="1"/>
  <c r="G53" i="1" a="1"/>
  <c r="G53" i="1" s="1"/>
  <c r="I53" i="1" a="1"/>
  <c r="I53" i="1" s="1"/>
  <c r="H57" i="1" a="1"/>
  <c r="H57" i="1" s="1"/>
  <c r="G57" i="1" a="1"/>
  <c r="G57" i="1" s="1"/>
  <c r="I57" i="1" a="1"/>
  <c r="I57" i="1" s="1"/>
  <c r="H61" i="1" a="1"/>
  <c r="H61" i="1" s="1"/>
  <c r="I61" i="1" a="1"/>
  <c r="I61" i="1" s="1"/>
  <c r="G61" i="1" a="1"/>
  <c r="G61" i="1" s="1"/>
  <c r="H65" i="1" a="1"/>
  <c r="H65" i="1" s="1"/>
  <c r="I65" i="1" a="1"/>
  <c r="I65" i="1" s="1"/>
  <c r="G65" i="1" a="1"/>
  <c r="G65" i="1" s="1"/>
  <c r="H69" i="1" a="1"/>
  <c r="H69" i="1" s="1"/>
  <c r="G69" i="1" a="1"/>
  <c r="G69" i="1" s="1"/>
  <c r="I69" i="1" a="1"/>
  <c r="I69" i="1" s="1"/>
  <c r="H73" i="1" a="1"/>
  <c r="H73" i="1" s="1"/>
  <c r="G73" i="1" a="1"/>
  <c r="G73" i="1" s="1"/>
  <c r="I73" i="1" a="1"/>
  <c r="I73" i="1" s="1"/>
  <c r="H77" i="1" a="1"/>
  <c r="H77" i="1" s="1"/>
  <c r="G77" i="1" a="1"/>
  <c r="G77" i="1" s="1"/>
  <c r="I77" i="1" a="1"/>
  <c r="I77" i="1" s="1"/>
  <c r="H81" i="1" a="1"/>
  <c r="H81" i="1" s="1"/>
  <c r="I81" i="1" a="1"/>
  <c r="I81" i="1" s="1"/>
  <c r="G81" i="1" a="1"/>
  <c r="G81" i="1" s="1"/>
  <c r="H85" i="1" a="1"/>
  <c r="H85" i="1" s="1"/>
  <c r="G85" i="1" a="1"/>
  <c r="G85" i="1" s="1"/>
  <c r="I85" i="1" a="1"/>
  <c r="I85" i="1" s="1"/>
  <c r="H89" i="1" a="1"/>
  <c r="H89" i="1" s="1"/>
  <c r="G89" i="1" a="1"/>
  <c r="G89" i="1" s="1"/>
  <c r="I89" i="1" a="1"/>
  <c r="I89" i="1" s="1"/>
  <c r="H93" i="1" a="1"/>
  <c r="H93" i="1" s="1"/>
  <c r="I93" i="1" a="1"/>
  <c r="I93" i="1" s="1"/>
  <c r="G93" i="1" a="1"/>
  <c r="G93" i="1" s="1"/>
  <c r="H97" i="1" a="1"/>
  <c r="H97" i="1" s="1"/>
  <c r="I97" i="1" a="1"/>
  <c r="I97" i="1" s="1"/>
  <c r="G97" i="1" a="1"/>
  <c r="G97" i="1" s="1"/>
  <c r="H101" i="1" a="1"/>
  <c r="H101" i="1" s="1"/>
  <c r="I101" i="1" a="1"/>
  <c r="I101" i="1" s="1"/>
  <c r="G101" i="1" a="1"/>
  <c r="G101" i="1" s="1"/>
  <c r="H105" i="1" a="1"/>
  <c r="H105" i="1" s="1"/>
  <c r="G105" i="1" a="1"/>
  <c r="G105" i="1" s="1"/>
  <c r="I105" i="1" a="1"/>
  <c r="I105" i="1" s="1"/>
  <c r="H109" i="1" a="1"/>
  <c r="H109" i="1" s="1"/>
  <c r="I109" i="1" a="1"/>
  <c r="I109" i="1" s="1"/>
  <c r="G109" i="1" a="1"/>
  <c r="G109" i="1" s="1"/>
  <c r="I113" i="1" a="1"/>
  <c r="I113" i="1" s="1"/>
  <c r="G113" i="1" a="1"/>
  <c r="G113" i="1" s="1"/>
  <c r="H113" i="1" a="1"/>
  <c r="H113" i="1" s="1"/>
  <c r="I117" i="1" a="1"/>
  <c r="I117" i="1" s="1"/>
  <c r="G117" i="1" a="1"/>
  <c r="G117" i="1" s="1"/>
  <c r="H117" i="1" a="1"/>
  <c r="H117" i="1" s="1"/>
  <c r="I121" i="1" a="1"/>
  <c r="I121" i="1" s="1"/>
  <c r="G121" i="1" a="1"/>
  <c r="G121" i="1" s="1"/>
  <c r="H121" i="1" a="1"/>
  <c r="H121" i="1" s="1"/>
  <c r="I125" i="1" a="1"/>
  <c r="I125" i="1" s="1"/>
  <c r="G125" i="1" a="1"/>
  <c r="G125" i="1" s="1"/>
  <c r="H125" i="1" a="1"/>
  <c r="H125" i="1" s="1"/>
  <c r="I129" i="1" a="1"/>
  <c r="I129" i="1" s="1"/>
  <c r="G129" i="1" a="1"/>
  <c r="G129" i="1" s="1"/>
  <c r="H129" i="1" a="1"/>
  <c r="H129" i="1" s="1"/>
  <c r="I133" i="1" a="1"/>
  <c r="I133" i="1" s="1"/>
  <c r="G133" i="1" a="1"/>
  <c r="G133" i="1" s="1"/>
  <c r="H133" i="1" a="1"/>
  <c r="H133" i="1" s="1"/>
  <c r="I137" i="1" a="1"/>
  <c r="I137" i="1" s="1"/>
  <c r="G137" i="1" a="1"/>
  <c r="G137" i="1" s="1"/>
  <c r="H137" i="1" a="1"/>
  <c r="H137" i="1" s="1"/>
  <c r="I141" i="1" a="1"/>
  <c r="I141" i="1" s="1"/>
  <c r="G141" i="1" a="1"/>
  <c r="G141" i="1" s="1"/>
  <c r="H141" i="1" a="1"/>
  <c r="H141" i="1" s="1"/>
  <c r="I145" i="1" a="1"/>
  <c r="I145" i="1" s="1"/>
  <c r="G145" i="1" a="1"/>
  <c r="G145" i="1" s="1"/>
  <c r="H145" i="1" a="1"/>
  <c r="H145" i="1" s="1"/>
  <c r="I149" i="1" a="1"/>
  <c r="I149" i="1" s="1"/>
  <c r="G149" i="1" a="1"/>
  <c r="G149" i="1" s="1"/>
  <c r="H149" i="1" a="1"/>
  <c r="H149" i="1" s="1"/>
  <c r="I153" i="1" a="1"/>
  <c r="I153" i="1" s="1"/>
  <c r="G153" i="1" a="1"/>
  <c r="G153" i="1" s="1"/>
  <c r="H153" i="1" a="1"/>
  <c r="H153" i="1" s="1"/>
  <c r="I157" i="1" a="1"/>
  <c r="I157" i="1" s="1"/>
  <c r="G157" i="1" a="1"/>
  <c r="G157" i="1" s="1"/>
  <c r="H157" i="1" a="1"/>
  <c r="H157" i="1" s="1"/>
  <c r="I161" i="1" a="1"/>
  <c r="I161" i="1" s="1"/>
  <c r="G161" i="1" a="1"/>
  <c r="G161" i="1" s="1"/>
  <c r="H161" i="1" a="1"/>
  <c r="H161" i="1" s="1"/>
  <c r="I165" i="1" a="1"/>
  <c r="I165" i="1" s="1"/>
  <c r="G165" i="1" a="1"/>
  <c r="G165" i="1" s="1"/>
  <c r="H165" i="1" a="1"/>
  <c r="H165" i="1" s="1"/>
  <c r="I169" i="1" a="1"/>
  <c r="I169" i="1" s="1"/>
  <c r="G169" i="1" a="1"/>
  <c r="G169" i="1" s="1"/>
  <c r="H169" i="1" a="1"/>
  <c r="H169" i="1" s="1"/>
  <c r="I173" i="1" a="1"/>
  <c r="I173" i="1" s="1"/>
  <c r="G173" i="1" a="1"/>
  <c r="G173" i="1" s="1"/>
  <c r="H173" i="1" a="1"/>
  <c r="H173" i="1" s="1"/>
  <c r="I177" i="1" a="1"/>
  <c r="I177" i="1" s="1"/>
  <c r="G177" i="1" a="1"/>
  <c r="G177" i="1" s="1"/>
  <c r="H177" i="1" a="1"/>
  <c r="H177" i="1" s="1"/>
  <c r="I181" i="1" a="1"/>
  <c r="I181" i="1" s="1"/>
  <c r="G181" i="1" a="1"/>
  <c r="G181" i="1" s="1"/>
  <c r="H181" i="1" a="1"/>
  <c r="H181" i="1" s="1"/>
  <c r="I185" i="1" a="1"/>
  <c r="I185" i="1" s="1"/>
  <c r="G185" i="1" a="1"/>
  <c r="G185" i="1" s="1"/>
  <c r="H185" i="1" a="1"/>
  <c r="H185" i="1" s="1"/>
  <c r="I189" i="1" a="1"/>
  <c r="I189" i="1" s="1"/>
  <c r="G189" i="1" a="1"/>
  <c r="G189" i="1" s="1"/>
  <c r="H189" i="1" a="1"/>
  <c r="H189" i="1" s="1"/>
  <c r="I193" i="1" a="1"/>
  <c r="I193" i="1" s="1"/>
  <c r="G193" i="1" a="1"/>
  <c r="G193" i="1" s="1"/>
  <c r="H193" i="1" a="1"/>
  <c r="H193" i="1" s="1"/>
  <c r="I197" i="1" a="1"/>
  <c r="I197" i="1" s="1"/>
  <c r="G197" i="1" a="1"/>
  <c r="G197" i="1" s="1"/>
  <c r="H197" i="1" a="1"/>
  <c r="H197" i="1" s="1"/>
  <c r="I201" i="1" a="1"/>
  <c r="I201" i="1" s="1"/>
  <c r="G201" i="1" a="1"/>
  <c r="G201" i="1" s="1"/>
  <c r="H201" i="1" a="1"/>
  <c r="H201" i="1" s="1"/>
  <c r="I205" i="1" a="1"/>
  <c r="I205" i="1" s="1"/>
  <c r="G205" i="1" a="1"/>
  <c r="G205" i="1" s="1"/>
  <c r="H205" i="1" a="1"/>
  <c r="H205" i="1" s="1"/>
  <c r="I209" i="1" a="1"/>
  <c r="I209" i="1" s="1"/>
  <c r="G209" i="1" a="1"/>
  <c r="G209" i="1" s="1"/>
  <c r="H209" i="1" a="1"/>
  <c r="H209" i="1" s="1"/>
  <c r="I213" i="1" a="1"/>
  <c r="I213" i="1" s="1"/>
  <c r="G213" i="1" a="1"/>
  <c r="G213" i="1" s="1"/>
  <c r="H213" i="1" a="1"/>
  <c r="H213" i="1" s="1"/>
  <c r="I217" i="1" a="1"/>
  <c r="I217" i="1" s="1"/>
  <c r="G217" i="1" a="1"/>
  <c r="G217" i="1" s="1"/>
  <c r="H217" i="1" a="1"/>
  <c r="H217" i="1" s="1"/>
  <c r="I221" i="1" a="1"/>
  <c r="I221" i="1" s="1"/>
  <c r="G221" i="1" a="1"/>
  <c r="G221" i="1" s="1"/>
  <c r="H221" i="1" a="1"/>
  <c r="H221" i="1" s="1"/>
  <c r="I225" i="1" a="1"/>
  <c r="I225" i="1" s="1"/>
  <c r="H225" i="1" a="1"/>
  <c r="H225" i="1" s="1"/>
  <c r="G225" i="1" a="1"/>
  <c r="G225" i="1" s="1"/>
  <c r="I229" i="1" a="1"/>
  <c r="I229" i="1" s="1"/>
  <c r="H229" i="1" a="1"/>
  <c r="H229" i="1" s="1"/>
  <c r="G229" i="1" a="1"/>
  <c r="G229" i="1" s="1"/>
  <c r="I233" i="1" a="1"/>
  <c r="I233" i="1" s="1"/>
  <c r="H233" i="1" a="1"/>
  <c r="H233" i="1" s="1"/>
  <c r="G233" i="1" a="1"/>
  <c r="G233" i="1" s="1"/>
  <c r="I237" i="1" a="1"/>
  <c r="I237" i="1" s="1"/>
  <c r="H237" i="1" a="1"/>
  <c r="H237" i="1" s="1"/>
  <c r="G237" i="1" a="1"/>
  <c r="G237" i="1" s="1"/>
  <c r="I241" i="1" a="1"/>
  <c r="I241" i="1" s="1"/>
  <c r="H241" i="1" a="1"/>
  <c r="H241" i="1" s="1"/>
  <c r="G241" i="1" a="1"/>
  <c r="G241" i="1" s="1"/>
  <c r="I245" i="1" a="1"/>
  <c r="I245" i="1" s="1"/>
  <c r="H245" i="1" a="1"/>
  <c r="H245" i="1" s="1"/>
  <c r="G245" i="1" a="1"/>
  <c r="G245" i="1" s="1"/>
  <c r="I249" i="1" a="1"/>
  <c r="I249" i="1" s="1"/>
  <c r="H249" i="1" a="1"/>
  <c r="H249" i="1" s="1"/>
  <c r="G249" i="1" a="1"/>
  <c r="G249" i="1" s="1"/>
  <c r="I253" i="1" a="1"/>
  <c r="I253" i="1" s="1"/>
  <c r="H253" i="1" a="1"/>
  <c r="H253" i="1" s="1"/>
  <c r="G253" i="1" a="1"/>
  <c r="G253" i="1" s="1"/>
  <c r="I257" i="1" a="1"/>
  <c r="I257" i="1" s="1"/>
  <c r="H257" i="1" a="1"/>
  <c r="H257" i="1" s="1"/>
  <c r="G257" i="1" a="1"/>
  <c r="G257" i="1" s="1"/>
  <c r="I261" i="1" a="1"/>
  <c r="I261" i="1" s="1"/>
  <c r="H261" i="1" a="1"/>
  <c r="H261" i="1" s="1"/>
  <c r="G261" i="1" a="1"/>
  <c r="G261" i="1" s="1"/>
  <c r="I265" i="1" a="1"/>
  <c r="I265" i="1" s="1"/>
  <c r="H265" i="1" a="1"/>
  <c r="H265" i="1" s="1"/>
  <c r="G265" i="1" a="1"/>
  <c r="G265" i="1" s="1"/>
  <c r="I269" i="1" a="1"/>
  <c r="I269" i="1" s="1"/>
  <c r="H269" i="1" a="1"/>
  <c r="H269" i="1" s="1"/>
  <c r="G269" i="1" a="1"/>
  <c r="G269" i="1" s="1"/>
  <c r="I273" i="1" a="1"/>
  <c r="I273" i="1" s="1"/>
  <c r="H273" i="1" a="1"/>
  <c r="H273" i="1" s="1"/>
  <c r="G273" i="1" a="1"/>
  <c r="G273" i="1" s="1"/>
  <c r="I277" i="1" a="1"/>
  <c r="I277" i="1" s="1"/>
  <c r="H277" i="1" a="1"/>
  <c r="H277" i="1" s="1"/>
  <c r="G277" i="1" a="1"/>
  <c r="G277" i="1" s="1"/>
  <c r="I281" i="1" a="1"/>
  <c r="I281" i="1" s="1"/>
  <c r="H281" i="1" a="1"/>
  <c r="H281" i="1" s="1"/>
  <c r="G281" i="1" a="1"/>
  <c r="G281" i="1" s="1"/>
  <c r="I285" i="1" a="1"/>
  <c r="I285" i="1" s="1"/>
  <c r="H285" i="1" a="1"/>
  <c r="H285" i="1" s="1"/>
  <c r="G285" i="1" a="1"/>
  <c r="G285" i="1" s="1"/>
  <c r="I289" i="1" a="1"/>
  <c r="I289" i="1" s="1"/>
  <c r="H289" i="1" a="1"/>
  <c r="H289" i="1" s="1"/>
  <c r="G289" i="1" a="1"/>
  <c r="G289" i="1" s="1"/>
  <c r="I293" i="1" a="1"/>
  <c r="I293" i="1" s="1"/>
  <c r="H293" i="1" a="1"/>
  <c r="H293" i="1" s="1"/>
  <c r="G293" i="1" a="1"/>
  <c r="G293" i="1" s="1"/>
  <c r="I297" i="1" a="1"/>
  <c r="I297" i="1" s="1"/>
  <c r="H297" i="1" a="1"/>
  <c r="H297" i="1" s="1"/>
  <c r="G297" i="1" a="1"/>
  <c r="G297" i="1" s="1"/>
  <c r="I301" i="1" a="1"/>
  <c r="I301" i="1" s="1"/>
  <c r="H301" i="1" a="1"/>
  <c r="H301" i="1" s="1"/>
  <c r="G301" i="1" a="1"/>
  <c r="G301" i="1" s="1"/>
  <c r="I305" i="1" a="1"/>
  <c r="I305" i="1" s="1"/>
  <c r="H305" i="1" a="1"/>
  <c r="H305" i="1" s="1"/>
  <c r="G305" i="1" a="1"/>
  <c r="G305" i="1" s="1"/>
  <c r="I309" i="1" a="1"/>
  <c r="I309" i="1" s="1"/>
  <c r="H309" i="1" a="1"/>
  <c r="H309" i="1" s="1"/>
  <c r="G309" i="1" a="1"/>
  <c r="G309" i="1" s="1"/>
  <c r="I313" i="1" a="1"/>
  <c r="I313" i="1" s="1"/>
  <c r="H313" i="1" a="1"/>
  <c r="H313" i="1" s="1"/>
  <c r="G313" i="1" a="1"/>
  <c r="G313" i="1" s="1"/>
  <c r="I317" i="1" a="1"/>
  <c r="I317" i="1" s="1"/>
  <c r="H317" i="1" a="1"/>
  <c r="H317" i="1" s="1"/>
  <c r="G317" i="1" a="1"/>
  <c r="G317" i="1" s="1"/>
  <c r="I321" i="1" a="1"/>
  <c r="I321" i="1" s="1"/>
  <c r="H321" i="1" a="1"/>
  <c r="H321" i="1" s="1"/>
  <c r="G321" i="1" a="1"/>
  <c r="G321" i="1" s="1"/>
  <c r="I325" i="1" a="1"/>
  <c r="I325" i="1" s="1"/>
  <c r="H325" i="1" a="1"/>
  <c r="H325" i="1" s="1"/>
  <c r="G325" i="1" a="1"/>
  <c r="G325" i="1" s="1"/>
  <c r="I329" i="1" a="1"/>
  <c r="I329" i="1" s="1"/>
  <c r="H329" i="1" a="1"/>
  <c r="H329" i="1" s="1"/>
  <c r="G329" i="1" a="1"/>
  <c r="G329" i="1" s="1"/>
  <c r="I333" i="1" a="1"/>
  <c r="I333" i="1" s="1"/>
  <c r="H333" i="1" a="1"/>
  <c r="H333" i="1" s="1"/>
  <c r="G333" i="1" a="1"/>
  <c r="G333" i="1" s="1"/>
  <c r="I337" i="1" a="1"/>
  <c r="I337" i="1" s="1"/>
  <c r="H337" i="1" a="1"/>
  <c r="H337" i="1" s="1"/>
  <c r="G337" i="1" a="1"/>
  <c r="G337" i="1" s="1"/>
  <c r="I341" i="1" a="1"/>
  <c r="I341" i="1" s="1"/>
  <c r="H341" i="1" a="1"/>
  <c r="H341" i="1" s="1"/>
  <c r="G341" i="1" a="1"/>
  <c r="G341" i="1" s="1"/>
  <c r="I345" i="1" a="1"/>
  <c r="I345" i="1" s="1"/>
  <c r="H345" i="1" a="1"/>
  <c r="H345" i="1" s="1"/>
  <c r="G345" i="1" a="1"/>
  <c r="G345" i="1" s="1"/>
  <c r="I349" i="1" a="1"/>
  <c r="I349" i="1" s="1"/>
  <c r="H349" i="1" a="1"/>
  <c r="H349" i="1" s="1"/>
  <c r="G349" i="1" a="1"/>
  <c r="G349" i="1" s="1"/>
  <c r="I353" i="1" a="1"/>
  <c r="I353" i="1" s="1"/>
  <c r="H353" i="1" a="1"/>
  <c r="H353" i="1" s="1"/>
  <c r="G353" i="1" a="1"/>
  <c r="G353" i="1" s="1"/>
  <c r="I357" i="1" a="1"/>
  <c r="I357" i="1" s="1"/>
  <c r="H357" i="1" a="1"/>
  <c r="H357" i="1" s="1"/>
  <c r="G357" i="1" a="1"/>
  <c r="G357" i="1" s="1"/>
  <c r="I361" i="1" a="1"/>
  <c r="I361" i="1" s="1"/>
  <c r="H361" i="1" a="1"/>
  <c r="H361" i="1" s="1"/>
  <c r="G361" i="1" a="1"/>
  <c r="G361" i="1" s="1"/>
  <c r="I365" i="1" a="1"/>
  <c r="I365" i="1" s="1"/>
  <c r="H365" i="1" a="1"/>
  <c r="H365" i="1" s="1"/>
  <c r="G365" i="1" a="1"/>
  <c r="G365" i="1" s="1"/>
  <c r="I369" i="1" a="1"/>
  <c r="I369" i="1" s="1"/>
  <c r="H369" i="1" a="1"/>
  <c r="H369" i="1" s="1"/>
  <c r="G369" i="1" a="1"/>
  <c r="G369" i="1" s="1"/>
  <c r="I373" i="1" a="1"/>
  <c r="I373" i="1" s="1"/>
  <c r="H373" i="1" a="1"/>
  <c r="H373" i="1" s="1"/>
  <c r="G373" i="1" a="1"/>
  <c r="G373" i="1" s="1"/>
  <c r="I377" i="1" a="1"/>
  <c r="I377" i="1" s="1"/>
  <c r="H377" i="1" a="1"/>
  <c r="H377" i="1" s="1"/>
  <c r="G377" i="1" a="1"/>
  <c r="G377" i="1" s="1"/>
  <c r="I381" i="1" a="1"/>
  <c r="I381" i="1" s="1"/>
  <c r="H381" i="1" a="1"/>
  <c r="H381" i="1" s="1"/>
  <c r="G381" i="1" a="1"/>
  <c r="G381" i="1" s="1"/>
  <c r="I385" i="1" a="1"/>
  <c r="I385" i="1" s="1"/>
  <c r="H385" i="1" a="1"/>
  <c r="H385" i="1" s="1"/>
  <c r="G385" i="1" a="1"/>
  <c r="G385" i="1" s="1"/>
  <c r="I389" i="1" a="1"/>
  <c r="I389" i="1" s="1"/>
  <c r="H389" i="1" a="1"/>
  <c r="H389" i="1" s="1"/>
  <c r="G389" i="1" a="1"/>
  <c r="G389" i="1" s="1"/>
  <c r="I393" i="1" a="1"/>
  <c r="I393" i="1" s="1"/>
  <c r="H393" i="1" a="1"/>
  <c r="H393" i="1" s="1"/>
  <c r="G393" i="1" a="1"/>
  <c r="G393" i="1" s="1"/>
  <c r="I397" i="1" a="1"/>
  <c r="I397" i="1" s="1"/>
  <c r="H397" i="1" a="1"/>
  <c r="H397" i="1" s="1"/>
  <c r="G397" i="1" a="1"/>
  <c r="G397" i="1" s="1"/>
  <c r="I401" i="1" a="1"/>
  <c r="I401" i="1" s="1"/>
  <c r="H401" i="1" a="1"/>
  <c r="H401" i="1" s="1"/>
  <c r="G401" i="1" a="1"/>
  <c r="G401" i="1" s="1"/>
  <c r="I405" i="1" a="1"/>
  <c r="I405" i="1" s="1"/>
  <c r="H405" i="1" a="1"/>
  <c r="H405" i="1" s="1"/>
  <c r="G405" i="1" a="1"/>
  <c r="G405" i="1" s="1"/>
  <c r="I409" i="1" a="1"/>
  <c r="I409" i="1" s="1"/>
  <c r="H409" i="1" a="1"/>
  <c r="H409" i="1" s="1"/>
  <c r="G409" i="1" a="1"/>
  <c r="G409" i="1" s="1"/>
  <c r="I413" i="1" a="1"/>
  <c r="I413" i="1" s="1"/>
  <c r="H413" i="1" a="1"/>
  <c r="H413" i="1" s="1"/>
  <c r="G413" i="1" a="1"/>
  <c r="G413" i="1" s="1"/>
  <c r="I417" i="1" a="1"/>
  <c r="I417" i="1" s="1"/>
  <c r="H417" i="1" a="1"/>
  <c r="H417" i="1" s="1"/>
  <c r="G417" i="1" a="1"/>
  <c r="G417" i="1" s="1"/>
  <c r="I421" i="1" a="1"/>
  <c r="I421" i="1" s="1"/>
  <c r="H421" i="1" a="1"/>
  <c r="H421" i="1" s="1"/>
  <c r="G421" i="1" a="1"/>
  <c r="G421" i="1" s="1"/>
  <c r="I425" i="1" a="1"/>
  <c r="I425" i="1" s="1"/>
  <c r="H425" i="1" a="1"/>
  <c r="H425" i="1" s="1"/>
  <c r="G425" i="1" a="1"/>
  <c r="G425" i="1" s="1"/>
  <c r="I429" i="1" a="1"/>
  <c r="I429" i="1" s="1"/>
  <c r="H429" i="1" a="1"/>
  <c r="H429" i="1" s="1"/>
  <c r="G429" i="1" a="1"/>
  <c r="G429" i="1" s="1"/>
  <c r="G433" i="1" a="1"/>
  <c r="G433" i="1" s="1"/>
  <c r="I433" i="1" a="1"/>
  <c r="I433" i="1" s="1"/>
  <c r="H433" i="1" a="1"/>
  <c r="H433" i="1" s="1"/>
  <c r="G437" i="1" a="1"/>
  <c r="G437" i="1" s="1"/>
  <c r="I437" i="1" a="1"/>
  <c r="I437" i="1" s="1"/>
  <c r="H437" i="1" a="1"/>
  <c r="H437" i="1" s="1"/>
  <c r="G441" i="1" a="1"/>
  <c r="G441" i="1" s="1"/>
  <c r="I441" i="1" a="1"/>
  <c r="I441" i="1" s="1"/>
  <c r="H441" i="1" a="1"/>
  <c r="H441" i="1" s="1"/>
  <c r="G445" i="1" a="1"/>
  <c r="G445" i="1" s="1"/>
  <c r="I445" i="1" a="1"/>
  <c r="I445" i="1" s="1"/>
  <c r="H445" i="1" a="1"/>
  <c r="H445" i="1" s="1"/>
  <c r="G449" i="1" a="1"/>
  <c r="G449" i="1" s="1"/>
  <c r="I449" i="1" a="1"/>
  <c r="I449" i="1" s="1"/>
  <c r="H449" i="1" a="1"/>
  <c r="H449" i="1" s="1"/>
  <c r="G453" i="1" a="1"/>
  <c r="G453" i="1" s="1"/>
  <c r="I453" i="1" a="1"/>
  <c r="I453" i="1" s="1"/>
  <c r="H453" i="1" a="1"/>
  <c r="H453" i="1" s="1"/>
  <c r="G457" i="1" a="1"/>
  <c r="G457" i="1" s="1"/>
  <c r="I457" i="1" a="1"/>
  <c r="I457" i="1" s="1"/>
  <c r="H457" i="1" a="1"/>
  <c r="H457" i="1" s="1"/>
  <c r="G461" i="1" a="1"/>
  <c r="G461" i="1" s="1"/>
  <c r="I461" i="1" a="1"/>
  <c r="I461" i="1" s="1"/>
  <c r="H461" i="1" a="1"/>
  <c r="H461" i="1" s="1"/>
  <c r="G465" i="1" a="1"/>
  <c r="G465" i="1" s="1"/>
  <c r="I465" i="1" a="1"/>
  <c r="I465" i="1" s="1"/>
  <c r="H465" i="1" a="1"/>
  <c r="H465" i="1" s="1"/>
  <c r="G469" i="1" a="1"/>
  <c r="G469" i="1" s="1"/>
  <c r="I469" i="1" a="1"/>
  <c r="I469" i="1" s="1"/>
  <c r="H469" i="1" a="1"/>
  <c r="H469" i="1" s="1"/>
  <c r="G473" i="1" a="1"/>
  <c r="G473" i="1" s="1"/>
  <c r="I473" i="1" a="1"/>
  <c r="I473" i="1" s="1"/>
  <c r="H473" i="1" a="1"/>
  <c r="H473" i="1" s="1"/>
  <c r="G477" i="1" a="1"/>
  <c r="G477" i="1" s="1"/>
  <c r="I477" i="1" a="1"/>
  <c r="I477" i="1" s="1"/>
  <c r="H477" i="1" a="1"/>
  <c r="H477" i="1" s="1"/>
  <c r="G481" i="1" a="1"/>
  <c r="G481" i="1" s="1"/>
  <c r="I481" i="1" a="1"/>
  <c r="I481" i="1" s="1"/>
  <c r="H481" i="1" a="1"/>
  <c r="H481" i="1" s="1"/>
  <c r="G485" i="1" a="1"/>
  <c r="G485" i="1" s="1"/>
  <c r="I485" i="1" a="1"/>
  <c r="I485" i="1" s="1"/>
  <c r="H485" i="1" a="1"/>
  <c r="H485" i="1" s="1"/>
  <c r="G489" i="1" a="1"/>
  <c r="G489" i="1" s="1"/>
  <c r="I489" i="1" a="1"/>
  <c r="I489" i="1" s="1"/>
  <c r="H489" i="1" a="1"/>
  <c r="H489" i="1" s="1"/>
  <c r="G493" i="1" a="1"/>
  <c r="G493" i="1" s="1"/>
  <c r="I493" i="1" a="1"/>
  <c r="I493" i="1" s="1"/>
  <c r="H493" i="1" a="1"/>
  <c r="H493" i="1" s="1"/>
  <c r="G497" i="1" a="1"/>
  <c r="G497" i="1" s="1"/>
  <c r="I497" i="1" a="1"/>
  <c r="I497" i="1" s="1"/>
  <c r="H497" i="1" a="1"/>
  <c r="H497" i="1" s="1"/>
  <c r="G501" i="1" a="1"/>
  <c r="G501" i="1" s="1"/>
  <c r="I501" i="1" a="1"/>
  <c r="I501" i="1" s="1"/>
  <c r="H501" i="1" a="1"/>
  <c r="H501" i="1" s="1"/>
  <c r="G505" i="1" a="1"/>
  <c r="G505" i="1" s="1"/>
  <c r="I505" i="1" a="1"/>
  <c r="I505" i="1" s="1"/>
  <c r="H505" i="1" a="1"/>
  <c r="H505" i="1" s="1"/>
  <c r="G509" i="1" a="1"/>
  <c r="G509" i="1" s="1"/>
  <c r="I509" i="1" a="1"/>
  <c r="I509" i="1" s="1"/>
  <c r="H509" i="1" a="1"/>
  <c r="H509" i="1" s="1"/>
  <c r="G513" i="1" a="1"/>
  <c r="G513" i="1" s="1"/>
  <c r="I513" i="1" a="1"/>
  <c r="I513" i="1" s="1"/>
  <c r="H513" i="1" a="1"/>
  <c r="H513" i="1" s="1"/>
  <c r="G517" i="1" a="1"/>
  <c r="G517" i="1" s="1"/>
  <c r="I517" i="1" a="1"/>
  <c r="I517" i="1" s="1"/>
  <c r="H517" i="1" a="1"/>
  <c r="H517" i="1" s="1"/>
  <c r="G521" i="1" a="1"/>
  <c r="G521" i="1" s="1"/>
  <c r="I521" i="1" a="1"/>
  <c r="I521" i="1" s="1"/>
  <c r="H521" i="1" a="1"/>
  <c r="H521" i="1" s="1"/>
  <c r="G525" i="1" a="1"/>
  <c r="G525" i="1" s="1"/>
  <c r="I525" i="1" a="1"/>
  <c r="I525" i="1" s="1"/>
  <c r="H525" i="1" a="1"/>
  <c r="H525" i="1" s="1"/>
  <c r="G529" i="1" a="1"/>
  <c r="G529" i="1" s="1"/>
  <c r="I529" i="1" a="1"/>
  <c r="I529" i="1" s="1"/>
  <c r="H529" i="1" a="1"/>
  <c r="H529" i="1" s="1"/>
  <c r="G533" i="1" a="1"/>
  <c r="G533" i="1" s="1"/>
  <c r="I533" i="1" a="1"/>
  <c r="I533" i="1" s="1"/>
  <c r="H533" i="1" a="1"/>
  <c r="H533" i="1" s="1"/>
  <c r="G537" i="1" a="1"/>
  <c r="G537" i="1" s="1"/>
  <c r="I537" i="1" a="1"/>
  <c r="I537" i="1" s="1"/>
  <c r="H537" i="1" a="1"/>
  <c r="H537" i="1" s="1"/>
  <c r="G541" i="1" a="1"/>
  <c r="G541" i="1" s="1"/>
  <c r="I541" i="1" a="1"/>
  <c r="I541" i="1" s="1"/>
  <c r="H541" i="1" a="1"/>
  <c r="H541" i="1" s="1"/>
  <c r="G545" i="1" a="1"/>
  <c r="G545" i="1" s="1"/>
  <c r="I545" i="1" a="1"/>
  <c r="I545" i="1" s="1"/>
  <c r="H545" i="1" a="1"/>
  <c r="H545" i="1" s="1"/>
  <c r="H549" i="1" a="1"/>
  <c r="H549" i="1" s="1"/>
  <c r="G549" i="1" a="1"/>
  <c r="G549" i="1" s="1"/>
  <c r="I549" i="1" a="1"/>
  <c r="I549" i="1" s="1"/>
  <c r="H553" i="1" a="1"/>
  <c r="H553" i="1" s="1"/>
  <c r="G553" i="1" a="1"/>
  <c r="G553" i="1" s="1"/>
  <c r="I553" i="1" a="1"/>
  <c r="I553" i="1" s="1"/>
  <c r="H557" i="1" a="1"/>
  <c r="H557" i="1" s="1"/>
  <c r="G557" i="1" a="1"/>
  <c r="G557" i="1" s="1"/>
  <c r="I557" i="1" a="1"/>
  <c r="I557" i="1" s="1"/>
  <c r="H561" i="1" a="1"/>
  <c r="H561" i="1" s="1"/>
  <c r="G561" i="1" a="1"/>
  <c r="G561" i="1" s="1"/>
  <c r="I561" i="1" a="1"/>
  <c r="I561" i="1" s="1"/>
  <c r="H565" i="1" a="1"/>
  <c r="H565" i="1" s="1"/>
  <c r="G565" i="1" a="1"/>
  <c r="G565" i="1" s="1"/>
  <c r="I565" i="1" a="1"/>
  <c r="I565" i="1" s="1"/>
  <c r="H569" i="1" a="1"/>
  <c r="H569" i="1" s="1"/>
  <c r="G569" i="1" a="1"/>
  <c r="G569" i="1" s="1"/>
  <c r="I569" i="1" a="1"/>
  <c r="I569" i="1" s="1"/>
  <c r="H573" i="1" a="1"/>
  <c r="H573" i="1" s="1"/>
  <c r="G573" i="1" a="1"/>
  <c r="G573" i="1" s="1"/>
  <c r="I573" i="1" a="1"/>
  <c r="I573" i="1" s="1"/>
  <c r="H577" i="1" a="1"/>
  <c r="H577" i="1" s="1"/>
  <c r="G577" i="1" a="1"/>
  <c r="G577" i="1" s="1"/>
  <c r="I577" i="1" a="1"/>
  <c r="I577" i="1" s="1"/>
  <c r="H581" i="1" a="1"/>
  <c r="H581" i="1" s="1"/>
  <c r="G581" i="1" a="1"/>
  <c r="G581" i="1" s="1"/>
  <c r="I581" i="1" a="1"/>
  <c r="I581" i="1" s="1"/>
  <c r="H585" i="1" a="1"/>
  <c r="H585" i="1" s="1"/>
  <c r="G585" i="1" a="1"/>
  <c r="G585" i="1" s="1"/>
  <c r="I585" i="1" a="1"/>
  <c r="I585" i="1" s="1"/>
  <c r="H589" i="1" a="1"/>
  <c r="H589" i="1" s="1"/>
  <c r="G589" i="1" a="1"/>
  <c r="G589" i="1" s="1"/>
  <c r="I589" i="1" a="1"/>
  <c r="I589" i="1" s="1"/>
  <c r="H593" i="1" a="1"/>
  <c r="H593" i="1" s="1"/>
  <c r="G593" i="1" a="1"/>
  <c r="G593" i="1" s="1"/>
  <c r="I593" i="1" a="1"/>
  <c r="I593" i="1" s="1"/>
  <c r="H597" i="1" a="1"/>
  <c r="H597" i="1" s="1"/>
  <c r="G597" i="1" a="1"/>
  <c r="G597" i="1" s="1"/>
  <c r="I597" i="1" a="1"/>
  <c r="I597" i="1" s="1"/>
  <c r="H601" i="1" a="1"/>
  <c r="H601" i="1" s="1"/>
  <c r="G601" i="1" a="1"/>
  <c r="G601" i="1" s="1"/>
  <c r="I601" i="1" a="1"/>
  <c r="I601" i="1" s="1"/>
  <c r="H605" i="1" a="1"/>
  <c r="H605" i="1" s="1"/>
  <c r="G605" i="1" a="1"/>
  <c r="G605" i="1" s="1"/>
  <c r="I605" i="1" a="1"/>
  <c r="I605" i="1" s="1"/>
  <c r="H609" i="1" a="1"/>
  <c r="H609" i="1" s="1"/>
  <c r="G609" i="1" a="1"/>
  <c r="G609" i="1" s="1"/>
  <c r="I609" i="1" a="1"/>
  <c r="I609" i="1" s="1"/>
  <c r="H613" i="1" a="1"/>
  <c r="H613" i="1" s="1"/>
  <c r="G613" i="1" a="1"/>
  <c r="G613" i="1" s="1"/>
  <c r="I613" i="1" a="1"/>
  <c r="I613" i="1" s="1"/>
  <c r="H617" i="1" a="1"/>
  <c r="H617" i="1" s="1"/>
  <c r="G617" i="1" a="1"/>
  <c r="G617" i="1" s="1"/>
  <c r="I617" i="1" a="1"/>
  <c r="I617" i="1" s="1"/>
  <c r="H621" i="1" a="1"/>
  <c r="H621" i="1" s="1"/>
  <c r="G621" i="1" a="1"/>
  <c r="G621" i="1" s="1"/>
  <c r="I621" i="1" a="1"/>
  <c r="I621" i="1" s="1"/>
  <c r="H625" i="1" a="1"/>
  <c r="H625" i="1" s="1"/>
  <c r="G625" i="1" a="1"/>
  <c r="G625" i="1" s="1"/>
  <c r="I625" i="1" a="1"/>
  <c r="I625" i="1" s="1"/>
  <c r="H629" i="1" a="1"/>
  <c r="H629" i="1" s="1"/>
  <c r="G629" i="1" a="1"/>
  <c r="G629" i="1" s="1"/>
  <c r="I629" i="1" a="1"/>
  <c r="I629" i="1" s="1"/>
  <c r="H633" i="1" a="1"/>
  <c r="H633" i="1" s="1"/>
  <c r="G633" i="1" a="1"/>
  <c r="G633" i="1" s="1"/>
  <c r="I633" i="1" a="1"/>
  <c r="I633" i="1" s="1"/>
  <c r="H637" i="1" a="1"/>
  <c r="H637" i="1" s="1"/>
  <c r="G637" i="1" a="1"/>
  <c r="G637" i="1" s="1"/>
  <c r="I637" i="1" a="1"/>
  <c r="I637" i="1" s="1"/>
  <c r="H641" i="1" a="1"/>
  <c r="H641" i="1" s="1"/>
  <c r="G641" i="1" a="1"/>
  <c r="G641" i="1" s="1"/>
  <c r="I641" i="1" a="1"/>
  <c r="I641" i="1" s="1"/>
  <c r="H645" i="1" a="1"/>
  <c r="H645" i="1" s="1"/>
  <c r="G645" i="1" a="1"/>
  <c r="G645" i="1" s="1"/>
  <c r="I645" i="1" a="1"/>
  <c r="I645" i="1" s="1"/>
  <c r="H649" i="1" a="1"/>
  <c r="H649" i="1" s="1"/>
  <c r="G649" i="1" a="1"/>
  <c r="G649" i="1" s="1"/>
  <c r="I649" i="1" a="1"/>
  <c r="I649" i="1" s="1"/>
  <c r="H653" i="1" a="1"/>
  <c r="H653" i="1" s="1"/>
  <c r="G653" i="1" a="1"/>
  <c r="G653" i="1" s="1"/>
  <c r="I653" i="1" a="1"/>
  <c r="I653" i="1" s="1"/>
  <c r="H657" i="1" a="1"/>
  <c r="H657" i="1" s="1"/>
  <c r="G657" i="1" a="1"/>
  <c r="G657" i="1" s="1"/>
  <c r="I657" i="1" a="1"/>
  <c r="I657" i="1" s="1"/>
  <c r="H661" i="1" a="1"/>
  <c r="H661" i="1" s="1"/>
  <c r="G661" i="1" a="1"/>
  <c r="G661" i="1" s="1"/>
  <c r="I661" i="1" a="1"/>
  <c r="I661" i="1" s="1"/>
  <c r="H665" i="1" a="1"/>
  <c r="H665" i="1" s="1"/>
  <c r="G665" i="1" a="1"/>
  <c r="G665" i="1" s="1"/>
  <c r="I665" i="1" a="1"/>
  <c r="I665" i="1" s="1"/>
  <c r="H669" i="1" a="1"/>
  <c r="H669" i="1" s="1"/>
  <c r="G669" i="1" a="1"/>
  <c r="G669" i="1" s="1"/>
  <c r="I669" i="1" a="1"/>
  <c r="I669" i="1" s="1"/>
  <c r="H673" i="1" a="1"/>
  <c r="H673" i="1" s="1"/>
  <c r="G673" i="1" a="1"/>
  <c r="G673" i="1" s="1"/>
  <c r="I673" i="1" a="1"/>
  <c r="I673" i="1" s="1"/>
  <c r="H677" i="1" a="1"/>
  <c r="H677" i="1" s="1"/>
  <c r="G677" i="1" a="1"/>
  <c r="G677" i="1" s="1"/>
  <c r="I677" i="1" a="1"/>
  <c r="I677" i="1" s="1"/>
  <c r="H681" i="1" a="1"/>
  <c r="H681" i="1" s="1"/>
  <c r="G681" i="1" a="1"/>
  <c r="G681" i="1" s="1"/>
  <c r="I681" i="1" a="1"/>
  <c r="I681" i="1" s="1"/>
  <c r="H685" i="1" a="1"/>
  <c r="H685" i="1" s="1"/>
  <c r="G685" i="1" a="1"/>
  <c r="G685" i="1" s="1"/>
  <c r="I685" i="1" a="1"/>
  <c r="I685" i="1" s="1"/>
  <c r="H689" i="1" a="1"/>
  <c r="H689" i="1" s="1"/>
  <c r="G689" i="1" a="1"/>
  <c r="G689" i="1" s="1"/>
  <c r="I689" i="1" a="1"/>
  <c r="I689" i="1" s="1"/>
  <c r="H693" i="1" a="1"/>
  <c r="H693" i="1" s="1"/>
  <c r="G693" i="1" a="1"/>
  <c r="G693" i="1" s="1"/>
  <c r="I693" i="1" a="1"/>
  <c r="I693" i="1" s="1"/>
  <c r="H697" i="1" a="1"/>
  <c r="H697" i="1" s="1"/>
  <c r="G697" i="1" a="1"/>
  <c r="G697" i="1" s="1"/>
  <c r="I697" i="1" a="1"/>
  <c r="I697" i="1" s="1"/>
  <c r="H701" i="1" a="1"/>
  <c r="H701" i="1" s="1"/>
  <c r="G701" i="1" a="1"/>
  <c r="G701" i="1" s="1"/>
  <c r="I701" i="1" a="1"/>
  <c r="I701" i="1" s="1"/>
  <c r="H705" i="1" a="1"/>
  <c r="H705" i="1" s="1"/>
  <c r="G705" i="1" a="1"/>
  <c r="G705" i="1" s="1"/>
  <c r="I705" i="1" a="1"/>
  <c r="I705" i="1" s="1"/>
  <c r="H709" i="1" a="1"/>
  <c r="H709" i="1" s="1"/>
  <c r="G709" i="1" a="1"/>
  <c r="G709" i="1" s="1"/>
  <c r="I709" i="1" a="1"/>
  <c r="I709" i="1" s="1"/>
  <c r="H713" i="1" a="1"/>
  <c r="H713" i="1" s="1"/>
  <c r="G713" i="1" a="1"/>
  <c r="G713" i="1" s="1"/>
  <c r="I713" i="1" a="1"/>
  <c r="I713" i="1" s="1"/>
  <c r="H717" i="1" a="1"/>
  <c r="H717" i="1" s="1"/>
  <c r="G717" i="1" a="1"/>
  <c r="G717" i="1" s="1"/>
  <c r="I717" i="1" a="1"/>
  <c r="I717" i="1" s="1"/>
  <c r="H721" i="1" a="1"/>
  <c r="H721" i="1" s="1"/>
  <c r="G721" i="1" a="1"/>
  <c r="G721" i="1" s="1"/>
  <c r="I721" i="1" a="1"/>
  <c r="I721" i="1" s="1"/>
  <c r="H725" i="1" a="1"/>
  <c r="H725" i="1" s="1"/>
  <c r="G725" i="1" a="1"/>
  <c r="G725" i="1" s="1"/>
  <c r="I725" i="1" a="1"/>
  <c r="I725" i="1" s="1"/>
  <c r="H729" i="1" a="1"/>
  <c r="H729" i="1" s="1"/>
  <c r="G729" i="1" a="1"/>
  <c r="G729" i="1" s="1"/>
  <c r="I729" i="1" a="1"/>
  <c r="I729" i="1" s="1"/>
  <c r="H733" i="1" a="1"/>
  <c r="H733" i="1" s="1"/>
  <c r="G733" i="1" a="1"/>
  <c r="G733" i="1" s="1"/>
  <c r="I733" i="1" a="1"/>
  <c r="I733" i="1" s="1"/>
  <c r="H737" i="1" a="1"/>
  <c r="H737" i="1" s="1"/>
  <c r="G737" i="1" a="1"/>
  <c r="G737" i="1" s="1"/>
  <c r="I737" i="1" a="1"/>
  <c r="I737" i="1" s="1"/>
  <c r="H741" i="1" a="1"/>
  <c r="H741" i="1" s="1"/>
  <c r="G741" i="1" a="1"/>
  <c r="G741" i="1" s="1"/>
  <c r="I741" i="1" a="1"/>
  <c r="I741" i="1" s="1"/>
  <c r="H745" i="1" a="1"/>
  <c r="H745" i="1" s="1"/>
  <c r="G745" i="1" a="1"/>
  <c r="G745" i="1" s="1"/>
  <c r="I745" i="1" a="1"/>
  <c r="I745" i="1" s="1"/>
  <c r="G749" i="1" a="1"/>
  <c r="G749" i="1" s="1"/>
  <c r="I749" i="1" a="1"/>
  <c r="I749" i="1" s="1"/>
  <c r="H749" i="1" a="1"/>
  <c r="H749" i="1" s="1"/>
  <c r="G753" i="1" a="1"/>
  <c r="G753" i="1" s="1"/>
  <c r="I753" i="1" a="1"/>
  <c r="I753" i="1" s="1"/>
  <c r="H753" i="1" a="1"/>
  <c r="H753" i="1" s="1"/>
  <c r="G757" i="1" a="1"/>
  <c r="G757" i="1" s="1"/>
  <c r="I757" i="1" a="1"/>
  <c r="I757" i="1" s="1"/>
  <c r="H757" i="1" a="1"/>
  <c r="H757" i="1" s="1"/>
  <c r="G761" i="1" a="1"/>
  <c r="G761" i="1" s="1"/>
  <c r="I761" i="1" a="1"/>
  <c r="I761" i="1" s="1"/>
  <c r="H761" i="1" a="1"/>
  <c r="H761" i="1" s="1"/>
  <c r="G765" i="1" a="1"/>
  <c r="G765" i="1" s="1"/>
  <c r="I765" i="1" a="1"/>
  <c r="I765" i="1" s="1"/>
  <c r="H765" i="1" a="1"/>
  <c r="H765" i="1" s="1"/>
  <c r="G769" i="1" a="1"/>
  <c r="G769" i="1" s="1"/>
  <c r="I769" i="1" a="1"/>
  <c r="I769" i="1" s="1"/>
  <c r="H769" i="1" a="1"/>
  <c r="H769" i="1" s="1"/>
  <c r="G773" i="1" a="1"/>
  <c r="G773" i="1" s="1"/>
  <c r="I773" i="1" a="1"/>
  <c r="I773" i="1" s="1"/>
  <c r="H773" i="1" a="1"/>
  <c r="H773" i="1" s="1"/>
  <c r="G777" i="1" a="1"/>
  <c r="G777" i="1" s="1"/>
  <c r="I777" i="1" a="1"/>
  <c r="I777" i="1" s="1"/>
  <c r="H777" i="1" a="1"/>
  <c r="H777" i="1" s="1"/>
  <c r="G781" i="1" a="1"/>
  <c r="G781" i="1" s="1"/>
  <c r="I781" i="1" a="1"/>
  <c r="I781" i="1" s="1"/>
  <c r="H781" i="1" a="1"/>
  <c r="H781" i="1" s="1"/>
  <c r="G785" i="1" a="1"/>
  <c r="G785" i="1" s="1"/>
  <c r="I785" i="1" a="1"/>
  <c r="I785" i="1" s="1"/>
  <c r="H785" i="1" a="1"/>
  <c r="H785" i="1" s="1"/>
  <c r="G789" i="1" a="1"/>
  <c r="G789" i="1" s="1"/>
  <c r="I789" i="1" a="1"/>
  <c r="I789" i="1" s="1"/>
  <c r="H789" i="1" a="1"/>
  <c r="H789" i="1" s="1"/>
  <c r="G793" i="1" a="1"/>
  <c r="G793" i="1" s="1"/>
  <c r="I793" i="1" a="1"/>
  <c r="I793" i="1" s="1"/>
  <c r="H793" i="1" a="1"/>
  <c r="H793" i="1" s="1"/>
  <c r="G797" i="1" a="1"/>
  <c r="G797" i="1" s="1"/>
  <c r="I797" i="1" a="1"/>
  <c r="I797" i="1" s="1"/>
  <c r="H797" i="1" a="1"/>
  <c r="H797" i="1" s="1"/>
  <c r="G801" i="1" a="1"/>
  <c r="G801" i="1" s="1"/>
  <c r="I801" i="1" a="1"/>
  <c r="I801" i="1" s="1"/>
  <c r="H801" i="1" a="1"/>
  <c r="H801" i="1" s="1"/>
  <c r="I805" i="1" a="1"/>
  <c r="I805" i="1" s="1"/>
  <c r="H805" i="1" a="1"/>
  <c r="H805" i="1" s="1"/>
  <c r="G805" i="1" a="1"/>
  <c r="G805" i="1" s="1"/>
  <c r="I809" i="1" a="1"/>
  <c r="I809" i="1" s="1"/>
  <c r="H809" i="1" a="1"/>
  <c r="H809" i="1" s="1"/>
  <c r="G809" i="1" a="1"/>
  <c r="G809" i="1" s="1"/>
  <c r="I813" i="1" a="1"/>
  <c r="I813" i="1" s="1"/>
  <c r="H813" i="1" a="1"/>
  <c r="H813" i="1" s="1"/>
  <c r="G813" i="1" a="1"/>
  <c r="G813" i="1" s="1"/>
  <c r="I817" i="1" a="1"/>
  <c r="I817" i="1" s="1"/>
  <c r="H817" i="1" a="1"/>
  <c r="H817" i="1" s="1"/>
  <c r="G817" i="1" a="1"/>
  <c r="G817" i="1" s="1"/>
  <c r="I821" i="1" a="1"/>
  <c r="I821" i="1" s="1"/>
  <c r="H821" i="1" a="1"/>
  <c r="H821" i="1" s="1"/>
  <c r="G821" i="1" a="1"/>
  <c r="G821" i="1" s="1"/>
  <c r="I825" i="1" a="1"/>
  <c r="I825" i="1" s="1"/>
  <c r="H825" i="1" a="1"/>
  <c r="H825" i="1" s="1"/>
  <c r="G825" i="1" a="1"/>
  <c r="G825" i="1" s="1"/>
  <c r="I829" i="1" a="1"/>
  <c r="I829" i="1" s="1"/>
  <c r="H829" i="1" a="1"/>
  <c r="H829" i="1" s="1"/>
  <c r="G829" i="1" a="1"/>
  <c r="G829" i="1" s="1"/>
  <c r="I833" i="1" a="1"/>
  <c r="I833" i="1" s="1"/>
  <c r="H833" i="1" a="1"/>
  <c r="H833" i="1" s="1"/>
  <c r="G833" i="1" a="1"/>
  <c r="G833" i="1" s="1"/>
  <c r="I837" i="1" a="1"/>
  <c r="I837" i="1" s="1"/>
  <c r="H837" i="1" a="1"/>
  <c r="H837" i="1" s="1"/>
  <c r="G837" i="1" a="1"/>
  <c r="G837" i="1" s="1"/>
  <c r="I841" i="1" a="1"/>
  <c r="I841" i="1" s="1"/>
  <c r="H841" i="1" a="1"/>
  <c r="H841" i="1" s="1"/>
  <c r="G841" i="1" a="1"/>
  <c r="G841" i="1" s="1"/>
  <c r="I845" i="1" a="1"/>
  <c r="I845" i="1" s="1"/>
  <c r="H845" i="1" a="1"/>
  <c r="H845" i="1" s="1"/>
  <c r="G845" i="1" a="1"/>
  <c r="G845" i="1" s="1"/>
  <c r="I849" i="1" a="1"/>
  <c r="I849" i="1" s="1"/>
  <c r="H849" i="1" a="1"/>
  <c r="H849" i="1" s="1"/>
  <c r="G849" i="1" a="1"/>
  <c r="G849" i="1" s="1"/>
  <c r="I853" i="1" a="1"/>
  <c r="I853" i="1" s="1"/>
  <c r="H853" i="1" a="1"/>
  <c r="H853" i="1" s="1"/>
  <c r="G853" i="1" a="1"/>
  <c r="G853" i="1" s="1"/>
  <c r="I857" i="1" a="1"/>
  <c r="I857" i="1" s="1"/>
  <c r="H857" i="1" a="1"/>
  <c r="H857" i="1" s="1"/>
  <c r="G857" i="1" a="1"/>
  <c r="G857" i="1" s="1"/>
  <c r="I861" i="1" a="1"/>
  <c r="I861" i="1" s="1"/>
  <c r="H861" i="1" a="1"/>
  <c r="H861" i="1" s="1"/>
  <c r="G861" i="1" a="1"/>
  <c r="G861" i="1" s="1"/>
  <c r="I865" i="1" a="1"/>
  <c r="I865" i="1" s="1"/>
  <c r="H865" i="1" a="1"/>
  <c r="H865" i="1" s="1"/>
  <c r="G865" i="1" a="1"/>
  <c r="G865" i="1" s="1"/>
  <c r="I869" i="1" a="1"/>
  <c r="I869" i="1" s="1"/>
  <c r="H869" i="1" a="1"/>
  <c r="H869" i="1" s="1"/>
  <c r="G869" i="1" a="1"/>
  <c r="G869" i="1" s="1"/>
  <c r="I873" i="1" a="1"/>
  <c r="I873" i="1" s="1"/>
  <c r="H873" i="1" a="1"/>
  <c r="H873" i="1" s="1"/>
  <c r="G873" i="1" a="1"/>
  <c r="G873" i="1" s="1"/>
  <c r="I877" i="1" a="1"/>
  <c r="I877" i="1" s="1"/>
  <c r="H877" i="1" a="1"/>
  <c r="H877" i="1" s="1"/>
  <c r="G877" i="1" a="1"/>
  <c r="G877" i="1" s="1"/>
  <c r="I881" i="1" a="1"/>
  <c r="I881" i="1" s="1"/>
  <c r="H881" i="1" a="1"/>
  <c r="H881" i="1" s="1"/>
  <c r="G881" i="1" a="1"/>
  <c r="G881" i="1" s="1"/>
  <c r="I885" i="1" a="1"/>
  <c r="I885" i="1" s="1"/>
  <c r="H885" i="1" a="1"/>
  <c r="H885" i="1" s="1"/>
  <c r="G885" i="1" a="1"/>
  <c r="G885" i="1" s="1"/>
  <c r="I889" i="1" a="1"/>
  <c r="I889" i="1" s="1"/>
  <c r="H889" i="1" a="1"/>
  <c r="H889" i="1" s="1"/>
  <c r="G889" i="1" a="1"/>
  <c r="G889" i="1" s="1"/>
  <c r="I893" i="1" a="1"/>
  <c r="I893" i="1" s="1"/>
  <c r="H893" i="1" a="1"/>
  <c r="H893" i="1" s="1"/>
  <c r="G893" i="1" a="1"/>
  <c r="G893" i="1" s="1"/>
  <c r="I897" i="1" a="1"/>
  <c r="I897" i="1" s="1"/>
  <c r="H897" i="1" a="1"/>
  <c r="H897" i="1" s="1"/>
  <c r="G897" i="1" a="1"/>
  <c r="G897" i="1" s="1"/>
  <c r="I901" i="1" a="1"/>
  <c r="I901" i="1" s="1"/>
  <c r="H901" i="1" a="1"/>
  <c r="H901" i="1" s="1"/>
  <c r="G901" i="1" a="1"/>
  <c r="G901" i="1" s="1"/>
  <c r="I905" i="1" a="1"/>
  <c r="I905" i="1" s="1"/>
  <c r="H905" i="1" a="1"/>
  <c r="H905" i="1" s="1"/>
  <c r="G905" i="1" a="1"/>
  <c r="G905" i="1" s="1"/>
  <c r="I909" i="1" a="1"/>
  <c r="I909" i="1" s="1"/>
  <c r="H909" i="1" a="1"/>
  <c r="H909" i="1" s="1"/>
  <c r="G909" i="1" a="1"/>
  <c r="G909" i="1" s="1"/>
  <c r="I913" i="1" a="1"/>
  <c r="I913" i="1" s="1"/>
  <c r="H913" i="1" a="1"/>
  <c r="H913" i="1" s="1"/>
  <c r="G913" i="1" a="1"/>
  <c r="G913" i="1" s="1"/>
  <c r="I917" i="1" a="1"/>
  <c r="I917" i="1" s="1"/>
  <c r="H917" i="1" a="1"/>
  <c r="H917" i="1" s="1"/>
  <c r="G917" i="1" a="1"/>
  <c r="G917" i="1" s="1"/>
  <c r="I921" i="1" a="1"/>
  <c r="I921" i="1" s="1"/>
  <c r="H921" i="1" a="1"/>
  <c r="H921" i="1" s="1"/>
  <c r="G921" i="1" a="1"/>
  <c r="G921" i="1" s="1"/>
  <c r="I925" i="1" a="1"/>
  <c r="I925" i="1" s="1"/>
  <c r="H925" i="1" a="1"/>
  <c r="H925" i="1" s="1"/>
  <c r="G925" i="1" a="1"/>
  <c r="G925" i="1" s="1"/>
  <c r="I929" i="1" a="1"/>
  <c r="I929" i="1" s="1"/>
  <c r="H929" i="1" a="1"/>
  <c r="H929" i="1" s="1"/>
  <c r="G929" i="1" a="1"/>
  <c r="G929" i="1" s="1"/>
  <c r="I933" i="1" a="1"/>
  <c r="I933" i="1" s="1"/>
  <c r="H933" i="1" a="1"/>
  <c r="H933" i="1" s="1"/>
  <c r="G933" i="1" a="1"/>
  <c r="G933" i="1" s="1"/>
  <c r="I937" i="1" a="1"/>
  <c r="I937" i="1" s="1"/>
  <c r="H937" i="1" a="1"/>
  <c r="H937" i="1" s="1"/>
  <c r="G937" i="1" a="1"/>
  <c r="G937" i="1" s="1"/>
  <c r="I941" i="1" a="1"/>
  <c r="I941" i="1" s="1"/>
  <c r="H941" i="1" a="1"/>
  <c r="H941" i="1" s="1"/>
  <c r="G941" i="1" a="1"/>
  <c r="G941" i="1" s="1"/>
  <c r="I945" i="1" a="1"/>
  <c r="I945" i="1" s="1"/>
  <c r="H945" i="1" a="1"/>
  <c r="H945" i="1" s="1"/>
  <c r="G945" i="1" a="1"/>
  <c r="G945" i="1" s="1"/>
  <c r="I949" i="1" a="1"/>
  <c r="I949" i="1" s="1"/>
  <c r="H949" i="1" a="1"/>
  <c r="H949" i="1" s="1"/>
  <c r="G949" i="1" a="1"/>
  <c r="G949" i="1" s="1"/>
  <c r="I953" i="1" a="1"/>
  <c r="I953" i="1" s="1"/>
  <c r="H953" i="1" a="1"/>
  <c r="H953" i="1" s="1"/>
  <c r="G953" i="1" a="1"/>
  <c r="G953" i="1" s="1"/>
  <c r="I957" i="1" a="1"/>
  <c r="I957" i="1" s="1"/>
  <c r="H957" i="1" a="1"/>
  <c r="H957" i="1" s="1"/>
  <c r="G957" i="1" a="1"/>
  <c r="G957" i="1" s="1"/>
  <c r="I961" i="1" a="1"/>
  <c r="I961" i="1" s="1"/>
  <c r="H961" i="1" a="1"/>
  <c r="H961" i="1" s="1"/>
  <c r="G961" i="1" a="1"/>
  <c r="G961" i="1" s="1"/>
  <c r="I965" i="1" a="1"/>
  <c r="I965" i="1" s="1"/>
  <c r="H965" i="1" a="1"/>
  <c r="H965" i="1" s="1"/>
  <c r="G965" i="1" a="1"/>
  <c r="G965" i="1" s="1"/>
  <c r="I969" i="1" a="1"/>
  <c r="I969" i="1" s="1"/>
  <c r="H969" i="1" a="1"/>
  <c r="H969" i="1" s="1"/>
  <c r="G969" i="1" a="1"/>
  <c r="G969" i="1" s="1"/>
  <c r="I973" i="1" a="1"/>
  <c r="I973" i="1" s="1"/>
  <c r="H973" i="1" a="1"/>
  <c r="H973" i="1" s="1"/>
  <c r="G973" i="1" a="1"/>
  <c r="G973" i="1" s="1"/>
  <c r="I977" i="1" a="1"/>
  <c r="I977" i="1" s="1"/>
  <c r="H977" i="1" a="1"/>
  <c r="H977" i="1" s="1"/>
  <c r="G977" i="1" a="1"/>
  <c r="G977" i="1" s="1"/>
  <c r="I981" i="1" a="1"/>
  <c r="I981" i="1" s="1"/>
  <c r="H981" i="1" a="1"/>
  <c r="H981" i="1" s="1"/>
  <c r="G981" i="1" a="1"/>
  <c r="G981" i="1" s="1"/>
  <c r="I985" i="1" a="1"/>
  <c r="I985" i="1" s="1"/>
  <c r="H985" i="1" a="1"/>
  <c r="H985" i="1" s="1"/>
  <c r="G985" i="1" a="1"/>
  <c r="G985" i="1" s="1"/>
  <c r="I989" i="1" a="1"/>
  <c r="I989" i="1" s="1"/>
  <c r="H989" i="1" a="1"/>
  <c r="H989" i="1" s="1"/>
  <c r="G989" i="1" a="1"/>
  <c r="G989" i="1" s="1"/>
  <c r="I993" i="1" a="1"/>
  <c r="I993" i="1" s="1"/>
  <c r="H993" i="1" a="1"/>
  <c r="H993" i="1" s="1"/>
  <c r="G993" i="1" a="1"/>
  <c r="G993" i="1" s="1"/>
  <c r="I997" i="1" a="1"/>
  <c r="I997" i="1" s="1"/>
  <c r="H997" i="1" a="1"/>
  <c r="H997" i="1" s="1"/>
  <c r="G997" i="1" a="1"/>
  <c r="G997" i="1" s="1"/>
  <c r="I1001" i="1" a="1"/>
  <c r="I1001" i="1" s="1"/>
  <c r="H1001" i="1" a="1"/>
  <c r="H1001" i="1" s="1"/>
  <c r="G1001" i="1" a="1"/>
  <c r="G1001" i="1" s="1"/>
  <c r="G35" i="1" a="1"/>
  <c r="G35" i="1" s="1"/>
  <c r="I35" i="1" a="1"/>
  <c r="I35" i="1" s="1"/>
  <c r="H35" i="1" a="1"/>
  <c r="H35" i="1" s="1"/>
  <c r="I51" i="1" a="1"/>
  <c r="I51" i="1" s="1"/>
  <c r="H51" i="1" a="1"/>
  <c r="H51" i="1" s="1"/>
  <c r="G51" i="1" a="1"/>
  <c r="G51" i="1" s="1"/>
  <c r="G71" i="1" a="1"/>
  <c r="G71" i="1" s="1"/>
  <c r="I71" i="1" a="1"/>
  <c r="I71" i="1" s="1"/>
  <c r="H71" i="1" a="1"/>
  <c r="H71" i="1" s="1"/>
  <c r="G91" i="1" a="1"/>
  <c r="G91" i="1" s="1"/>
  <c r="I91" i="1" a="1"/>
  <c r="I91" i="1" s="1"/>
  <c r="H91" i="1" a="1"/>
  <c r="H91" i="1" s="1"/>
  <c r="I103" i="1" a="1"/>
  <c r="I103" i="1" s="1"/>
  <c r="G103" i="1" a="1"/>
  <c r="G103" i="1" s="1"/>
  <c r="H103" i="1" a="1"/>
  <c r="H103" i="1" s="1"/>
  <c r="G127" i="1" a="1"/>
  <c r="G127" i="1" s="1"/>
  <c r="I127" i="1" a="1"/>
  <c r="I127" i="1" s="1"/>
  <c r="H127" i="1" a="1"/>
  <c r="H127" i="1" s="1"/>
  <c r="G147" i="1" a="1"/>
  <c r="G147" i="1" s="1"/>
  <c r="I147" i="1" a="1"/>
  <c r="I147" i="1" s="1"/>
  <c r="H147" i="1" a="1"/>
  <c r="H147" i="1" s="1"/>
  <c r="G167" i="1" a="1"/>
  <c r="G167" i="1" s="1"/>
  <c r="I167" i="1" a="1"/>
  <c r="I167" i="1" s="1"/>
  <c r="H167" i="1" a="1"/>
  <c r="H167" i="1" s="1"/>
  <c r="G179" i="1" a="1"/>
  <c r="G179" i="1" s="1"/>
  <c r="I179" i="1" a="1"/>
  <c r="I179" i="1" s="1"/>
  <c r="H179" i="1" a="1"/>
  <c r="H179" i="1" s="1"/>
  <c r="G28" i="1" a="1"/>
  <c r="G28" i="1" s="1"/>
  <c r="H28" i="1" a="1"/>
  <c r="H28" i="1" s="1"/>
  <c r="I28" i="1" a="1"/>
  <c r="I28" i="1" s="1"/>
  <c r="G40" i="1" a="1"/>
  <c r="G40" i="1" s="1"/>
  <c r="H40" i="1" a="1"/>
  <c r="H40" i="1" s="1"/>
  <c r="I40" i="1" a="1"/>
  <c r="I40" i="1" s="1"/>
  <c r="G44" i="1" a="1"/>
  <c r="G44" i="1" s="1"/>
  <c r="I44" i="1" a="1"/>
  <c r="I44" i="1" s="1"/>
  <c r="H44" i="1" a="1"/>
  <c r="H44" i="1" s="1"/>
  <c r="G56" i="1" a="1"/>
  <c r="G56" i="1" s="1"/>
  <c r="H56" i="1" a="1"/>
  <c r="H56" i="1" s="1"/>
  <c r="I56" i="1" a="1"/>
  <c r="I56" i="1" s="1"/>
  <c r="G68" i="1" a="1"/>
  <c r="G68" i="1" s="1"/>
  <c r="I68" i="1" a="1"/>
  <c r="I68" i="1" s="1"/>
  <c r="H68" i="1" a="1"/>
  <c r="H68" i="1" s="1"/>
  <c r="G80" i="1" a="1"/>
  <c r="G80" i="1" s="1"/>
  <c r="H80" i="1" a="1"/>
  <c r="H80" i="1" s="1"/>
  <c r="I80" i="1" a="1"/>
  <c r="I80" i="1" s="1"/>
  <c r="G96" i="1" a="1"/>
  <c r="G96" i="1" s="1"/>
  <c r="I96" i="1" a="1"/>
  <c r="I96" i="1" s="1"/>
  <c r="H96" i="1" a="1"/>
  <c r="H96" i="1" s="1"/>
  <c r="G108" i="1" a="1"/>
  <c r="G108" i="1" s="1"/>
  <c r="H108" i="1" a="1"/>
  <c r="H108" i="1" s="1"/>
  <c r="I108" i="1" a="1"/>
  <c r="I108" i="1" s="1"/>
  <c r="H120" i="1" a="1"/>
  <c r="H120" i="1" s="1"/>
  <c r="G120" i="1" a="1"/>
  <c r="G120" i="1" s="1"/>
  <c r="I120" i="1" a="1"/>
  <c r="I120" i="1" s="1"/>
  <c r="H128" i="1" a="1"/>
  <c r="H128" i="1" s="1"/>
  <c r="G128" i="1" a="1"/>
  <c r="G128" i="1" s="1"/>
  <c r="I128" i="1" a="1"/>
  <c r="I128" i="1" s="1"/>
  <c r="H144" i="1" a="1"/>
  <c r="H144" i="1" s="1"/>
  <c r="I144" i="1" a="1"/>
  <c r="I144" i="1" s="1"/>
  <c r="G144" i="1" a="1"/>
  <c r="G144" i="1" s="1"/>
  <c r="H156" i="1" a="1"/>
  <c r="H156" i="1" s="1"/>
  <c r="I156" i="1" a="1"/>
  <c r="I156" i="1" s="1"/>
  <c r="G156" i="1" a="1"/>
  <c r="G156" i="1" s="1"/>
  <c r="H172" i="1" a="1"/>
  <c r="H172" i="1" s="1"/>
  <c r="I172" i="1" a="1"/>
  <c r="I172" i="1" s="1"/>
  <c r="G172" i="1" a="1"/>
  <c r="G172" i="1" s="1"/>
  <c r="H184" i="1" a="1"/>
  <c r="H184" i="1" s="1"/>
  <c r="G184" i="1" a="1"/>
  <c r="G184" i="1" s="1"/>
  <c r="I184" i="1" a="1"/>
  <c r="I184" i="1" s="1"/>
  <c r="H196" i="1" a="1"/>
  <c r="H196" i="1" s="1"/>
  <c r="I196" i="1" a="1"/>
  <c r="I196" i="1" s="1"/>
  <c r="G196" i="1" a="1"/>
  <c r="G196" i="1" s="1"/>
  <c r="H204" i="1" a="1"/>
  <c r="H204" i="1" s="1"/>
  <c r="I204" i="1" a="1"/>
  <c r="I204" i="1" s="1"/>
  <c r="G204" i="1" a="1"/>
  <c r="G204" i="1" s="1"/>
  <c r="H216" i="1" a="1"/>
  <c r="H216" i="1" s="1"/>
  <c r="G216" i="1" a="1"/>
  <c r="G216" i="1" s="1"/>
  <c r="I216" i="1" a="1"/>
  <c r="I216" i="1" s="1"/>
  <c r="H228" i="1" a="1"/>
  <c r="H228" i="1" s="1"/>
  <c r="G228" i="1" a="1"/>
  <c r="G228" i="1" s="1"/>
  <c r="I228" i="1" a="1"/>
  <c r="I228" i="1" s="1"/>
  <c r="H240" i="1" a="1"/>
  <c r="H240" i="1" s="1"/>
  <c r="G240" i="1" a="1"/>
  <c r="G240" i="1" s="1"/>
  <c r="I240" i="1" a="1"/>
  <c r="I240" i="1" s="1"/>
  <c r="H256" i="1" a="1"/>
  <c r="H256" i="1" s="1"/>
  <c r="G256" i="1" a="1"/>
  <c r="G256" i="1" s="1"/>
  <c r="I256" i="1" a="1"/>
  <c r="I256" i="1" s="1"/>
  <c r="H264" i="1" a="1"/>
  <c r="H264" i="1" s="1"/>
  <c r="G264" i="1" a="1"/>
  <c r="G264" i="1" s="1"/>
  <c r="I264" i="1" a="1"/>
  <c r="I264" i="1" s="1"/>
  <c r="H276" i="1" a="1"/>
  <c r="H276" i="1" s="1"/>
  <c r="G276" i="1" a="1"/>
  <c r="G276" i="1" s="1"/>
  <c r="I276" i="1" a="1"/>
  <c r="I276" i="1" s="1"/>
  <c r="H288" i="1" a="1"/>
  <c r="H288" i="1" s="1"/>
  <c r="G288" i="1" a="1"/>
  <c r="G288" i="1" s="1"/>
  <c r="I288" i="1" a="1"/>
  <c r="I288" i="1" s="1"/>
  <c r="H300" i="1" a="1"/>
  <c r="H300" i="1" s="1"/>
  <c r="G300" i="1" a="1"/>
  <c r="G300" i="1" s="1"/>
  <c r="I300" i="1" a="1"/>
  <c r="I300" i="1" s="1"/>
  <c r="H312" i="1" a="1"/>
  <c r="H312" i="1" s="1"/>
  <c r="G312" i="1" a="1"/>
  <c r="G312" i="1" s="1"/>
  <c r="I312" i="1" a="1"/>
  <c r="I312" i="1" s="1"/>
  <c r="H324" i="1" a="1"/>
  <c r="H324" i="1" s="1"/>
  <c r="G324" i="1" a="1"/>
  <c r="G324" i="1" s="1"/>
  <c r="I324" i="1" a="1"/>
  <c r="I324" i="1" s="1"/>
  <c r="H336" i="1" a="1"/>
  <c r="H336" i="1" s="1"/>
  <c r="G336" i="1" a="1"/>
  <c r="G336" i="1" s="1"/>
  <c r="I336" i="1" a="1"/>
  <c r="I336" i="1" s="1"/>
  <c r="H348" i="1" a="1"/>
  <c r="H348" i="1" s="1"/>
  <c r="G348" i="1" a="1"/>
  <c r="G348" i="1" s="1"/>
  <c r="I348" i="1" a="1"/>
  <c r="I348" i="1" s="1"/>
  <c r="H360" i="1" a="1"/>
  <c r="H360" i="1" s="1"/>
  <c r="G360" i="1" a="1"/>
  <c r="G360" i="1" s="1"/>
  <c r="I360" i="1" a="1"/>
  <c r="I360" i="1" s="1"/>
  <c r="H376" i="1" a="1"/>
  <c r="H376" i="1" s="1"/>
  <c r="G376" i="1" a="1"/>
  <c r="G376" i="1" s="1"/>
  <c r="I376" i="1" a="1"/>
  <c r="I376" i="1" s="1"/>
  <c r="I388" i="1" a="1"/>
  <c r="I388" i="1" s="1"/>
  <c r="H388" i="1" a="1"/>
  <c r="H388" i="1" s="1"/>
  <c r="G388" i="1" a="1"/>
  <c r="G388" i="1" s="1"/>
  <c r="I432" i="1" a="1"/>
  <c r="I432" i="1" s="1"/>
  <c r="H432" i="1" a="1"/>
  <c r="H432" i="1" s="1"/>
  <c r="G432" i="1" a="1"/>
  <c r="G432" i="1" s="1"/>
  <c r="I26" i="1" a="1"/>
  <c r="I26" i="1" s="1"/>
  <c r="G26" i="1" a="1"/>
  <c r="G26" i="1" s="1"/>
  <c r="H26" i="1" a="1"/>
  <c r="H26" i="1" s="1"/>
  <c r="I30" i="1" a="1"/>
  <c r="I30" i="1" s="1"/>
  <c r="G30" i="1" a="1"/>
  <c r="G30" i="1" s="1"/>
  <c r="H30" i="1" a="1"/>
  <c r="H30" i="1" s="1"/>
  <c r="I34" i="1" a="1"/>
  <c r="I34" i="1" s="1"/>
  <c r="H34" i="1" a="1"/>
  <c r="H34" i="1" s="1"/>
  <c r="G34" i="1" a="1"/>
  <c r="G34" i="1" s="1"/>
  <c r="I38" i="1" a="1"/>
  <c r="I38" i="1" s="1"/>
  <c r="G38" i="1" a="1"/>
  <c r="G38" i="1" s="1"/>
  <c r="H38" i="1" a="1"/>
  <c r="H38" i="1" s="1"/>
  <c r="I42" i="1" a="1"/>
  <c r="I42" i="1" s="1"/>
  <c r="G42" i="1" a="1"/>
  <c r="G42" i="1" s="1"/>
  <c r="H42" i="1" a="1"/>
  <c r="H42" i="1" s="1"/>
  <c r="I46" i="1" a="1"/>
  <c r="I46" i="1" s="1"/>
  <c r="G46" i="1" a="1"/>
  <c r="G46" i="1" s="1"/>
  <c r="H46" i="1" a="1"/>
  <c r="H46" i="1" s="1"/>
  <c r="I50" i="1" a="1"/>
  <c r="I50" i="1" s="1"/>
  <c r="G50" i="1" a="1"/>
  <c r="G50" i="1" s="1"/>
  <c r="H50" i="1" a="1"/>
  <c r="H50" i="1" s="1"/>
  <c r="I54" i="1" a="1"/>
  <c r="I54" i="1" s="1"/>
  <c r="G54" i="1" a="1"/>
  <c r="G54" i="1" s="1"/>
  <c r="H54" i="1" a="1"/>
  <c r="H54" i="1" s="1"/>
  <c r="I58" i="1" a="1"/>
  <c r="I58" i="1" s="1"/>
  <c r="H58" i="1" a="1"/>
  <c r="H58" i="1" s="1"/>
  <c r="G58" i="1" a="1"/>
  <c r="G58" i="1" s="1"/>
  <c r="I62" i="1" a="1"/>
  <c r="I62" i="1" s="1"/>
  <c r="H62" i="1" a="1"/>
  <c r="H62" i="1" s="1"/>
  <c r="G62" i="1" a="1"/>
  <c r="G62" i="1" s="1"/>
  <c r="I66" i="1" a="1"/>
  <c r="I66" i="1" s="1"/>
  <c r="H66" i="1" a="1"/>
  <c r="H66" i="1" s="1"/>
  <c r="G66" i="1" a="1"/>
  <c r="G66" i="1" s="1"/>
  <c r="I70" i="1" a="1"/>
  <c r="I70" i="1" s="1"/>
  <c r="H70" i="1" a="1"/>
  <c r="H70" i="1" s="1"/>
  <c r="G70" i="1" a="1"/>
  <c r="G70" i="1" s="1"/>
  <c r="I74" i="1" a="1"/>
  <c r="I74" i="1" s="1"/>
  <c r="H74" i="1" a="1"/>
  <c r="H74" i="1" s="1"/>
  <c r="G74" i="1" a="1"/>
  <c r="G74" i="1" s="1"/>
  <c r="I78" i="1" a="1"/>
  <c r="I78" i="1" s="1"/>
  <c r="H78" i="1" a="1"/>
  <c r="H78" i="1" s="1"/>
  <c r="G78" i="1" a="1"/>
  <c r="G78" i="1" s="1"/>
  <c r="I82" i="1" a="1"/>
  <c r="I82" i="1" s="1"/>
  <c r="H82" i="1" a="1"/>
  <c r="H82" i="1" s="1"/>
  <c r="G82" i="1" a="1"/>
  <c r="G82" i="1" s="1"/>
  <c r="I86" i="1" a="1"/>
  <c r="I86" i="1" s="1"/>
  <c r="H86" i="1" a="1"/>
  <c r="H86" i="1" s="1"/>
  <c r="G86" i="1" a="1"/>
  <c r="G86" i="1" s="1"/>
  <c r="I90" i="1" a="1"/>
  <c r="I90" i="1" s="1"/>
  <c r="H90" i="1" a="1"/>
  <c r="H90" i="1" s="1"/>
  <c r="G90" i="1" a="1"/>
  <c r="G90" i="1" s="1"/>
  <c r="I94" i="1" a="1"/>
  <c r="I94" i="1" s="1"/>
  <c r="H94" i="1" a="1"/>
  <c r="H94" i="1" s="1"/>
  <c r="G94" i="1" a="1"/>
  <c r="G94" i="1" s="1"/>
  <c r="I98" i="1" a="1"/>
  <c r="I98" i="1" s="1"/>
  <c r="H98" i="1" a="1"/>
  <c r="H98" i="1" s="1"/>
  <c r="G98" i="1" a="1"/>
  <c r="G98" i="1" s="1"/>
  <c r="I102" i="1" a="1"/>
  <c r="I102" i="1" s="1"/>
  <c r="H102" i="1" a="1"/>
  <c r="H102" i="1" s="1"/>
  <c r="G102" i="1" a="1"/>
  <c r="G102" i="1" s="1"/>
  <c r="I106" i="1" a="1"/>
  <c r="I106" i="1" s="1"/>
  <c r="H106" i="1" a="1"/>
  <c r="H106" i="1" s="1"/>
  <c r="G106" i="1" a="1"/>
  <c r="G106" i="1" s="1"/>
  <c r="H110" i="1" a="1"/>
  <c r="H110" i="1" s="1"/>
  <c r="I110" i="1" a="1"/>
  <c r="I110" i="1" s="1"/>
  <c r="G110" i="1" a="1"/>
  <c r="G110" i="1" s="1"/>
  <c r="H114" i="1" a="1"/>
  <c r="H114" i="1" s="1"/>
  <c r="G114" i="1" a="1"/>
  <c r="G114" i="1" s="1"/>
  <c r="I114" i="1" a="1"/>
  <c r="I114" i="1" s="1"/>
  <c r="H118" i="1" a="1"/>
  <c r="H118" i="1" s="1"/>
  <c r="I118" i="1" a="1"/>
  <c r="I118" i="1" s="1"/>
  <c r="G118" i="1" a="1"/>
  <c r="G118" i="1" s="1"/>
  <c r="H122" i="1" a="1"/>
  <c r="H122" i="1" s="1"/>
  <c r="G122" i="1" a="1"/>
  <c r="G122" i="1" s="1"/>
  <c r="I122" i="1" a="1"/>
  <c r="I122" i="1" s="1"/>
  <c r="H126" i="1" a="1"/>
  <c r="H126" i="1" s="1"/>
  <c r="I126" i="1" a="1"/>
  <c r="I126" i="1" s="1"/>
  <c r="G126" i="1" a="1"/>
  <c r="G126" i="1" s="1"/>
  <c r="H130" i="1" a="1"/>
  <c r="H130" i="1" s="1"/>
  <c r="G130" i="1" a="1"/>
  <c r="G130" i="1" s="1"/>
  <c r="I130" i="1" a="1"/>
  <c r="I130" i="1" s="1"/>
  <c r="H134" i="1" a="1"/>
  <c r="H134" i="1" s="1"/>
  <c r="I134" i="1" a="1"/>
  <c r="I134" i="1" s="1"/>
  <c r="G134" i="1" a="1"/>
  <c r="G134" i="1" s="1"/>
  <c r="H138" i="1" a="1"/>
  <c r="H138" i="1" s="1"/>
  <c r="G138" i="1" a="1"/>
  <c r="G138" i="1" s="1"/>
  <c r="I138" i="1" a="1"/>
  <c r="I138" i="1" s="1"/>
  <c r="H142" i="1" a="1"/>
  <c r="H142" i="1" s="1"/>
  <c r="I142" i="1" a="1"/>
  <c r="I142" i="1" s="1"/>
  <c r="G142" i="1" a="1"/>
  <c r="G142" i="1" s="1"/>
  <c r="H146" i="1" a="1"/>
  <c r="H146" i="1" s="1"/>
  <c r="G146" i="1" a="1"/>
  <c r="G146" i="1" s="1"/>
  <c r="I146" i="1" a="1"/>
  <c r="I146" i="1" s="1"/>
  <c r="H150" i="1" a="1"/>
  <c r="H150" i="1" s="1"/>
  <c r="I150" i="1" a="1"/>
  <c r="I150" i="1" s="1"/>
  <c r="G150" i="1" a="1"/>
  <c r="G150" i="1" s="1"/>
  <c r="H154" i="1" a="1"/>
  <c r="H154" i="1" s="1"/>
  <c r="G154" i="1" a="1"/>
  <c r="G154" i="1" s="1"/>
  <c r="I154" i="1" a="1"/>
  <c r="I154" i="1" s="1"/>
  <c r="H158" i="1" a="1"/>
  <c r="H158" i="1" s="1"/>
  <c r="I158" i="1" a="1"/>
  <c r="I158" i="1" s="1"/>
  <c r="G158" i="1" a="1"/>
  <c r="G158" i="1" s="1"/>
  <c r="H162" i="1" a="1"/>
  <c r="H162" i="1" s="1"/>
  <c r="G162" i="1" a="1"/>
  <c r="G162" i="1" s="1"/>
  <c r="I162" i="1" a="1"/>
  <c r="I162" i="1" s="1"/>
  <c r="H166" i="1" a="1"/>
  <c r="H166" i="1" s="1"/>
  <c r="I166" i="1" a="1"/>
  <c r="I166" i="1" s="1"/>
  <c r="G166" i="1" a="1"/>
  <c r="G166" i="1" s="1"/>
  <c r="H170" i="1" a="1"/>
  <c r="H170" i="1" s="1"/>
  <c r="G170" i="1" a="1"/>
  <c r="G170" i="1" s="1"/>
  <c r="I170" i="1" a="1"/>
  <c r="I170" i="1" s="1"/>
  <c r="H174" i="1" a="1"/>
  <c r="H174" i="1" s="1"/>
  <c r="I174" i="1" a="1"/>
  <c r="I174" i="1" s="1"/>
  <c r="G174" i="1" a="1"/>
  <c r="G174" i="1" s="1"/>
  <c r="H178" i="1" a="1"/>
  <c r="H178" i="1" s="1"/>
  <c r="G178" i="1" a="1"/>
  <c r="G178" i="1" s="1"/>
  <c r="I178" i="1" a="1"/>
  <c r="I178" i="1" s="1"/>
  <c r="H182" i="1" a="1"/>
  <c r="H182" i="1" s="1"/>
  <c r="I182" i="1" a="1"/>
  <c r="I182" i="1" s="1"/>
  <c r="G182" i="1" a="1"/>
  <c r="G182" i="1" s="1"/>
  <c r="H186" i="1" a="1"/>
  <c r="H186" i="1" s="1"/>
  <c r="G186" i="1" a="1"/>
  <c r="G186" i="1" s="1"/>
  <c r="I186" i="1" a="1"/>
  <c r="I186" i="1" s="1"/>
  <c r="H190" i="1" a="1"/>
  <c r="H190" i="1" s="1"/>
  <c r="I190" i="1" a="1"/>
  <c r="I190" i="1" s="1"/>
  <c r="G190" i="1" a="1"/>
  <c r="G190" i="1" s="1"/>
  <c r="H194" i="1" a="1"/>
  <c r="H194" i="1" s="1"/>
  <c r="G194" i="1" a="1"/>
  <c r="G194" i="1" s="1"/>
  <c r="I194" i="1" a="1"/>
  <c r="I194" i="1" s="1"/>
  <c r="H198" i="1" a="1"/>
  <c r="H198" i="1" s="1"/>
  <c r="I198" i="1" a="1"/>
  <c r="I198" i="1" s="1"/>
  <c r="G198" i="1" a="1"/>
  <c r="G198" i="1" s="1"/>
  <c r="H202" i="1" a="1"/>
  <c r="H202" i="1" s="1"/>
  <c r="G202" i="1" a="1"/>
  <c r="G202" i="1" s="1"/>
  <c r="I202" i="1" a="1"/>
  <c r="I202" i="1" s="1"/>
  <c r="H206" i="1" a="1"/>
  <c r="H206" i="1" s="1"/>
  <c r="I206" i="1" a="1"/>
  <c r="I206" i="1" s="1"/>
  <c r="G206" i="1" a="1"/>
  <c r="G206" i="1" s="1"/>
  <c r="H210" i="1" a="1"/>
  <c r="H210" i="1" s="1"/>
  <c r="G210" i="1" a="1"/>
  <c r="G210" i="1" s="1"/>
  <c r="I210" i="1" a="1"/>
  <c r="I210" i="1" s="1"/>
  <c r="H214" i="1" a="1"/>
  <c r="H214" i="1" s="1"/>
  <c r="I214" i="1" a="1"/>
  <c r="I214" i="1" s="1"/>
  <c r="G214" i="1" a="1"/>
  <c r="G214" i="1" s="1"/>
  <c r="H218" i="1" a="1"/>
  <c r="H218" i="1" s="1"/>
  <c r="G218" i="1" a="1"/>
  <c r="G218" i="1" s="1"/>
  <c r="I218" i="1" a="1"/>
  <c r="I218" i="1" s="1"/>
  <c r="H222" i="1" a="1"/>
  <c r="H222" i="1" s="1"/>
  <c r="I222" i="1" a="1"/>
  <c r="I222" i="1" s="1"/>
  <c r="G222" i="1" a="1"/>
  <c r="G222" i="1" s="1"/>
  <c r="I226" i="1" a="1"/>
  <c r="I226" i="1" s="1"/>
  <c r="H226" i="1" a="1"/>
  <c r="H226" i="1" s="1"/>
  <c r="G226" i="1" a="1"/>
  <c r="G226" i="1" s="1"/>
  <c r="I230" i="1" a="1"/>
  <c r="I230" i="1" s="1"/>
  <c r="H230" i="1" a="1"/>
  <c r="H230" i="1" s="1"/>
  <c r="G230" i="1" a="1"/>
  <c r="G230" i="1" s="1"/>
  <c r="I234" i="1" a="1"/>
  <c r="I234" i="1" s="1"/>
  <c r="H234" i="1" a="1"/>
  <c r="H234" i="1" s="1"/>
  <c r="G234" i="1" a="1"/>
  <c r="G234" i="1" s="1"/>
  <c r="I238" i="1" a="1"/>
  <c r="I238" i="1" s="1"/>
  <c r="H238" i="1" a="1"/>
  <c r="H238" i="1" s="1"/>
  <c r="G238" i="1" a="1"/>
  <c r="G238" i="1" s="1"/>
  <c r="I242" i="1" a="1"/>
  <c r="I242" i="1" s="1"/>
  <c r="H242" i="1" a="1"/>
  <c r="H242" i="1" s="1"/>
  <c r="G242" i="1" a="1"/>
  <c r="G242" i="1" s="1"/>
  <c r="I246" i="1" a="1"/>
  <c r="I246" i="1" s="1"/>
  <c r="H246" i="1" a="1"/>
  <c r="H246" i="1" s="1"/>
  <c r="G246" i="1" a="1"/>
  <c r="G246" i="1" s="1"/>
  <c r="I250" i="1" a="1"/>
  <c r="I250" i="1" s="1"/>
  <c r="H250" i="1" a="1"/>
  <c r="H250" i="1" s="1"/>
  <c r="G250" i="1" a="1"/>
  <c r="G250" i="1" s="1"/>
  <c r="I254" i="1" a="1"/>
  <c r="I254" i="1" s="1"/>
  <c r="H254" i="1" a="1"/>
  <c r="H254" i="1" s="1"/>
  <c r="G254" i="1" a="1"/>
  <c r="G254" i="1" s="1"/>
  <c r="I258" i="1" a="1"/>
  <c r="I258" i="1" s="1"/>
  <c r="H258" i="1" a="1"/>
  <c r="H258" i="1" s="1"/>
  <c r="G258" i="1" a="1"/>
  <c r="G258" i="1" s="1"/>
  <c r="I262" i="1" a="1"/>
  <c r="I262" i="1" s="1"/>
  <c r="H262" i="1" a="1"/>
  <c r="H262" i="1" s="1"/>
  <c r="G262" i="1" a="1"/>
  <c r="G262" i="1" s="1"/>
  <c r="I266" i="1" a="1"/>
  <c r="I266" i="1" s="1"/>
  <c r="H266" i="1" a="1"/>
  <c r="H266" i="1" s="1"/>
  <c r="G266" i="1" a="1"/>
  <c r="G266" i="1" s="1"/>
  <c r="I270" i="1" a="1"/>
  <c r="I270" i="1" s="1"/>
  <c r="H270" i="1" a="1"/>
  <c r="H270" i="1" s="1"/>
  <c r="G270" i="1" a="1"/>
  <c r="G270" i="1" s="1"/>
  <c r="I274" i="1" a="1"/>
  <c r="I274" i="1" s="1"/>
  <c r="H274" i="1" a="1"/>
  <c r="H274" i="1" s="1"/>
  <c r="G274" i="1" a="1"/>
  <c r="G274" i="1" s="1"/>
  <c r="I278" i="1" a="1"/>
  <c r="I278" i="1" s="1"/>
  <c r="H278" i="1" a="1"/>
  <c r="H278" i="1" s="1"/>
  <c r="G278" i="1" a="1"/>
  <c r="G278" i="1" s="1"/>
  <c r="I282" i="1" a="1"/>
  <c r="I282" i="1" s="1"/>
  <c r="H282" i="1" a="1"/>
  <c r="H282" i="1" s="1"/>
  <c r="G282" i="1" a="1"/>
  <c r="G282" i="1" s="1"/>
  <c r="I286" i="1" a="1"/>
  <c r="I286" i="1" s="1"/>
  <c r="H286" i="1" a="1"/>
  <c r="H286" i="1" s="1"/>
  <c r="G286" i="1" a="1"/>
  <c r="G286" i="1" s="1"/>
  <c r="I290" i="1" a="1"/>
  <c r="I290" i="1" s="1"/>
  <c r="H290" i="1" a="1"/>
  <c r="H290" i="1" s="1"/>
  <c r="G290" i="1" a="1"/>
  <c r="G290" i="1" s="1"/>
  <c r="I294" i="1" a="1"/>
  <c r="I294" i="1" s="1"/>
  <c r="H294" i="1" a="1"/>
  <c r="H294" i="1" s="1"/>
  <c r="G294" i="1" a="1"/>
  <c r="G294" i="1" s="1"/>
  <c r="I298" i="1" a="1"/>
  <c r="I298" i="1" s="1"/>
  <c r="H298" i="1" a="1"/>
  <c r="H298" i="1" s="1"/>
  <c r="G298" i="1" a="1"/>
  <c r="G298" i="1" s="1"/>
  <c r="I302" i="1" a="1"/>
  <c r="I302" i="1" s="1"/>
  <c r="H302" i="1" a="1"/>
  <c r="H302" i="1" s="1"/>
  <c r="G302" i="1" a="1"/>
  <c r="G302" i="1" s="1"/>
  <c r="I306" i="1" a="1"/>
  <c r="I306" i="1" s="1"/>
  <c r="H306" i="1" a="1"/>
  <c r="H306" i="1" s="1"/>
  <c r="G306" i="1" a="1"/>
  <c r="G306" i="1" s="1"/>
  <c r="I310" i="1" a="1"/>
  <c r="I310" i="1" s="1"/>
  <c r="H310" i="1" a="1"/>
  <c r="H310" i="1" s="1"/>
  <c r="G310" i="1" a="1"/>
  <c r="G310" i="1" s="1"/>
  <c r="I314" i="1" a="1"/>
  <c r="I314" i="1" s="1"/>
  <c r="H314" i="1" a="1"/>
  <c r="H314" i="1" s="1"/>
  <c r="G314" i="1" a="1"/>
  <c r="G314" i="1" s="1"/>
  <c r="I318" i="1" a="1"/>
  <c r="I318" i="1" s="1"/>
  <c r="H318" i="1" a="1"/>
  <c r="H318" i="1" s="1"/>
  <c r="G318" i="1" a="1"/>
  <c r="G318" i="1" s="1"/>
  <c r="I322" i="1" a="1"/>
  <c r="I322" i="1" s="1"/>
  <c r="H322" i="1" a="1"/>
  <c r="H322" i="1" s="1"/>
  <c r="G322" i="1" a="1"/>
  <c r="G322" i="1" s="1"/>
  <c r="I326" i="1" a="1"/>
  <c r="I326" i="1" s="1"/>
  <c r="H326" i="1" a="1"/>
  <c r="H326" i="1" s="1"/>
  <c r="G326" i="1" a="1"/>
  <c r="G326" i="1" s="1"/>
  <c r="I330" i="1" a="1"/>
  <c r="I330" i="1" s="1"/>
  <c r="H330" i="1" a="1"/>
  <c r="H330" i="1" s="1"/>
  <c r="G330" i="1" a="1"/>
  <c r="G330" i="1" s="1"/>
  <c r="I334" i="1" a="1"/>
  <c r="I334" i="1" s="1"/>
  <c r="H334" i="1" a="1"/>
  <c r="H334" i="1" s="1"/>
  <c r="G334" i="1" a="1"/>
  <c r="G334" i="1" s="1"/>
  <c r="I338" i="1" a="1"/>
  <c r="I338" i="1" s="1"/>
  <c r="H338" i="1" a="1"/>
  <c r="H338" i="1" s="1"/>
  <c r="G338" i="1" a="1"/>
  <c r="G338" i="1" s="1"/>
  <c r="I342" i="1" a="1"/>
  <c r="I342" i="1" s="1"/>
  <c r="H342" i="1" a="1"/>
  <c r="H342" i="1" s="1"/>
  <c r="G342" i="1" a="1"/>
  <c r="G342" i="1" s="1"/>
  <c r="I346" i="1" a="1"/>
  <c r="I346" i="1" s="1"/>
  <c r="H346" i="1" a="1"/>
  <c r="H346" i="1" s="1"/>
  <c r="G346" i="1" a="1"/>
  <c r="G346" i="1" s="1"/>
  <c r="I350" i="1" a="1"/>
  <c r="I350" i="1" s="1"/>
  <c r="H350" i="1" a="1"/>
  <c r="H350" i="1" s="1"/>
  <c r="G350" i="1" a="1"/>
  <c r="G350" i="1" s="1"/>
  <c r="I354" i="1" a="1"/>
  <c r="I354" i="1" s="1"/>
  <c r="H354" i="1" a="1"/>
  <c r="H354" i="1" s="1"/>
  <c r="G354" i="1" a="1"/>
  <c r="G354" i="1" s="1"/>
  <c r="I358" i="1" a="1"/>
  <c r="I358" i="1" s="1"/>
  <c r="H358" i="1" a="1"/>
  <c r="H358" i="1" s="1"/>
  <c r="G358" i="1" a="1"/>
  <c r="G358" i="1" s="1"/>
  <c r="I362" i="1" a="1"/>
  <c r="I362" i="1" s="1"/>
  <c r="H362" i="1" a="1"/>
  <c r="H362" i="1" s="1"/>
  <c r="G362" i="1" a="1"/>
  <c r="G362" i="1" s="1"/>
  <c r="I366" i="1" a="1"/>
  <c r="I366" i="1" s="1"/>
  <c r="H366" i="1" a="1"/>
  <c r="H366" i="1" s="1"/>
  <c r="G366" i="1" a="1"/>
  <c r="G366" i="1" s="1"/>
  <c r="I370" i="1" a="1"/>
  <c r="I370" i="1" s="1"/>
  <c r="H370" i="1" a="1"/>
  <c r="H370" i="1" s="1"/>
  <c r="G370" i="1" a="1"/>
  <c r="G370" i="1" s="1"/>
  <c r="I374" i="1" a="1"/>
  <c r="I374" i="1" s="1"/>
  <c r="H374" i="1" a="1"/>
  <c r="H374" i="1" s="1"/>
  <c r="G374" i="1" a="1"/>
  <c r="G374" i="1" s="1"/>
  <c r="I378" i="1" a="1"/>
  <c r="I378" i="1" s="1"/>
  <c r="H378" i="1" a="1"/>
  <c r="H378" i="1" s="1"/>
  <c r="G378" i="1" a="1"/>
  <c r="G378" i="1" s="1"/>
  <c r="G382" i="1" a="1"/>
  <c r="G382" i="1" s="1"/>
  <c r="I382" i="1" a="1"/>
  <c r="I382" i="1" s="1"/>
  <c r="H382" i="1" a="1"/>
  <c r="H382" i="1" s="1"/>
  <c r="G386" i="1" a="1"/>
  <c r="G386" i="1" s="1"/>
  <c r="I386" i="1" a="1"/>
  <c r="I386" i="1" s="1"/>
  <c r="H386" i="1" a="1"/>
  <c r="H386" i="1" s="1"/>
  <c r="G390" i="1" a="1"/>
  <c r="G390" i="1" s="1"/>
  <c r="I390" i="1" a="1"/>
  <c r="I390" i="1" s="1"/>
  <c r="H390" i="1" a="1"/>
  <c r="H390" i="1" s="1"/>
  <c r="G394" i="1" a="1"/>
  <c r="G394" i="1" s="1"/>
  <c r="I394" i="1" a="1"/>
  <c r="I394" i="1" s="1"/>
  <c r="H394" i="1" a="1"/>
  <c r="H394" i="1" s="1"/>
  <c r="G398" i="1" a="1"/>
  <c r="G398" i="1" s="1"/>
  <c r="I398" i="1" a="1"/>
  <c r="I398" i="1" s="1"/>
  <c r="H398" i="1" a="1"/>
  <c r="H398" i="1" s="1"/>
  <c r="G402" i="1" a="1"/>
  <c r="G402" i="1" s="1"/>
  <c r="I402" i="1" a="1"/>
  <c r="I402" i="1" s="1"/>
  <c r="H402" i="1" a="1"/>
  <c r="H402" i="1" s="1"/>
  <c r="G406" i="1" a="1"/>
  <c r="G406" i="1" s="1"/>
  <c r="I406" i="1" a="1"/>
  <c r="I406" i="1" s="1"/>
  <c r="H406" i="1" a="1"/>
  <c r="H406" i="1" s="1"/>
  <c r="G410" i="1" a="1"/>
  <c r="G410" i="1" s="1"/>
  <c r="I410" i="1" a="1"/>
  <c r="I410" i="1" s="1"/>
  <c r="H410" i="1" a="1"/>
  <c r="H410" i="1" s="1"/>
  <c r="G414" i="1" a="1"/>
  <c r="G414" i="1" s="1"/>
  <c r="I414" i="1" a="1"/>
  <c r="I414" i="1" s="1"/>
  <c r="H414" i="1" a="1"/>
  <c r="H414" i="1" s="1"/>
  <c r="G418" i="1" a="1"/>
  <c r="G418" i="1" s="1"/>
  <c r="I418" i="1" a="1"/>
  <c r="I418" i="1" s="1"/>
  <c r="H418" i="1" a="1"/>
  <c r="H418" i="1" s="1"/>
  <c r="G422" i="1" a="1"/>
  <c r="G422" i="1" s="1"/>
  <c r="I422" i="1" a="1"/>
  <c r="I422" i="1" s="1"/>
  <c r="H422" i="1" a="1"/>
  <c r="H422" i="1" s="1"/>
  <c r="G426" i="1" a="1"/>
  <c r="G426" i="1" s="1"/>
  <c r="I426" i="1" a="1"/>
  <c r="I426" i="1" s="1"/>
  <c r="H426" i="1" a="1"/>
  <c r="H426" i="1" s="1"/>
  <c r="H430" i="1" a="1"/>
  <c r="H430" i="1" s="1"/>
  <c r="G430" i="1" a="1"/>
  <c r="G430" i="1" s="1"/>
  <c r="I430" i="1" a="1"/>
  <c r="I430" i="1" s="1"/>
  <c r="H434" i="1" a="1"/>
  <c r="H434" i="1" s="1"/>
  <c r="G434" i="1" a="1"/>
  <c r="G434" i="1" s="1"/>
  <c r="I434" i="1" a="1"/>
  <c r="I434" i="1" s="1"/>
  <c r="H438" i="1" a="1"/>
  <c r="H438" i="1" s="1"/>
  <c r="G438" i="1" a="1"/>
  <c r="G438" i="1" s="1"/>
  <c r="I438" i="1" a="1"/>
  <c r="I438" i="1" s="1"/>
  <c r="H442" i="1" a="1"/>
  <c r="H442" i="1" s="1"/>
  <c r="G442" i="1" a="1"/>
  <c r="G442" i="1" s="1"/>
  <c r="I442" i="1" a="1"/>
  <c r="I442" i="1" s="1"/>
  <c r="H446" i="1" a="1"/>
  <c r="H446" i="1" s="1"/>
  <c r="G446" i="1" a="1"/>
  <c r="G446" i="1" s="1"/>
  <c r="I446" i="1" a="1"/>
  <c r="I446" i="1" s="1"/>
  <c r="H450" i="1" a="1"/>
  <c r="H450" i="1" s="1"/>
  <c r="G450" i="1" a="1"/>
  <c r="G450" i="1" s="1"/>
  <c r="I450" i="1" a="1"/>
  <c r="I450" i="1" s="1"/>
  <c r="H454" i="1" a="1"/>
  <c r="H454" i="1" s="1"/>
  <c r="G454" i="1" a="1"/>
  <c r="G454" i="1" s="1"/>
  <c r="I454" i="1" a="1"/>
  <c r="I454" i="1" s="1"/>
  <c r="H458" i="1" a="1"/>
  <c r="H458" i="1" s="1"/>
  <c r="G458" i="1" a="1"/>
  <c r="G458" i="1" s="1"/>
  <c r="I458" i="1" a="1"/>
  <c r="I458" i="1" s="1"/>
  <c r="H462" i="1" a="1"/>
  <c r="H462" i="1" s="1"/>
  <c r="G462" i="1" a="1"/>
  <c r="G462" i="1" s="1"/>
  <c r="I462" i="1" a="1"/>
  <c r="I462" i="1" s="1"/>
  <c r="H466" i="1" a="1"/>
  <c r="H466" i="1" s="1"/>
  <c r="G466" i="1" a="1"/>
  <c r="G466" i="1" s="1"/>
  <c r="I466" i="1" a="1"/>
  <c r="I466" i="1" s="1"/>
  <c r="H470" i="1" a="1"/>
  <c r="H470" i="1" s="1"/>
  <c r="G470" i="1" a="1"/>
  <c r="G470" i="1" s="1"/>
  <c r="I470" i="1" a="1"/>
  <c r="I470" i="1" s="1"/>
  <c r="H474" i="1" a="1"/>
  <c r="H474" i="1" s="1"/>
  <c r="G474" i="1" a="1"/>
  <c r="G474" i="1" s="1"/>
  <c r="I474" i="1" a="1"/>
  <c r="I474" i="1" s="1"/>
  <c r="H478" i="1" a="1"/>
  <c r="H478" i="1" s="1"/>
  <c r="G478" i="1" a="1"/>
  <c r="G478" i="1" s="1"/>
  <c r="I478" i="1" a="1"/>
  <c r="I478" i="1" s="1"/>
  <c r="H482" i="1" a="1"/>
  <c r="H482" i="1" s="1"/>
  <c r="G482" i="1" a="1"/>
  <c r="G482" i="1" s="1"/>
  <c r="I482" i="1" a="1"/>
  <c r="I482" i="1" s="1"/>
  <c r="H486" i="1" a="1"/>
  <c r="H486" i="1" s="1"/>
  <c r="G486" i="1" a="1"/>
  <c r="G486" i="1" s="1"/>
  <c r="I486" i="1" a="1"/>
  <c r="I486" i="1" s="1"/>
  <c r="H490" i="1" a="1"/>
  <c r="H490" i="1" s="1"/>
  <c r="G490" i="1" a="1"/>
  <c r="G490" i="1" s="1"/>
  <c r="I490" i="1" a="1"/>
  <c r="I490" i="1" s="1"/>
  <c r="H494" i="1" a="1"/>
  <c r="H494" i="1" s="1"/>
  <c r="G494" i="1" a="1"/>
  <c r="G494" i="1" s="1"/>
  <c r="I494" i="1" a="1"/>
  <c r="I494" i="1" s="1"/>
  <c r="H498" i="1" a="1"/>
  <c r="H498" i="1" s="1"/>
  <c r="G498" i="1" a="1"/>
  <c r="G498" i="1" s="1"/>
  <c r="I498" i="1" a="1"/>
  <c r="I498" i="1" s="1"/>
  <c r="H502" i="1" a="1"/>
  <c r="H502" i="1" s="1"/>
  <c r="G502" i="1" a="1"/>
  <c r="G502" i="1" s="1"/>
  <c r="I502" i="1" a="1"/>
  <c r="I502" i="1" s="1"/>
  <c r="H506" i="1" a="1"/>
  <c r="H506" i="1" s="1"/>
  <c r="G506" i="1" a="1"/>
  <c r="G506" i="1" s="1"/>
  <c r="I506" i="1" a="1"/>
  <c r="I506" i="1" s="1"/>
  <c r="H510" i="1" a="1"/>
  <c r="H510" i="1" s="1"/>
  <c r="G510" i="1" a="1"/>
  <c r="G510" i="1" s="1"/>
  <c r="I510" i="1" a="1"/>
  <c r="I510" i="1" s="1"/>
  <c r="H514" i="1" a="1"/>
  <c r="H514" i="1" s="1"/>
  <c r="G514" i="1" a="1"/>
  <c r="G514" i="1" s="1"/>
  <c r="I514" i="1" a="1"/>
  <c r="I514" i="1" s="1"/>
  <c r="H518" i="1" a="1"/>
  <c r="H518" i="1" s="1"/>
  <c r="G518" i="1" a="1"/>
  <c r="G518" i="1" s="1"/>
  <c r="I518" i="1" a="1"/>
  <c r="I518" i="1" s="1"/>
  <c r="H522" i="1" a="1"/>
  <c r="H522" i="1" s="1"/>
  <c r="G522" i="1" a="1"/>
  <c r="G522" i="1" s="1"/>
  <c r="I522" i="1" a="1"/>
  <c r="I522" i="1" s="1"/>
  <c r="H526" i="1" a="1"/>
  <c r="H526" i="1" s="1"/>
  <c r="G526" i="1" a="1"/>
  <c r="G526" i="1" s="1"/>
  <c r="I526" i="1" a="1"/>
  <c r="I526" i="1" s="1"/>
  <c r="H530" i="1" a="1"/>
  <c r="H530" i="1" s="1"/>
  <c r="G530" i="1" a="1"/>
  <c r="G530" i="1" s="1"/>
  <c r="I530" i="1" a="1"/>
  <c r="I530" i="1" s="1"/>
  <c r="H534" i="1" a="1"/>
  <c r="H534" i="1" s="1"/>
  <c r="G534" i="1" a="1"/>
  <c r="G534" i="1" s="1"/>
  <c r="I534" i="1" a="1"/>
  <c r="I534" i="1" s="1"/>
  <c r="H538" i="1" a="1"/>
  <c r="H538" i="1" s="1"/>
  <c r="G538" i="1" a="1"/>
  <c r="G538" i="1" s="1"/>
  <c r="I538" i="1" a="1"/>
  <c r="I538" i="1" s="1"/>
  <c r="H542" i="1" a="1"/>
  <c r="H542" i="1" s="1"/>
  <c r="G542" i="1" a="1"/>
  <c r="G542" i="1" s="1"/>
  <c r="I542" i="1" a="1"/>
  <c r="I542" i="1" s="1"/>
  <c r="H546" i="1" a="1"/>
  <c r="H546" i="1" s="1"/>
  <c r="G546" i="1" a="1"/>
  <c r="G546" i="1" s="1"/>
  <c r="I546" i="1" a="1"/>
  <c r="I546" i="1" s="1"/>
  <c r="I550" i="1" a="1"/>
  <c r="I550" i="1" s="1"/>
  <c r="H550" i="1" a="1"/>
  <c r="H550" i="1" s="1"/>
  <c r="G550" i="1" a="1"/>
  <c r="G550" i="1" s="1"/>
  <c r="I554" i="1" a="1"/>
  <c r="I554" i="1" s="1"/>
  <c r="H554" i="1" a="1"/>
  <c r="H554" i="1" s="1"/>
  <c r="G554" i="1" a="1"/>
  <c r="G554" i="1" s="1"/>
  <c r="I558" i="1" a="1"/>
  <c r="I558" i="1" s="1"/>
  <c r="H558" i="1" a="1"/>
  <c r="H558" i="1" s="1"/>
  <c r="G558" i="1" a="1"/>
  <c r="G558" i="1" s="1"/>
  <c r="I562" i="1" a="1"/>
  <c r="I562" i="1" s="1"/>
  <c r="H562" i="1" a="1"/>
  <c r="H562" i="1" s="1"/>
  <c r="G562" i="1" a="1"/>
  <c r="G562" i="1" s="1"/>
  <c r="I566" i="1" a="1"/>
  <c r="I566" i="1" s="1"/>
  <c r="H566" i="1" a="1"/>
  <c r="H566" i="1" s="1"/>
  <c r="G566" i="1" a="1"/>
  <c r="G566" i="1" s="1"/>
  <c r="I570" i="1" a="1"/>
  <c r="I570" i="1" s="1"/>
  <c r="H570" i="1" a="1"/>
  <c r="H570" i="1" s="1"/>
  <c r="G570" i="1" a="1"/>
  <c r="G570" i="1" s="1"/>
  <c r="I574" i="1" a="1"/>
  <c r="I574" i="1" s="1"/>
  <c r="H574" i="1" a="1"/>
  <c r="H574" i="1" s="1"/>
  <c r="G574" i="1" a="1"/>
  <c r="G574" i="1" s="1"/>
  <c r="I578" i="1" a="1"/>
  <c r="I578" i="1" s="1"/>
  <c r="H578" i="1" a="1"/>
  <c r="H578" i="1" s="1"/>
  <c r="G578" i="1" a="1"/>
  <c r="G578" i="1" s="1"/>
  <c r="I582" i="1" a="1"/>
  <c r="I582" i="1" s="1"/>
  <c r="H582" i="1" a="1"/>
  <c r="H582" i="1" s="1"/>
  <c r="G582" i="1" a="1"/>
  <c r="G582" i="1" s="1"/>
  <c r="I586" i="1" a="1"/>
  <c r="I586" i="1" s="1"/>
  <c r="H586" i="1" a="1"/>
  <c r="H586" i="1" s="1"/>
  <c r="G586" i="1" a="1"/>
  <c r="G586" i="1" s="1"/>
  <c r="I590" i="1" a="1"/>
  <c r="I590" i="1" s="1"/>
  <c r="H590" i="1" a="1"/>
  <c r="H590" i="1" s="1"/>
  <c r="G590" i="1" a="1"/>
  <c r="G590" i="1" s="1"/>
  <c r="I594" i="1" a="1"/>
  <c r="I594" i="1" s="1"/>
  <c r="H594" i="1" a="1"/>
  <c r="H594" i="1" s="1"/>
  <c r="G594" i="1" a="1"/>
  <c r="G594" i="1" s="1"/>
  <c r="I598" i="1" a="1"/>
  <c r="I598" i="1" s="1"/>
  <c r="H598" i="1" a="1"/>
  <c r="H598" i="1" s="1"/>
  <c r="G598" i="1" a="1"/>
  <c r="G598" i="1" s="1"/>
  <c r="I602" i="1" a="1"/>
  <c r="I602" i="1" s="1"/>
  <c r="H602" i="1" a="1"/>
  <c r="H602" i="1" s="1"/>
  <c r="G602" i="1" a="1"/>
  <c r="G602" i="1" s="1"/>
  <c r="I606" i="1" a="1"/>
  <c r="I606" i="1" s="1"/>
  <c r="H606" i="1" a="1"/>
  <c r="H606" i="1" s="1"/>
  <c r="G606" i="1" a="1"/>
  <c r="G606" i="1" s="1"/>
  <c r="I610" i="1" a="1"/>
  <c r="I610" i="1" s="1"/>
  <c r="H610" i="1" a="1"/>
  <c r="H610" i="1" s="1"/>
  <c r="G610" i="1" a="1"/>
  <c r="G610" i="1" s="1"/>
  <c r="I614" i="1" a="1"/>
  <c r="I614" i="1" s="1"/>
  <c r="H614" i="1" a="1"/>
  <c r="H614" i="1" s="1"/>
  <c r="G614" i="1" a="1"/>
  <c r="G614" i="1" s="1"/>
  <c r="I618" i="1" a="1"/>
  <c r="I618" i="1" s="1"/>
  <c r="H618" i="1" a="1"/>
  <c r="H618" i="1" s="1"/>
  <c r="G618" i="1" a="1"/>
  <c r="G618" i="1" s="1"/>
  <c r="I622" i="1" a="1"/>
  <c r="I622" i="1" s="1"/>
  <c r="H622" i="1" a="1"/>
  <c r="H622" i="1" s="1"/>
  <c r="G622" i="1" a="1"/>
  <c r="G622" i="1" s="1"/>
  <c r="I626" i="1" a="1"/>
  <c r="I626" i="1" s="1"/>
  <c r="H626" i="1" a="1"/>
  <c r="H626" i="1" s="1"/>
  <c r="G626" i="1" a="1"/>
  <c r="G626" i="1" s="1"/>
  <c r="I630" i="1" a="1"/>
  <c r="I630" i="1" s="1"/>
  <c r="H630" i="1" a="1"/>
  <c r="H630" i="1" s="1"/>
  <c r="G630" i="1" a="1"/>
  <c r="G630" i="1" s="1"/>
  <c r="I634" i="1" a="1"/>
  <c r="I634" i="1" s="1"/>
  <c r="H634" i="1" a="1"/>
  <c r="H634" i="1" s="1"/>
  <c r="G634" i="1" a="1"/>
  <c r="G634" i="1" s="1"/>
  <c r="I638" i="1" a="1"/>
  <c r="I638" i="1" s="1"/>
  <c r="H638" i="1" a="1"/>
  <c r="H638" i="1" s="1"/>
  <c r="G638" i="1" a="1"/>
  <c r="G638" i="1" s="1"/>
  <c r="I642" i="1" a="1"/>
  <c r="I642" i="1" s="1"/>
  <c r="H642" i="1" a="1"/>
  <c r="H642" i="1" s="1"/>
  <c r="G642" i="1" a="1"/>
  <c r="G642" i="1" s="1"/>
  <c r="I646" i="1" a="1"/>
  <c r="I646" i="1" s="1"/>
  <c r="H646" i="1" a="1"/>
  <c r="H646" i="1" s="1"/>
  <c r="G646" i="1" a="1"/>
  <c r="G646" i="1" s="1"/>
  <c r="I650" i="1" a="1"/>
  <c r="I650" i="1" s="1"/>
  <c r="H650" i="1" a="1"/>
  <c r="H650" i="1" s="1"/>
  <c r="G650" i="1" a="1"/>
  <c r="G650" i="1" s="1"/>
  <c r="I654" i="1" a="1"/>
  <c r="I654" i="1" s="1"/>
  <c r="H654" i="1" a="1"/>
  <c r="H654" i="1" s="1"/>
  <c r="G654" i="1" a="1"/>
  <c r="G654" i="1" s="1"/>
  <c r="I658" i="1" a="1"/>
  <c r="I658" i="1" s="1"/>
  <c r="H658" i="1" a="1"/>
  <c r="H658" i="1" s="1"/>
  <c r="G658" i="1" a="1"/>
  <c r="G658" i="1" s="1"/>
  <c r="I662" i="1" a="1"/>
  <c r="I662" i="1" s="1"/>
  <c r="H662" i="1" a="1"/>
  <c r="H662" i="1" s="1"/>
  <c r="G662" i="1" a="1"/>
  <c r="G662" i="1" s="1"/>
  <c r="I666" i="1" a="1"/>
  <c r="I666" i="1" s="1"/>
  <c r="H666" i="1" a="1"/>
  <c r="H666" i="1" s="1"/>
  <c r="G666" i="1" a="1"/>
  <c r="G666" i="1" s="1"/>
  <c r="I670" i="1" a="1"/>
  <c r="I670" i="1" s="1"/>
  <c r="H670" i="1" a="1"/>
  <c r="H670" i="1" s="1"/>
  <c r="G670" i="1" a="1"/>
  <c r="G670" i="1" s="1"/>
  <c r="I674" i="1" a="1"/>
  <c r="I674" i="1" s="1"/>
  <c r="H674" i="1" a="1"/>
  <c r="H674" i="1" s="1"/>
  <c r="G674" i="1" a="1"/>
  <c r="G674" i="1" s="1"/>
  <c r="I678" i="1" a="1"/>
  <c r="I678" i="1" s="1"/>
  <c r="H678" i="1" a="1"/>
  <c r="H678" i="1" s="1"/>
  <c r="G678" i="1" a="1"/>
  <c r="G678" i="1" s="1"/>
  <c r="I682" i="1" a="1"/>
  <c r="I682" i="1" s="1"/>
  <c r="H682" i="1" a="1"/>
  <c r="H682" i="1" s="1"/>
  <c r="G682" i="1" a="1"/>
  <c r="G682" i="1" s="1"/>
  <c r="I686" i="1" a="1"/>
  <c r="I686" i="1" s="1"/>
  <c r="H686" i="1" a="1"/>
  <c r="H686" i="1" s="1"/>
  <c r="G686" i="1" a="1"/>
  <c r="G686" i="1" s="1"/>
  <c r="I690" i="1" a="1"/>
  <c r="I690" i="1" s="1"/>
  <c r="H690" i="1" a="1"/>
  <c r="H690" i="1" s="1"/>
  <c r="G690" i="1" a="1"/>
  <c r="G690" i="1" s="1"/>
  <c r="I694" i="1" a="1"/>
  <c r="I694" i="1" s="1"/>
  <c r="H694" i="1" a="1"/>
  <c r="H694" i="1" s="1"/>
  <c r="G694" i="1" a="1"/>
  <c r="G694" i="1" s="1"/>
  <c r="I698" i="1" a="1"/>
  <c r="I698" i="1" s="1"/>
  <c r="H698" i="1" a="1"/>
  <c r="H698" i="1" s="1"/>
  <c r="G698" i="1" a="1"/>
  <c r="G698" i="1" s="1"/>
  <c r="I702" i="1" a="1"/>
  <c r="I702" i="1" s="1"/>
  <c r="H702" i="1" a="1"/>
  <c r="H702" i="1" s="1"/>
  <c r="G702" i="1" a="1"/>
  <c r="G702" i="1" s="1"/>
  <c r="I706" i="1" a="1"/>
  <c r="I706" i="1" s="1"/>
  <c r="H706" i="1" a="1"/>
  <c r="H706" i="1" s="1"/>
  <c r="G706" i="1" a="1"/>
  <c r="G706" i="1" s="1"/>
  <c r="I710" i="1" a="1"/>
  <c r="I710" i="1" s="1"/>
  <c r="H710" i="1" a="1"/>
  <c r="H710" i="1" s="1"/>
  <c r="G710" i="1" a="1"/>
  <c r="G710" i="1" s="1"/>
  <c r="I714" i="1" a="1"/>
  <c r="I714" i="1" s="1"/>
  <c r="H714" i="1" a="1"/>
  <c r="H714" i="1" s="1"/>
  <c r="G714" i="1" a="1"/>
  <c r="G714" i="1" s="1"/>
  <c r="I718" i="1" a="1"/>
  <c r="I718" i="1" s="1"/>
  <c r="H718" i="1" a="1"/>
  <c r="H718" i="1" s="1"/>
  <c r="G718" i="1" a="1"/>
  <c r="G718" i="1" s="1"/>
  <c r="I722" i="1" a="1"/>
  <c r="I722" i="1" s="1"/>
  <c r="H722" i="1" a="1"/>
  <c r="H722" i="1" s="1"/>
  <c r="G722" i="1" a="1"/>
  <c r="G722" i="1" s="1"/>
  <c r="I726" i="1" a="1"/>
  <c r="I726" i="1" s="1"/>
  <c r="H726" i="1" a="1"/>
  <c r="H726" i="1" s="1"/>
  <c r="G726" i="1" a="1"/>
  <c r="G726" i="1" s="1"/>
  <c r="I730" i="1" a="1"/>
  <c r="I730" i="1" s="1"/>
  <c r="H730" i="1" a="1"/>
  <c r="H730" i="1" s="1"/>
  <c r="G730" i="1" a="1"/>
  <c r="G730" i="1" s="1"/>
  <c r="I734" i="1" a="1"/>
  <c r="I734" i="1" s="1"/>
  <c r="H734" i="1" a="1"/>
  <c r="H734" i="1" s="1"/>
  <c r="G734" i="1" a="1"/>
  <c r="G734" i="1" s="1"/>
  <c r="I738" i="1" a="1"/>
  <c r="I738" i="1" s="1"/>
  <c r="H738" i="1" a="1"/>
  <c r="H738" i="1" s="1"/>
  <c r="G738" i="1" a="1"/>
  <c r="G738" i="1" s="1"/>
  <c r="I742" i="1" a="1"/>
  <c r="I742" i="1" s="1"/>
  <c r="H742" i="1" a="1"/>
  <c r="H742" i="1" s="1"/>
  <c r="G742" i="1" a="1"/>
  <c r="G742" i="1" s="1"/>
  <c r="H746" i="1" a="1"/>
  <c r="H746" i="1" s="1"/>
  <c r="I746" i="1" a="1"/>
  <c r="I746" i="1" s="1"/>
  <c r="G746" i="1" a="1"/>
  <c r="G746" i="1" s="1"/>
  <c r="H750" i="1" a="1"/>
  <c r="H750" i="1" s="1"/>
  <c r="G750" i="1" a="1"/>
  <c r="G750" i="1" s="1"/>
  <c r="I750" i="1" a="1"/>
  <c r="I750" i="1" s="1"/>
  <c r="H754" i="1" a="1"/>
  <c r="H754" i="1" s="1"/>
  <c r="G754" i="1" a="1"/>
  <c r="G754" i="1" s="1"/>
  <c r="I754" i="1" a="1"/>
  <c r="I754" i="1" s="1"/>
  <c r="H758" i="1" a="1"/>
  <c r="H758" i="1" s="1"/>
  <c r="G758" i="1" a="1"/>
  <c r="G758" i="1" s="1"/>
  <c r="I758" i="1" a="1"/>
  <c r="I758" i="1" s="1"/>
  <c r="H762" i="1" a="1"/>
  <c r="H762" i="1" s="1"/>
  <c r="G762" i="1" a="1"/>
  <c r="G762" i="1" s="1"/>
  <c r="I762" i="1" a="1"/>
  <c r="I762" i="1" s="1"/>
  <c r="H766" i="1" a="1"/>
  <c r="H766" i="1" s="1"/>
  <c r="G766" i="1" a="1"/>
  <c r="G766" i="1" s="1"/>
  <c r="I766" i="1" a="1"/>
  <c r="I766" i="1" s="1"/>
  <c r="H770" i="1" a="1"/>
  <c r="H770" i="1" s="1"/>
  <c r="G770" i="1" a="1"/>
  <c r="G770" i="1" s="1"/>
  <c r="I770" i="1" a="1"/>
  <c r="I770" i="1" s="1"/>
  <c r="H774" i="1" a="1"/>
  <c r="H774" i="1" s="1"/>
  <c r="G774" i="1" a="1"/>
  <c r="G774" i="1" s="1"/>
  <c r="I774" i="1" a="1"/>
  <c r="I774" i="1" s="1"/>
  <c r="H778" i="1" a="1"/>
  <c r="H778" i="1" s="1"/>
  <c r="G778" i="1" a="1"/>
  <c r="G778" i="1" s="1"/>
  <c r="I778" i="1" a="1"/>
  <c r="I778" i="1" s="1"/>
  <c r="H782" i="1" a="1"/>
  <c r="H782" i="1" s="1"/>
  <c r="G782" i="1" a="1"/>
  <c r="G782" i="1" s="1"/>
  <c r="I782" i="1" a="1"/>
  <c r="I782" i="1" s="1"/>
  <c r="H786" i="1" a="1"/>
  <c r="H786" i="1" s="1"/>
  <c r="G786" i="1" a="1"/>
  <c r="G786" i="1" s="1"/>
  <c r="I786" i="1" a="1"/>
  <c r="I786" i="1" s="1"/>
  <c r="H790" i="1" a="1"/>
  <c r="H790" i="1" s="1"/>
  <c r="G790" i="1" a="1"/>
  <c r="G790" i="1" s="1"/>
  <c r="I790" i="1" a="1"/>
  <c r="I790" i="1" s="1"/>
  <c r="H794" i="1" a="1"/>
  <c r="H794" i="1" s="1"/>
  <c r="G794" i="1" a="1"/>
  <c r="G794" i="1" s="1"/>
  <c r="I794" i="1" a="1"/>
  <c r="I794" i="1" s="1"/>
  <c r="H798" i="1" a="1"/>
  <c r="H798" i="1" s="1"/>
  <c r="G798" i="1" a="1"/>
  <c r="G798" i="1" s="1"/>
  <c r="I798" i="1" a="1"/>
  <c r="I798" i="1" s="1"/>
  <c r="H802" i="1" a="1"/>
  <c r="H802" i="1" s="1"/>
  <c r="G802" i="1" a="1"/>
  <c r="G802" i="1" s="1"/>
  <c r="I802" i="1" a="1"/>
  <c r="I802" i="1" s="1"/>
  <c r="I806" i="1" a="1"/>
  <c r="I806" i="1" s="1"/>
  <c r="H806" i="1" a="1"/>
  <c r="H806" i="1" s="1"/>
  <c r="G806" i="1" a="1"/>
  <c r="G806" i="1" s="1"/>
  <c r="I810" i="1" a="1"/>
  <c r="I810" i="1" s="1"/>
  <c r="H810" i="1" a="1"/>
  <c r="H810" i="1" s="1"/>
  <c r="G810" i="1" a="1"/>
  <c r="G810" i="1" s="1"/>
  <c r="I814" i="1" a="1"/>
  <c r="I814" i="1" s="1"/>
  <c r="H814" i="1" a="1"/>
  <c r="H814" i="1" s="1"/>
  <c r="G814" i="1" a="1"/>
  <c r="G814" i="1" s="1"/>
  <c r="I818" i="1" a="1"/>
  <c r="I818" i="1" s="1"/>
  <c r="H818" i="1" a="1"/>
  <c r="H818" i="1" s="1"/>
  <c r="G818" i="1" a="1"/>
  <c r="G818" i="1" s="1"/>
  <c r="I822" i="1" a="1"/>
  <c r="I822" i="1" s="1"/>
  <c r="H822" i="1" a="1"/>
  <c r="H822" i="1" s="1"/>
  <c r="G822" i="1" a="1"/>
  <c r="G822" i="1" s="1"/>
  <c r="I826" i="1" a="1"/>
  <c r="I826" i="1" s="1"/>
  <c r="H826" i="1" a="1"/>
  <c r="H826" i="1" s="1"/>
  <c r="G826" i="1" a="1"/>
  <c r="G826" i="1" s="1"/>
  <c r="I830" i="1" a="1"/>
  <c r="I830" i="1" s="1"/>
  <c r="H830" i="1" a="1"/>
  <c r="H830" i="1" s="1"/>
  <c r="G830" i="1" a="1"/>
  <c r="G830" i="1" s="1"/>
  <c r="I834" i="1" a="1"/>
  <c r="I834" i="1" s="1"/>
  <c r="H834" i="1" a="1"/>
  <c r="H834" i="1" s="1"/>
  <c r="G834" i="1" a="1"/>
  <c r="G834" i="1" s="1"/>
  <c r="I838" i="1" a="1"/>
  <c r="I838" i="1" s="1"/>
  <c r="H838" i="1" a="1"/>
  <c r="H838" i="1" s="1"/>
  <c r="G838" i="1" a="1"/>
  <c r="G838" i="1" s="1"/>
  <c r="I842" i="1" a="1"/>
  <c r="I842" i="1" s="1"/>
  <c r="H842" i="1" a="1"/>
  <c r="H842" i="1" s="1"/>
  <c r="G842" i="1" a="1"/>
  <c r="G842" i="1" s="1"/>
  <c r="I846" i="1" a="1"/>
  <c r="I846" i="1" s="1"/>
  <c r="H846" i="1" a="1"/>
  <c r="H846" i="1" s="1"/>
  <c r="G846" i="1" a="1"/>
  <c r="G846" i="1" s="1"/>
  <c r="I850" i="1" a="1"/>
  <c r="I850" i="1" s="1"/>
  <c r="H850" i="1" a="1"/>
  <c r="H850" i="1" s="1"/>
  <c r="G850" i="1" a="1"/>
  <c r="G850" i="1" s="1"/>
  <c r="I854" i="1" a="1"/>
  <c r="I854" i="1" s="1"/>
  <c r="H854" i="1" a="1"/>
  <c r="H854" i="1" s="1"/>
  <c r="G854" i="1" a="1"/>
  <c r="G854" i="1" s="1"/>
  <c r="I858" i="1" a="1"/>
  <c r="I858" i="1" s="1"/>
  <c r="H858" i="1" a="1"/>
  <c r="H858" i="1" s="1"/>
  <c r="G858" i="1" a="1"/>
  <c r="G858" i="1" s="1"/>
  <c r="I862" i="1" a="1"/>
  <c r="I862" i="1" s="1"/>
  <c r="H862" i="1" a="1"/>
  <c r="H862" i="1" s="1"/>
  <c r="G862" i="1" a="1"/>
  <c r="G862" i="1" s="1"/>
  <c r="I866" i="1" a="1"/>
  <c r="I866" i="1" s="1"/>
  <c r="H866" i="1" a="1"/>
  <c r="H866" i="1" s="1"/>
  <c r="G866" i="1" a="1"/>
  <c r="G866" i="1" s="1"/>
  <c r="I870" i="1" a="1"/>
  <c r="I870" i="1" s="1"/>
  <c r="H870" i="1" a="1"/>
  <c r="H870" i="1" s="1"/>
  <c r="G870" i="1" a="1"/>
  <c r="G870" i="1" s="1"/>
  <c r="I874" i="1" a="1"/>
  <c r="I874" i="1" s="1"/>
  <c r="H874" i="1" a="1"/>
  <c r="H874" i="1" s="1"/>
  <c r="G874" i="1" a="1"/>
  <c r="G874" i="1" s="1"/>
  <c r="I878" i="1" a="1"/>
  <c r="I878" i="1" s="1"/>
  <c r="H878" i="1" a="1"/>
  <c r="H878" i="1" s="1"/>
  <c r="G878" i="1" a="1"/>
  <c r="G878" i="1" s="1"/>
  <c r="I882" i="1" a="1"/>
  <c r="I882" i="1" s="1"/>
  <c r="H882" i="1" a="1"/>
  <c r="H882" i="1" s="1"/>
  <c r="G882" i="1" a="1"/>
  <c r="G882" i="1" s="1"/>
  <c r="I886" i="1" a="1"/>
  <c r="I886" i="1" s="1"/>
  <c r="H886" i="1" a="1"/>
  <c r="H886" i="1" s="1"/>
  <c r="G886" i="1" a="1"/>
  <c r="G886" i="1" s="1"/>
  <c r="I890" i="1" a="1"/>
  <c r="I890" i="1" s="1"/>
  <c r="H890" i="1" a="1"/>
  <c r="H890" i="1" s="1"/>
  <c r="G890" i="1" a="1"/>
  <c r="G890" i="1" s="1"/>
  <c r="I894" i="1" a="1"/>
  <c r="I894" i="1" s="1"/>
  <c r="H894" i="1" a="1"/>
  <c r="H894" i="1" s="1"/>
  <c r="G894" i="1" a="1"/>
  <c r="G894" i="1" s="1"/>
  <c r="I898" i="1" a="1"/>
  <c r="I898" i="1" s="1"/>
  <c r="H898" i="1" a="1"/>
  <c r="H898" i="1" s="1"/>
  <c r="G898" i="1" a="1"/>
  <c r="G898" i="1" s="1"/>
  <c r="I902" i="1" a="1"/>
  <c r="I902" i="1" s="1"/>
  <c r="H902" i="1" a="1"/>
  <c r="H902" i="1" s="1"/>
  <c r="G902" i="1" a="1"/>
  <c r="G902" i="1" s="1"/>
  <c r="I906" i="1" a="1"/>
  <c r="I906" i="1" s="1"/>
  <c r="H906" i="1" a="1"/>
  <c r="H906" i="1" s="1"/>
  <c r="G906" i="1" a="1"/>
  <c r="G906" i="1" s="1"/>
  <c r="I910" i="1" a="1"/>
  <c r="I910" i="1" s="1"/>
  <c r="H910" i="1" a="1"/>
  <c r="H910" i="1" s="1"/>
  <c r="G910" i="1" a="1"/>
  <c r="G910" i="1" s="1"/>
  <c r="I914" i="1" a="1"/>
  <c r="I914" i="1" s="1"/>
  <c r="H914" i="1" a="1"/>
  <c r="H914" i="1" s="1"/>
  <c r="G914" i="1" a="1"/>
  <c r="G914" i="1" s="1"/>
  <c r="I918" i="1" a="1"/>
  <c r="I918" i="1" s="1"/>
  <c r="H918" i="1" a="1"/>
  <c r="H918" i="1" s="1"/>
  <c r="G918" i="1" a="1"/>
  <c r="G918" i="1" s="1"/>
  <c r="I922" i="1" a="1"/>
  <c r="I922" i="1" s="1"/>
  <c r="H922" i="1" a="1"/>
  <c r="H922" i="1" s="1"/>
  <c r="G922" i="1" a="1"/>
  <c r="G922" i="1" s="1"/>
  <c r="I926" i="1" a="1"/>
  <c r="I926" i="1" s="1"/>
  <c r="H926" i="1" a="1"/>
  <c r="H926" i="1" s="1"/>
  <c r="G926" i="1" a="1"/>
  <c r="G926" i="1" s="1"/>
  <c r="I930" i="1" a="1"/>
  <c r="I930" i="1" s="1"/>
  <c r="H930" i="1" a="1"/>
  <c r="H930" i="1" s="1"/>
  <c r="G930" i="1" a="1"/>
  <c r="G930" i="1" s="1"/>
  <c r="I934" i="1" a="1"/>
  <c r="I934" i="1" s="1"/>
  <c r="H934" i="1" a="1"/>
  <c r="H934" i="1" s="1"/>
  <c r="G934" i="1" a="1"/>
  <c r="G934" i="1" s="1"/>
  <c r="I938" i="1" a="1"/>
  <c r="I938" i="1" s="1"/>
  <c r="H938" i="1" a="1"/>
  <c r="H938" i="1" s="1"/>
  <c r="G938" i="1" a="1"/>
  <c r="G938" i="1" s="1"/>
  <c r="I942" i="1" a="1"/>
  <c r="I942" i="1" s="1"/>
  <c r="H942" i="1" a="1"/>
  <c r="H942" i="1" s="1"/>
  <c r="G942" i="1" a="1"/>
  <c r="G942" i="1" s="1"/>
  <c r="I946" i="1" a="1"/>
  <c r="I946" i="1" s="1"/>
  <c r="H946" i="1" a="1"/>
  <c r="H946" i="1" s="1"/>
  <c r="G946" i="1" a="1"/>
  <c r="G946" i="1" s="1"/>
  <c r="I950" i="1" a="1"/>
  <c r="I950" i="1" s="1"/>
  <c r="H950" i="1" a="1"/>
  <c r="H950" i="1" s="1"/>
  <c r="G950" i="1" a="1"/>
  <c r="G950" i="1" s="1"/>
  <c r="I954" i="1" a="1"/>
  <c r="I954" i="1" s="1"/>
  <c r="H954" i="1" a="1"/>
  <c r="H954" i="1" s="1"/>
  <c r="G954" i="1" a="1"/>
  <c r="G954" i="1" s="1"/>
  <c r="I958" i="1" a="1"/>
  <c r="I958" i="1" s="1"/>
  <c r="H958" i="1" a="1"/>
  <c r="H958" i="1" s="1"/>
  <c r="G958" i="1" a="1"/>
  <c r="G958" i="1" s="1"/>
  <c r="I962" i="1" a="1"/>
  <c r="I962" i="1" s="1"/>
  <c r="H962" i="1" a="1"/>
  <c r="H962" i="1" s="1"/>
  <c r="G962" i="1" a="1"/>
  <c r="G962" i="1" s="1"/>
  <c r="I966" i="1" a="1"/>
  <c r="I966" i="1" s="1"/>
  <c r="H966" i="1" a="1"/>
  <c r="H966" i="1" s="1"/>
  <c r="G966" i="1" a="1"/>
  <c r="G966" i="1" s="1"/>
  <c r="I970" i="1" a="1"/>
  <c r="I970" i="1" s="1"/>
  <c r="H970" i="1" a="1"/>
  <c r="H970" i="1" s="1"/>
  <c r="G970" i="1" a="1"/>
  <c r="G970" i="1" s="1"/>
  <c r="I974" i="1" a="1"/>
  <c r="I974" i="1" s="1"/>
  <c r="H974" i="1" a="1"/>
  <c r="H974" i="1" s="1"/>
  <c r="G974" i="1" a="1"/>
  <c r="G974" i="1" s="1"/>
  <c r="I978" i="1" a="1"/>
  <c r="I978" i="1" s="1"/>
  <c r="H978" i="1" a="1"/>
  <c r="H978" i="1" s="1"/>
  <c r="G978" i="1" a="1"/>
  <c r="G978" i="1" s="1"/>
  <c r="I982" i="1" a="1"/>
  <c r="I982" i="1" s="1"/>
  <c r="H982" i="1" a="1"/>
  <c r="H982" i="1" s="1"/>
  <c r="G982" i="1" a="1"/>
  <c r="G982" i="1" s="1"/>
  <c r="I986" i="1" a="1"/>
  <c r="I986" i="1" s="1"/>
  <c r="H986" i="1" a="1"/>
  <c r="H986" i="1" s="1"/>
  <c r="G986" i="1" a="1"/>
  <c r="G986" i="1" s="1"/>
  <c r="I990" i="1" a="1"/>
  <c r="I990" i="1" s="1"/>
  <c r="H990" i="1" a="1"/>
  <c r="H990" i="1" s="1"/>
  <c r="G990" i="1" a="1"/>
  <c r="G990" i="1" s="1"/>
  <c r="I994" i="1" a="1"/>
  <c r="I994" i="1" s="1"/>
  <c r="H994" i="1" a="1"/>
  <c r="H994" i="1" s="1"/>
  <c r="G994" i="1" a="1"/>
  <c r="G994" i="1" s="1"/>
  <c r="I998" i="1" a="1"/>
  <c r="I998" i="1" s="1"/>
  <c r="H998" i="1" a="1"/>
  <c r="H998" i="1" s="1"/>
  <c r="G998" i="1" a="1"/>
  <c r="G998" i="1" s="1"/>
  <c r="I1002" i="1" a="1"/>
  <c r="I1002" i="1" s="1"/>
  <c r="H1002" i="1" a="1"/>
  <c r="H1002" i="1" s="1"/>
  <c r="G1002" i="1" a="1"/>
  <c r="G1002" i="1" s="1"/>
  <c r="G27" i="1" a="1"/>
  <c r="G27" i="1" s="1"/>
  <c r="I27" i="1" a="1"/>
  <c r="I27" i="1" s="1"/>
  <c r="H27" i="1" a="1"/>
  <c r="H27" i="1" s="1"/>
  <c r="I43" i="1" a="1"/>
  <c r="I43" i="1" s="1"/>
  <c r="H43" i="1" a="1"/>
  <c r="H43" i="1" s="1"/>
  <c r="G43" i="1" a="1"/>
  <c r="G43" i="1" s="1"/>
  <c r="G59" i="1" a="1"/>
  <c r="G59" i="1" s="1"/>
  <c r="I59" i="1" a="1"/>
  <c r="I59" i="1" s="1"/>
  <c r="H59" i="1" a="1"/>
  <c r="H59" i="1" s="1"/>
  <c r="G75" i="1" a="1"/>
  <c r="G75" i="1" s="1"/>
  <c r="I75" i="1" a="1"/>
  <c r="I75" i="1" s="1"/>
  <c r="H75" i="1" a="1"/>
  <c r="H75" i="1" s="1"/>
  <c r="I83" i="1" a="1"/>
  <c r="I83" i="1" s="1"/>
  <c r="H83" i="1" a="1"/>
  <c r="H83" i="1" s="1"/>
  <c r="G83" i="1" a="1"/>
  <c r="G83" i="1" s="1"/>
  <c r="I99" i="1" a="1"/>
  <c r="I99" i="1" s="1"/>
  <c r="G99" i="1" a="1"/>
  <c r="G99" i="1" s="1"/>
  <c r="H99" i="1" a="1"/>
  <c r="H99" i="1" s="1"/>
  <c r="G119" i="1" a="1"/>
  <c r="G119" i="1" s="1"/>
  <c r="I119" i="1" a="1"/>
  <c r="I119" i="1" s="1"/>
  <c r="H119" i="1" a="1"/>
  <c r="H119" i="1" s="1"/>
  <c r="G135" i="1" a="1"/>
  <c r="G135" i="1" s="1"/>
  <c r="I135" i="1" a="1"/>
  <c r="I135" i="1" s="1"/>
  <c r="H135" i="1" a="1"/>
  <c r="H135" i="1" s="1"/>
  <c r="G151" i="1" a="1"/>
  <c r="G151" i="1" s="1"/>
  <c r="I151" i="1" a="1"/>
  <c r="I151" i="1" s="1"/>
  <c r="H151" i="1" a="1"/>
  <c r="H151" i="1" s="1"/>
  <c r="G163" i="1" a="1"/>
  <c r="G163" i="1" s="1"/>
  <c r="I163" i="1" a="1"/>
  <c r="I163" i="1" s="1"/>
  <c r="H163" i="1" a="1"/>
  <c r="H163" i="1" s="1"/>
  <c r="G171" i="1" a="1"/>
  <c r="G171" i="1" s="1"/>
  <c r="I171" i="1" a="1"/>
  <c r="I171" i="1" s="1"/>
  <c r="H171" i="1" a="1"/>
  <c r="H171" i="1" s="1"/>
  <c r="G175" i="1" a="1"/>
  <c r="G175" i="1" s="1"/>
  <c r="I175" i="1" a="1"/>
  <c r="I175" i="1" s="1"/>
  <c r="H175" i="1" a="1"/>
  <c r="H175" i="1" s="1"/>
  <c r="G183" i="1" a="1"/>
  <c r="G183" i="1" s="1"/>
  <c r="I183" i="1" a="1"/>
  <c r="I183" i="1" s="1"/>
  <c r="H183" i="1" a="1"/>
  <c r="H183" i="1" s="1"/>
  <c r="G195" i="1" a="1"/>
  <c r="G195" i="1" s="1"/>
  <c r="I195" i="1" a="1"/>
  <c r="I195" i="1" s="1"/>
  <c r="H195" i="1" a="1"/>
  <c r="H195" i="1" s="1"/>
  <c r="G199" i="1" a="1"/>
  <c r="G199" i="1" s="1"/>
  <c r="I199" i="1" a="1"/>
  <c r="I199" i="1" s="1"/>
  <c r="H199" i="1" a="1"/>
  <c r="H199" i="1" s="1"/>
  <c r="G203" i="1" a="1"/>
  <c r="G203" i="1" s="1"/>
  <c r="I203" i="1" a="1"/>
  <c r="I203" i="1" s="1"/>
  <c r="H203" i="1" a="1"/>
  <c r="H203" i="1" s="1"/>
  <c r="G207" i="1" a="1"/>
  <c r="G207" i="1" s="1"/>
  <c r="I207" i="1" a="1"/>
  <c r="I207" i="1" s="1"/>
  <c r="H207" i="1" a="1"/>
  <c r="H207" i="1" s="1"/>
  <c r="G211" i="1" a="1"/>
  <c r="G211" i="1" s="1"/>
  <c r="I211" i="1" a="1"/>
  <c r="I211" i="1" s="1"/>
  <c r="H211" i="1" a="1"/>
  <c r="H211" i="1" s="1"/>
  <c r="G215" i="1" a="1"/>
  <c r="G215" i="1" s="1"/>
  <c r="I215" i="1" a="1"/>
  <c r="I215" i="1" s="1"/>
  <c r="H215" i="1" a="1"/>
  <c r="H215" i="1" s="1"/>
  <c r="G219" i="1" a="1"/>
  <c r="G219" i="1" s="1"/>
  <c r="I219" i="1" a="1"/>
  <c r="I219" i="1" s="1"/>
  <c r="H219" i="1" a="1"/>
  <c r="H219" i="1" s="1"/>
  <c r="G223" i="1" a="1"/>
  <c r="G223" i="1" s="1"/>
  <c r="I223" i="1" a="1"/>
  <c r="I223" i="1" s="1"/>
  <c r="H223" i="1" a="1"/>
  <c r="H223" i="1" s="1"/>
  <c r="G227" i="1" a="1"/>
  <c r="G227" i="1" s="1"/>
  <c r="I227" i="1" a="1"/>
  <c r="I227" i="1" s="1"/>
  <c r="H227" i="1" a="1"/>
  <c r="H227" i="1" s="1"/>
  <c r="G231" i="1" a="1"/>
  <c r="G231" i="1" s="1"/>
  <c r="I231" i="1" a="1"/>
  <c r="I231" i="1" s="1"/>
  <c r="H231" i="1" a="1"/>
  <c r="H231" i="1" s="1"/>
  <c r="G235" i="1" a="1"/>
  <c r="G235" i="1" s="1"/>
  <c r="I235" i="1" a="1"/>
  <c r="I235" i="1" s="1"/>
  <c r="H235" i="1" a="1"/>
  <c r="H235" i="1" s="1"/>
  <c r="G239" i="1" a="1"/>
  <c r="G239" i="1" s="1"/>
  <c r="I239" i="1" a="1"/>
  <c r="I239" i="1" s="1"/>
  <c r="H239" i="1" a="1"/>
  <c r="H239" i="1" s="1"/>
  <c r="G243" i="1" a="1"/>
  <c r="G243" i="1" s="1"/>
  <c r="I243" i="1" a="1"/>
  <c r="I243" i="1" s="1"/>
  <c r="H243" i="1" a="1"/>
  <c r="H243" i="1" s="1"/>
  <c r="G247" i="1" a="1"/>
  <c r="G247" i="1" s="1"/>
  <c r="I247" i="1" a="1"/>
  <c r="I247" i="1" s="1"/>
  <c r="H247" i="1" a="1"/>
  <c r="H247" i="1" s="1"/>
  <c r="G251" i="1" a="1"/>
  <c r="G251" i="1" s="1"/>
  <c r="I251" i="1" a="1"/>
  <c r="I251" i="1" s="1"/>
  <c r="H251" i="1" a="1"/>
  <c r="H251" i="1" s="1"/>
  <c r="G255" i="1" a="1"/>
  <c r="G255" i="1" s="1"/>
  <c r="I255" i="1" a="1"/>
  <c r="I255" i="1" s="1"/>
  <c r="H255" i="1" a="1"/>
  <c r="H255" i="1" s="1"/>
  <c r="G259" i="1" a="1"/>
  <c r="G259" i="1" s="1"/>
  <c r="I259" i="1" a="1"/>
  <c r="I259" i="1" s="1"/>
  <c r="H259" i="1" a="1"/>
  <c r="H259" i="1" s="1"/>
  <c r="G263" i="1" a="1"/>
  <c r="G263" i="1" s="1"/>
  <c r="I263" i="1" a="1"/>
  <c r="I263" i="1" s="1"/>
  <c r="H263" i="1" a="1"/>
  <c r="H263" i="1" s="1"/>
  <c r="G267" i="1" a="1"/>
  <c r="G267" i="1" s="1"/>
  <c r="I267" i="1" a="1"/>
  <c r="I267" i="1" s="1"/>
  <c r="H267" i="1" a="1"/>
  <c r="H267" i="1" s="1"/>
  <c r="G271" i="1" a="1"/>
  <c r="G271" i="1" s="1"/>
  <c r="I271" i="1" a="1"/>
  <c r="I271" i="1" s="1"/>
  <c r="H271" i="1" a="1"/>
  <c r="H271" i="1" s="1"/>
  <c r="G275" i="1" a="1"/>
  <c r="G275" i="1" s="1"/>
  <c r="I275" i="1" a="1"/>
  <c r="I275" i="1" s="1"/>
  <c r="H275" i="1" a="1"/>
  <c r="H275" i="1" s="1"/>
  <c r="G279" i="1" a="1"/>
  <c r="G279" i="1" s="1"/>
  <c r="I279" i="1" a="1"/>
  <c r="I279" i="1" s="1"/>
  <c r="H279" i="1" a="1"/>
  <c r="H279" i="1" s="1"/>
  <c r="G283" i="1" a="1"/>
  <c r="G283" i="1" s="1"/>
  <c r="I283" i="1" a="1"/>
  <c r="I283" i="1" s="1"/>
  <c r="H283" i="1" a="1"/>
  <c r="H283" i="1" s="1"/>
  <c r="G287" i="1" a="1"/>
  <c r="G287" i="1" s="1"/>
  <c r="I287" i="1" a="1"/>
  <c r="I287" i="1" s="1"/>
  <c r="H287" i="1" a="1"/>
  <c r="H287" i="1" s="1"/>
  <c r="G291" i="1" a="1"/>
  <c r="G291" i="1" s="1"/>
  <c r="I291" i="1" a="1"/>
  <c r="I291" i="1" s="1"/>
  <c r="H291" i="1" a="1"/>
  <c r="H291" i="1" s="1"/>
  <c r="G295" i="1" a="1"/>
  <c r="G295" i="1" s="1"/>
  <c r="I295" i="1" a="1"/>
  <c r="I295" i="1" s="1"/>
  <c r="H295" i="1" a="1"/>
  <c r="H295" i="1" s="1"/>
  <c r="G299" i="1" a="1"/>
  <c r="G299" i="1" s="1"/>
  <c r="I299" i="1" a="1"/>
  <c r="I299" i="1" s="1"/>
  <c r="H299" i="1" a="1"/>
  <c r="H299" i="1" s="1"/>
  <c r="G303" i="1" a="1"/>
  <c r="G303" i="1" s="1"/>
  <c r="I303" i="1" a="1"/>
  <c r="I303" i="1" s="1"/>
  <c r="H303" i="1" a="1"/>
  <c r="H303" i="1" s="1"/>
  <c r="G307" i="1" a="1"/>
  <c r="G307" i="1" s="1"/>
  <c r="I307" i="1" a="1"/>
  <c r="I307" i="1" s="1"/>
  <c r="H307" i="1" a="1"/>
  <c r="H307" i="1" s="1"/>
  <c r="G311" i="1" a="1"/>
  <c r="G311" i="1" s="1"/>
  <c r="I311" i="1" a="1"/>
  <c r="I311" i="1" s="1"/>
  <c r="H311" i="1" a="1"/>
  <c r="H311" i="1" s="1"/>
  <c r="G315" i="1" a="1"/>
  <c r="G315" i="1" s="1"/>
  <c r="I315" i="1" a="1"/>
  <c r="I315" i="1" s="1"/>
  <c r="H315" i="1" a="1"/>
  <c r="H315" i="1" s="1"/>
  <c r="G319" i="1" a="1"/>
  <c r="G319" i="1" s="1"/>
  <c r="I319" i="1" a="1"/>
  <c r="I319" i="1" s="1"/>
  <c r="H319" i="1" a="1"/>
  <c r="H319" i="1" s="1"/>
  <c r="G323" i="1" a="1"/>
  <c r="G323" i="1" s="1"/>
  <c r="I323" i="1" a="1"/>
  <c r="I323" i="1" s="1"/>
  <c r="H323" i="1" a="1"/>
  <c r="H323" i="1" s="1"/>
  <c r="G327" i="1" a="1"/>
  <c r="G327" i="1" s="1"/>
  <c r="I327" i="1" a="1"/>
  <c r="I327" i="1" s="1"/>
  <c r="H327" i="1" a="1"/>
  <c r="H327" i="1" s="1"/>
  <c r="G331" i="1" a="1"/>
  <c r="G331" i="1" s="1"/>
  <c r="I331" i="1" a="1"/>
  <c r="I331" i="1" s="1"/>
  <c r="H331" i="1" a="1"/>
  <c r="H331" i="1" s="1"/>
  <c r="G335" i="1" a="1"/>
  <c r="G335" i="1" s="1"/>
  <c r="I335" i="1" a="1"/>
  <c r="I335" i="1" s="1"/>
  <c r="H335" i="1" a="1"/>
  <c r="H335" i="1" s="1"/>
  <c r="G339" i="1" a="1"/>
  <c r="G339" i="1" s="1"/>
  <c r="I339" i="1" a="1"/>
  <c r="I339" i="1" s="1"/>
  <c r="H339" i="1" a="1"/>
  <c r="H339" i="1" s="1"/>
  <c r="G343" i="1" a="1"/>
  <c r="G343" i="1" s="1"/>
  <c r="I343" i="1" a="1"/>
  <c r="I343" i="1" s="1"/>
  <c r="H343" i="1" a="1"/>
  <c r="H343" i="1" s="1"/>
  <c r="G347" i="1" a="1"/>
  <c r="G347" i="1" s="1"/>
  <c r="I347" i="1" a="1"/>
  <c r="I347" i="1" s="1"/>
  <c r="H347" i="1" a="1"/>
  <c r="H347" i="1" s="1"/>
  <c r="G351" i="1" a="1"/>
  <c r="G351" i="1" s="1"/>
  <c r="I351" i="1" a="1"/>
  <c r="I351" i="1" s="1"/>
  <c r="H351" i="1" a="1"/>
  <c r="H351" i="1" s="1"/>
  <c r="G355" i="1" a="1"/>
  <c r="G355" i="1" s="1"/>
  <c r="I355" i="1" a="1"/>
  <c r="I355" i="1" s="1"/>
  <c r="H355" i="1" a="1"/>
  <c r="H355" i="1" s="1"/>
  <c r="G359" i="1" a="1"/>
  <c r="G359" i="1" s="1"/>
  <c r="I359" i="1" a="1"/>
  <c r="I359" i="1" s="1"/>
  <c r="H359" i="1" a="1"/>
  <c r="H359" i="1" s="1"/>
  <c r="G363" i="1" a="1"/>
  <c r="G363" i="1" s="1"/>
  <c r="I363" i="1" a="1"/>
  <c r="I363" i="1" s="1"/>
  <c r="H363" i="1" a="1"/>
  <c r="H363" i="1" s="1"/>
  <c r="G367" i="1" a="1"/>
  <c r="G367" i="1" s="1"/>
  <c r="I367" i="1" a="1"/>
  <c r="I367" i="1" s="1"/>
  <c r="H367" i="1" a="1"/>
  <c r="H367" i="1" s="1"/>
  <c r="G371" i="1" a="1"/>
  <c r="G371" i="1" s="1"/>
  <c r="I371" i="1" a="1"/>
  <c r="I371" i="1" s="1"/>
  <c r="H371" i="1" a="1"/>
  <c r="H371" i="1" s="1"/>
  <c r="G375" i="1" a="1"/>
  <c r="G375" i="1" s="1"/>
  <c r="I375" i="1" a="1"/>
  <c r="I375" i="1" s="1"/>
  <c r="H375" i="1" a="1"/>
  <c r="H375" i="1" s="1"/>
  <c r="G379" i="1" a="1"/>
  <c r="G379" i="1" s="1"/>
  <c r="I379" i="1" a="1"/>
  <c r="I379" i="1" s="1"/>
  <c r="H379" i="1" a="1"/>
  <c r="H379" i="1" s="1"/>
  <c r="H383" i="1" a="1"/>
  <c r="H383" i="1" s="1"/>
  <c r="G383" i="1" a="1"/>
  <c r="G383" i="1" s="1"/>
  <c r="I383" i="1" a="1"/>
  <c r="I383" i="1" s="1"/>
  <c r="H387" i="1" a="1"/>
  <c r="H387" i="1" s="1"/>
  <c r="G387" i="1" a="1"/>
  <c r="G387" i="1" s="1"/>
  <c r="I387" i="1" a="1"/>
  <c r="I387" i="1" s="1"/>
  <c r="H391" i="1" a="1"/>
  <c r="H391" i="1" s="1"/>
  <c r="G391" i="1" a="1"/>
  <c r="G391" i="1" s="1"/>
  <c r="I391" i="1" a="1"/>
  <c r="I391" i="1" s="1"/>
  <c r="H395" i="1" a="1"/>
  <c r="H395" i="1" s="1"/>
  <c r="G395" i="1" a="1"/>
  <c r="G395" i="1" s="1"/>
  <c r="I395" i="1" a="1"/>
  <c r="I395" i="1" s="1"/>
  <c r="H399" i="1" a="1"/>
  <c r="H399" i="1" s="1"/>
  <c r="G399" i="1" a="1"/>
  <c r="G399" i="1" s="1"/>
  <c r="I399" i="1" a="1"/>
  <c r="I399" i="1" s="1"/>
  <c r="H403" i="1" a="1"/>
  <c r="H403" i="1" s="1"/>
  <c r="G403" i="1" a="1"/>
  <c r="G403" i="1" s="1"/>
  <c r="I403" i="1" a="1"/>
  <c r="I403" i="1" s="1"/>
  <c r="H407" i="1" a="1"/>
  <c r="H407" i="1" s="1"/>
  <c r="G407" i="1" a="1"/>
  <c r="G407" i="1" s="1"/>
  <c r="I407" i="1" a="1"/>
  <c r="I407" i="1" s="1"/>
  <c r="H411" i="1" a="1"/>
  <c r="H411" i="1" s="1"/>
  <c r="G411" i="1" a="1"/>
  <c r="G411" i="1" s="1"/>
  <c r="I411" i="1" a="1"/>
  <c r="I411" i="1" s="1"/>
  <c r="H415" i="1" a="1"/>
  <c r="H415" i="1" s="1"/>
  <c r="G415" i="1" a="1"/>
  <c r="G415" i="1" s="1"/>
  <c r="I415" i="1" a="1"/>
  <c r="I415" i="1" s="1"/>
  <c r="H419" i="1" a="1"/>
  <c r="H419" i="1" s="1"/>
  <c r="G419" i="1" a="1"/>
  <c r="G419" i="1" s="1"/>
  <c r="I419" i="1" a="1"/>
  <c r="I419" i="1" s="1"/>
  <c r="H423" i="1" a="1"/>
  <c r="H423" i="1" s="1"/>
  <c r="G423" i="1" a="1"/>
  <c r="G423" i="1" s="1"/>
  <c r="I423" i="1" a="1"/>
  <c r="I423" i="1" s="1"/>
  <c r="H427" i="1" a="1"/>
  <c r="H427" i="1" s="1"/>
  <c r="G427" i="1" a="1"/>
  <c r="G427" i="1" s="1"/>
  <c r="I427" i="1" a="1"/>
  <c r="I427" i="1" s="1"/>
  <c r="I431" i="1" a="1"/>
  <c r="I431" i="1" s="1"/>
  <c r="H431" i="1" a="1"/>
  <c r="H431" i="1" s="1"/>
  <c r="G431" i="1" a="1"/>
  <c r="G431" i="1" s="1"/>
  <c r="I435" i="1" a="1"/>
  <c r="I435" i="1" s="1"/>
  <c r="H435" i="1" a="1"/>
  <c r="H435" i="1" s="1"/>
  <c r="G435" i="1" a="1"/>
  <c r="G435" i="1" s="1"/>
  <c r="I439" i="1" a="1"/>
  <c r="I439" i="1" s="1"/>
  <c r="H439" i="1" a="1"/>
  <c r="H439" i="1" s="1"/>
  <c r="G439" i="1" a="1"/>
  <c r="G439" i="1" s="1"/>
  <c r="I443" i="1" a="1"/>
  <c r="I443" i="1" s="1"/>
  <c r="H443" i="1" a="1"/>
  <c r="H443" i="1" s="1"/>
  <c r="G443" i="1" a="1"/>
  <c r="G443" i="1" s="1"/>
  <c r="I447" i="1" a="1"/>
  <c r="I447" i="1" s="1"/>
  <c r="H447" i="1" a="1"/>
  <c r="H447" i="1" s="1"/>
  <c r="G447" i="1" a="1"/>
  <c r="G447" i="1" s="1"/>
  <c r="I451" i="1" a="1"/>
  <c r="I451" i="1" s="1"/>
  <c r="H451" i="1" a="1"/>
  <c r="H451" i="1" s="1"/>
  <c r="G451" i="1" a="1"/>
  <c r="G451" i="1" s="1"/>
  <c r="I455" i="1" a="1"/>
  <c r="I455" i="1" s="1"/>
  <c r="H455" i="1" a="1"/>
  <c r="H455" i="1" s="1"/>
  <c r="G455" i="1" a="1"/>
  <c r="G455" i="1" s="1"/>
  <c r="I459" i="1" a="1"/>
  <c r="I459" i="1" s="1"/>
  <c r="H459" i="1" a="1"/>
  <c r="H459" i="1" s="1"/>
  <c r="G459" i="1" a="1"/>
  <c r="G459" i="1" s="1"/>
  <c r="I463" i="1" a="1"/>
  <c r="I463" i="1" s="1"/>
  <c r="H463" i="1" a="1"/>
  <c r="H463" i="1" s="1"/>
  <c r="G463" i="1" a="1"/>
  <c r="G463" i="1" s="1"/>
  <c r="I467" i="1" a="1"/>
  <c r="I467" i="1" s="1"/>
  <c r="H467" i="1" a="1"/>
  <c r="H467" i="1" s="1"/>
  <c r="G467" i="1" a="1"/>
  <c r="G467" i="1" s="1"/>
  <c r="I471" i="1" a="1"/>
  <c r="I471" i="1" s="1"/>
  <c r="H471" i="1" a="1"/>
  <c r="H471" i="1" s="1"/>
  <c r="G471" i="1" a="1"/>
  <c r="G471" i="1" s="1"/>
  <c r="I475" i="1" a="1"/>
  <c r="I475" i="1" s="1"/>
  <c r="H475" i="1" a="1"/>
  <c r="H475" i="1" s="1"/>
  <c r="G475" i="1" a="1"/>
  <c r="G475" i="1" s="1"/>
  <c r="I479" i="1" a="1"/>
  <c r="I479" i="1" s="1"/>
  <c r="H479" i="1" a="1"/>
  <c r="H479" i="1" s="1"/>
  <c r="G479" i="1" a="1"/>
  <c r="G479" i="1" s="1"/>
  <c r="I483" i="1" a="1"/>
  <c r="I483" i="1" s="1"/>
  <c r="H483" i="1" a="1"/>
  <c r="H483" i="1" s="1"/>
  <c r="G483" i="1" a="1"/>
  <c r="G483" i="1" s="1"/>
  <c r="I487" i="1" a="1"/>
  <c r="I487" i="1" s="1"/>
  <c r="H487" i="1" a="1"/>
  <c r="H487" i="1" s="1"/>
  <c r="G487" i="1" a="1"/>
  <c r="G487" i="1" s="1"/>
  <c r="I491" i="1" a="1"/>
  <c r="I491" i="1" s="1"/>
  <c r="H491" i="1" a="1"/>
  <c r="H491" i="1" s="1"/>
  <c r="G491" i="1" a="1"/>
  <c r="G491" i="1" s="1"/>
  <c r="I495" i="1" a="1"/>
  <c r="I495" i="1" s="1"/>
  <c r="H495" i="1" a="1"/>
  <c r="H495" i="1" s="1"/>
  <c r="G495" i="1" a="1"/>
  <c r="G495" i="1" s="1"/>
  <c r="I499" i="1" a="1"/>
  <c r="I499" i="1" s="1"/>
  <c r="H499" i="1" a="1"/>
  <c r="H499" i="1" s="1"/>
  <c r="G499" i="1" a="1"/>
  <c r="G499" i="1" s="1"/>
  <c r="I503" i="1" a="1"/>
  <c r="I503" i="1" s="1"/>
  <c r="H503" i="1" a="1"/>
  <c r="H503" i="1" s="1"/>
  <c r="G503" i="1" a="1"/>
  <c r="G503" i="1" s="1"/>
  <c r="I507" i="1" a="1"/>
  <c r="I507" i="1" s="1"/>
  <c r="H507" i="1" a="1"/>
  <c r="H507" i="1" s="1"/>
  <c r="G507" i="1" a="1"/>
  <c r="G507" i="1" s="1"/>
  <c r="I511" i="1" a="1"/>
  <c r="I511" i="1" s="1"/>
  <c r="H511" i="1" a="1"/>
  <c r="H511" i="1" s="1"/>
  <c r="G511" i="1" a="1"/>
  <c r="G511" i="1" s="1"/>
  <c r="I515" i="1" a="1"/>
  <c r="I515" i="1" s="1"/>
  <c r="H515" i="1" a="1"/>
  <c r="H515" i="1" s="1"/>
  <c r="G515" i="1" a="1"/>
  <c r="G515" i="1" s="1"/>
  <c r="I519" i="1" a="1"/>
  <c r="I519" i="1" s="1"/>
  <c r="H519" i="1" a="1"/>
  <c r="H519" i="1" s="1"/>
  <c r="G519" i="1" a="1"/>
  <c r="G519" i="1" s="1"/>
  <c r="I523" i="1" a="1"/>
  <c r="I523" i="1" s="1"/>
  <c r="H523" i="1" a="1"/>
  <c r="H523" i="1" s="1"/>
  <c r="G523" i="1" a="1"/>
  <c r="G523" i="1" s="1"/>
  <c r="I527" i="1" a="1"/>
  <c r="I527" i="1" s="1"/>
  <c r="H527" i="1" a="1"/>
  <c r="H527" i="1" s="1"/>
  <c r="G527" i="1" a="1"/>
  <c r="G527" i="1" s="1"/>
  <c r="I531" i="1" a="1"/>
  <c r="I531" i="1" s="1"/>
  <c r="H531" i="1" a="1"/>
  <c r="H531" i="1" s="1"/>
  <c r="G531" i="1" a="1"/>
  <c r="G531" i="1" s="1"/>
  <c r="I535" i="1" a="1"/>
  <c r="I535" i="1" s="1"/>
  <c r="H535" i="1" a="1"/>
  <c r="H535" i="1" s="1"/>
  <c r="G535" i="1" a="1"/>
  <c r="G535" i="1" s="1"/>
  <c r="I539" i="1" a="1"/>
  <c r="I539" i="1" s="1"/>
  <c r="H539" i="1" a="1"/>
  <c r="H539" i="1" s="1"/>
  <c r="G539" i="1" a="1"/>
  <c r="G539" i="1" s="1"/>
  <c r="I543" i="1" a="1"/>
  <c r="I543" i="1" s="1"/>
  <c r="H543" i="1" a="1"/>
  <c r="H543" i="1" s="1"/>
  <c r="G543" i="1" a="1"/>
  <c r="G543" i="1" s="1"/>
  <c r="I547" i="1" a="1"/>
  <c r="I547" i="1" s="1"/>
  <c r="H547" i="1" a="1"/>
  <c r="H547" i="1" s="1"/>
  <c r="G547" i="1" a="1"/>
  <c r="G547" i="1" s="1"/>
  <c r="I551" i="1" a="1"/>
  <c r="I551" i="1" s="1"/>
  <c r="H551" i="1" a="1"/>
  <c r="H551" i="1" s="1"/>
  <c r="G551" i="1" a="1"/>
  <c r="G551" i="1" s="1"/>
  <c r="I555" i="1" a="1"/>
  <c r="I555" i="1" s="1"/>
  <c r="G555" i="1" a="1"/>
  <c r="G555" i="1" s="1"/>
  <c r="H555" i="1" a="1"/>
  <c r="H555" i="1" s="1"/>
  <c r="I559" i="1" a="1"/>
  <c r="I559" i="1" s="1"/>
  <c r="H559" i="1" a="1"/>
  <c r="H559" i="1" s="1"/>
  <c r="G559" i="1" a="1"/>
  <c r="G559" i="1" s="1"/>
  <c r="I563" i="1" a="1"/>
  <c r="I563" i="1" s="1"/>
  <c r="H563" i="1" a="1"/>
  <c r="H563" i="1" s="1"/>
  <c r="G563" i="1" a="1"/>
  <c r="G563" i="1" s="1"/>
  <c r="I567" i="1" a="1"/>
  <c r="I567" i="1" s="1"/>
  <c r="H567" i="1" a="1"/>
  <c r="H567" i="1" s="1"/>
  <c r="G567" i="1" a="1"/>
  <c r="G567" i="1" s="1"/>
  <c r="I571" i="1" a="1"/>
  <c r="I571" i="1" s="1"/>
  <c r="H571" i="1" a="1"/>
  <c r="H571" i="1" s="1"/>
  <c r="G571" i="1" a="1"/>
  <c r="G571" i="1" s="1"/>
  <c r="I575" i="1" a="1"/>
  <c r="I575" i="1" s="1"/>
  <c r="H575" i="1" a="1"/>
  <c r="H575" i="1" s="1"/>
  <c r="G575" i="1" a="1"/>
  <c r="G575" i="1" s="1"/>
  <c r="I579" i="1" a="1"/>
  <c r="I579" i="1" s="1"/>
  <c r="H579" i="1" a="1"/>
  <c r="H579" i="1" s="1"/>
  <c r="G579" i="1" a="1"/>
  <c r="G579" i="1" s="1"/>
  <c r="I583" i="1" a="1"/>
  <c r="I583" i="1" s="1"/>
  <c r="H583" i="1" a="1"/>
  <c r="H583" i="1" s="1"/>
  <c r="G583" i="1" a="1"/>
  <c r="G583" i="1" s="1"/>
  <c r="I587" i="1" a="1"/>
  <c r="I587" i="1" s="1"/>
  <c r="H587" i="1" a="1"/>
  <c r="H587" i="1" s="1"/>
  <c r="G587" i="1" a="1"/>
  <c r="G587" i="1" s="1"/>
  <c r="I591" i="1" a="1"/>
  <c r="I591" i="1" s="1"/>
  <c r="H591" i="1" a="1"/>
  <c r="H591" i="1" s="1"/>
  <c r="G591" i="1" a="1"/>
  <c r="G591" i="1" s="1"/>
  <c r="I595" i="1" a="1"/>
  <c r="I595" i="1" s="1"/>
  <c r="H595" i="1" a="1"/>
  <c r="H595" i="1" s="1"/>
  <c r="G595" i="1" a="1"/>
  <c r="G595" i="1" s="1"/>
  <c r="I599" i="1" a="1"/>
  <c r="I599" i="1" s="1"/>
  <c r="H599" i="1" a="1"/>
  <c r="H599" i="1" s="1"/>
  <c r="G599" i="1" a="1"/>
  <c r="G599" i="1" s="1"/>
  <c r="I603" i="1" a="1"/>
  <c r="I603" i="1" s="1"/>
  <c r="H603" i="1" a="1"/>
  <c r="H603" i="1" s="1"/>
  <c r="G603" i="1" a="1"/>
  <c r="G603" i="1" s="1"/>
  <c r="I607" i="1" a="1"/>
  <c r="I607" i="1" s="1"/>
  <c r="H607" i="1" a="1"/>
  <c r="H607" i="1" s="1"/>
  <c r="G607" i="1" a="1"/>
  <c r="G607" i="1" s="1"/>
  <c r="I611" i="1" a="1"/>
  <c r="I611" i="1" s="1"/>
  <c r="H611" i="1" a="1"/>
  <c r="H611" i="1" s="1"/>
  <c r="G611" i="1" a="1"/>
  <c r="G611" i="1" s="1"/>
  <c r="I615" i="1" a="1"/>
  <c r="I615" i="1" s="1"/>
  <c r="H615" i="1" a="1"/>
  <c r="H615" i="1" s="1"/>
  <c r="G615" i="1" a="1"/>
  <c r="G615" i="1" s="1"/>
  <c r="I619" i="1" a="1"/>
  <c r="I619" i="1" s="1"/>
  <c r="H619" i="1" a="1"/>
  <c r="H619" i="1" s="1"/>
  <c r="G619" i="1" a="1"/>
  <c r="G619" i="1" s="1"/>
  <c r="I623" i="1" a="1"/>
  <c r="I623" i="1" s="1"/>
  <c r="H623" i="1" a="1"/>
  <c r="H623" i="1" s="1"/>
  <c r="G623" i="1" a="1"/>
  <c r="G623" i="1" s="1"/>
  <c r="I627" i="1" a="1"/>
  <c r="I627" i="1" s="1"/>
  <c r="H627" i="1" a="1"/>
  <c r="H627" i="1" s="1"/>
  <c r="G627" i="1" a="1"/>
  <c r="G627" i="1" s="1"/>
  <c r="I631" i="1" a="1"/>
  <c r="I631" i="1" s="1"/>
  <c r="H631" i="1" a="1"/>
  <c r="H631" i="1" s="1"/>
  <c r="G631" i="1" a="1"/>
  <c r="G631" i="1" s="1"/>
  <c r="I635" i="1" a="1"/>
  <c r="I635" i="1" s="1"/>
  <c r="H635" i="1" a="1"/>
  <c r="H635" i="1" s="1"/>
  <c r="G635" i="1" a="1"/>
  <c r="G635" i="1" s="1"/>
  <c r="I639" i="1" a="1"/>
  <c r="I639" i="1" s="1"/>
  <c r="H639" i="1" a="1"/>
  <c r="H639" i="1" s="1"/>
  <c r="G639" i="1" a="1"/>
  <c r="G639" i="1" s="1"/>
  <c r="I643" i="1" a="1"/>
  <c r="I643" i="1" s="1"/>
  <c r="H643" i="1" a="1"/>
  <c r="H643" i="1" s="1"/>
  <c r="G643" i="1" a="1"/>
  <c r="G643" i="1" s="1"/>
  <c r="I647" i="1" a="1"/>
  <c r="I647" i="1" s="1"/>
  <c r="H647" i="1" a="1"/>
  <c r="H647" i="1" s="1"/>
  <c r="G647" i="1" a="1"/>
  <c r="G647" i="1" s="1"/>
  <c r="I651" i="1" a="1"/>
  <c r="I651" i="1" s="1"/>
  <c r="H651" i="1" a="1"/>
  <c r="H651" i="1" s="1"/>
  <c r="G651" i="1" a="1"/>
  <c r="G651" i="1" s="1"/>
  <c r="I655" i="1" a="1"/>
  <c r="I655" i="1" s="1"/>
  <c r="H655" i="1" a="1"/>
  <c r="H655" i="1" s="1"/>
  <c r="G655" i="1" a="1"/>
  <c r="G655" i="1" s="1"/>
  <c r="I659" i="1" a="1"/>
  <c r="I659" i="1" s="1"/>
  <c r="H659" i="1" a="1"/>
  <c r="H659" i="1" s="1"/>
  <c r="G659" i="1" a="1"/>
  <c r="G659" i="1" s="1"/>
  <c r="I663" i="1" a="1"/>
  <c r="I663" i="1" s="1"/>
  <c r="H663" i="1" a="1"/>
  <c r="H663" i="1" s="1"/>
  <c r="G663" i="1" a="1"/>
  <c r="G663" i="1" s="1"/>
  <c r="I667" i="1" a="1"/>
  <c r="I667" i="1" s="1"/>
  <c r="H667" i="1" a="1"/>
  <c r="H667" i="1" s="1"/>
  <c r="G667" i="1" a="1"/>
  <c r="G667" i="1" s="1"/>
  <c r="I671" i="1" a="1"/>
  <c r="I671" i="1" s="1"/>
  <c r="H671" i="1" a="1"/>
  <c r="H671" i="1" s="1"/>
  <c r="G671" i="1" a="1"/>
  <c r="G671" i="1" s="1"/>
  <c r="I675" i="1" a="1"/>
  <c r="I675" i="1" s="1"/>
  <c r="H675" i="1" a="1"/>
  <c r="H675" i="1" s="1"/>
  <c r="G675" i="1" a="1"/>
  <c r="G675" i="1" s="1"/>
  <c r="I679" i="1" a="1"/>
  <c r="I679" i="1" s="1"/>
  <c r="H679" i="1" a="1"/>
  <c r="H679" i="1" s="1"/>
  <c r="G679" i="1" a="1"/>
  <c r="G679" i="1" s="1"/>
  <c r="I683" i="1" a="1"/>
  <c r="I683" i="1" s="1"/>
  <c r="H683" i="1" a="1"/>
  <c r="H683" i="1" s="1"/>
  <c r="G683" i="1" a="1"/>
  <c r="G683" i="1" s="1"/>
  <c r="I687" i="1" a="1"/>
  <c r="I687" i="1" s="1"/>
  <c r="H687" i="1" a="1"/>
  <c r="H687" i="1" s="1"/>
  <c r="G687" i="1" a="1"/>
  <c r="G687" i="1" s="1"/>
  <c r="I691" i="1" a="1"/>
  <c r="I691" i="1" s="1"/>
  <c r="H691" i="1" a="1"/>
  <c r="H691" i="1" s="1"/>
  <c r="G691" i="1" a="1"/>
  <c r="G691" i="1" s="1"/>
  <c r="I695" i="1" a="1"/>
  <c r="I695" i="1" s="1"/>
  <c r="H695" i="1" a="1"/>
  <c r="H695" i="1" s="1"/>
  <c r="G695" i="1" a="1"/>
  <c r="G695" i="1" s="1"/>
  <c r="I699" i="1" a="1"/>
  <c r="I699" i="1" s="1"/>
  <c r="H699" i="1" a="1"/>
  <c r="H699" i="1" s="1"/>
  <c r="G699" i="1" a="1"/>
  <c r="G699" i="1" s="1"/>
  <c r="I703" i="1" a="1"/>
  <c r="I703" i="1" s="1"/>
  <c r="H703" i="1" a="1"/>
  <c r="H703" i="1" s="1"/>
  <c r="G703" i="1" a="1"/>
  <c r="G703" i="1" s="1"/>
  <c r="I707" i="1" a="1"/>
  <c r="I707" i="1" s="1"/>
  <c r="H707" i="1" a="1"/>
  <c r="H707" i="1" s="1"/>
  <c r="G707" i="1" a="1"/>
  <c r="G707" i="1" s="1"/>
  <c r="I711" i="1" a="1"/>
  <c r="I711" i="1" s="1"/>
  <c r="H711" i="1" a="1"/>
  <c r="H711" i="1" s="1"/>
  <c r="G711" i="1" a="1"/>
  <c r="G711" i="1" s="1"/>
  <c r="I715" i="1" a="1"/>
  <c r="I715" i="1" s="1"/>
  <c r="H715" i="1" a="1"/>
  <c r="H715" i="1" s="1"/>
  <c r="G715" i="1" a="1"/>
  <c r="G715" i="1" s="1"/>
  <c r="I719" i="1" a="1"/>
  <c r="I719" i="1" s="1"/>
  <c r="H719" i="1" a="1"/>
  <c r="H719" i="1" s="1"/>
  <c r="G719" i="1" a="1"/>
  <c r="G719" i="1" s="1"/>
  <c r="I723" i="1" a="1"/>
  <c r="I723" i="1" s="1"/>
  <c r="H723" i="1" a="1"/>
  <c r="H723" i="1" s="1"/>
  <c r="G723" i="1" a="1"/>
  <c r="G723" i="1" s="1"/>
  <c r="I727" i="1" a="1"/>
  <c r="I727" i="1" s="1"/>
  <c r="H727" i="1" a="1"/>
  <c r="H727" i="1" s="1"/>
  <c r="G727" i="1" a="1"/>
  <c r="G727" i="1" s="1"/>
  <c r="I731" i="1" a="1"/>
  <c r="I731" i="1" s="1"/>
  <c r="H731" i="1" a="1"/>
  <c r="H731" i="1" s="1"/>
  <c r="G731" i="1" a="1"/>
  <c r="G731" i="1" s="1"/>
  <c r="I735" i="1" a="1"/>
  <c r="I735" i="1" s="1"/>
  <c r="H735" i="1" a="1"/>
  <c r="H735" i="1" s="1"/>
  <c r="G735" i="1" a="1"/>
  <c r="G735" i="1" s="1"/>
  <c r="I739" i="1" a="1"/>
  <c r="I739" i="1" s="1"/>
  <c r="H739" i="1" a="1"/>
  <c r="H739" i="1" s="1"/>
  <c r="G739" i="1" a="1"/>
  <c r="G739" i="1" s="1"/>
  <c r="I743" i="1" a="1"/>
  <c r="I743" i="1" s="1"/>
  <c r="H743" i="1" a="1"/>
  <c r="H743" i="1" s="1"/>
  <c r="G743" i="1" a="1"/>
  <c r="G743" i="1" s="1"/>
  <c r="I747" i="1" a="1"/>
  <c r="I747" i="1" s="1"/>
  <c r="G747" i="1" a="1"/>
  <c r="G747" i="1" s="1"/>
  <c r="H747" i="1" a="1"/>
  <c r="H747" i="1" s="1"/>
  <c r="I751" i="1" a="1"/>
  <c r="I751" i="1" s="1"/>
  <c r="H751" i="1" a="1"/>
  <c r="H751" i="1" s="1"/>
  <c r="G751" i="1" a="1"/>
  <c r="G751" i="1" s="1"/>
  <c r="I755" i="1" a="1"/>
  <c r="I755" i="1" s="1"/>
  <c r="H755" i="1" a="1"/>
  <c r="H755" i="1" s="1"/>
  <c r="G755" i="1" a="1"/>
  <c r="G755" i="1" s="1"/>
  <c r="I759" i="1" a="1"/>
  <c r="I759" i="1" s="1"/>
  <c r="H759" i="1" a="1"/>
  <c r="H759" i="1" s="1"/>
  <c r="G759" i="1" a="1"/>
  <c r="G759" i="1" s="1"/>
  <c r="I763" i="1" a="1"/>
  <c r="I763" i="1" s="1"/>
  <c r="H763" i="1" a="1"/>
  <c r="H763" i="1" s="1"/>
  <c r="G763" i="1" a="1"/>
  <c r="G763" i="1" s="1"/>
  <c r="I767" i="1" a="1"/>
  <c r="I767" i="1" s="1"/>
  <c r="H767" i="1" a="1"/>
  <c r="H767" i="1" s="1"/>
  <c r="G767" i="1" a="1"/>
  <c r="G767" i="1" s="1"/>
  <c r="I771" i="1" a="1"/>
  <c r="I771" i="1" s="1"/>
  <c r="H771" i="1" a="1"/>
  <c r="H771" i="1" s="1"/>
  <c r="G771" i="1" a="1"/>
  <c r="G771" i="1" s="1"/>
  <c r="I775" i="1" a="1"/>
  <c r="I775" i="1" s="1"/>
  <c r="H775" i="1" a="1"/>
  <c r="H775" i="1" s="1"/>
  <c r="G775" i="1" a="1"/>
  <c r="G775" i="1" s="1"/>
  <c r="I779" i="1" a="1"/>
  <c r="I779" i="1" s="1"/>
  <c r="H779" i="1" a="1"/>
  <c r="H779" i="1" s="1"/>
  <c r="G779" i="1" a="1"/>
  <c r="G779" i="1" s="1"/>
  <c r="I783" i="1" a="1"/>
  <c r="I783" i="1" s="1"/>
  <c r="H783" i="1" a="1"/>
  <c r="H783" i="1" s="1"/>
  <c r="G783" i="1" a="1"/>
  <c r="G783" i="1" s="1"/>
  <c r="I787" i="1" a="1"/>
  <c r="I787" i="1" s="1"/>
  <c r="H787" i="1" a="1"/>
  <c r="H787" i="1" s="1"/>
  <c r="G787" i="1" a="1"/>
  <c r="G787" i="1" s="1"/>
  <c r="I791" i="1" a="1"/>
  <c r="I791" i="1" s="1"/>
  <c r="H791" i="1" a="1"/>
  <c r="H791" i="1" s="1"/>
  <c r="G791" i="1" a="1"/>
  <c r="G791" i="1" s="1"/>
  <c r="I795" i="1" a="1"/>
  <c r="I795" i="1" s="1"/>
  <c r="H795" i="1" a="1"/>
  <c r="H795" i="1" s="1"/>
  <c r="G795" i="1" a="1"/>
  <c r="G795" i="1" s="1"/>
  <c r="I799" i="1" a="1"/>
  <c r="I799" i="1" s="1"/>
  <c r="H799" i="1" a="1"/>
  <c r="H799" i="1" s="1"/>
  <c r="G799" i="1" a="1"/>
  <c r="G799" i="1" s="1"/>
  <c r="I803" i="1" a="1"/>
  <c r="I803" i="1" s="1"/>
  <c r="H803" i="1" a="1"/>
  <c r="H803" i="1" s="1"/>
  <c r="G803" i="1" a="1"/>
  <c r="G803" i="1" s="1"/>
  <c r="G807" i="1" a="1"/>
  <c r="G807" i="1" s="1"/>
  <c r="I807" i="1" a="1"/>
  <c r="I807" i="1" s="1"/>
  <c r="H807" i="1" a="1"/>
  <c r="H807" i="1" s="1"/>
  <c r="G811" i="1" a="1"/>
  <c r="G811" i="1" s="1"/>
  <c r="I811" i="1" a="1"/>
  <c r="I811" i="1" s="1"/>
  <c r="H811" i="1" a="1"/>
  <c r="H811" i="1" s="1"/>
  <c r="G815" i="1" a="1"/>
  <c r="G815" i="1" s="1"/>
  <c r="I815" i="1" a="1"/>
  <c r="I815" i="1" s="1"/>
  <c r="H815" i="1" a="1"/>
  <c r="H815" i="1" s="1"/>
  <c r="G819" i="1" a="1"/>
  <c r="G819" i="1" s="1"/>
  <c r="I819" i="1" a="1"/>
  <c r="I819" i="1" s="1"/>
  <c r="H819" i="1" a="1"/>
  <c r="H819" i="1" s="1"/>
  <c r="G823" i="1" a="1"/>
  <c r="G823" i="1" s="1"/>
  <c r="I823" i="1" a="1"/>
  <c r="I823" i="1" s="1"/>
  <c r="H823" i="1" a="1"/>
  <c r="H823" i="1" s="1"/>
  <c r="G827" i="1" a="1"/>
  <c r="G827" i="1" s="1"/>
  <c r="I827" i="1" a="1"/>
  <c r="I827" i="1" s="1"/>
  <c r="H827" i="1" a="1"/>
  <c r="H827" i="1" s="1"/>
  <c r="G831" i="1" a="1"/>
  <c r="G831" i="1" s="1"/>
  <c r="I831" i="1" a="1"/>
  <c r="I831" i="1" s="1"/>
  <c r="H831" i="1" a="1"/>
  <c r="H831" i="1" s="1"/>
  <c r="G835" i="1" a="1"/>
  <c r="G835" i="1" s="1"/>
  <c r="I835" i="1" a="1"/>
  <c r="I835" i="1" s="1"/>
  <c r="H835" i="1" a="1"/>
  <c r="H835" i="1" s="1"/>
  <c r="G839" i="1" a="1"/>
  <c r="G839" i="1" s="1"/>
  <c r="I839" i="1" a="1"/>
  <c r="I839" i="1" s="1"/>
  <c r="H839" i="1" a="1"/>
  <c r="H839" i="1" s="1"/>
  <c r="G843" i="1" a="1"/>
  <c r="G843" i="1" s="1"/>
  <c r="I843" i="1" a="1"/>
  <c r="I843" i="1" s="1"/>
  <c r="H843" i="1" a="1"/>
  <c r="H843" i="1" s="1"/>
  <c r="G847" i="1" a="1"/>
  <c r="G847" i="1" s="1"/>
  <c r="I847" i="1" a="1"/>
  <c r="I847" i="1" s="1"/>
  <c r="H847" i="1" a="1"/>
  <c r="H847" i="1" s="1"/>
  <c r="G851" i="1" a="1"/>
  <c r="G851" i="1" s="1"/>
  <c r="I851" i="1" a="1"/>
  <c r="I851" i="1" s="1"/>
  <c r="H851" i="1" a="1"/>
  <c r="H851" i="1" s="1"/>
  <c r="G855" i="1" a="1"/>
  <c r="G855" i="1" s="1"/>
  <c r="I855" i="1" a="1"/>
  <c r="I855" i="1" s="1"/>
  <c r="H855" i="1" a="1"/>
  <c r="H855" i="1" s="1"/>
  <c r="G859" i="1" a="1"/>
  <c r="G859" i="1" s="1"/>
  <c r="I859" i="1" a="1"/>
  <c r="I859" i="1" s="1"/>
  <c r="H859" i="1" a="1"/>
  <c r="H859" i="1" s="1"/>
  <c r="G863" i="1" a="1"/>
  <c r="G863" i="1" s="1"/>
  <c r="I863" i="1" a="1"/>
  <c r="I863" i="1" s="1"/>
  <c r="H863" i="1" a="1"/>
  <c r="H863" i="1" s="1"/>
  <c r="G867" i="1" a="1"/>
  <c r="G867" i="1" s="1"/>
  <c r="I867" i="1" a="1"/>
  <c r="I867" i="1" s="1"/>
  <c r="H867" i="1" a="1"/>
  <c r="H867" i="1" s="1"/>
  <c r="G871" i="1" a="1"/>
  <c r="G871" i="1" s="1"/>
  <c r="I871" i="1" a="1"/>
  <c r="I871" i="1" s="1"/>
  <c r="H871" i="1" a="1"/>
  <c r="H871" i="1" s="1"/>
  <c r="G875" i="1" a="1"/>
  <c r="G875" i="1" s="1"/>
  <c r="I875" i="1" a="1"/>
  <c r="I875" i="1" s="1"/>
  <c r="H875" i="1" a="1"/>
  <c r="H875" i="1" s="1"/>
  <c r="G879" i="1" a="1"/>
  <c r="G879" i="1" s="1"/>
  <c r="I879" i="1" a="1"/>
  <c r="I879" i="1" s="1"/>
  <c r="H879" i="1" a="1"/>
  <c r="H879" i="1" s="1"/>
  <c r="G883" i="1" a="1"/>
  <c r="G883" i="1" s="1"/>
  <c r="I883" i="1" a="1"/>
  <c r="I883" i="1" s="1"/>
  <c r="H883" i="1" a="1"/>
  <c r="H883" i="1" s="1"/>
  <c r="G887" i="1" a="1"/>
  <c r="G887" i="1" s="1"/>
  <c r="I887" i="1" a="1"/>
  <c r="I887" i="1" s="1"/>
  <c r="H887" i="1" a="1"/>
  <c r="H887" i="1" s="1"/>
  <c r="G891" i="1" a="1"/>
  <c r="G891" i="1" s="1"/>
  <c r="I891" i="1" a="1"/>
  <c r="I891" i="1" s="1"/>
  <c r="H891" i="1" a="1"/>
  <c r="H891" i="1" s="1"/>
  <c r="G895" i="1" a="1"/>
  <c r="G895" i="1" s="1"/>
  <c r="I895" i="1" a="1"/>
  <c r="I895" i="1" s="1"/>
  <c r="H895" i="1" a="1"/>
  <c r="H895" i="1" s="1"/>
  <c r="G899" i="1" a="1"/>
  <c r="G899" i="1" s="1"/>
  <c r="I899" i="1" a="1"/>
  <c r="I899" i="1" s="1"/>
  <c r="H899" i="1" a="1"/>
  <c r="H899" i="1" s="1"/>
  <c r="G903" i="1" a="1"/>
  <c r="G903" i="1" s="1"/>
  <c r="I903" i="1" a="1"/>
  <c r="I903" i="1" s="1"/>
  <c r="H903" i="1" a="1"/>
  <c r="H903" i="1" s="1"/>
  <c r="G907" i="1" a="1"/>
  <c r="G907" i="1" s="1"/>
  <c r="I907" i="1" a="1"/>
  <c r="I907" i="1" s="1"/>
  <c r="H907" i="1" a="1"/>
  <c r="H907" i="1" s="1"/>
  <c r="G911" i="1" a="1"/>
  <c r="G911" i="1" s="1"/>
  <c r="I911" i="1" a="1"/>
  <c r="I911" i="1" s="1"/>
  <c r="H911" i="1" a="1"/>
  <c r="H911" i="1" s="1"/>
  <c r="G915" i="1" a="1"/>
  <c r="G915" i="1" s="1"/>
  <c r="I915" i="1" a="1"/>
  <c r="I915" i="1" s="1"/>
  <c r="H915" i="1" a="1"/>
  <c r="H915" i="1" s="1"/>
  <c r="G919" i="1" a="1"/>
  <c r="G919" i="1" s="1"/>
  <c r="I919" i="1" a="1"/>
  <c r="I919" i="1" s="1"/>
  <c r="H919" i="1" a="1"/>
  <c r="H919" i="1" s="1"/>
  <c r="G923" i="1" a="1"/>
  <c r="G923" i="1" s="1"/>
  <c r="I923" i="1" a="1"/>
  <c r="I923" i="1" s="1"/>
  <c r="H923" i="1" a="1"/>
  <c r="H923" i="1" s="1"/>
  <c r="G927" i="1" a="1"/>
  <c r="G927" i="1" s="1"/>
  <c r="I927" i="1" a="1"/>
  <c r="I927" i="1" s="1"/>
  <c r="H927" i="1" a="1"/>
  <c r="H927" i="1" s="1"/>
  <c r="G931" i="1" a="1"/>
  <c r="G931" i="1" s="1"/>
  <c r="I931" i="1" a="1"/>
  <c r="I931" i="1" s="1"/>
  <c r="H931" i="1" a="1"/>
  <c r="H931" i="1" s="1"/>
  <c r="G935" i="1" a="1"/>
  <c r="G935" i="1" s="1"/>
  <c r="I935" i="1" a="1"/>
  <c r="I935" i="1" s="1"/>
  <c r="H935" i="1" a="1"/>
  <c r="H935" i="1" s="1"/>
  <c r="G939" i="1" a="1"/>
  <c r="G939" i="1" s="1"/>
  <c r="I939" i="1" a="1"/>
  <c r="I939" i="1" s="1"/>
  <c r="H939" i="1" a="1"/>
  <c r="H939" i="1" s="1"/>
  <c r="G943" i="1" a="1"/>
  <c r="G943" i="1" s="1"/>
  <c r="I943" i="1" a="1"/>
  <c r="I943" i="1" s="1"/>
  <c r="H943" i="1" a="1"/>
  <c r="H943" i="1" s="1"/>
  <c r="G947" i="1" a="1"/>
  <c r="G947" i="1" s="1"/>
  <c r="I947" i="1" a="1"/>
  <c r="I947" i="1" s="1"/>
  <c r="H947" i="1" a="1"/>
  <c r="H947" i="1" s="1"/>
  <c r="G951" i="1" a="1"/>
  <c r="G951" i="1" s="1"/>
  <c r="I951" i="1" a="1"/>
  <c r="I951" i="1" s="1"/>
  <c r="H951" i="1" a="1"/>
  <c r="H951" i="1" s="1"/>
  <c r="G955" i="1" a="1"/>
  <c r="G955" i="1" s="1"/>
  <c r="I955" i="1" a="1"/>
  <c r="I955" i="1" s="1"/>
  <c r="H955" i="1" a="1"/>
  <c r="H955" i="1" s="1"/>
  <c r="G959" i="1" a="1"/>
  <c r="G959" i="1" s="1"/>
  <c r="I959" i="1" a="1"/>
  <c r="I959" i="1" s="1"/>
  <c r="H959" i="1" a="1"/>
  <c r="H959" i="1" s="1"/>
  <c r="G963" i="1" a="1"/>
  <c r="G963" i="1" s="1"/>
  <c r="I963" i="1" a="1"/>
  <c r="I963" i="1" s="1"/>
  <c r="H963" i="1" a="1"/>
  <c r="H963" i="1" s="1"/>
  <c r="G967" i="1" a="1"/>
  <c r="G967" i="1" s="1"/>
  <c r="I967" i="1" a="1"/>
  <c r="I967" i="1" s="1"/>
  <c r="H967" i="1" a="1"/>
  <c r="H967" i="1" s="1"/>
  <c r="G971" i="1" a="1"/>
  <c r="G971" i="1" s="1"/>
  <c r="I971" i="1" a="1"/>
  <c r="I971" i="1" s="1"/>
  <c r="H971" i="1" a="1"/>
  <c r="H971" i="1" s="1"/>
  <c r="G975" i="1" a="1"/>
  <c r="G975" i="1" s="1"/>
  <c r="I975" i="1" a="1"/>
  <c r="I975" i="1" s="1"/>
  <c r="H975" i="1" a="1"/>
  <c r="H975" i="1" s="1"/>
  <c r="G979" i="1" a="1"/>
  <c r="G979" i="1" s="1"/>
  <c r="I979" i="1" a="1"/>
  <c r="I979" i="1" s="1"/>
  <c r="H979" i="1" a="1"/>
  <c r="H979" i="1" s="1"/>
  <c r="G983" i="1" a="1"/>
  <c r="G983" i="1" s="1"/>
  <c r="I983" i="1" a="1"/>
  <c r="I983" i="1" s="1"/>
  <c r="H983" i="1" a="1"/>
  <c r="H983" i="1" s="1"/>
  <c r="G987" i="1" a="1"/>
  <c r="G987" i="1" s="1"/>
  <c r="I987" i="1" a="1"/>
  <c r="I987" i="1" s="1"/>
  <c r="H987" i="1" a="1"/>
  <c r="H987" i="1" s="1"/>
  <c r="G991" i="1" a="1"/>
  <c r="G991" i="1" s="1"/>
  <c r="I991" i="1" a="1"/>
  <c r="I991" i="1" s="1"/>
  <c r="H991" i="1" a="1"/>
  <c r="H991" i="1" s="1"/>
  <c r="G995" i="1" a="1"/>
  <c r="G995" i="1" s="1"/>
  <c r="I995" i="1" a="1"/>
  <c r="I995" i="1" s="1"/>
  <c r="H995" i="1" a="1"/>
  <c r="H995" i="1" s="1"/>
  <c r="G999" i="1" a="1"/>
  <c r="G999" i="1" s="1"/>
  <c r="I999" i="1" a="1"/>
  <c r="I999" i="1" s="1"/>
  <c r="H999" i="1" a="1"/>
  <c r="H999" i="1" s="1"/>
  <c r="G1003" i="1" a="1"/>
  <c r="G1003" i="1" s="1"/>
  <c r="I1003" i="1" a="1"/>
  <c r="I1003" i="1" s="1"/>
  <c r="H1003" i="1" a="1"/>
  <c r="H1003" i="1" s="1"/>
  <c r="N88" i="27" l="1"/>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691" i="27"/>
  <c r="N692" i="27"/>
  <c r="N693" i="27"/>
  <c r="N694" i="27"/>
  <c r="N695" i="27"/>
  <c r="N696" i="27"/>
  <c r="N697" i="27"/>
  <c r="N698" i="27"/>
  <c r="N699" i="27"/>
  <c r="N700" i="27"/>
  <c r="N701" i="27"/>
  <c r="N702" i="27"/>
  <c r="N703" i="27"/>
  <c r="N704" i="27"/>
  <c r="N705" i="27"/>
  <c r="N706" i="27"/>
  <c r="N707" i="27"/>
  <c r="N708" i="27"/>
  <c r="N709" i="27"/>
  <c r="N710" i="27"/>
  <c r="N711" i="27"/>
  <c r="N712" i="27"/>
  <c r="N713" i="27"/>
  <c r="N714" i="27"/>
  <c r="N715" i="27"/>
  <c r="N716" i="27"/>
  <c r="N717" i="27"/>
  <c r="N718" i="27"/>
  <c r="N719" i="27"/>
  <c r="N720" i="27"/>
  <c r="N721" i="27"/>
  <c r="N722" i="27"/>
  <c r="N723" i="27"/>
  <c r="N724" i="27"/>
  <c r="N725" i="27"/>
  <c r="N726" i="27"/>
  <c r="N727" i="27"/>
  <c r="N728" i="27"/>
  <c r="N729" i="27"/>
  <c r="N730" i="27"/>
  <c r="N731" i="27"/>
  <c r="N732" i="27"/>
  <c r="N733" i="27"/>
  <c r="N734" i="27"/>
  <c r="N735" i="27"/>
  <c r="N736" i="27"/>
  <c r="N737" i="27"/>
  <c r="N738" i="27"/>
  <c r="N739" i="27"/>
  <c r="N740" i="27"/>
  <c r="N877" i="27"/>
  <c r="E88" i="27"/>
  <c r="E89" i="27"/>
  <c r="E90" i="27"/>
  <c r="E91" i="27"/>
  <c r="E92" i="27"/>
  <c r="E93" i="27"/>
  <c r="E94" i="27"/>
  <c r="E95" i="27"/>
  <c r="E96" i="27"/>
  <c r="E97" i="27"/>
  <c r="E98" i="27"/>
  <c r="E99" i="27"/>
  <c r="E100" i="27"/>
  <c r="E101" i="27"/>
  <c r="E102" i="27"/>
  <c r="E103" i="27"/>
  <c r="E104" i="27"/>
  <c r="E105" i="27"/>
  <c r="E106" i="27"/>
  <c r="E107" i="27"/>
  <c r="E108" i="27"/>
  <c r="E109" i="27"/>
  <c r="E110" i="27"/>
  <c r="E111" i="27"/>
  <c r="E112" i="27"/>
  <c r="E113" i="27"/>
  <c r="E114" i="27"/>
  <c r="E115" i="27"/>
  <c r="E116" i="27"/>
  <c r="E117" i="27"/>
  <c r="E118" i="27"/>
  <c r="E119" i="27"/>
  <c r="E120" i="27"/>
  <c r="E121" i="27"/>
  <c r="E122" i="27"/>
  <c r="E123" i="27"/>
  <c r="E124" i="27"/>
  <c r="E125" i="27"/>
  <c r="E126" i="27"/>
  <c r="E127" i="27"/>
  <c r="E128" i="27"/>
  <c r="E129" i="27"/>
  <c r="E130" i="27"/>
  <c r="E131" i="27"/>
  <c r="E132" i="27"/>
  <c r="E133" i="27"/>
  <c r="E134" i="27"/>
  <c r="E135" i="27"/>
  <c r="E136" i="27"/>
  <c r="E137" i="27"/>
  <c r="E138" i="27"/>
  <c r="E139" i="27"/>
  <c r="E140" i="27"/>
  <c r="E141" i="27"/>
  <c r="E142" i="27"/>
  <c r="E143" i="27"/>
  <c r="E144" i="27"/>
  <c r="E145" i="27"/>
  <c r="E146" i="27"/>
  <c r="E147" i="27"/>
  <c r="E148" i="27"/>
  <c r="E149" i="27"/>
  <c r="E150" i="27"/>
  <c r="E151" i="27"/>
  <c r="E152" i="27"/>
  <c r="E153" i="27"/>
  <c r="E154" i="27"/>
  <c r="E155" i="27"/>
  <c r="E156" i="27"/>
  <c r="E157" i="27"/>
  <c r="E158" i="27"/>
  <c r="E159" i="27"/>
  <c r="E160" i="27"/>
  <c r="E161" i="27"/>
  <c r="E162" i="27"/>
  <c r="E163" i="27"/>
  <c r="E164" i="27"/>
  <c r="E165" i="27"/>
  <c r="E166" i="27"/>
  <c r="E167" i="27"/>
  <c r="E168" i="27"/>
  <c r="E169" i="27"/>
  <c r="E170" i="27"/>
  <c r="E171" i="27"/>
  <c r="E172" i="27"/>
  <c r="E173" i="27"/>
  <c r="E174" i="27"/>
  <c r="E175" i="27"/>
  <c r="E176" i="27"/>
  <c r="E177" i="27"/>
  <c r="E178" i="27"/>
  <c r="E179" i="27"/>
  <c r="E180" i="27"/>
  <c r="E181" i="27"/>
  <c r="E182" i="27"/>
  <c r="E183" i="27"/>
  <c r="E184" i="27"/>
  <c r="E185" i="27"/>
  <c r="E186" i="27"/>
  <c r="E187" i="27"/>
  <c r="E188" i="27"/>
  <c r="E189" i="27"/>
  <c r="E190" i="27"/>
  <c r="E191" i="27"/>
  <c r="E192" i="27"/>
  <c r="E193" i="27"/>
  <c r="E194" i="27"/>
  <c r="E195" i="27"/>
  <c r="E196" i="27"/>
  <c r="E197" i="27"/>
  <c r="E198" i="27"/>
  <c r="E199" i="27"/>
  <c r="E200" i="27"/>
  <c r="E201" i="27"/>
  <c r="E202" i="27"/>
  <c r="E203" i="27"/>
  <c r="E204" i="27"/>
  <c r="E205" i="27"/>
  <c r="E206"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E314" i="27"/>
  <c r="E315" i="27"/>
  <c r="E316" i="27"/>
  <c r="E317" i="27"/>
  <c r="E318" i="27"/>
  <c r="E319" i="27"/>
  <c r="E320" i="27"/>
  <c r="E321" i="27"/>
  <c r="E322" i="27"/>
  <c r="E323" i="27"/>
  <c r="E324" i="27"/>
  <c r="E325" i="27"/>
  <c r="E326" i="27"/>
  <c r="E327" i="27"/>
  <c r="E328" i="27"/>
  <c r="E329" i="27"/>
  <c r="E330" i="27"/>
  <c r="E331" i="27"/>
  <c r="E332" i="27"/>
  <c r="E333" i="27"/>
  <c r="E334" i="27"/>
  <c r="E335" i="27"/>
  <c r="E336" i="27"/>
  <c r="E337" i="27"/>
  <c r="E338" i="27"/>
  <c r="E339" i="27"/>
  <c r="E340" i="27"/>
  <c r="E341" i="27"/>
  <c r="E342" i="27"/>
  <c r="E343" i="27"/>
  <c r="E344" i="27"/>
  <c r="E345" i="27"/>
  <c r="E346" i="27"/>
  <c r="E347" i="27"/>
  <c r="E348" i="27"/>
  <c r="E349" i="27"/>
  <c r="E350" i="27"/>
  <c r="E351" i="27"/>
  <c r="E352" i="27"/>
  <c r="E353" i="27"/>
  <c r="E354" i="27"/>
  <c r="E355" i="27"/>
  <c r="E356" i="27"/>
  <c r="E357" i="27"/>
  <c r="E358" i="27"/>
  <c r="E359" i="27"/>
  <c r="E360" i="27"/>
  <c r="E361" i="27"/>
  <c r="E362" i="27"/>
  <c r="E363" i="27"/>
  <c r="E364" i="27"/>
  <c r="E365" i="27"/>
  <c r="E366" i="27"/>
  <c r="E367" i="27"/>
  <c r="E368" i="27"/>
  <c r="E369" i="27"/>
  <c r="E370" i="27"/>
  <c r="E371" i="27"/>
  <c r="E372" i="27"/>
  <c r="E373" i="27"/>
  <c r="E374" i="27"/>
  <c r="E375" i="27"/>
  <c r="E376" i="27"/>
  <c r="E377" i="27"/>
  <c r="E378" i="27"/>
  <c r="E379" i="27"/>
  <c r="E380" i="27"/>
  <c r="E381" i="27"/>
  <c r="E382" i="27"/>
  <c r="E383" i="27"/>
  <c r="E384" i="27"/>
  <c r="E385" i="27"/>
  <c r="E386" i="27"/>
  <c r="E387" i="27"/>
  <c r="E388" i="27"/>
  <c r="E389" i="27"/>
  <c r="E390" i="27"/>
  <c r="E391" i="27"/>
  <c r="E392" i="27"/>
  <c r="E393" i="27"/>
  <c r="E394" i="27"/>
  <c r="E395" i="27"/>
  <c r="E396" i="27"/>
  <c r="E397" i="27"/>
  <c r="E398" i="27"/>
  <c r="E399" i="27"/>
  <c r="E400" i="27"/>
  <c r="E401" i="27"/>
  <c r="E402" i="27"/>
  <c r="E403" i="27"/>
  <c r="E404" i="27"/>
  <c r="E405" i="27"/>
  <c r="E406" i="27"/>
  <c r="E407" i="27"/>
  <c r="E408" i="27"/>
  <c r="E409" i="27"/>
  <c r="E410" i="27"/>
  <c r="E411" i="27"/>
  <c r="E412" i="27"/>
  <c r="E413" i="27"/>
  <c r="E414" i="27"/>
  <c r="E415" i="27"/>
  <c r="E416" i="27"/>
  <c r="E417" i="27"/>
  <c r="E418" i="27"/>
  <c r="E419" i="27"/>
  <c r="E420" i="27"/>
  <c r="E421" i="27"/>
  <c r="E422" i="27"/>
  <c r="E423" i="27"/>
  <c r="E424" i="27"/>
  <c r="E425" i="27"/>
  <c r="E426" i="27"/>
  <c r="E427" i="27"/>
  <c r="E428" i="27"/>
  <c r="E429" i="27"/>
  <c r="E430" i="27"/>
  <c r="E431" i="27"/>
  <c r="E432" i="27"/>
  <c r="E433" i="27"/>
  <c r="E434" i="27"/>
  <c r="E435" i="27"/>
  <c r="E436" i="27"/>
  <c r="E437" i="27"/>
  <c r="E438" i="27"/>
  <c r="E439" i="27"/>
  <c r="E440" i="27"/>
  <c r="E441" i="27"/>
  <c r="E442" i="27"/>
  <c r="E443" i="27"/>
  <c r="E444" i="27"/>
  <c r="E445" i="27"/>
  <c r="E446" i="27"/>
  <c r="E447" i="27"/>
  <c r="E448" i="27"/>
  <c r="E449" i="27"/>
  <c r="E450" i="27"/>
  <c r="E451" i="27"/>
  <c r="E452" i="27"/>
  <c r="E453" i="27"/>
  <c r="E454" i="27"/>
  <c r="E455" i="27"/>
  <c r="E456" i="27"/>
  <c r="E457" i="27"/>
  <c r="E458" i="27"/>
  <c r="E459" i="27"/>
  <c r="E460" i="27"/>
  <c r="E461" i="27"/>
  <c r="E462" i="27"/>
  <c r="E463" i="27"/>
  <c r="E464" i="27"/>
  <c r="E465" i="27"/>
  <c r="E466" i="27"/>
  <c r="E467" i="27"/>
  <c r="E468" i="27"/>
  <c r="E469" i="27"/>
  <c r="E470" i="27"/>
  <c r="E471" i="27"/>
  <c r="E472" i="27"/>
  <c r="E473" i="27"/>
  <c r="E474" i="27"/>
  <c r="E475" i="27"/>
  <c r="E476" i="27"/>
  <c r="E477" i="27"/>
  <c r="E478" i="27"/>
  <c r="E479" i="27"/>
  <c r="E480" i="27"/>
  <c r="E481" i="27"/>
  <c r="E482" i="27"/>
  <c r="E483" i="27"/>
  <c r="E484" i="27"/>
  <c r="E485" i="27"/>
  <c r="E486" i="27"/>
  <c r="E487" i="27"/>
  <c r="E488" i="27"/>
  <c r="E489" i="27"/>
  <c r="E490" i="27"/>
  <c r="E491" i="27"/>
  <c r="E492" i="27"/>
  <c r="E493" i="27"/>
  <c r="E494" i="27"/>
  <c r="E495" i="27"/>
  <c r="E496" i="27"/>
  <c r="E497" i="27"/>
  <c r="E498" i="27"/>
  <c r="E499" i="27"/>
  <c r="E500" i="27"/>
  <c r="E501" i="27"/>
  <c r="E502" i="27"/>
  <c r="E503" i="27"/>
  <c r="E504" i="27"/>
  <c r="E505" i="27"/>
  <c r="E506" i="27"/>
  <c r="E507" i="27"/>
  <c r="E508" i="27"/>
  <c r="E509" i="27"/>
  <c r="E510" i="27"/>
  <c r="E511" i="27"/>
  <c r="E512" i="27"/>
  <c r="E513" i="27"/>
  <c r="E514" i="27"/>
  <c r="E515" i="27"/>
  <c r="E516" i="27"/>
  <c r="E517" i="27"/>
  <c r="E518" i="27"/>
  <c r="E519" i="27"/>
  <c r="E520" i="27"/>
  <c r="E521" i="27"/>
  <c r="E522" i="27"/>
  <c r="E523" i="27"/>
  <c r="E524" i="27"/>
  <c r="E525" i="27"/>
  <c r="E526" i="27"/>
  <c r="E527" i="27"/>
  <c r="E528" i="27"/>
  <c r="E529" i="27"/>
  <c r="E530" i="27"/>
  <c r="E531" i="27"/>
  <c r="E532" i="27"/>
  <c r="E533" i="27"/>
  <c r="E534" i="27"/>
  <c r="E535" i="27"/>
  <c r="E536" i="27"/>
  <c r="E537" i="27"/>
  <c r="E538" i="27"/>
  <c r="E539" i="27"/>
  <c r="E540" i="27"/>
  <c r="E541" i="27"/>
  <c r="E542" i="27"/>
  <c r="E543" i="27"/>
  <c r="E544" i="27"/>
  <c r="E545" i="27"/>
  <c r="E546" i="27"/>
  <c r="E547" i="27"/>
  <c r="E548" i="27"/>
  <c r="E549" i="27"/>
  <c r="E550" i="27"/>
  <c r="E551" i="27"/>
  <c r="E552" i="27"/>
  <c r="E553" i="27"/>
  <c r="E554" i="27"/>
  <c r="E555" i="27"/>
  <c r="E556" i="27"/>
  <c r="E557" i="27"/>
  <c r="E558" i="27"/>
  <c r="E559" i="27"/>
  <c r="E560" i="27"/>
  <c r="E561" i="27"/>
  <c r="E562" i="27"/>
  <c r="E563" i="27"/>
  <c r="E564" i="27"/>
  <c r="E565" i="27"/>
  <c r="E566" i="27"/>
  <c r="E567" i="27"/>
  <c r="E568" i="27"/>
  <c r="E569" i="27"/>
  <c r="E570" i="27"/>
  <c r="E571" i="27"/>
  <c r="E572" i="27"/>
  <c r="E573" i="27"/>
  <c r="E574" i="27"/>
  <c r="E575" i="27"/>
  <c r="E576" i="27"/>
  <c r="E577" i="27"/>
  <c r="E578" i="27"/>
  <c r="E579" i="27"/>
  <c r="E580" i="27"/>
  <c r="E581" i="27"/>
  <c r="E582" i="27"/>
  <c r="E583" i="27"/>
  <c r="E584" i="27"/>
  <c r="E585" i="27"/>
  <c r="E586" i="27"/>
  <c r="E587" i="27"/>
  <c r="E588" i="27"/>
  <c r="E589" i="27"/>
  <c r="E590" i="27"/>
  <c r="E591" i="27"/>
  <c r="E592" i="27"/>
  <c r="E593" i="27"/>
  <c r="E594" i="27"/>
  <c r="E595" i="27"/>
  <c r="E596" i="27"/>
  <c r="E597" i="27"/>
  <c r="E598" i="27"/>
  <c r="E599" i="27"/>
  <c r="E600" i="27"/>
  <c r="E601" i="27"/>
  <c r="E602" i="27"/>
  <c r="E603" i="27"/>
  <c r="E604" i="27"/>
  <c r="E605" i="27"/>
  <c r="E606" i="27"/>
  <c r="E607" i="27"/>
  <c r="E608" i="27"/>
  <c r="E609" i="27"/>
  <c r="E610" i="27"/>
  <c r="E611" i="27"/>
  <c r="E612" i="27"/>
  <c r="E613" i="27"/>
  <c r="E614" i="27"/>
  <c r="E615" i="27"/>
  <c r="E616" i="27"/>
  <c r="E617" i="27"/>
  <c r="E618" i="27"/>
  <c r="E619" i="27"/>
  <c r="E620" i="27"/>
  <c r="E621" i="27"/>
  <c r="E622" i="27"/>
  <c r="E623" i="27"/>
  <c r="E624" i="27"/>
  <c r="E625" i="27"/>
  <c r="E626" i="27"/>
  <c r="E627" i="27"/>
  <c r="E628" i="27"/>
  <c r="E629" i="27"/>
  <c r="E630" i="27"/>
  <c r="E631" i="27"/>
  <c r="E632" i="27"/>
  <c r="E633" i="27"/>
  <c r="E634" i="27"/>
  <c r="E635" i="27"/>
  <c r="E636" i="27"/>
  <c r="E637" i="27"/>
  <c r="E638" i="27"/>
  <c r="E639" i="27"/>
  <c r="E640" i="27"/>
  <c r="E641" i="27"/>
  <c r="E642" i="27"/>
  <c r="E643" i="27"/>
  <c r="E644" i="27"/>
  <c r="E645" i="27"/>
  <c r="E646" i="27"/>
  <c r="E647" i="27"/>
  <c r="E648" i="27"/>
  <c r="E649" i="27"/>
  <c r="E650" i="27"/>
  <c r="E651" i="27"/>
  <c r="E652" i="27"/>
  <c r="E653" i="27"/>
  <c r="E654" i="27"/>
  <c r="E655" i="27"/>
  <c r="E656" i="27"/>
  <c r="E657" i="27"/>
  <c r="E658" i="27"/>
  <c r="E659" i="27"/>
  <c r="E660" i="27"/>
  <c r="E661" i="27"/>
  <c r="E662" i="27"/>
  <c r="E663" i="27"/>
  <c r="E664" i="27"/>
  <c r="E665" i="27"/>
  <c r="E666" i="27"/>
  <c r="E667" i="27"/>
  <c r="E668" i="27"/>
  <c r="E669" i="27"/>
  <c r="E670" i="27"/>
  <c r="E671" i="27"/>
  <c r="E672" i="27"/>
  <c r="E673" i="27"/>
  <c r="E674" i="27"/>
  <c r="E675" i="27"/>
  <c r="E676" i="27"/>
  <c r="E677" i="27"/>
  <c r="E678" i="27"/>
  <c r="E679" i="27"/>
  <c r="E680" i="27"/>
  <c r="E681" i="27"/>
  <c r="E682" i="27"/>
  <c r="E683" i="27"/>
  <c r="E684" i="27"/>
  <c r="E685" i="27"/>
  <c r="E686" i="27"/>
  <c r="E687" i="27"/>
  <c r="E688" i="27"/>
  <c r="E689" i="27"/>
  <c r="E690" i="27"/>
  <c r="E691" i="27"/>
  <c r="E692" i="27"/>
  <c r="E693" i="27"/>
  <c r="E694" i="27"/>
  <c r="E695" i="27"/>
  <c r="E696" i="27"/>
  <c r="E697" i="27"/>
  <c r="E698" i="27"/>
  <c r="E699" i="27"/>
  <c r="E700" i="27"/>
  <c r="E701" i="27"/>
  <c r="E702" i="27"/>
  <c r="E703" i="27"/>
  <c r="E704" i="27"/>
  <c r="E705" i="27"/>
  <c r="E706" i="27"/>
  <c r="E707" i="27"/>
  <c r="E708" i="27"/>
  <c r="E709" i="27"/>
  <c r="E710" i="27"/>
  <c r="E711" i="27"/>
  <c r="E712" i="27"/>
  <c r="E713" i="27"/>
  <c r="E714" i="27"/>
  <c r="E715" i="27"/>
  <c r="E716" i="27"/>
  <c r="E717" i="27"/>
  <c r="E718" i="27"/>
  <c r="E719" i="27"/>
  <c r="E720" i="27"/>
  <c r="E721" i="27"/>
  <c r="E722" i="27"/>
  <c r="E723" i="27"/>
  <c r="E724" i="27"/>
  <c r="E725" i="27"/>
  <c r="E726" i="27"/>
  <c r="E727" i="27"/>
  <c r="E728" i="27"/>
  <c r="E729" i="27"/>
  <c r="E730" i="27"/>
  <c r="E731" i="27"/>
  <c r="E732" i="27"/>
  <c r="E733" i="27"/>
  <c r="E734" i="27"/>
  <c r="E735" i="27"/>
  <c r="E736" i="27"/>
  <c r="E737" i="27"/>
  <c r="E738" i="27"/>
  <c r="E739" i="27"/>
  <c r="E740" i="27"/>
  <c r="E877" i="27"/>
  <c r="AJ740" i="27" l="1"/>
  <c r="AK740" i="27"/>
  <c r="AJ738" i="27"/>
  <c r="AK738" i="27"/>
  <c r="AJ736" i="27"/>
  <c r="AK736" i="27"/>
  <c r="AJ734" i="27"/>
  <c r="AK734" i="27"/>
  <c r="AJ732" i="27"/>
  <c r="AK732" i="27"/>
  <c r="AJ730" i="27"/>
  <c r="AK730" i="27"/>
  <c r="AJ728" i="27"/>
  <c r="AK728" i="27"/>
  <c r="AJ726" i="27"/>
  <c r="AK726" i="27"/>
  <c r="AJ724" i="27"/>
  <c r="AK724" i="27"/>
  <c r="AJ722" i="27"/>
  <c r="AK722" i="27"/>
  <c r="AJ720" i="27"/>
  <c r="AK720" i="27"/>
  <c r="AJ718" i="27"/>
  <c r="AK718" i="27"/>
  <c r="AJ716" i="27"/>
  <c r="AK716" i="27"/>
  <c r="AJ714" i="27"/>
  <c r="AK714" i="27"/>
  <c r="AJ712" i="27"/>
  <c r="AK712" i="27"/>
  <c r="AJ710" i="27"/>
  <c r="AK710" i="27"/>
  <c r="AJ708" i="27"/>
  <c r="AK708" i="27"/>
  <c r="AJ706" i="27"/>
  <c r="AK706" i="27"/>
  <c r="AJ704" i="27"/>
  <c r="AK704" i="27"/>
  <c r="AJ702" i="27"/>
  <c r="AK702" i="27"/>
  <c r="AJ700" i="27"/>
  <c r="AK700" i="27"/>
  <c r="AJ698" i="27"/>
  <c r="AK698" i="27"/>
  <c r="AJ696" i="27"/>
  <c r="AK696" i="27"/>
  <c r="AJ694" i="27"/>
  <c r="AK694" i="27"/>
  <c r="AJ692" i="27"/>
  <c r="AK692" i="27"/>
  <c r="AJ690" i="27"/>
  <c r="AK690" i="27"/>
  <c r="AJ688" i="27"/>
  <c r="AK688" i="27"/>
  <c r="AJ686" i="27"/>
  <c r="AK686" i="27"/>
  <c r="AJ684" i="27"/>
  <c r="AK684" i="27"/>
  <c r="AJ682" i="27"/>
  <c r="AK682" i="27"/>
  <c r="AJ680" i="27"/>
  <c r="AK680" i="27"/>
  <c r="AJ678" i="27"/>
  <c r="AK678" i="27"/>
  <c r="AJ676" i="27"/>
  <c r="AK676" i="27"/>
  <c r="AJ674" i="27"/>
  <c r="AK674" i="27"/>
  <c r="AJ672" i="27"/>
  <c r="AK672" i="27"/>
  <c r="AJ670" i="27"/>
  <c r="AK670" i="27"/>
  <c r="AJ668" i="27"/>
  <c r="AK668" i="27"/>
  <c r="AJ666" i="27"/>
  <c r="AK666" i="27"/>
  <c r="AJ664" i="27"/>
  <c r="AK664" i="27"/>
  <c r="AJ662" i="27"/>
  <c r="AK662" i="27"/>
  <c r="AJ660" i="27"/>
  <c r="AK660" i="27"/>
  <c r="AJ658" i="27"/>
  <c r="AK658" i="27"/>
  <c r="AJ656" i="27"/>
  <c r="AK656" i="27"/>
  <c r="AJ654" i="27"/>
  <c r="AK654" i="27"/>
  <c r="AJ652" i="27"/>
  <c r="AK652" i="27"/>
  <c r="AJ650" i="27"/>
  <c r="AK650" i="27"/>
  <c r="AJ648" i="27"/>
  <c r="AK648" i="27"/>
  <c r="AJ646" i="27"/>
  <c r="AK646" i="27"/>
  <c r="AJ644" i="27"/>
  <c r="AK644" i="27"/>
  <c r="AJ642" i="27"/>
  <c r="AK642" i="27"/>
  <c r="AJ640" i="27"/>
  <c r="AK640" i="27"/>
  <c r="AJ638" i="27"/>
  <c r="AK638" i="27"/>
  <c r="AJ636" i="27"/>
  <c r="AK636" i="27"/>
  <c r="AJ634" i="27"/>
  <c r="AK634" i="27"/>
  <c r="AJ632" i="27"/>
  <c r="AK632" i="27"/>
  <c r="AJ630" i="27"/>
  <c r="AK630" i="27"/>
  <c r="AJ628" i="27"/>
  <c r="AK628" i="27"/>
  <c r="AJ626" i="27"/>
  <c r="AK626" i="27"/>
  <c r="AJ624" i="27"/>
  <c r="AK624" i="27"/>
  <c r="AJ622" i="27"/>
  <c r="AK622" i="27"/>
  <c r="AJ620" i="27"/>
  <c r="AK620" i="27"/>
  <c r="AJ618" i="27"/>
  <c r="AK618" i="27"/>
  <c r="AJ616" i="27"/>
  <c r="AK616" i="27"/>
  <c r="AK614" i="27"/>
  <c r="AJ614" i="27"/>
  <c r="AK612" i="27"/>
  <c r="AJ612" i="27"/>
  <c r="AK610" i="27"/>
  <c r="AJ610" i="27"/>
  <c r="AK608" i="27"/>
  <c r="AJ608" i="27"/>
  <c r="AK606" i="27"/>
  <c r="AJ606" i="27"/>
  <c r="AK604" i="27"/>
  <c r="AJ604" i="27"/>
  <c r="AK602" i="27"/>
  <c r="AJ602" i="27"/>
  <c r="AK600" i="27"/>
  <c r="AJ600" i="27"/>
  <c r="AK598" i="27"/>
  <c r="AJ598" i="27"/>
  <c r="AK596" i="27"/>
  <c r="AJ596" i="27"/>
  <c r="AK594" i="27"/>
  <c r="AJ594" i="27"/>
  <c r="AK592" i="27"/>
  <c r="AJ592" i="27"/>
  <c r="AK590" i="27"/>
  <c r="AJ590" i="27"/>
  <c r="AK588" i="27"/>
  <c r="AJ588" i="27"/>
  <c r="AK586" i="27"/>
  <c r="AJ586" i="27"/>
  <c r="AK584" i="27"/>
  <c r="AJ584" i="27"/>
  <c r="AK582" i="27"/>
  <c r="AJ582" i="27"/>
  <c r="AK580" i="27"/>
  <c r="AJ580" i="27"/>
  <c r="AK578" i="27"/>
  <c r="AJ578" i="27"/>
  <c r="AK576" i="27"/>
  <c r="AJ576" i="27"/>
  <c r="AK574" i="27"/>
  <c r="AJ574" i="27"/>
  <c r="AK572" i="27"/>
  <c r="AJ572" i="27"/>
  <c r="AK570" i="27"/>
  <c r="AJ570" i="27"/>
  <c r="AK568" i="27"/>
  <c r="AJ568" i="27"/>
  <c r="AK566" i="27"/>
  <c r="AJ566" i="27"/>
  <c r="AK564" i="27"/>
  <c r="AJ564" i="27"/>
  <c r="AK562" i="27"/>
  <c r="AJ562" i="27"/>
  <c r="AK560" i="27"/>
  <c r="AJ560" i="27"/>
  <c r="AK558" i="27"/>
  <c r="AJ558" i="27"/>
  <c r="AK556" i="27"/>
  <c r="AJ556" i="27"/>
  <c r="AK554" i="27"/>
  <c r="AJ554" i="27"/>
  <c r="AK552" i="27"/>
  <c r="AJ552" i="27"/>
  <c r="AK550" i="27"/>
  <c r="AJ550" i="27"/>
  <c r="AK548" i="27"/>
  <c r="AJ548" i="27"/>
  <c r="AK546" i="27"/>
  <c r="AJ546" i="27"/>
  <c r="AK544" i="27"/>
  <c r="AJ544" i="27"/>
  <c r="AK542" i="27"/>
  <c r="AJ542" i="27"/>
  <c r="AK540" i="27"/>
  <c r="AJ540" i="27"/>
  <c r="AK538" i="27"/>
  <c r="AJ538" i="27"/>
  <c r="AK536" i="27"/>
  <c r="AJ536" i="27"/>
  <c r="AK534" i="27"/>
  <c r="AJ534" i="27"/>
  <c r="AK532" i="27"/>
  <c r="AJ532" i="27"/>
  <c r="AK530" i="27"/>
  <c r="AJ530" i="27"/>
  <c r="AK528" i="27"/>
  <c r="AJ528" i="27"/>
  <c r="AK526" i="27"/>
  <c r="AJ526" i="27"/>
  <c r="AK524" i="27"/>
  <c r="AJ524" i="27"/>
  <c r="AK522" i="27"/>
  <c r="AJ522" i="27"/>
  <c r="AK520" i="27"/>
  <c r="AJ520" i="27"/>
  <c r="AK518" i="27"/>
  <c r="AJ518" i="27"/>
  <c r="AK516" i="27"/>
  <c r="AJ516" i="27"/>
  <c r="AK514" i="27"/>
  <c r="AJ514" i="27"/>
  <c r="AK512" i="27"/>
  <c r="AJ512" i="27"/>
  <c r="AK510" i="27"/>
  <c r="AJ510" i="27"/>
  <c r="AK508" i="27"/>
  <c r="AJ508" i="27"/>
  <c r="AK506" i="27"/>
  <c r="AJ506" i="27"/>
  <c r="AK504" i="27"/>
  <c r="AJ504" i="27"/>
  <c r="AK502" i="27"/>
  <c r="AJ502" i="27"/>
  <c r="AK500" i="27"/>
  <c r="AJ500" i="27"/>
  <c r="AK498" i="27"/>
  <c r="AJ498" i="27"/>
  <c r="AK496" i="27"/>
  <c r="AJ496" i="27"/>
  <c r="AK494" i="27"/>
  <c r="AJ494" i="27"/>
  <c r="AK492" i="27"/>
  <c r="AJ492" i="27"/>
  <c r="AK490" i="27"/>
  <c r="AJ490" i="27"/>
  <c r="AK488" i="27"/>
  <c r="AJ488" i="27"/>
  <c r="AJ486" i="27"/>
  <c r="AK486" i="27"/>
  <c r="AJ484" i="27"/>
  <c r="AK484" i="27"/>
  <c r="AJ482" i="27"/>
  <c r="AK482" i="27"/>
  <c r="AJ480" i="27"/>
  <c r="AK480" i="27"/>
  <c r="AJ478" i="27"/>
  <c r="AK478" i="27"/>
  <c r="AJ476" i="27"/>
  <c r="AK476" i="27"/>
  <c r="AJ474" i="27"/>
  <c r="AK474" i="27"/>
  <c r="AJ472" i="27"/>
  <c r="AK472" i="27"/>
  <c r="AJ470" i="27"/>
  <c r="AK470" i="27"/>
  <c r="AJ468" i="27"/>
  <c r="AK468" i="27"/>
  <c r="AJ466" i="27"/>
  <c r="AK466" i="27"/>
  <c r="AJ464" i="27"/>
  <c r="AK464" i="27"/>
  <c r="AJ462" i="27"/>
  <c r="AK462" i="27"/>
  <c r="AJ460" i="27"/>
  <c r="AK460" i="27"/>
  <c r="AJ458" i="27"/>
  <c r="AK458" i="27"/>
  <c r="AJ456" i="27"/>
  <c r="AK456" i="27"/>
  <c r="AJ454" i="27"/>
  <c r="AK454" i="27"/>
  <c r="AJ452" i="27"/>
  <c r="AK452" i="27"/>
  <c r="AJ450" i="27"/>
  <c r="AK450" i="27"/>
  <c r="AJ448" i="27"/>
  <c r="AK448" i="27"/>
  <c r="AJ446" i="27"/>
  <c r="AK446" i="27"/>
  <c r="AJ444" i="27"/>
  <c r="AK444" i="27"/>
  <c r="AJ442" i="27"/>
  <c r="AK442" i="27"/>
  <c r="AJ440" i="27"/>
  <c r="AK440" i="27"/>
  <c r="AJ438" i="27"/>
  <c r="AK438" i="27"/>
  <c r="AJ436" i="27"/>
  <c r="AK436" i="27"/>
  <c r="AJ434" i="27"/>
  <c r="AK434" i="27"/>
  <c r="AJ432" i="27"/>
  <c r="AK432" i="27"/>
  <c r="AJ430" i="27"/>
  <c r="AK430" i="27"/>
  <c r="AJ428" i="27"/>
  <c r="AK428" i="27"/>
  <c r="AJ426" i="27"/>
  <c r="AK426" i="27"/>
  <c r="AJ424" i="27"/>
  <c r="AK424" i="27"/>
  <c r="AJ422" i="27"/>
  <c r="AK422" i="27"/>
  <c r="AJ420" i="27"/>
  <c r="AK420" i="27"/>
  <c r="AJ418" i="27"/>
  <c r="AK418" i="27"/>
  <c r="AJ416" i="27"/>
  <c r="AK416" i="27"/>
  <c r="AJ414" i="27"/>
  <c r="AK414" i="27"/>
  <c r="AJ412" i="27"/>
  <c r="AK412" i="27"/>
  <c r="AJ410" i="27"/>
  <c r="AK410" i="27"/>
  <c r="AJ408" i="27"/>
  <c r="AK408" i="27"/>
  <c r="AJ406" i="27"/>
  <c r="AK406" i="27"/>
  <c r="AJ404" i="27"/>
  <c r="AK404" i="27"/>
  <c r="AJ402" i="27"/>
  <c r="AK402" i="27"/>
  <c r="AJ400" i="27"/>
  <c r="AK400" i="27"/>
  <c r="AJ398" i="27"/>
  <c r="AK398" i="27"/>
  <c r="AJ396" i="27"/>
  <c r="AK396" i="27"/>
  <c r="AJ394" i="27"/>
  <c r="AK394" i="27"/>
  <c r="AJ392" i="27"/>
  <c r="AK392" i="27"/>
  <c r="AJ390" i="27"/>
  <c r="AK390" i="27"/>
  <c r="AJ388" i="27"/>
  <c r="AK388" i="27"/>
  <c r="AJ386" i="27"/>
  <c r="AK386" i="27"/>
  <c r="AJ384" i="27"/>
  <c r="AK384" i="27"/>
  <c r="AJ382" i="27"/>
  <c r="AK382" i="27"/>
  <c r="AJ380" i="27"/>
  <c r="AK380" i="27"/>
  <c r="AJ378" i="27"/>
  <c r="AK378" i="27"/>
  <c r="AJ376" i="27"/>
  <c r="AK376" i="27"/>
  <c r="AJ374" i="27"/>
  <c r="AK374" i="27"/>
  <c r="AJ372" i="27"/>
  <c r="AK372" i="27"/>
  <c r="AJ370" i="27"/>
  <c r="AK370" i="27"/>
  <c r="AJ368" i="27"/>
  <c r="AK368" i="27"/>
  <c r="AJ366" i="27"/>
  <c r="AK366" i="27"/>
  <c r="AJ364" i="27"/>
  <c r="AK364" i="27"/>
  <c r="AJ362" i="27"/>
  <c r="AK362" i="27"/>
  <c r="AJ360" i="27"/>
  <c r="AK360" i="27"/>
  <c r="AJ358" i="27"/>
  <c r="AK358" i="27"/>
  <c r="AJ356" i="27"/>
  <c r="AK356" i="27"/>
  <c r="AJ354" i="27"/>
  <c r="AK354" i="27"/>
  <c r="AJ352" i="27"/>
  <c r="AK352" i="27"/>
  <c r="AJ350" i="27"/>
  <c r="AK350" i="27"/>
  <c r="AJ348" i="27"/>
  <c r="AK348" i="27"/>
  <c r="AJ346" i="27"/>
  <c r="AK346" i="27"/>
  <c r="AJ344" i="27"/>
  <c r="AK344" i="27"/>
  <c r="AJ342" i="27"/>
  <c r="AK342" i="27"/>
  <c r="AJ340" i="27"/>
  <c r="AK340" i="27"/>
  <c r="AJ338" i="27"/>
  <c r="AK338" i="27"/>
  <c r="AJ336" i="27"/>
  <c r="AK336" i="27"/>
  <c r="AJ334" i="27"/>
  <c r="AK334" i="27"/>
  <c r="AJ332" i="27"/>
  <c r="AK332" i="27"/>
  <c r="AJ330" i="27"/>
  <c r="AK330" i="27"/>
  <c r="AJ328" i="27"/>
  <c r="AK328" i="27"/>
  <c r="AJ326" i="27"/>
  <c r="AK326" i="27"/>
  <c r="AJ324" i="27"/>
  <c r="AK324" i="27"/>
  <c r="AJ322" i="27"/>
  <c r="AK322" i="27"/>
  <c r="AJ320" i="27"/>
  <c r="AK320" i="27"/>
  <c r="AJ318" i="27"/>
  <c r="AK318" i="27"/>
  <c r="AJ316" i="27"/>
  <c r="AK316" i="27"/>
  <c r="AJ314" i="27"/>
  <c r="AK314" i="27"/>
  <c r="AJ312" i="27"/>
  <c r="AK312" i="27"/>
  <c r="AJ310" i="27"/>
  <c r="AK310" i="27"/>
  <c r="AJ308" i="27"/>
  <c r="AK308" i="27"/>
  <c r="AJ306" i="27"/>
  <c r="AK306" i="27"/>
  <c r="AJ304" i="27"/>
  <c r="AK304" i="27"/>
  <c r="AJ302" i="27"/>
  <c r="AK302" i="27"/>
  <c r="AJ300" i="27"/>
  <c r="AK300" i="27"/>
  <c r="AJ298" i="27"/>
  <c r="AK298" i="27"/>
  <c r="AJ296" i="27"/>
  <c r="AK296" i="27"/>
  <c r="AJ294" i="27"/>
  <c r="AK294" i="27"/>
  <c r="AJ292" i="27"/>
  <c r="AK292" i="27"/>
  <c r="AJ290" i="27"/>
  <c r="AK290" i="27"/>
  <c r="AJ288" i="27"/>
  <c r="AK288" i="27"/>
  <c r="AJ286" i="27"/>
  <c r="AK286" i="27"/>
  <c r="AJ284" i="27"/>
  <c r="AK284" i="27"/>
  <c r="AJ282" i="27"/>
  <c r="AK282" i="27"/>
  <c r="AJ280" i="27"/>
  <c r="AK280" i="27"/>
  <c r="AJ278" i="27"/>
  <c r="AK278" i="27"/>
  <c r="AJ276" i="27"/>
  <c r="AK276" i="27"/>
  <c r="AJ274" i="27"/>
  <c r="AK274" i="27"/>
  <c r="AJ272" i="27"/>
  <c r="AK272" i="27"/>
  <c r="AJ270" i="27"/>
  <c r="AK270" i="27"/>
  <c r="AJ268" i="27"/>
  <c r="AK268" i="27"/>
  <c r="AJ266" i="27"/>
  <c r="AK266" i="27"/>
  <c r="AJ264" i="27"/>
  <c r="AK264" i="27"/>
  <c r="AJ262" i="27"/>
  <c r="AK262" i="27"/>
  <c r="AJ260" i="27"/>
  <c r="AK260" i="27"/>
  <c r="AJ258" i="27"/>
  <c r="AK258" i="27"/>
  <c r="AJ256" i="27"/>
  <c r="AK256" i="27"/>
  <c r="AJ254" i="27"/>
  <c r="AK254" i="27"/>
  <c r="AJ252" i="27"/>
  <c r="AK252" i="27"/>
  <c r="AJ250" i="27"/>
  <c r="AK250" i="27"/>
  <c r="AJ248" i="27"/>
  <c r="AK248" i="27"/>
  <c r="AJ246" i="27"/>
  <c r="AK246" i="27"/>
  <c r="AJ244" i="27"/>
  <c r="AK244" i="27"/>
  <c r="AJ242" i="27"/>
  <c r="AK242" i="27"/>
  <c r="AJ240" i="27"/>
  <c r="AK240" i="27"/>
  <c r="AJ238" i="27"/>
  <c r="AK238" i="27"/>
  <c r="AJ236" i="27"/>
  <c r="AK236" i="27"/>
  <c r="AJ234" i="27"/>
  <c r="AK234" i="27"/>
  <c r="AJ232" i="27"/>
  <c r="AK232" i="27"/>
  <c r="AJ230" i="27"/>
  <c r="AK230" i="27"/>
  <c r="AJ228" i="27"/>
  <c r="AK228" i="27"/>
  <c r="AJ226" i="27"/>
  <c r="AK226" i="27"/>
  <c r="AJ224" i="27"/>
  <c r="AK224" i="27"/>
  <c r="AJ222" i="27"/>
  <c r="AK222" i="27"/>
  <c r="AJ220" i="27"/>
  <c r="AK220" i="27"/>
  <c r="AJ218" i="27"/>
  <c r="AK218" i="27"/>
  <c r="AJ216" i="27"/>
  <c r="AK216" i="27"/>
  <c r="AJ214" i="27"/>
  <c r="AK214" i="27"/>
  <c r="AJ212" i="27"/>
  <c r="AK212" i="27"/>
  <c r="AJ210" i="27"/>
  <c r="AK210" i="27"/>
  <c r="AJ208" i="27"/>
  <c r="AK208" i="27"/>
  <c r="AJ206" i="27"/>
  <c r="AK206" i="27"/>
  <c r="AJ204" i="27"/>
  <c r="AK204" i="27"/>
  <c r="AJ202" i="27"/>
  <c r="AK202" i="27"/>
  <c r="AJ200" i="27"/>
  <c r="AK200" i="27"/>
  <c r="AJ198" i="27"/>
  <c r="AK198" i="27"/>
  <c r="AJ196" i="27"/>
  <c r="AK196" i="27"/>
  <c r="AJ194" i="27"/>
  <c r="AK194" i="27"/>
  <c r="AJ192" i="27"/>
  <c r="AK192" i="27"/>
  <c r="AJ190" i="27"/>
  <c r="AK190" i="27"/>
  <c r="AJ188" i="27"/>
  <c r="AK188" i="27"/>
  <c r="AJ186" i="27"/>
  <c r="AK186" i="27"/>
  <c r="AJ184" i="27"/>
  <c r="AK184" i="27"/>
  <c r="AJ182" i="27"/>
  <c r="AK182" i="27"/>
  <c r="AJ180" i="27"/>
  <c r="AK180" i="27"/>
  <c r="AJ178" i="27"/>
  <c r="AK178" i="27"/>
  <c r="AJ176" i="27"/>
  <c r="AK176" i="27"/>
  <c r="AJ174" i="27"/>
  <c r="AK174" i="27"/>
  <c r="AJ172" i="27"/>
  <c r="AK172" i="27"/>
  <c r="AJ170" i="27"/>
  <c r="AK170" i="27"/>
  <c r="AJ168" i="27"/>
  <c r="AK168" i="27"/>
  <c r="AJ166" i="27"/>
  <c r="AK166" i="27"/>
  <c r="AJ164" i="27"/>
  <c r="AK164" i="27"/>
  <c r="AJ162" i="27"/>
  <c r="AK162" i="27"/>
  <c r="AJ160" i="27"/>
  <c r="AK160" i="27"/>
  <c r="AJ158" i="27"/>
  <c r="AK158" i="27"/>
  <c r="AJ156" i="27"/>
  <c r="AK156" i="27"/>
  <c r="AJ154" i="27"/>
  <c r="AK154" i="27"/>
  <c r="AJ152" i="27"/>
  <c r="AK152" i="27"/>
  <c r="AJ150" i="27"/>
  <c r="AK150" i="27"/>
  <c r="AJ148" i="27"/>
  <c r="AK148" i="27"/>
  <c r="AJ146" i="27"/>
  <c r="AK146" i="27"/>
  <c r="AJ144" i="27"/>
  <c r="AK144" i="27"/>
  <c r="AJ142" i="27"/>
  <c r="AK142" i="27"/>
  <c r="AJ140" i="27"/>
  <c r="AK140" i="27"/>
  <c r="AJ138" i="27"/>
  <c r="AK138" i="27"/>
  <c r="AJ136" i="27"/>
  <c r="AK136" i="27"/>
  <c r="AJ134" i="27"/>
  <c r="AK134" i="27"/>
  <c r="AJ132" i="27"/>
  <c r="AK132" i="27"/>
  <c r="AJ130" i="27"/>
  <c r="AK130" i="27"/>
  <c r="AJ128" i="27"/>
  <c r="AK128" i="27"/>
  <c r="AJ126" i="27"/>
  <c r="AK126" i="27"/>
  <c r="AJ124" i="27"/>
  <c r="AK124" i="27"/>
  <c r="AJ122" i="27"/>
  <c r="AK122" i="27"/>
  <c r="AJ120" i="27"/>
  <c r="AK120" i="27"/>
  <c r="AJ118" i="27"/>
  <c r="AK118" i="27"/>
  <c r="AJ116" i="27"/>
  <c r="AK116" i="27"/>
  <c r="AJ114" i="27"/>
  <c r="AK114" i="27"/>
  <c r="AJ112" i="27"/>
  <c r="AK112" i="27"/>
  <c r="AJ110" i="27"/>
  <c r="AK110" i="27"/>
  <c r="AJ108" i="27"/>
  <c r="AK108" i="27"/>
  <c r="AJ106" i="27"/>
  <c r="AK106" i="27"/>
  <c r="AJ104" i="27"/>
  <c r="AK104" i="27"/>
  <c r="AJ102" i="27"/>
  <c r="AK102" i="27"/>
  <c r="AJ100" i="27"/>
  <c r="AK100" i="27"/>
  <c r="AJ98" i="27"/>
  <c r="AK98" i="27"/>
  <c r="AJ96" i="27"/>
  <c r="AK96" i="27"/>
  <c r="AJ94" i="27"/>
  <c r="AK94" i="27"/>
  <c r="AJ92" i="27"/>
  <c r="AK92" i="27"/>
  <c r="AJ90" i="27"/>
  <c r="AK90" i="27"/>
  <c r="AJ88" i="27"/>
  <c r="AK88" i="27"/>
  <c r="AJ877" i="27"/>
  <c r="AK877" i="27"/>
  <c r="AJ739" i="27"/>
  <c r="AK739" i="27"/>
  <c r="AJ737" i="27"/>
  <c r="AK737" i="27"/>
  <c r="AJ735" i="27"/>
  <c r="AK735" i="27"/>
  <c r="AJ733" i="27"/>
  <c r="AK733" i="27"/>
  <c r="AJ731" i="27"/>
  <c r="AK731" i="27"/>
  <c r="AJ729" i="27"/>
  <c r="AK729" i="27"/>
  <c r="AJ727" i="27"/>
  <c r="AK727" i="27"/>
  <c r="AJ725" i="27"/>
  <c r="AK725" i="27"/>
  <c r="AJ723" i="27"/>
  <c r="AK723" i="27"/>
  <c r="AJ721" i="27"/>
  <c r="AK721" i="27"/>
  <c r="AJ719" i="27"/>
  <c r="AK719" i="27"/>
  <c r="AJ717" i="27"/>
  <c r="AK717" i="27"/>
  <c r="AJ715" i="27"/>
  <c r="AK715" i="27"/>
  <c r="AJ713" i="27"/>
  <c r="AK713" i="27"/>
  <c r="AJ711" i="27"/>
  <c r="AK711" i="27"/>
  <c r="AJ709" i="27"/>
  <c r="AK709" i="27"/>
  <c r="AJ707" i="27"/>
  <c r="AK707" i="27"/>
  <c r="AJ705" i="27"/>
  <c r="AK705" i="27"/>
  <c r="AJ703" i="27"/>
  <c r="AK703" i="27"/>
  <c r="AJ701" i="27"/>
  <c r="AK701" i="27"/>
  <c r="AJ699" i="27"/>
  <c r="AK699" i="27"/>
  <c r="AJ697" i="27"/>
  <c r="AK697" i="27"/>
  <c r="AJ695" i="27"/>
  <c r="AK695" i="27"/>
  <c r="AJ693" i="27"/>
  <c r="AK693" i="27"/>
  <c r="AJ691" i="27"/>
  <c r="AK691" i="27"/>
  <c r="AJ689" i="27"/>
  <c r="AK689" i="27"/>
  <c r="AJ687" i="27"/>
  <c r="AK687" i="27"/>
  <c r="AJ685" i="27"/>
  <c r="AK685" i="27"/>
  <c r="AJ683" i="27"/>
  <c r="AK683" i="27"/>
  <c r="AJ681" i="27"/>
  <c r="AK681" i="27"/>
  <c r="AJ679" i="27"/>
  <c r="AK679" i="27"/>
  <c r="AJ677" i="27"/>
  <c r="AK677" i="27"/>
  <c r="AJ675" i="27"/>
  <c r="AK675" i="27"/>
  <c r="AJ673" i="27"/>
  <c r="AK673" i="27"/>
  <c r="AJ671" i="27"/>
  <c r="AK671" i="27"/>
  <c r="AJ669" i="27"/>
  <c r="AK669" i="27"/>
  <c r="AJ667" i="27"/>
  <c r="AK667" i="27"/>
  <c r="AJ665" i="27"/>
  <c r="AK665" i="27"/>
  <c r="AJ663" i="27"/>
  <c r="AK663" i="27"/>
  <c r="AJ661" i="27"/>
  <c r="AK661" i="27"/>
  <c r="AJ659" i="27"/>
  <c r="AK659" i="27"/>
  <c r="AJ657" i="27"/>
  <c r="AK657" i="27"/>
  <c r="AJ655" i="27"/>
  <c r="AK655" i="27"/>
  <c r="AJ653" i="27"/>
  <c r="AK653" i="27"/>
  <c r="AJ651" i="27"/>
  <c r="AK651" i="27"/>
  <c r="AJ649" i="27"/>
  <c r="AK649" i="27"/>
  <c r="AJ647" i="27"/>
  <c r="AK647" i="27"/>
  <c r="AJ645" i="27"/>
  <c r="AK645" i="27"/>
  <c r="AJ643" i="27"/>
  <c r="AK643" i="27"/>
  <c r="AJ641" i="27"/>
  <c r="AK641" i="27"/>
  <c r="AJ639" i="27"/>
  <c r="AK639" i="27"/>
  <c r="AJ637" i="27"/>
  <c r="AK637" i="27"/>
  <c r="AJ635" i="27"/>
  <c r="AK635" i="27"/>
  <c r="AJ633" i="27"/>
  <c r="AK633" i="27"/>
  <c r="AJ631" i="27"/>
  <c r="AK631" i="27"/>
  <c r="AJ629" i="27"/>
  <c r="AK629" i="27"/>
  <c r="AJ627" i="27"/>
  <c r="AK627" i="27"/>
  <c r="AJ625" i="27"/>
  <c r="AK625" i="27"/>
  <c r="AJ623" i="27"/>
  <c r="AK623" i="27"/>
  <c r="AJ621" i="27"/>
  <c r="AK621" i="27"/>
  <c r="AJ619" i="27"/>
  <c r="AK619" i="27"/>
  <c r="AJ617" i="27"/>
  <c r="AK617" i="27"/>
  <c r="AJ615" i="27"/>
  <c r="AK615" i="27"/>
  <c r="AK613" i="27"/>
  <c r="AJ613" i="27"/>
  <c r="AK611" i="27"/>
  <c r="AJ611" i="27"/>
  <c r="AK609" i="27"/>
  <c r="AJ609" i="27"/>
  <c r="AK607" i="27"/>
  <c r="AJ607" i="27"/>
  <c r="AK605" i="27"/>
  <c r="AJ605" i="27"/>
  <c r="AK603" i="27"/>
  <c r="AJ603" i="27"/>
  <c r="AK601" i="27"/>
  <c r="AJ601" i="27"/>
  <c r="AK599" i="27"/>
  <c r="AJ599" i="27"/>
  <c r="AK597" i="27"/>
  <c r="AJ597" i="27"/>
  <c r="AK595" i="27"/>
  <c r="AJ595" i="27"/>
  <c r="AK593" i="27"/>
  <c r="AJ593" i="27"/>
  <c r="AK591" i="27"/>
  <c r="AJ591" i="27"/>
  <c r="AK589" i="27"/>
  <c r="AJ589" i="27"/>
  <c r="AK587" i="27"/>
  <c r="AJ587" i="27"/>
  <c r="AK585" i="27"/>
  <c r="AJ585" i="27"/>
  <c r="AK583" i="27"/>
  <c r="AJ583" i="27"/>
  <c r="AK581" i="27"/>
  <c r="AJ581" i="27"/>
  <c r="AK579" i="27"/>
  <c r="AJ579" i="27"/>
  <c r="AK577" i="27"/>
  <c r="AJ577" i="27"/>
  <c r="AK575" i="27"/>
  <c r="AJ575" i="27"/>
  <c r="AK573" i="27"/>
  <c r="AJ573" i="27"/>
  <c r="AK571" i="27"/>
  <c r="AJ571" i="27"/>
  <c r="AK569" i="27"/>
  <c r="AJ569" i="27"/>
  <c r="AK567" i="27"/>
  <c r="AJ567" i="27"/>
  <c r="AK565" i="27"/>
  <c r="AJ565" i="27"/>
  <c r="AK563" i="27"/>
  <c r="AJ563" i="27"/>
  <c r="AK561" i="27"/>
  <c r="AJ561" i="27"/>
  <c r="AK559" i="27"/>
  <c r="AJ559" i="27"/>
  <c r="AK557" i="27"/>
  <c r="AJ557" i="27"/>
  <c r="AK555" i="27"/>
  <c r="AJ555" i="27"/>
  <c r="AK553" i="27"/>
  <c r="AJ553" i="27"/>
  <c r="AK551" i="27"/>
  <c r="AJ551" i="27"/>
  <c r="AK549" i="27"/>
  <c r="AJ549" i="27"/>
  <c r="AK547" i="27"/>
  <c r="AJ547" i="27"/>
  <c r="AK545" i="27"/>
  <c r="AJ545" i="27"/>
  <c r="AK543" i="27"/>
  <c r="AJ543" i="27"/>
  <c r="AK541" i="27"/>
  <c r="AJ541" i="27"/>
  <c r="AK539" i="27"/>
  <c r="AJ539" i="27"/>
  <c r="AK537" i="27"/>
  <c r="AJ537" i="27"/>
  <c r="AK535" i="27"/>
  <c r="AJ535" i="27"/>
  <c r="AK533" i="27"/>
  <c r="AJ533" i="27"/>
  <c r="AK531" i="27"/>
  <c r="AJ531" i="27"/>
  <c r="AK529" i="27"/>
  <c r="AJ529" i="27"/>
  <c r="AK527" i="27"/>
  <c r="AJ527" i="27"/>
  <c r="AK525" i="27"/>
  <c r="AJ525" i="27"/>
  <c r="AK523" i="27"/>
  <c r="AJ523" i="27"/>
  <c r="AK521" i="27"/>
  <c r="AJ521" i="27"/>
  <c r="AK519" i="27"/>
  <c r="AJ519" i="27"/>
  <c r="AK517" i="27"/>
  <c r="AJ517" i="27"/>
  <c r="AK515" i="27"/>
  <c r="AJ515" i="27"/>
  <c r="AK513" i="27"/>
  <c r="AJ513" i="27"/>
  <c r="AK511" i="27"/>
  <c r="AJ511" i="27"/>
  <c r="AK509" i="27"/>
  <c r="AJ509" i="27"/>
  <c r="AK507" i="27"/>
  <c r="AJ507" i="27"/>
  <c r="AK505" i="27"/>
  <c r="AJ505" i="27"/>
  <c r="AK503" i="27"/>
  <c r="AJ503" i="27"/>
  <c r="AK501" i="27"/>
  <c r="AJ501" i="27"/>
  <c r="AK499" i="27"/>
  <c r="AJ499" i="27"/>
  <c r="AK497" i="27"/>
  <c r="AJ497" i="27"/>
  <c r="AK495" i="27"/>
  <c r="AJ495" i="27"/>
  <c r="AK493" i="27"/>
  <c r="AJ493" i="27"/>
  <c r="AK491" i="27"/>
  <c r="AJ491" i="27"/>
  <c r="AK489" i="27"/>
  <c r="AJ489" i="27"/>
  <c r="AK487" i="27"/>
  <c r="AJ487" i="27"/>
  <c r="AJ485" i="27"/>
  <c r="AK485" i="27"/>
  <c r="AJ483" i="27"/>
  <c r="AK483" i="27"/>
  <c r="AJ481" i="27"/>
  <c r="AK481" i="27"/>
  <c r="AJ479" i="27"/>
  <c r="AK479" i="27"/>
  <c r="AJ477" i="27"/>
  <c r="AK477" i="27"/>
  <c r="AJ475" i="27"/>
  <c r="AK475" i="27"/>
  <c r="AJ473" i="27"/>
  <c r="AK473" i="27"/>
  <c r="AJ471" i="27"/>
  <c r="AK471" i="27"/>
  <c r="AJ469" i="27"/>
  <c r="AK469" i="27"/>
  <c r="AJ467" i="27"/>
  <c r="AK467" i="27"/>
  <c r="AJ465" i="27"/>
  <c r="AK465" i="27"/>
  <c r="AJ463" i="27"/>
  <c r="AK463" i="27"/>
  <c r="AJ461" i="27"/>
  <c r="AK461" i="27"/>
  <c r="AJ459" i="27"/>
  <c r="AK459" i="27"/>
  <c r="AJ457" i="27"/>
  <c r="AK457" i="27"/>
  <c r="AJ455" i="27"/>
  <c r="AK455" i="27"/>
  <c r="AJ453" i="27"/>
  <c r="AK453" i="27"/>
  <c r="AJ451" i="27"/>
  <c r="AK451" i="27"/>
  <c r="AJ449" i="27"/>
  <c r="AK449" i="27"/>
  <c r="AJ447" i="27"/>
  <c r="AK447" i="27"/>
  <c r="AJ445" i="27"/>
  <c r="AK445" i="27"/>
  <c r="AJ443" i="27"/>
  <c r="AK443" i="27"/>
  <c r="AJ441" i="27"/>
  <c r="AK441" i="27"/>
  <c r="AJ439" i="27"/>
  <c r="AK439" i="27"/>
  <c r="AJ437" i="27"/>
  <c r="AK437" i="27"/>
  <c r="AJ435" i="27"/>
  <c r="AK435" i="27"/>
  <c r="AJ433" i="27"/>
  <c r="AK433" i="27"/>
  <c r="AJ431" i="27"/>
  <c r="AK431" i="27"/>
  <c r="AJ429" i="27"/>
  <c r="AK429" i="27"/>
  <c r="AJ427" i="27"/>
  <c r="AK427" i="27"/>
  <c r="AJ425" i="27"/>
  <c r="AK425" i="27"/>
  <c r="AJ423" i="27"/>
  <c r="AK423" i="27"/>
  <c r="AJ421" i="27"/>
  <c r="AK421" i="27"/>
  <c r="AJ419" i="27"/>
  <c r="AK419" i="27"/>
  <c r="AJ417" i="27"/>
  <c r="AK417" i="27"/>
  <c r="AJ415" i="27"/>
  <c r="AK415" i="27"/>
  <c r="AJ413" i="27"/>
  <c r="AK413" i="27"/>
  <c r="AJ411" i="27"/>
  <c r="AK411" i="27"/>
  <c r="AJ409" i="27"/>
  <c r="AK409" i="27"/>
  <c r="AJ407" i="27"/>
  <c r="AK407" i="27"/>
  <c r="AJ405" i="27"/>
  <c r="AK405" i="27"/>
  <c r="AJ403" i="27"/>
  <c r="AK403" i="27"/>
  <c r="AJ401" i="27"/>
  <c r="AK401" i="27"/>
  <c r="AJ399" i="27"/>
  <c r="AK399" i="27"/>
  <c r="AJ397" i="27"/>
  <c r="AK397" i="27"/>
  <c r="AJ395" i="27"/>
  <c r="AK395" i="27"/>
  <c r="AJ393" i="27"/>
  <c r="AK393" i="27"/>
  <c r="AJ391" i="27"/>
  <c r="AK391" i="27"/>
  <c r="AJ389" i="27"/>
  <c r="AK389" i="27"/>
  <c r="AJ387" i="27"/>
  <c r="AK387" i="27"/>
  <c r="AJ385" i="27"/>
  <c r="AK385" i="27"/>
  <c r="AJ383" i="27"/>
  <c r="AK383" i="27"/>
  <c r="AJ381" i="27"/>
  <c r="AK381" i="27"/>
  <c r="AJ379" i="27"/>
  <c r="AK379" i="27"/>
  <c r="AJ377" i="27"/>
  <c r="AK377" i="27"/>
  <c r="AJ375" i="27"/>
  <c r="AK375" i="27"/>
  <c r="AJ373" i="27"/>
  <c r="AK373" i="27"/>
  <c r="AJ371" i="27"/>
  <c r="AK371" i="27"/>
  <c r="AJ369" i="27"/>
  <c r="AK369" i="27"/>
  <c r="AJ367" i="27"/>
  <c r="AK367" i="27"/>
  <c r="AJ365" i="27"/>
  <c r="AK365" i="27"/>
  <c r="AJ363" i="27"/>
  <c r="AK363" i="27"/>
  <c r="AJ361" i="27"/>
  <c r="AK361" i="27"/>
  <c r="AJ359" i="27"/>
  <c r="AK359" i="27"/>
  <c r="AJ357" i="27"/>
  <c r="AK357" i="27"/>
  <c r="AJ355" i="27"/>
  <c r="AK355" i="27"/>
  <c r="AJ353" i="27"/>
  <c r="AK353" i="27"/>
  <c r="AJ351" i="27"/>
  <c r="AK351" i="27"/>
  <c r="AJ349" i="27"/>
  <c r="AK349" i="27"/>
  <c r="AJ347" i="27"/>
  <c r="AK347" i="27"/>
  <c r="AJ345" i="27"/>
  <c r="AK345" i="27"/>
  <c r="AJ343" i="27"/>
  <c r="AK343" i="27"/>
  <c r="AJ341" i="27"/>
  <c r="AK341" i="27"/>
  <c r="AJ339" i="27"/>
  <c r="AK339" i="27"/>
  <c r="AJ337" i="27"/>
  <c r="AK337" i="27"/>
  <c r="AJ335" i="27"/>
  <c r="AK335" i="27"/>
  <c r="AJ333" i="27"/>
  <c r="AK333" i="27"/>
  <c r="AJ331" i="27"/>
  <c r="AK331" i="27"/>
  <c r="AJ329" i="27"/>
  <c r="AK329" i="27"/>
  <c r="AJ327" i="27"/>
  <c r="AK327" i="27"/>
  <c r="AJ325" i="27"/>
  <c r="AK325" i="27"/>
  <c r="AJ323" i="27"/>
  <c r="AK323" i="27"/>
  <c r="AJ321" i="27"/>
  <c r="AK321" i="27"/>
  <c r="AJ319" i="27"/>
  <c r="AK319" i="27"/>
  <c r="AJ317" i="27"/>
  <c r="AK317" i="27"/>
  <c r="AJ315" i="27"/>
  <c r="AK315" i="27"/>
  <c r="AJ313" i="27"/>
  <c r="AK313" i="27"/>
  <c r="AJ311" i="27"/>
  <c r="AK311" i="27"/>
  <c r="AJ309" i="27"/>
  <c r="AK309" i="27"/>
  <c r="AJ307" i="27"/>
  <c r="AK307" i="27"/>
  <c r="AJ305" i="27"/>
  <c r="AK305" i="27"/>
  <c r="AJ303" i="27"/>
  <c r="AK303" i="27"/>
  <c r="AJ301" i="27"/>
  <c r="AK301" i="27"/>
  <c r="AJ299" i="27"/>
  <c r="AK299" i="27"/>
  <c r="AJ297" i="27"/>
  <c r="AK297" i="27"/>
  <c r="AJ295" i="27"/>
  <c r="AK295" i="27"/>
  <c r="AJ293" i="27"/>
  <c r="AK293" i="27"/>
  <c r="AJ291" i="27"/>
  <c r="AK291" i="27"/>
  <c r="AJ289" i="27"/>
  <c r="AK289" i="27"/>
  <c r="AJ287" i="27"/>
  <c r="AK287" i="27"/>
  <c r="AJ285" i="27"/>
  <c r="AK285" i="27"/>
  <c r="AJ283" i="27"/>
  <c r="AK283" i="27"/>
  <c r="AJ281" i="27"/>
  <c r="AK281" i="27"/>
  <c r="AJ279" i="27"/>
  <c r="AK279" i="27"/>
  <c r="AJ277" i="27"/>
  <c r="AK277" i="27"/>
  <c r="AJ275" i="27"/>
  <c r="AK275" i="27"/>
  <c r="AJ273" i="27"/>
  <c r="AK273" i="27"/>
  <c r="AJ271" i="27"/>
  <c r="AK271" i="27"/>
  <c r="AJ269" i="27"/>
  <c r="AK269" i="27"/>
  <c r="AJ267" i="27"/>
  <c r="AK267" i="27"/>
  <c r="AJ265" i="27"/>
  <c r="AK265" i="27"/>
  <c r="AJ263" i="27"/>
  <c r="AK263" i="27"/>
  <c r="AJ261" i="27"/>
  <c r="AK261" i="27"/>
  <c r="AJ259" i="27"/>
  <c r="AK259" i="27"/>
  <c r="AJ257" i="27"/>
  <c r="AK257" i="27"/>
  <c r="AJ255" i="27"/>
  <c r="AK255" i="27"/>
  <c r="AJ253" i="27"/>
  <c r="AK253" i="27"/>
  <c r="AJ251" i="27"/>
  <c r="AK251" i="27"/>
  <c r="AJ249" i="27"/>
  <c r="AK249" i="27"/>
  <c r="AJ247" i="27"/>
  <c r="AK247" i="27"/>
  <c r="AJ245" i="27"/>
  <c r="AK245" i="27"/>
  <c r="AJ243" i="27"/>
  <c r="AK243" i="27"/>
  <c r="AJ241" i="27"/>
  <c r="AK241" i="27"/>
  <c r="AJ239" i="27"/>
  <c r="AK239" i="27"/>
  <c r="AJ237" i="27"/>
  <c r="AK237" i="27"/>
  <c r="AJ235" i="27"/>
  <c r="AK235" i="27"/>
  <c r="AJ233" i="27"/>
  <c r="AK233" i="27"/>
  <c r="AJ231" i="27"/>
  <c r="AK231" i="27"/>
  <c r="AJ229" i="27"/>
  <c r="AK229" i="27"/>
  <c r="AJ227" i="27"/>
  <c r="AK227" i="27"/>
  <c r="AJ225" i="27"/>
  <c r="AK225" i="27"/>
  <c r="AJ223" i="27"/>
  <c r="AK223" i="27"/>
  <c r="AJ221" i="27"/>
  <c r="AK221" i="27"/>
  <c r="AJ219" i="27"/>
  <c r="AK219" i="27"/>
  <c r="AJ217" i="27"/>
  <c r="AK217" i="27"/>
  <c r="AJ215" i="27"/>
  <c r="AK215" i="27"/>
  <c r="AJ213" i="27"/>
  <c r="AK213" i="27"/>
  <c r="AJ211" i="27"/>
  <c r="AK211" i="27"/>
  <c r="AJ209" i="27"/>
  <c r="AK209" i="27"/>
  <c r="AJ207" i="27"/>
  <c r="AK207" i="27"/>
  <c r="AJ205" i="27"/>
  <c r="AK205" i="27"/>
  <c r="AJ203" i="27"/>
  <c r="AK203" i="27"/>
  <c r="AJ201" i="27"/>
  <c r="AK201" i="27"/>
  <c r="AJ199" i="27"/>
  <c r="AK199" i="27"/>
  <c r="AJ197" i="27"/>
  <c r="AK197" i="27"/>
  <c r="AJ195" i="27"/>
  <c r="AK195" i="27"/>
  <c r="AJ193" i="27"/>
  <c r="AK193" i="27"/>
  <c r="AJ191" i="27"/>
  <c r="AK191" i="27"/>
  <c r="AJ189" i="27"/>
  <c r="AK189" i="27"/>
  <c r="AJ187" i="27"/>
  <c r="AK187" i="27"/>
  <c r="AJ185" i="27"/>
  <c r="AK185" i="27"/>
  <c r="AJ183" i="27"/>
  <c r="AK183" i="27"/>
  <c r="AJ181" i="27"/>
  <c r="AK181" i="27"/>
  <c r="AJ179" i="27"/>
  <c r="AK179" i="27"/>
  <c r="AJ177" i="27"/>
  <c r="AK177" i="27"/>
  <c r="AJ175" i="27"/>
  <c r="AK175" i="27"/>
  <c r="AJ173" i="27"/>
  <c r="AK173" i="27"/>
  <c r="AJ171" i="27"/>
  <c r="AK171" i="27"/>
  <c r="AJ169" i="27"/>
  <c r="AK169" i="27"/>
  <c r="AJ167" i="27"/>
  <c r="AK167" i="27"/>
  <c r="AJ165" i="27"/>
  <c r="AK165" i="27"/>
  <c r="AJ163" i="27"/>
  <c r="AK163" i="27"/>
  <c r="AJ161" i="27"/>
  <c r="AK161" i="27"/>
  <c r="AJ159" i="27"/>
  <c r="AK159" i="27"/>
  <c r="AJ157" i="27"/>
  <c r="AK157" i="27"/>
  <c r="AJ155" i="27"/>
  <c r="AK155" i="27"/>
  <c r="AJ153" i="27"/>
  <c r="AK153" i="27"/>
  <c r="AJ151" i="27"/>
  <c r="AK151" i="27"/>
  <c r="AJ149" i="27"/>
  <c r="AK149" i="27"/>
  <c r="AJ147" i="27"/>
  <c r="AK147" i="27"/>
  <c r="AJ145" i="27"/>
  <c r="AK145" i="27"/>
  <c r="AJ143" i="27"/>
  <c r="AK143" i="27"/>
  <c r="AJ141" i="27"/>
  <c r="AK141" i="27"/>
  <c r="AJ139" i="27"/>
  <c r="AK139" i="27"/>
  <c r="AJ137" i="27"/>
  <c r="AK137" i="27"/>
  <c r="AJ135" i="27"/>
  <c r="AK135" i="27"/>
  <c r="AJ133" i="27"/>
  <c r="AK133" i="27"/>
  <c r="AJ131" i="27"/>
  <c r="AK131" i="27"/>
  <c r="AJ129" i="27"/>
  <c r="AK129" i="27"/>
  <c r="AJ127" i="27"/>
  <c r="AK127" i="27"/>
  <c r="AJ125" i="27"/>
  <c r="AK125" i="27"/>
  <c r="AJ123" i="27"/>
  <c r="AK123" i="27"/>
  <c r="AJ121" i="27"/>
  <c r="AK121" i="27"/>
  <c r="AJ119" i="27"/>
  <c r="AK119" i="27"/>
  <c r="AJ117" i="27"/>
  <c r="AK117" i="27"/>
  <c r="AJ115" i="27"/>
  <c r="AK115" i="27"/>
  <c r="AJ113" i="27"/>
  <c r="AK113" i="27"/>
  <c r="AJ111" i="27"/>
  <c r="AK111" i="27"/>
  <c r="AJ109" i="27"/>
  <c r="AK109" i="27"/>
  <c r="AJ107" i="27"/>
  <c r="AK107" i="27"/>
  <c r="AJ105" i="27"/>
  <c r="AK105" i="27"/>
  <c r="AJ103" i="27"/>
  <c r="AK103" i="27"/>
  <c r="AJ101" i="27"/>
  <c r="AK101" i="27"/>
  <c r="AJ99" i="27"/>
  <c r="AK99" i="27"/>
  <c r="AJ97" i="27"/>
  <c r="AK97" i="27"/>
  <c r="AJ95" i="27"/>
  <c r="AK95" i="27"/>
  <c r="AJ93" i="27"/>
  <c r="AK93" i="27"/>
  <c r="AJ91" i="27"/>
  <c r="AK91" i="27"/>
  <c r="AJ89" i="27"/>
  <c r="AK89" i="27"/>
</calcChain>
</file>

<file path=xl/sharedStrings.xml><?xml version="1.0" encoding="utf-8"?>
<sst xmlns="http://schemas.openxmlformats.org/spreadsheetml/2006/main" count="20095" uniqueCount="962">
  <si>
    <t>ID</t>
  </si>
  <si>
    <t>Low</t>
  </si>
  <si>
    <t>Medium</t>
  </si>
  <si>
    <t>High</t>
  </si>
  <si>
    <t>C</t>
  </si>
  <si>
    <t>I</t>
  </si>
  <si>
    <t>A</t>
  </si>
  <si>
    <t>Likelihood</t>
  </si>
  <si>
    <t>Loss of governance</t>
  </si>
  <si>
    <t>X</t>
  </si>
  <si>
    <t>N/A</t>
  </si>
  <si>
    <t/>
  </si>
  <si>
    <t>Software</t>
  </si>
  <si>
    <t>Hardware</t>
  </si>
  <si>
    <t>SaaS</t>
  </si>
  <si>
    <t>PaaS</t>
  </si>
  <si>
    <t>Middleware</t>
  </si>
  <si>
    <t>Threat</t>
  </si>
  <si>
    <t>Application server</t>
  </si>
  <si>
    <t>Type</t>
  </si>
  <si>
    <t>Description</t>
  </si>
  <si>
    <t>External</t>
  </si>
  <si>
    <t>Normal user</t>
  </si>
  <si>
    <t>INDEX</t>
  </si>
  <si>
    <t>Process 1</t>
  </si>
  <si>
    <t>System Security Characterisation</t>
  </si>
  <si>
    <t>Process 2</t>
  </si>
  <si>
    <t>Process 3</t>
  </si>
  <si>
    <t>Process 4</t>
  </si>
  <si>
    <t>Processes 5-6-7</t>
  </si>
  <si>
    <t>Aux</t>
  </si>
  <si>
    <t>Organisation description</t>
  </si>
  <si>
    <t>Organisation name</t>
  </si>
  <si>
    <t>Business Objective</t>
  </si>
  <si>
    <t>System description</t>
  </si>
  <si>
    <t>System name</t>
  </si>
  <si>
    <t>Main purpose / function</t>
  </si>
  <si>
    <t>Information handled</t>
  </si>
  <si>
    <t>Users population</t>
  </si>
  <si>
    <t>Identification of relevant constraints</t>
  </si>
  <si>
    <t>Constraints for the risk treatment</t>
  </si>
  <si>
    <t>Time</t>
  </si>
  <si>
    <t>Financial</t>
  </si>
  <si>
    <t>Technical</t>
  </si>
  <si>
    <t>Operational</t>
  </si>
  <si>
    <t>Cultural</t>
  </si>
  <si>
    <t>Ethical</t>
  </si>
  <si>
    <t>Environmental</t>
  </si>
  <si>
    <t>Legal</t>
  </si>
  <si>
    <t>Ease of use</t>
  </si>
  <si>
    <t>Personnel</t>
  </si>
  <si>
    <t>Integrating new and existing controls</t>
  </si>
  <si>
    <t>Constraints for the organization</t>
  </si>
  <si>
    <t>Political nature</t>
  </si>
  <si>
    <t>Strategic nature</t>
  </si>
  <si>
    <t>Territorial</t>
  </si>
  <si>
    <t>Economic and political climate</t>
  </si>
  <si>
    <t>Structural</t>
  </si>
  <si>
    <t>Functional</t>
  </si>
  <si>
    <t>Concerning personnel</t>
  </si>
  <si>
    <t>From the organization's calendar</t>
  </si>
  <si>
    <t>Related to methods</t>
  </si>
  <si>
    <t>Cultural nature</t>
  </si>
  <si>
    <t>Budgetary</t>
  </si>
  <si>
    <t>From pre-existing processes</t>
  </si>
  <si>
    <t>Organizational</t>
  </si>
  <si>
    <t>Specific regulations</t>
  </si>
  <si>
    <t>Yes</t>
  </si>
  <si>
    <t>Identification of roles</t>
  </si>
  <si>
    <t>System owner</t>
  </si>
  <si>
    <t>Data owner</t>
  </si>
  <si>
    <t>Other stakeholders</t>
  </si>
  <si>
    <t>User Group 1</t>
  </si>
  <si>
    <t>User Group 2</t>
  </si>
  <si>
    <t>User Group 3</t>
  </si>
  <si>
    <t>User Group 4</t>
  </si>
  <si>
    <t>Identification of Mandatory Security Measures</t>
  </si>
  <si>
    <t>Security-related legal bases</t>
  </si>
  <si>
    <t>Security Policies and Standards</t>
  </si>
  <si>
    <t>Technical constraints</t>
  </si>
  <si>
    <t>Security baselines</t>
  </si>
  <si>
    <t>Applicable legislation on processing of Personal Data</t>
  </si>
  <si>
    <t>Owner</t>
  </si>
  <si>
    <t>Comments</t>
  </si>
  <si>
    <t>Data</t>
  </si>
  <si>
    <t>Function</t>
  </si>
  <si>
    <t>Dimension</t>
  </si>
  <si>
    <t>Confidentiality</t>
  </si>
  <si>
    <t>Integrity</t>
  </si>
  <si>
    <t>Availability</t>
  </si>
  <si>
    <t>Mitigate</t>
  </si>
  <si>
    <t>Level 1</t>
  </si>
  <si>
    <t>Software Data</t>
  </si>
  <si>
    <t>IT Service</t>
  </si>
  <si>
    <t>Location /Installation</t>
  </si>
  <si>
    <t>Level 2</t>
  </si>
  <si>
    <t>Network services</t>
  </si>
  <si>
    <t>Cloud services</t>
  </si>
  <si>
    <t>Security data</t>
  </si>
  <si>
    <t>End-user application</t>
  </si>
  <si>
    <t>End-point</t>
  </si>
  <si>
    <t>Data media</t>
  </si>
  <si>
    <t>Service provider</t>
  </si>
  <si>
    <t>Priviliged user / Manager</t>
  </si>
  <si>
    <t>Building</t>
  </si>
  <si>
    <t>DB Server</t>
  </si>
  <si>
    <t>Network Stack</t>
  </si>
  <si>
    <t>Hypervisor</t>
  </si>
  <si>
    <t>Fixed</t>
  </si>
  <si>
    <t>Digital</t>
  </si>
  <si>
    <t>Level 3</t>
  </si>
  <si>
    <t>Natural</t>
  </si>
  <si>
    <t>Industrial</t>
  </si>
  <si>
    <t xml:space="preserve">Errors and unintentional failures                     </t>
  </si>
  <si>
    <t>TH.ER</t>
  </si>
  <si>
    <t xml:space="preserve">Wilful attacks                       </t>
  </si>
  <si>
    <t>TH.WA</t>
  </si>
  <si>
    <t>Services risks (Cloud services, services provided by 3rd parties)</t>
  </si>
  <si>
    <t>TH.SR</t>
  </si>
  <si>
    <t xml:space="preserve">Fire                        </t>
  </si>
  <si>
    <t xml:space="preserve">Water                        </t>
  </si>
  <si>
    <t xml:space="preserve">Environmental pollution                       </t>
  </si>
  <si>
    <t xml:space="preserve">Electromagnetic pollution                       </t>
  </si>
  <si>
    <t xml:space="preserve">Hardware or software failure                     </t>
  </si>
  <si>
    <t xml:space="preserve">Power interruption                       </t>
  </si>
  <si>
    <t xml:space="preserve">Unsuitable temperature or humidity conditions                    </t>
  </si>
  <si>
    <t xml:space="preserve">Communications services failure                      </t>
  </si>
  <si>
    <t xml:space="preserve">Interruption of other services or essential supplies                  </t>
  </si>
  <si>
    <t xml:space="preserve">Media degradation                       </t>
  </si>
  <si>
    <t xml:space="preserve">Electromagnetic emanations                       </t>
  </si>
  <si>
    <t xml:space="preserve">User errors                       </t>
  </si>
  <si>
    <t xml:space="preserve">System / Security administrator errors                    </t>
  </si>
  <si>
    <t xml:space="preserve">Monitoring errors (log)                      </t>
  </si>
  <si>
    <t xml:space="preserve">Configuration errors                       </t>
  </si>
  <si>
    <t xml:space="preserve">Organisational deficiencies                       </t>
  </si>
  <si>
    <t xml:space="preserve">Malware diffusion                       </t>
  </si>
  <si>
    <t xml:space="preserve">[Re-]routing errors                       </t>
  </si>
  <si>
    <t xml:space="preserve">Sequence errors                       </t>
  </si>
  <si>
    <t xml:space="preserve">Accidental alteration of the information                    </t>
  </si>
  <si>
    <t xml:space="preserve">Destruction of information                      </t>
  </si>
  <si>
    <t xml:space="preserve">Information leaks                       </t>
  </si>
  <si>
    <t xml:space="preserve">Software vulnerabilities                       </t>
  </si>
  <si>
    <t xml:space="preserve">Defects in software maintenance / updating                   </t>
  </si>
  <si>
    <t xml:space="preserve">Defects in hardware maintenance / updating                   </t>
  </si>
  <si>
    <t xml:space="preserve">System failure due to exhaustion of resources                  </t>
  </si>
  <si>
    <t xml:space="preserve">Equipment loss                       </t>
  </si>
  <si>
    <t xml:space="preserve">Staff shortage                       </t>
  </si>
  <si>
    <t xml:space="preserve">Manipulation of activity records (log)                    </t>
  </si>
  <si>
    <t xml:space="preserve">Manipulation of the configuration files                    </t>
  </si>
  <si>
    <t xml:space="preserve">Masquerading of identity                      </t>
  </si>
  <si>
    <t xml:space="preserve">Abuse of access privileges                     </t>
  </si>
  <si>
    <t xml:space="preserve">Misuse                        </t>
  </si>
  <si>
    <t xml:space="preserve">[Re-]routing of messages                      </t>
  </si>
  <si>
    <t xml:space="preserve">Sequence alteration                       </t>
  </si>
  <si>
    <t xml:space="preserve">Unauthorised access                       </t>
  </si>
  <si>
    <t xml:space="preserve">Traffic analysis                       </t>
  </si>
  <si>
    <t xml:space="preserve">Repudiation (denial of actions)                     </t>
  </si>
  <si>
    <t xml:space="preserve">Eavesdropping                        </t>
  </si>
  <si>
    <t xml:space="preserve">Deliberate alteration of information                     </t>
  </si>
  <si>
    <t xml:space="preserve">Disclosure of information                      </t>
  </si>
  <si>
    <t xml:space="preserve">Software manipulation                       </t>
  </si>
  <si>
    <t xml:space="preserve">Hardware manipulation                       </t>
  </si>
  <si>
    <t xml:space="preserve">Denial of service                      </t>
  </si>
  <si>
    <t xml:space="preserve">Theft                        </t>
  </si>
  <si>
    <t xml:space="preserve">Destructive attack                       </t>
  </si>
  <si>
    <t xml:space="preserve">Enemy over-run                       </t>
  </si>
  <si>
    <t xml:space="preserve">Extortion                        </t>
  </si>
  <si>
    <t xml:space="preserve">Social engineering                       </t>
  </si>
  <si>
    <t>Lock-in</t>
  </si>
  <si>
    <t>Isolation failure</t>
  </si>
  <si>
    <t>Management interface compromise</t>
  </si>
  <si>
    <t>Insecure or ineffective deletion of data</t>
  </si>
  <si>
    <t>Compromise of Service Engine</t>
  </si>
  <si>
    <t>Subpoena and e-discovery</t>
  </si>
  <si>
    <t>Risk from changes of jurisdiction</t>
  </si>
  <si>
    <t>Data protection risks</t>
  </si>
  <si>
    <t>Accountability and Data Ownership</t>
  </si>
  <si>
    <t>User Identity Federation</t>
  </si>
  <si>
    <t>User Privacy and Secondary Usage of Data</t>
  </si>
  <si>
    <t>Incidence Analysis and Forensic Support</t>
  </si>
  <si>
    <t>Insecure Interfaces and APIs</t>
  </si>
  <si>
    <t>Threat group</t>
  </si>
  <si>
    <t>Consequence</t>
  </si>
  <si>
    <t>Measure Family</t>
  </si>
  <si>
    <t>Mandatory?</t>
  </si>
  <si>
    <t>Implemented?</t>
  </si>
  <si>
    <t>Threat Label</t>
  </si>
  <si>
    <t>Measure Label</t>
  </si>
  <si>
    <t>[I.11]</t>
  </si>
  <si>
    <t>AC-21</t>
  </si>
  <si>
    <t>Access Control</t>
  </si>
  <si>
    <t>INFORMATION SHARING</t>
  </si>
  <si>
    <t>CA-2</t>
  </si>
  <si>
    <t>Security Assessment and Authorization</t>
  </si>
  <si>
    <t>SECURITY ASSESSMENTS</t>
  </si>
  <si>
    <t>CA-9</t>
  </si>
  <si>
    <t>INTERNAL SYSTEM CONNECTIONS</t>
  </si>
  <si>
    <t>CP-2</t>
  </si>
  <si>
    <t>Contingency Planning</t>
  </si>
  <si>
    <t>CONTINGENCY PLAN</t>
  </si>
  <si>
    <t>PE-4</t>
  </si>
  <si>
    <t>Physical and Environmental Protection (1. Physical access control)</t>
  </si>
  <si>
    <t>ACCESS CONTROL FOR TRANSMISSION MEDIUM</t>
  </si>
  <si>
    <t>PE-18</t>
  </si>
  <si>
    <t>LOCATION OF INFORMATION SYSTEM COMPONENTS</t>
  </si>
  <si>
    <t>PE-19</t>
  </si>
  <si>
    <t>INFORMATION LEAKAGE</t>
  </si>
  <si>
    <t>RA-3</t>
  </si>
  <si>
    <t>Risk Assessment</t>
  </si>
  <si>
    <t>RISK ASSESSMENT</t>
  </si>
  <si>
    <t>SC-7</t>
  </si>
  <si>
    <t>System and Communications Protection</t>
  </si>
  <si>
    <t>BOUNDARY PROTECTION</t>
  </si>
  <si>
    <t>SC-40</t>
  </si>
  <si>
    <t>WIRELESS LINK PROTECTION</t>
  </si>
  <si>
    <t>[E.1]</t>
  </si>
  <si>
    <t>AC-3</t>
  </si>
  <si>
    <t>ACCESS ENFORCEMENT</t>
  </si>
  <si>
    <t>AC-4</t>
  </si>
  <si>
    <t>INFORMATION FLOW ENFORCEMENT</t>
  </si>
  <si>
    <t>AC-19</t>
  </si>
  <si>
    <t>ACCESS CONTROL FOR MOBILE DEVICES</t>
  </si>
  <si>
    <t>AC-23</t>
  </si>
  <si>
    <t>DATA MINING PROTECTION</t>
  </si>
  <si>
    <t>AT-2</t>
  </si>
  <si>
    <t>Awareness and Training</t>
  </si>
  <si>
    <t>SECURITY AWARENESS TRAINING</t>
  </si>
  <si>
    <t>AT-3</t>
  </si>
  <si>
    <t>ROLE-BASED SECURITY TRAINING</t>
  </si>
  <si>
    <t>AU-13</t>
  </si>
  <si>
    <t>Audit and Accountability</t>
  </si>
  <si>
    <t>MONITORING FOR INFORMATION DISCLOSURE</t>
  </si>
  <si>
    <t>CA-8</t>
  </si>
  <si>
    <t>PENETRATION TESTING</t>
  </si>
  <si>
    <t>CM-11</t>
  </si>
  <si>
    <t>Configuration Management</t>
  </si>
  <si>
    <t>USER-INSTALLED SOFTWARE</t>
  </si>
  <si>
    <t>PL-2</t>
  </si>
  <si>
    <t>Planning</t>
  </si>
  <si>
    <t>SYSTEM SECURITY PLAN</t>
  </si>
  <si>
    <t>SA-3</t>
  </si>
  <si>
    <t>System and Services Acquisition (1. Development, 2. acquisition)</t>
  </si>
  <si>
    <t>SYSTEM DEVELOPMENT LIFE CYCLE</t>
  </si>
  <si>
    <t>SC-2</t>
  </si>
  <si>
    <t>APPLICATION PARTITIONING</t>
  </si>
  <si>
    <t>SC-3</t>
  </si>
  <si>
    <t>SECURITY FUNCTION ISOLATION</t>
  </si>
  <si>
    <t>PM-1</t>
  </si>
  <si>
    <t>Program Management</t>
  </si>
  <si>
    <t>INFORMATION SECURITY PROGRAM PLAN</t>
  </si>
  <si>
    <t>[E.2]</t>
  </si>
  <si>
    <t>CM-2</t>
  </si>
  <si>
    <t>BASELINE CONFIGURATION</t>
  </si>
  <si>
    <t>SC-28</t>
  </si>
  <si>
    <t>PROTECTION OF INFORMATION AT REST</t>
  </si>
  <si>
    <t>[E.8]</t>
  </si>
  <si>
    <t>CA-3</t>
  </si>
  <si>
    <t>SYSTEM INTERCONNECTIONS</t>
  </si>
  <si>
    <t>IR-4</t>
  </si>
  <si>
    <t>Incident Response</t>
  </si>
  <si>
    <t>INCIDENT HANDLING</t>
  </si>
  <si>
    <t>MP-7</t>
  </si>
  <si>
    <t>Media Protection</t>
  </si>
  <si>
    <t>MEDIA USE</t>
  </si>
  <si>
    <t>RA-5</t>
  </si>
  <si>
    <t>VULNERABILITY SCANNING</t>
  </si>
  <si>
    <t>RA-6</t>
  </si>
  <si>
    <t>TECHNICAL SURVEILLANCE COUNTERMEASURES SURVEY</t>
  </si>
  <si>
    <t>SC-10</t>
  </si>
  <si>
    <t>NETWORK DISCONNECT</t>
  </si>
  <si>
    <t>SC-13</t>
  </si>
  <si>
    <t>CRYPTOGRAPHIC PROTECTION</t>
  </si>
  <si>
    <t>SC-17</t>
  </si>
  <si>
    <t>PUBLIC KEY INFRASTRUCTURE CERTIFICATES</t>
  </si>
  <si>
    <t>SC-18</t>
  </si>
  <si>
    <t>MOBILE CODE</t>
  </si>
  <si>
    <t>SC-23</t>
  </si>
  <si>
    <t>SESSION AUTHENTICITY</t>
  </si>
  <si>
    <t>SC-31</t>
  </si>
  <si>
    <t>COVERT CHANNEL ANALYSIS</t>
  </si>
  <si>
    <t>SI-2</t>
  </si>
  <si>
    <t>System and Information Integrity</t>
  </si>
  <si>
    <t>FLAW REMEDIATION</t>
  </si>
  <si>
    <t>SI-5</t>
  </si>
  <si>
    <t>SECURITY ALERTS, ADVISORIES, AND DIRECTIVES</t>
  </si>
  <si>
    <t>SI-14</t>
  </si>
  <si>
    <t>NON-PERSISTENCE</t>
  </si>
  <si>
    <t>[E.9]</t>
  </si>
  <si>
    <t>AC-17</t>
  </si>
  <si>
    <t>REMOTE ACCESS</t>
  </si>
  <si>
    <t>AC-18</t>
  </si>
  <si>
    <t>WIRELESS ACCESS</t>
  </si>
  <si>
    <t>IA-3</t>
  </si>
  <si>
    <t>Identification and Authentication</t>
  </si>
  <si>
    <t>DEVICE IDENTIFICATION AND AUTHENTICATION</t>
  </si>
  <si>
    <t>SA-12</t>
  </si>
  <si>
    <t>SUPPLY CHAIN PROTECTION</t>
  </si>
  <si>
    <t>SC-4</t>
  </si>
  <si>
    <t>INFORMATION IN SHARED RESOURCES</t>
  </si>
  <si>
    <t>[E.19]</t>
  </si>
  <si>
    <t>AC-20</t>
  </si>
  <si>
    <t>USE OF EXTERNAL INFORMATION SYSTEMS</t>
  </si>
  <si>
    <t>IA-2</t>
  </si>
  <si>
    <t>IDENTIFICATION AND AUTHENTICATION (ORGANIZATIONAL USERS)</t>
  </si>
  <si>
    <t>IA-8</t>
  </si>
  <si>
    <t>IDENTIFICATION AND AUTHENTICATION (NON-ORGANIZATIONAL USERS)</t>
  </si>
  <si>
    <t>IA-9</t>
  </si>
  <si>
    <t>SERVICE IDENTIFICATION AND AUTHENTICATION</t>
  </si>
  <si>
    <t>MP-2</t>
  </si>
  <si>
    <t>MEDIA ACCESS</t>
  </si>
  <si>
    <t>MP-6</t>
  </si>
  <si>
    <t>MEDIA SANITIZATION</t>
  </si>
  <si>
    <t>PE-3</t>
  </si>
  <si>
    <t>PHYSICAL ACCESS CONTROL</t>
  </si>
  <si>
    <t>PE-5</t>
  </si>
  <si>
    <t>ACCESS CONTROL FOR OUTPUT DEVICES</t>
  </si>
  <si>
    <t>PE-20</t>
  </si>
  <si>
    <t>ASSET MONITORING AND TRACKING</t>
  </si>
  <si>
    <t>PS-2</t>
  </si>
  <si>
    <t>Personnel Security</t>
  </si>
  <si>
    <t>POSITION RISK DESIGNATION</t>
  </si>
  <si>
    <t>PS-3</t>
  </si>
  <si>
    <t>PERSONNEL SCREENING</t>
  </si>
  <si>
    <t>PS-4</t>
  </si>
  <si>
    <t>PERSONNEL TERMINATION</t>
  </si>
  <si>
    <t>PS-6</t>
  </si>
  <si>
    <t>ACCESS AGREEMENTS</t>
  </si>
  <si>
    <t>PS-7</t>
  </si>
  <si>
    <t>THIRD-PARTY PERSONNEL SECURITY</t>
  </si>
  <si>
    <t>SC-8</t>
  </si>
  <si>
    <t>TRANSMISSION CONFIDENTIALITY AND INTEGRITY</t>
  </si>
  <si>
    <t>SC-12</t>
  </si>
  <si>
    <t>CRYPTOGRAPHIC KEY ESTABLISHMENT AND MANAGEMENT</t>
  </si>
  <si>
    <t>[E.20]</t>
  </si>
  <si>
    <t>CM-10</t>
  </si>
  <si>
    <t>SOFTWARE USAGE RESTRICTIONS</t>
  </si>
  <si>
    <t>SA-4</t>
  </si>
  <si>
    <t>ACQUISITION PROCESS</t>
  </si>
  <si>
    <t>[E.25]</t>
  </si>
  <si>
    <t>CM-8</t>
  </si>
  <si>
    <t>INFORMATION SYSTEM COMPONENT INVENTORY</t>
  </si>
  <si>
    <t>[A.4]</t>
  </si>
  <si>
    <t>[A.5]</t>
  </si>
  <si>
    <t>SC-11</t>
  </si>
  <si>
    <t>TRUSTED PATH</t>
  </si>
  <si>
    <t>[A.6]</t>
  </si>
  <si>
    <t>[A.7]</t>
  </si>
  <si>
    <t>[A.8]</t>
  </si>
  <si>
    <t>[A.9]</t>
  </si>
  <si>
    <t>[A.11]</t>
  </si>
  <si>
    <t>[A.12]</t>
  </si>
  <si>
    <t>[A.14]</t>
  </si>
  <si>
    <t>[A.19]</t>
  </si>
  <si>
    <t>[A.22]</t>
  </si>
  <si>
    <t>[A.23]</t>
  </si>
  <si>
    <t>[A.25]</t>
  </si>
  <si>
    <t>[A.27]</t>
  </si>
  <si>
    <t>[A.29]</t>
  </si>
  <si>
    <t>[A.30]</t>
  </si>
  <si>
    <t>[SR.2]</t>
  </si>
  <si>
    <t>SA-9</t>
  </si>
  <si>
    <t>EXTERNAL INFORMATION SYSTEM SERVICES</t>
  </si>
  <si>
    <t>[SR.7]</t>
  </si>
  <si>
    <t>[SR.11]</t>
  </si>
  <si>
    <t>[SR.14]</t>
  </si>
  <si>
    <t>[SR.19]</t>
  </si>
  <si>
    <t>[SR.20]</t>
  </si>
  <si>
    <t>[SR.21]</t>
  </si>
  <si>
    <t>[SR.35]</t>
  </si>
  <si>
    <t>[SR.38]</t>
  </si>
  <si>
    <t>[SR.53]</t>
  </si>
  <si>
    <t>AU-2</t>
  </si>
  <si>
    <t>AUDIT EVENTS</t>
  </si>
  <si>
    <t>[E.3]</t>
  </si>
  <si>
    <t>SA-18</t>
  </si>
  <si>
    <t>TAMPER RESISTANCE AND DETECTION</t>
  </si>
  <si>
    <t>SI-4</t>
  </si>
  <si>
    <t>INFORMATION SYSTEM MONITORING</t>
  </si>
  <si>
    <t>[E.4]</t>
  </si>
  <si>
    <t>MA-6</t>
  </si>
  <si>
    <t>Maintenance</t>
  </si>
  <si>
    <t>TIMELY MAINTENANCE</t>
  </si>
  <si>
    <t>SC-34</t>
  </si>
  <si>
    <t>NON-MODIFIABLE EXECUTABLE PROGRAMS</t>
  </si>
  <si>
    <t>SI-7</t>
  </si>
  <si>
    <t>SOFTWARE, FIRMWARE, AND INFORMATION INTEGRITY</t>
  </si>
  <si>
    <t>SI-3</t>
  </si>
  <si>
    <t>MALICIOUS CODE PROTECTION</t>
  </si>
  <si>
    <t>[E.10]</t>
  </si>
  <si>
    <t>SC-39</t>
  </si>
  <si>
    <t>PROCESS ISOLATION</t>
  </si>
  <si>
    <t>[E.15]</t>
  </si>
  <si>
    <t>[E.21]</t>
  </si>
  <si>
    <t>[A.3]</t>
  </si>
  <si>
    <t>AU-10</t>
  </si>
  <si>
    <t>NON-REPUDIATION</t>
  </si>
  <si>
    <t>[A.10]</t>
  </si>
  <si>
    <t>[A.13]</t>
  </si>
  <si>
    <t>[A.15]</t>
  </si>
  <si>
    <t>[N.1]</t>
  </si>
  <si>
    <t>CP-7</t>
  </si>
  <si>
    <t>ALTERNATE PROCESSING SITE</t>
  </si>
  <si>
    <t>PE-13</t>
  </si>
  <si>
    <t>FIRE PROTECTION</t>
  </si>
  <si>
    <t>PE-17</t>
  </si>
  <si>
    <t>ALTERNATE WORK SITE</t>
  </si>
  <si>
    <t>[N.2]</t>
  </si>
  <si>
    <t>PE-15</t>
  </si>
  <si>
    <t>WATER DAMAGE PROTECTION</t>
  </si>
  <si>
    <t>[N.*]</t>
  </si>
  <si>
    <t>PE-9</t>
  </si>
  <si>
    <t>POWER EQUIPMENT AND CABLING</t>
  </si>
  <si>
    <t>PE-14</t>
  </si>
  <si>
    <t>TEMPERATURE AND HUMIDITY CONTROLS</t>
  </si>
  <si>
    <t>[I.1]</t>
  </si>
  <si>
    <t>[I.2]</t>
  </si>
  <si>
    <t>[I.*]</t>
  </si>
  <si>
    <t>[I.3]</t>
  </si>
  <si>
    <t>[I.4]</t>
  </si>
  <si>
    <t>[I.5]</t>
  </si>
  <si>
    <t>CP-6</t>
  </si>
  <si>
    <t>ALTERNATE STORAGE SITE</t>
  </si>
  <si>
    <t>CP-9</t>
  </si>
  <si>
    <t>INFORMATION SYSTEM BACKUP</t>
  </si>
  <si>
    <t>[I.6]</t>
  </si>
  <si>
    <t>[I.7]</t>
  </si>
  <si>
    <t>[I.8]</t>
  </si>
  <si>
    <t>CP-8</t>
  </si>
  <si>
    <t>TELECOMMUNICATIONS SERVICES</t>
  </si>
  <si>
    <t>CP-11</t>
  </si>
  <si>
    <t>ALTERNATE COMMUNICATIONS PROTOCOLS</t>
  </si>
  <si>
    <t>CP-12</t>
  </si>
  <si>
    <t>SAFE MODE</t>
  </si>
  <si>
    <t>[I.9]</t>
  </si>
  <si>
    <t>CP-13</t>
  </si>
  <si>
    <t>ALTERNATIVE SECURITY MECHANISMS</t>
  </si>
  <si>
    <t>[I.10]</t>
  </si>
  <si>
    <t>SC-6</t>
  </si>
  <si>
    <t>RESOURCE AVAILABILITY</t>
  </si>
  <si>
    <t>[E.7]</t>
  </si>
  <si>
    <t>[E.18]</t>
  </si>
  <si>
    <t>[E.23]</t>
  </si>
  <si>
    <t>[E.24]</t>
  </si>
  <si>
    <t>[E.28]</t>
  </si>
  <si>
    <t>[A.18]</t>
  </si>
  <si>
    <t>[A.24]</t>
  </si>
  <si>
    <t>SC-5</t>
  </si>
  <si>
    <t>DENIAL OF SERVICE PROTECTION</t>
  </si>
  <si>
    <t>[A.26]</t>
  </si>
  <si>
    <t>[A.28]</t>
  </si>
  <si>
    <t>[SR.1]</t>
  </si>
  <si>
    <t>[SR.9]</t>
  </si>
  <si>
    <t>[SR.31]</t>
  </si>
  <si>
    <t>[SR.32]</t>
  </si>
  <si>
    <t>ME.AC</t>
  </si>
  <si>
    <t>ME.AW</t>
  </si>
  <si>
    <t>ME.AA</t>
  </si>
  <si>
    <t>ME.SA</t>
  </si>
  <si>
    <t>ME.CM</t>
  </si>
  <si>
    <t>ME.CP</t>
  </si>
  <si>
    <t>ME.IA</t>
  </si>
  <si>
    <t>ME.IR</t>
  </si>
  <si>
    <t>ME.PH</t>
  </si>
  <si>
    <t>ME.PE</t>
  </si>
  <si>
    <t>ME.SS</t>
  </si>
  <si>
    <t>ME.SC</t>
  </si>
  <si>
    <t>ME.SI</t>
  </si>
  <si>
    <t>RISK IDENTIFICATION, ANALYSIS AND TREATMENT</t>
  </si>
  <si>
    <t>Identify the security risk scenarios and specify their elements, so their inherent risk level can be calculated.</t>
  </si>
  <si>
    <t>Define the risk treatment options, including any foreseen security measures, so their residual risk level can be calculated.</t>
  </si>
  <si>
    <t>Risk Scenario</t>
  </si>
  <si>
    <t>Inherent Risk</t>
  </si>
  <si>
    <t>Likelihood Mitigation Factor</t>
  </si>
  <si>
    <t>Consequence Mitigation Factor</t>
  </si>
  <si>
    <t>Risk Treatment (in Natural Language)</t>
  </si>
  <si>
    <t>Measure 1 ID</t>
  </si>
  <si>
    <t>Measure 2 ID</t>
  </si>
  <si>
    <t>Measure 3 ID</t>
  </si>
  <si>
    <t>Measure 4 ID</t>
  </si>
  <si>
    <t>Measure 5 ID</t>
  </si>
  <si>
    <t>Risk Treatment</t>
  </si>
  <si>
    <t>Primary Asset</t>
  </si>
  <si>
    <t>PRIMARY ASSET INVENTORY</t>
  </si>
  <si>
    <t>Asset Valuation</t>
  </si>
  <si>
    <t>SUPPORTING ASSETS INVENTORY</t>
  </si>
  <si>
    <t>Identify and register the supporting assets related with the data and functions identified as primary assets.</t>
  </si>
  <si>
    <t>Range ID Level 2</t>
  </si>
  <si>
    <t>Range ID Level 3</t>
  </si>
  <si>
    <t>Primary Assets</t>
  </si>
  <si>
    <t>Supporting Assets</t>
  </si>
  <si>
    <t>Asset Type</t>
  </si>
  <si>
    <t>SYSTEM MODELLING</t>
  </si>
  <si>
    <t>Threatened Supporting Asset</t>
  </si>
  <si>
    <t>Range ID Threat</t>
  </si>
  <si>
    <t>LH</t>
  </si>
  <si>
    <t>CSQ</t>
  </si>
  <si>
    <t>Threat Group</t>
  </si>
  <si>
    <t>Residual Risk</t>
  </si>
  <si>
    <t>Security Measure</t>
  </si>
  <si>
    <t>Mitigated Risk IDs</t>
  </si>
  <si>
    <t>Primary Asset Identification</t>
  </si>
  <si>
    <t>System Modeling</t>
  </si>
  <si>
    <t>Risk Identification, Analysis&amp;Evaluation and Treatment</t>
  </si>
  <si>
    <t>Measures Register</t>
  </si>
  <si>
    <t>Frequency/Easiness Table</t>
  </si>
  <si>
    <t>Mitigation Factors Table</t>
  </si>
  <si>
    <t>Asset (BIA) and Attractiveness Valuation</t>
  </si>
  <si>
    <t>Security Dimension</t>
  </si>
  <si>
    <t>Mitigation Factor</t>
  </si>
  <si>
    <t>Factor Mitigated</t>
  </si>
  <si>
    <t>Supporting Asset Name</t>
  </si>
  <si>
    <t>Primary Asset Name</t>
  </si>
  <si>
    <t>Record (by putting an 'X') the relations among the Primary Assets and the Supporting Assets which indicate that the Primary Asset could in principle be affected by a threat directed at the Supporting Asset.</t>
  </si>
  <si>
    <t>The three cells to the right of each 'X' help in the next worksheet: deeper red means higher priority to define a risk scenario (for that combination of Primary Asset, Security Dimension and Supporting Asset).</t>
  </si>
  <si>
    <t>Measure Family Code</t>
  </si>
  <si>
    <t>Measure Group Code</t>
  </si>
  <si>
    <t>RT.Mit</t>
  </si>
  <si>
    <t>Measure</t>
  </si>
  <si>
    <t>Valuation (if it shows an error, finalise the next worksheet)</t>
  </si>
  <si>
    <t>MEASURES CATALOGUE</t>
  </si>
  <si>
    <t>Sophistication Level</t>
  </si>
  <si>
    <t>Target Assets (Supporting or not)</t>
  </si>
  <si>
    <t>Treatment Option</t>
  </si>
  <si>
    <t>Microsoft M365</t>
  </si>
  <si>
    <t xml:space="preserve">Teams Collaboration Function </t>
  </si>
  <si>
    <t>PA-001</t>
  </si>
  <si>
    <t>PA-002</t>
  </si>
  <si>
    <t>PA-003</t>
  </si>
  <si>
    <t>PA-004</t>
  </si>
  <si>
    <t>PA-005</t>
  </si>
  <si>
    <t>PA-006</t>
  </si>
  <si>
    <t>PA-007</t>
  </si>
  <si>
    <t>PA-008</t>
  </si>
  <si>
    <t>PA-009</t>
  </si>
  <si>
    <t xml:space="preserve">Internet shared public network </t>
  </si>
  <si>
    <t>public access to the cloud</t>
  </si>
  <si>
    <t>Public connection to SaaS Microsoft cloud (M365)</t>
  </si>
  <si>
    <t>Agency User</t>
  </si>
  <si>
    <t>Admin in IT</t>
  </si>
  <si>
    <t>Cloud Service Provider (Microsoft)</t>
  </si>
  <si>
    <t>Microsoft organization (company)</t>
  </si>
  <si>
    <t>DC and DC regions</t>
  </si>
  <si>
    <t>Includes also Azure MFA, Azure Key Valut</t>
  </si>
  <si>
    <t>Encryption available in DC and DC regions</t>
  </si>
  <si>
    <t xml:space="preserve">Cloud Azure Data in Transit Encryption TLS </t>
  </si>
  <si>
    <t>HTTPS/TLS</t>
  </si>
  <si>
    <t>HTTPS/TLS Data in Motion encryption</t>
  </si>
  <si>
    <t>includes numerous SaaS services</t>
  </si>
  <si>
    <t>Tenant administration interface</t>
  </si>
  <si>
    <t>Dataset with legitimate lists of users, groups, mailboxes, and other objects</t>
  </si>
  <si>
    <t>Dataset with legitimate policies defining document sensitivity levels, retention labels and their related data processing policies including DLP features</t>
  </si>
  <si>
    <t>Includes Conditional Access</t>
  </si>
  <si>
    <t>AAD and Identity Federation Service for on-prem AD</t>
  </si>
  <si>
    <t xml:space="preserve">Security function that provides identification, authentication, authorization and SSO </t>
  </si>
  <si>
    <t>for corporate users and corporate workstations (affects authentication and authorization in hybrid ICT environment)</t>
  </si>
  <si>
    <t>Backup Tool (for M365 content)</t>
  </si>
  <si>
    <t>M365 Recycle Bin with retention period</t>
  </si>
  <si>
    <t>M365/O365 data recovery service (feature)</t>
  </si>
  <si>
    <t xml:space="preserve">Teams Admin Center </t>
  </si>
  <si>
    <t>M365/O365 Teams setup service (feature)</t>
  </si>
  <si>
    <t>Teams Admin Center helps to quickly and easily manage your organization's Teams settings</t>
  </si>
  <si>
    <t xml:space="preserve">Teams to Sharepoint integration service </t>
  </si>
  <si>
    <t>Teams integration function configured to host/manage/share Teams collaboration data on the specific SharePoint online engine/instance</t>
  </si>
  <si>
    <t>M365/O365 Teams to SHP integration service (feature)</t>
  </si>
  <si>
    <t xml:space="preserve">Teams Client/Application </t>
  </si>
  <si>
    <t>Client part of the Teams service</t>
  </si>
  <si>
    <t>App to access and collaborate over Teams that has local and remote access to Teams user data</t>
  </si>
  <si>
    <t xml:space="preserve">OneDrive Admin Center </t>
  </si>
  <si>
    <t>OneDrive Admin Center helps to quickly and easily manage your organization's OneDrive for Business settings</t>
  </si>
  <si>
    <t>M365/O365 OneDrive for Business setup service (feature)</t>
  </si>
  <si>
    <t xml:space="preserve">O365 Email Admin Center </t>
  </si>
  <si>
    <t>M365/O365 email and groupware setup service (feature)</t>
  </si>
  <si>
    <t>O365 Admin Center helps to manage your organization’s business email and other groupware settings quickly and easily</t>
  </si>
  <si>
    <t xml:space="preserve">O365 Email Client/Application </t>
  </si>
  <si>
    <t>Client part of the O365 service</t>
  </si>
  <si>
    <t>Client part (MS Office Outlook or MS Windows 10 Email) of the service to access email service over the LAN/WAN network. Has local and remote access to O365 email user data</t>
  </si>
  <si>
    <t>Sharepoint Admin Center helps to quickly and easily manage your organization's Sharepoint settings</t>
  </si>
  <si>
    <t>M365 DMS and collaboration setup service (feature)</t>
  </si>
  <si>
    <t>Cloud Service DC Buildings</t>
  </si>
  <si>
    <t>Cloud Service DC SW Infra</t>
  </si>
  <si>
    <t>Organisation</t>
  </si>
  <si>
    <t>SM-001</t>
  </si>
  <si>
    <t>Ext. Alternate Storage Site for Remote Site Backups</t>
  </si>
  <si>
    <t>System</t>
  </si>
  <si>
    <t>SM-002</t>
  </si>
  <si>
    <t>SM-003</t>
  </si>
  <si>
    <t>Supporting</t>
  </si>
  <si>
    <t>Emergency account and emergency access allow to temporarly by-pass or disable corrupted/misconfigured security features.</t>
  </si>
  <si>
    <t>Emergency account and emergency access</t>
  </si>
  <si>
    <t>SM-006</t>
  </si>
  <si>
    <t>Emergency access procedure</t>
  </si>
  <si>
    <t>SM-007</t>
  </si>
  <si>
    <t>SM-008</t>
  </si>
  <si>
    <t>SM-009</t>
  </si>
  <si>
    <t>SM-010</t>
  </si>
  <si>
    <t>SM-011</t>
  </si>
  <si>
    <t>SM-012</t>
  </si>
  <si>
    <t>SM-013</t>
  </si>
  <si>
    <t>SM-014</t>
  </si>
  <si>
    <t>SM-015</t>
  </si>
  <si>
    <t>Redundant NW architecture</t>
  </si>
  <si>
    <t>Contingency plan for lost connectivity</t>
  </si>
  <si>
    <t>NW design</t>
  </si>
  <si>
    <t>M365 Internet Access Points</t>
  </si>
  <si>
    <t>Microsoft NW Access Design with cross-geo re-routing</t>
  </si>
  <si>
    <t>Microsoft Anti-DDoS</t>
  </si>
  <si>
    <t>DDoS alternative connectivity procedure</t>
  </si>
  <si>
    <t>SM-016</t>
  </si>
  <si>
    <t>SM-017</t>
  </si>
  <si>
    <t>SM-019</t>
  </si>
  <si>
    <t>SM-020</t>
  </si>
  <si>
    <t>SM-021</t>
  </si>
  <si>
    <t>SM-004</t>
  </si>
  <si>
    <t>Microsoft unused data recovery process</t>
  </si>
  <si>
    <t>SM-022</t>
  </si>
  <si>
    <t>SM-005</t>
  </si>
  <si>
    <t>Microsoft Defender for Endpoint (EDR Tool)</t>
  </si>
  <si>
    <t>M365 Antimalware and Antispam</t>
  </si>
  <si>
    <t>Microsoft AppLocker (whitelisting tool)</t>
  </si>
  <si>
    <t>SM-023</t>
  </si>
  <si>
    <t>SM-024</t>
  </si>
  <si>
    <t>SM-025</t>
  </si>
  <si>
    <t>SM-026</t>
  </si>
  <si>
    <t>SM-027</t>
  </si>
  <si>
    <t>SM-028</t>
  </si>
  <si>
    <t>SM-029</t>
  </si>
  <si>
    <t>SM-030</t>
  </si>
  <si>
    <t>SM-031</t>
  </si>
  <si>
    <t>SM-034</t>
  </si>
  <si>
    <t>AIP Azure Information Protection EDRM document level encrypt</t>
  </si>
  <si>
    <t>SM-035</t>
  </si>
  <si>
    <t>SM-036</t>
  </si>
  <si>
    <t>Training, baseline, DLP and information sharing rules, User-Data document level encryption</t>
  </si>
  <si>
    <t>SM-037</t>
  </si>
  <si>
    <t>SM-038</t>
  </si>
  <si>
    <t>SM-039</t>
  </si>
  <si>
    <t>SM-040</t>
  </si>
  <si>
    <t>SM-041</t>
  </si>
  <si>
    <t>Business Email Compromise on user’s mailbox leading to the unauthorized access to services or data. External attack where criminal get control of corporate email using stolen credentials leading to compromise of cloud assets and data (via credential theft and impersonation).</t>
  </si>
  <si>
    <t>Zero Trust Configuration Baseline Features icl. MS Intune (MDM/MAM) and Data Protection</t>
  </si>
  <si>
    <t>Zero Trust Identity Protection with MFA, Conditional Access and Rule-Based Access</t>
  </si>
  <si>
    <t xml:space="preserve">Zero Trust Device Identification and Protection incl. MS Intune (MDM/MAM) </t>
  </si>
  <si>
    <t>Training, Zero Trust for Identities, DMARC, MS Defender for Endpoint (EDR), M365 Antimalware and Antispam</t>
  </si>
  <si>
    <t>Phishing or spear-phishing on administrators leading to the unauthorized privileged access to services or data. External social engineering attack causing loss of integrity in human actions (privileged ICT users – administrators or ext-admins when processing incoming email) leading to compromise of cloud management and exposure of assets and data (via privilege abuse).</t>
  </si>
  <si>
    <t>Training, Zero Trust for Identities and Devices, PAW, Account Tiering</t>
  </si>
  <si>
    <t>MS Privileged Access Workstation (PAW) setup</t>
  </si>
  <si>
    <t>Account Tiering (with RBAC and delegation model)</t>
  </si>
  <si>
    <t>MS PIM/PAM (Privileged Access Management)</t>
  </si>
  <si>
    <t>SM-042</t>
  </si>
  <si>
    <t>SM-043</t>
  </si>
  <si>
    <t xml:space="preserve">Robust architecture/design/control of identity federation services </t>
  </si>
  <si>
    <t>PIM/PAM privileged access control, Account Tiering, PAW, Zero Trust for Identities, security monitoring (SIEM)</t>
  </si>
  <si>
    <t>Incorrect and bloated role designs allow unauthorized access to the data through overprivileged authorization. Insider or external actor abuses privileges.</t>
  </si>
  <si>
    <t>Account Tiering, DLP, security monitoring (SIEM), Zero Trust for Identities, PIM/PAM</t>
  </si>
  <si>
    <t>Monitoring of all improtant auth and access events (incl. emergency, privileged, user and app)</t>
  </si>
  <si>
    <t>Audit for all improtant auth and access events (icl. emergency account use and actions and user consent/approvals for apps)</t>
  </si>
  <si>
    <t>SM-044</t>
  </si>
  <si>
    <t>Network Service DC Infra</t>
  </si>
  <si>
    <t>Azure Virtual Machine Server Side Encryption (SSE) with Customer managed Keys</t>
  </si>
  <si>
    <t xml:space="preserve">Cloud IaaS Azure VM Encryption Technology </t>
  </si>
  <si>
    <t xml:space="preserve">Cloud IaaS Data at Rest Encryption Technology </t>
  </si>
  <si>
    <t>Bring Your Own Key (BYOK) based on Azure Key Vault Premium or Azure Key Vault managed HSM</t>
  </si>
  <si>
    <t>Risk Description</t>
  </si>
  <si>
    <t>Measure 1 P down</t>
  </si>
  <si>
    <t>Measure 1 I down</t>
  </si>
  <si>
    <t>Measure 2 P down</t>
  </si>
  <si>
    <t>Measure 2 I down</t>
  </si>
  <si>
    <t>Measure 3 P down</t>
  </si>
  <si>
    <t>Measure 3 I down</t>
  </si>
  <si>
    <t>Measure 4 P down</t>
  </si>
  <si>
    <t>Measure 4 I down</t>
  </si>
  <si>
    <t>Measure 5 P down</t>
  </si>
  <si>
    <t>Measure 5 I down</t>
  </si>
  <si>
    <t>Residual P</t>
  </si>
  <si>
    <t>Residual I</t>
  </si>
  <si>
    <r>
      <t xml:space="preserve">Identify and register the </t>
    </r>
    <r>
      <rPr>
        <b/>
        <sz val="12"/>
        <color rgb="FFFFC000"/>
        <rFont val="Calibri"/>
        <family val="2"/>
        <charset val="238"/>
        <scheme val="minor"/>
      </rPr>
      <t xml:space="preserve">data and functions </t>
    </r>
    <r>
      <rPr>
        <sz val="12"/>
        <color theme="0"/>
        <rFont val="Calibri"/>
        <family val="2"/>
        <scheme val="minor"/>
      </rPr>
      <t>managed by the target system (</t>
    </r>
    <r>
      <rPr>
        <b/>
        <sz val="12"/>
        <color rgb="FFFFC000"/>
        <rFont val="Calibri"/>
        <family val="2"/>
        <charset val="238"/>
        <scheme val="minor"/>
      </rPr>
      <t>ICT System</t>
    </r>
    <r>
      <rPr>
        <sz val="12"/>
        <color theme="0"/>
        <rFont val="Calibri"/>
        <family val="2"/>
        <scheme val="minor"/>
      </rPr>
      <t xml:space="preserve"> subject to the risk assessment)</t>
    </r>
  </si>
  <si>
    <t>HR Department</t>
  </si>
  <si>
    <t>non-IT normal user</t>
  </si>
  <si>
    <t>IT privileged user (admin)</t>
  </si>
  <si>
    <t>IT Department</t>
  </si>
  <si>
    <t>Generic endpoint or workstation  (Category) - portable or fixed</t>
  </si>
  <si>
    <t>Headquatters (Service, Office, Function)</t>
  </si>
  <si>
    <t>CISO</t>
  </si>
  <si>
    <t>Public Internet (multiple ISPs)</t>
  </si>
  <si>
    <r>
      <t xml:space="preserve">Look up, using filtering the applicable </t>
    </r>
    <r>
      <rPr>
        <b/>
        <sz val="12"/>
        <color rgb="FFFFC000"/>
        <rFont val="Calibri"/>
        <family val="2"/>
        <charset val="238"/>
        <scheme val="minor"/>
      </rPr>
      <t>Security Measures</t>
    </r>
    <r>
      <rPr>
        <sz val="12"/>
        <color theme="0"/>
        <rFont val="Calibri"/>
        <family val="2"/>
        <scheme val="minor"/>
      </rPr>
      <t xml:space="preserve"> to address a given Threats against a given Security Dimension.</t>
    </r>
  </si>
  <si>
    <r>
      <t>Look up the</t>
    </r>
    <r>
      <rPr>
        <b/>
        <sz val="12"/>
        <color rgb="FFFFC000"/>
        <rFont val="Calibri"/>
        <family val="2"/>
        <charset val="238"/>
        <scheme val="minor"/>
      </rPr>
      <t xml:space="preserve"> factor (Likelihood and/or Consequence) reduced by the Security Measure </t>
    </r>
    <r>
      <rPr>
        <sz val="12"/>
        <color theme="0"/>
        <rFont val="Calibri"/>
        <family val="2"/>
        <scheme val="minor"/>
      </rPr>
      <t xml:space="preserve">in each case and by how much </t>
    </r>
    <r>
      <rPr>
        <b/>
        <sz val="12"/>
        <color rgb="FFFFC000"/>
        <rFont val="Calibri"/>
        <family val="2"/>
        <charset val="238"/>
        <scheme val="minor"/>
      </rPr>
      <t xml:space="preserve">for each Sophistication Level </t>
    </r>
    <r>
      <rPr>
        <sz val="12"/>
        <color theme="0"/>
        <rFont val="Calibri"/>
        <family val="2"/>
        <scheme val="minor"/>
      </rPr>
      <t>for the Measure.</t>
    </r>
  </si>
  <si>
    <t>SECURITY MEASURES AND THEIR MITIGATION FACTORS (EFFICIENCY PARAMETERS)</t>
  </si>
  <si>
    <r>
      <t xml:space="preserve">Register all </t>
    </r>
    <r>
      <rPr>
        <b/>
        <sz val="12"/>
        <color rgb="FF0070C0"/>
        <rFont val="Calibri"/>
        <family val="2"/>
        <charset val="238"/>
        <scheme val="minor"/>
      </rPr>
      <t>expected measures</t>
    </r>
    <r>
      <rPr>
        <sz val="12"/>
        <color theme="0"/>
        <rFont val="Calibri"/>
        <family val="2"/>
        <scheme val="minor"/>
      </rPr>
      <t xml:space="preserve"> (already implemented or not), characterise them and</t>
    </r>
    <r>
      <rPr>
        <sz val="12"/>
        <color rgb="FF0070C0"/>
        <rFont val="Calibri"/>
        <family val="2"/>
        <charset val="238"/>
        <scheme val="minor"/>
      </rPr>
      <t xml:space="preserve"> </t>
    </r>
    <r>
      <rPr>
        <b/>
        <sz val="12"/>
        <color rgb="FF0070C0"/>
        <rFont val="Calibri"/>
        <family val="2"/>
        <charset val="238"/>
        <scheme val="minor"/>
      </rPr>
      <t>link them to the risk scenarios</t>
    </r>
    <r>
      <rPr>
        <sz val="12"/>
        <color theme="0"/>
        <rFont val="Calibri"/>
        <family val="2"/>
        <scheme val="minor"/>
      </rPr>
      <t xml:space="preserve"> they mitigate.</t>
    </r>
  </si>
  <si>
    <t>Privacy and data protection officer</t>
  </si>
  <si>
    <t>Applicable legislation on processing of Protected Data and Information</t>
  </si>
  <si>
    <t>Collaboration in Teams using Teams application and clients, allowing strict data management and data access policies and strong governance over Teams sites/channels</t>
  </si>
  <si>
    <t>OneDrive for Business Share Function</t>
  </si>
  <si>
    <t>Simple file sharing function, majority of OneDrive files will be unclassified as Business important data shall be stored in other team-oriented repositories (Sharepoint Online)</t>
  </si>
  <si>
    <t>Collaboration (in Teams linked to SHP) and document/content management of Business important data allowing strict data management and data access policies and strong data governance</t>
  </si>
  <si>
    <t>Digital Identity (information on an entity used by the cloud system) for super privileged users, cloud only and never synced from local on-prem MS AD-DS</t>
  </si>
  <si>
    <t xml:space="preserve">Azure/M365 cloud-only identity </t>
  </si>
  <si>
    <t>Azure Application Unclassified Data, Documents and Datasets</t>
  </si>
  <si>
    <t>Azure Application Protected (Sensitive) Data, Documents and Datasets</t>
  </si>
  <si>
    <t>Generic unclassified (regular) data processed by an application running in Azure</t>
  </si>
  <si>
    <t xml:space="preserve">Azure Regular IaaS Application </t>
  </si>
  <si>
    <t>Generic application running in Azure not processing protected data</t>
  </si>
  <si>
    <r>
      <t xml:space="preserve">Digital Identity (information on an entity used by the cloud system) </t>
    </r>
    <r>
      <rPr>
        <b/>
        <u/>
        <sz val="11"/>
        <color rgb="FFFF0000"/>
        <rFont val="Calibri"/>
        <family val="2"/>
        <charset val="238"/>
        <scheme val="minor"/>
      </rPr>
      <t>synced</t>
    </r>
    <r>
      <rPr>
        <b/>
        <sz val="11"/>
        <color rgb="FFFF0000"/>
        <rFont val="Calibri"/>
        <family val="2"/>
        <charset val="238"/>
        <scheme val="minor"/>
      </rPr>
      <t xml:space="preserve"> from local on-prem MS AD-DS</t>
    </r>
    <r>
      <rPr>
        <sz val="11"/>
        <color theme="1"/>
        <rFont val="Calibri"/>
        <family val="2"/>
        <scheme val="minor"/>
      </rPr>
      <t xml:space="preserve"> (hybrid identity) for cloud access</t>
    </r>
  </si>
  <si>
    <t>General Security Policy (in preparation)</t>
  </si>
  <si>
    <t>O365 Email Data (regular)</t>
  </si>
  <si>
    <t>Sharepoint Online DMS/CMS Function</t>
  </si>
  <si>
    <t xml:space="preserve">O365 S-MIME Email Protected Data </t>
  </si>
  <si>
    <t xml:space="preserve">MS-AD onprem-only identity </t>
  </si>
  <si>
    <t>Digital Identity (information on an entity used in onprem environment) for super privileged users, never synced from local on-prem MS AD-DS to cloud</t>
  </si>
  <si>
    <t>PA-010</t>
  </si>
  <si>
    <t>PA-011</t>
  </si>
  <si>
    <t>PA-012</t>
  </si>
  <si>
    <t>PA-013</t>
  </si>
  <si>
    <t>AD admin accounts</t>
  </si>
  <si>
    <t>Coud tenant admin accounts</t>
  </si>
  <si>
    <t>Company User</t>
  </si>
  <si>
    <t>Services in cloud DC and DC regions</t>
  </si>
  <si>
    <t>Internet-facing cloud DC security services like FW, WAF, DDoS protection etc</t>
  </si>
  <si>
    <t>M365 WAN Access Gateways (FrontDoor)</t>
  </si>
  <si>
    <t>Includes Azure FrontDoor NW access</t>
  </si>
  <si>
    <t>Generic WAN/Internet connectivity to SaaS Microsoft cloud (M365) called FrontDoor</t>
  </si>
  <si>
    <t>M365/O365 environment</t>
  </si>
  <si>
    <t xml:space="preserve">M365 (O365) tenant-level Admin Center </t>
  </si>
  <si>
    <t>M365 (O365) tenant-level directory (AAD data)</t>
  </si>
  <si>
    <t xml:space="preserve">Azure AAD tenant-level list of policies </t>
  </si>
  <si>
    <t>Azure Site Recovery solution (Backup and DRP)</t>
  </si>
  <si>
    <t>Sharepoint Online Admin Center</t>
  </si>
  <si>
    <t>Workstation (Endpoint) generic physical</t>
  </si>
  <si>
    <t>Any physical endpoint device with OS hosting M365 client applications</t>
  </si>
  <si>
    <t>Virtual PC with OS hosting M365 client applications</t>
  </si>
  <si>
    <t>CIS Hardening and Benchmarking (in preparation)</t>
  </si>
  <si>
    <r>
      <t>AAD and Identity Federation Service (</t>
    </r>
    <r>
      <rPr>
        <b/>
        <sz val="11"/>
        <color rgb="FFFF0000"/>
        <rFont val="Calibri"/>
        <family val="2"/>
        <charset val="238"/>
        <scheme val="minor"/>
      </rPr>
      <t>AD Connect</t>
    </r>
    <r>
      <rPr>
        <b/>
        <sz val="11"/>
        <color theme="1"/>
        <rFont val="Calibri"/>
        <family val="2"/>
        <scheme val="minor"/>
      </rPr>
      <t>) for on-prem AD</t>
    </r>
  </si>
  <si>
    <t>Azure Backup (system and data BCKP)</t>
  </si>
  <si>
    <r>
      <rPr>
        <b/>
        <sz val="11"/>
        <rFont val="Calibri"/>
        <family val="2"/>
        <charset val="238"/>
        <scheme val="minor"/>
      </rPr>
      <t xml:space="preserve">Virtual </t>
    </r>
    <r>
      <rPr>
        <b/>
        <sz val="11"/>
        <color theme="1"/>
        <rFont val="Calibri"/>
        <family val="2"/>
        <scheme val="minor"/>
      </rPr>
      <t>workstation (virtual PC)</t>
    </r>
  </si>
  <si>
    <t>O365 Hybrid Email Function with MS encryption</t>
  </si>
  <si>
    <t>Microsoft  O365 e-mail encryption not needed for regular data</t>
  </si>
  <si>
    <t>Microsoft Hybrid Exchange (Online/Onprem) with O365 e-mail encryption in use including authentication</t>
  </si>
  <si>
    <t>Hybrid Exchange (Onprem SRV)</t>
  </si>
  <si>
    <t>Hybrid Exchange SRV for DL administration running in IaaS</t>
  </si>
  <si>
    <t>IT admins use OP SRV in HIPAA compliant policy to perform AAAA on mail distribution lists (DL)</t>
  </si>
  <si>
    <t>Microsoft Azure</t>
  </si>
  <si>
    <t>Azure environment</t>
  </si>
  <si>
    <t>includes numerous PaaS services</t>
  </si>
  <si>
    <t xml:space="preserve">Azure VM Virtual Machines </t>
  </si>
  <si>
    <t>IaaS part of Azure running VMs</t>
  </si>
  <si>
    <t>Azure is both IaaS and PaaS environment</t>
  </si>
  <si>
    <t xml:space="preserve">Azure Storage Accounts </t>
  </si>
  <si>
    <t>PaaS part of Azure providing data space</t>
  </si>
  <si>
    <t xml:space="preserve">Azure SQL database platform service </t>
  </si>
  <si>
    <t>PaaS part of Azure providing relational data processing</t>
  </si>
  <si>
    <t xml:space="preserve">SQL Server running in VM </t>
  </si>
  <si>
    <t>SQL SRV for specific APPs running in IaaS</t>
  </si>
  <si>
    <r>
      <rPr>
        <b/>
        <sz val="11"/>
        <color rgb="FFFF0000"/>
        <rFont val="Calibri"/>
        <family val="2"/>
        <charset val="238"/>
        <scheme val="minor"/>
      </rPr>
      <t>ASR</t>
    </r>
    <r>
      <rPr>
        <b/>
        <sz val="11"/>
        <color theme="1"/>
        <rFont val="Calibri"/>
        <family val="2"/>
        <scheme val="minor"/>
      </rPr>
      <t xml:space="preserve"> Backup and DR Tool (for Azure content)</t>
    </r>
  </si>
  <si>
    <t>Cloud-to-cloud "external" backup copies of Azure systems and data</t>
  </si>
  <si>
    <t>Backup solution for Iaas and PaaS</t>
  </si>
  <si>
    <t xml:space="preserve">Azure/M365 hybrid identity </t>
  </si>
  <si>
    <t>E-mail encryption (O365)</t>
  </si>
  <si>
    <t>TelePacific organization (company)</t>
  </si>
  <si>
    <t>SD-WAN (MPLS) network</t>
  </si>
  <si>
    <t>Vendor Dependences: Security multi-tenant Azure/M365 service (MFA) is hacked, corrupted or misconfigured and whole Azure/M365 tenant is not accessible for users/administrators (access denial).</t>
  </si>
  <si>
    <t>Backup of ICT systems and data (Azure Backup)</t>
  </si>
  <si>
    <t>Administrator makes error and destroys or cleans up all identities in Azure/M365 tenant that is therefore not accessible for users/administrators. Human error leading to major (corporate-wide) access denial to multiple services.</t>
  </si>
  <si>
    <t>Reactive measures based on emergency account/access and recycle bin function with careful monitoring of actions and admin training</t>
  </si>
  <si>
    <t>TLS (HTTPS) traffic encryption between endpoints and cloud services</t>
  </si>
  <si>
    <t>M365, Azure DLP features inc. checks for external recipients and eDiscovery</t>
  </si>
  <si>
    <t>SM-032</t>
  </si>
  <si>
    <t>DMARC configured on partner mailservers collaborating with SBHG</t>
  </si>
  <si>
    <t>Phishing or spear-phishing on users leading to the unauthorized access to services or data. External social engineering attack causing loss of integrity in human actions (tricking unprivileged ICT users processing incoming email) leading to compromise of cloud assets and data (other than e-mail, via credential theft).</t>
  </si>
  <si>
    <t>Training, E-mail encryption, Zero Trust for Identities and Devices, DMARC, M365 Antimalware and Antispam</t>
  </si>
  <si>
    <t>Training, Zero Trust for Identities and Devices, DMARC, M365 Antimalware and Antispam</t>
  </si>
  <si>
    <t>On-prem or cloud hacking attack with privilege escalation leading to the compromise of an identity system (MS AD/AAD) and to user level unauthorized access to cloud services or data (via privilege abuse).</t>
  </si>
  <si>
    <t>AAD and Identity Federation Service (AD Connect) for on-prem AD</t>
  </si>
  <si>
    <t>Account Lifecycles in M365 and Azure</t>
  </si>
  <si>
    <t>M365 and Azure Account Usage Reports</t>
  </si>
  <si>
    <t>ASR Azure Site Recovery</t>
  </si>
  <si>
    <t>Physical Security in locations and offices</t>
  </si>
  <si>
    <t>Physical Access Agreements for Staff and Vendors</t>
  </si>
  <si>
    <t>Microsoft BitLocker</t>
  </si>
  <si>
    <t>Virtual PC (Workstation)</t>
  </si>
  <si>
    <t>Ransomware attack with encryption and extortion, data in a repository is encrypted and unavailable</t>
  </si>
  <si>
    <t>Backup and restore tools and procedures and zero trust measures (for cloud), MDE</t>
  </si>
  <si>
    <t>Application monitoring (SIEM - ELK)</t>
  </si>
  <si>
    <t>SM-045</t>
  </si>
  <si>
    <t xml:space="preserve">Data Capture over Storage Account as opportunistic fast-pace attack of less skilled and less privileged actors based on the abuse of data storage admin features, the attackers make copies (backups or snapshots) of one or more storage accounts (including applications and data) and exfiltrates this content out </t>
  </si>
  <si>
    <t>Tiering, PAW, PIM/PAM</t>
  </si>
  <si>
    <t>SM-046</t>
  </si>
  <si>
    <t>SM-047</t>
  </si>
  <si>
    <t>SM-048</t>
  </si>
  <si>
    <t>SM-049</t>
  </si>
  <si>
    <t>SM-050</t>
  </si>
  <si>
    <t>SM-051</t>
  </si>
  <si>
    <t>SA-001</t>
  </si>
  <si>
    <t>SA-002</t>
  </si>
  <si>
    <t>SA-003</t>
  </si>
  <si>
    <t>SA-004</t>
  </si>
  <si>
    <t>SA-005</t>
  </si>
  <si>
    <t>SA-006</t>
  </si>
  <si>
    <t>SA-007</t>
  </si>
  <si>
    <t>SA-008</t>
  </si>
  <si>
    <t>SA-009</t>
  </si>
  <si>
    <t>SA-010</t>
  </si>
  <si>
    <t>SA-011</t>
  </si>
  <si>
    <t>SA-012</t>
  </si>
  <si>
    <t>SA-013</t>
  </si>
  <si>
    <t>SA-014</t>
  </si>
  <si>
    <t>SA-015</t>
  </si>
  <si>
    <t>SA-016</t>
  </si>
  <si>
    <t>SA-017</t>
  </si>
  <si>
    <t>SA-018</t>
  </si>
  <si>
    <t>SA-019</t>
  </si>
  <si>
    <t>SA-020</t>
  </si>
  <si>
    <t>SA-021</t>
  </si>
  <si>
    <t>SA-022</t>
  </si>
  <si>
    <t>SA-023</t>
  </si>
  <si>
    <t>SA-024</t>
  </si>
  <si>
    <t>SA-025</t>
  </si>
  <si>
    <t>SA-026</t>
  </si>
  <si>
    <t>SA-027</t>
  </si>
  <si>
    <t>SA-028</t>
  </si>
  <si>
    <t>SA-029</t>
  </si>
  <si>
    <t>SA-030</t>
  </si>
  <si>
    <t>SA-031</t>
  </si>
  <si>
    <t>SA-032</t>
  </si>
  <si>
    <t>SA-033</t>
  </si>
  <si>
    <t>SA-034</t>
  </si>
  <si>
    <t>SA-035</t>
  </si>
  <si>
    <t>Virtual workstation (virtual PC)</t>
  </si>
  <si>
    <t>ASR Backup and DR Tool (for Azure content)</t>
  </si>
  <si>
    <t>SM-018</t>
  </si>
  <si>
    <t>SM-033</t>
  </si>
  <si>
    <t>RSC-014</t>
  </si>
  <si>
    <t>RSC-015</t>
  </si>
  <si>
    <t>RSC-016</t>
  </si>
  <si>
    <t>RSC-017</t>
  </si>
  <si>
    <t>RSC-018</t>
  </si>
  <si>
    <t>RSC-019</t>
  </si>
  <si>
    <t>RSC-020</t>
  </si>
  <si>
    <t>RSC-021</t>
  </si>
  <si>
    <t>RSC-022</t>
  </si>
  <si>
    <t>RSC-023</t>
  </si>
  <si>
    <t>RSC-024</t>
  </si>
  <si>
    <t>RSC-025</t>
  </si>
  <si>
    <t>RSC-054</t>
  </si>
  <si>
    <t>RSC-055</t>
  </si>
  <si>
    <t>RSC-056</t>
  </si>
  <si>
    <t>RSC-057</t>
  </si>
  <si>
    <t>RSC-058</t>
  </si>
  <si>
    <t>RSC-059</t>
  </si>
  <si>
    <t>RSC-060</t>
  </si>
  <si>
    <t>RSC-061</t>
  </si>
  <si>
    <t>RSC-062</t>
  </si>
  <si>
    <t>RSC-063</t>
  </si>
  <si>
    <t>RSC-064</t>
  </si>
  <si>
    <t>RSC-065</t>
  </si>
  <si>
    <t>RSC-096</t>
  </si>
  <si>
    <t>RSC-097</t>
  </si>
  <si>
    <t>RSC-098</t>
  </si>
  <si>
    <t>RSC-099</t>
  </si>
  <si>
    <t>RSC-100</t>
  </si>
  <si>
    <t>RSC-101</t>
  </si>
  <si>
    <t>RSC-102</t>
  </si>
  <si>
    <t>RSC-103</t>
  </si>
  <si>
    <t>RSC-104</t>
  </si>
  <si>
    <t>RSC-105</t>
  </si>
  <si>
    <t>RSC-106</t>
  </si>
  <si>
    <t>RSC-107</t>
  </si>
  <si>
    <t>RSC-108</t>
  </si>
  <si>
    <t>RSC-109</t>
  </si>
  <si>
    <t>RSC-110</t>
  </si>
  <si>
    <t>RSC-111</t>
  </si>
  <si>
    <t>RSC-112</t>
  </si>
  <si>
    <t>RSC-113</t>
  </si>
  <si>
    <t>RSC-114</t>
  </si>
  <si>
    <t>RSC-115</t>
  </si>
  <si>
    <t>RSC-116</t>
  </si>
  <si>
    <t>RSC-126</t>
  </si>
  <si>
    <t>RSC-127</t>
  </si>
  <si>
    <t>RSC-128</t>
  </si>
  <si>
    <t>RSC-129</t>
  </si>
  <si>
    <t>RSC-130</t>
  </si>
  <si>
    <t>RSC-131</t>
  </si>
  <si>
    <t>RSC-132</t>
  </si>
  <si>
    <t>RSC-133</t>
  </si>
  <si>
    <t>RSC-134</t>
  </si>
  <si>
    <t>RSC-135</t>
  </si>
  <si>
    <t>RSC-136</t>
  </si>
  <si>
    <t>RSC-137</t>
  </si>
  <si>
    <t>RSC-138</t>
  </si>
  <si>
    <t>RSC-139</t>
  </si>
  <si>
    <t>RSC-140</t>
  </si>
  <si>
    <t>RSC-141</t>
  </si>
  <si>
    <t>RSC-142</t>
  </si>
  <si>
    <t>RSC-143</t>
  </si>
  <si>
    <t>RSC-144</t>
  </si>
  <si>
    <t>RSC-145</t>
  </si>
  <si>
    <t>RSC-146</t>
  </si>
  <si>
    <t>RSC-147</t>
  </si>
  <si>
    <t>RSC-213</t>
  </si>
  <si>
    <t>RSC-214</t>
  </si>
  <si>
    <t>RSC-215</t>
  </si>
  <si>
    <t>RSC-216</t>
  </si>
  <si>
    <t>RSC-217</t>
  </si>
  <si>
    <t>RSC-218</t>
  </si>
  <si>
    <t>RSC-219</t>
  </si>
  <si>
    <t>RSC-220</t>
  </si>
  <si>
    <t>RSC-221</t>
  </si>
  <si>
    <t>RSC-234</t>
  </si>
  <si>
    <t>RSC-235</t>
  </si>
  <si>
    <t>Sample Retail Company</t>
  </si>
  <si>
    <t>B2C (55% e-Commerce) in CEE region</t>
  </si>
  <si>
    <t>Hybrid Environment (On-prem + M365)</t>
  </si>
  <si>
    <t>PII (GDPR regulated), Sensitive/Confidential, unclassified</t>
  </si>
  <si>
    <t>1000+</t>
  </si>
  <si>
    <t>Preference for EU data residence</t>
  </si>
  <si>
    <r>
      <rPr>
        <b/>
        <u/>
        <sz val="12"/>
        <color rgb="FFFFC000"/>
        <rFont val="Calibri"/>
        <family val="2"/>
        <charset val="238"/>
        <scheme val="minor"/>
      </rPr>
      <t>EU privacy regulation (GDPR)</t>
    </r>
    <r>
      <rPr>
        <sz val="12"/>
        <color theme="0"/>
        <rFont val="Calibri"/>
        <family val="2"/>
        <scheme val="minor"/>
      </rPr>
      <t xml:space="preserve">
Personally identifiable information (PII)</t>
    </r>
  </si>
  <si>
    <t>CIO</t>
  </si>
  <si>
    <t>COO</t>
  </si>
  <si>
    <t>DPO</t>
  </si>
  <si>
    <t>CFO, CEO</t>
  </si>
  <si>
    <t>Microsoft Cloud in ICT environment (M365)</t>
  </si>
  <si>
    <t>GDPR</t>
  </si>
  <si>
    <r>
      <rPr>
        <b/>
        <sz val="12"/>
        <color rgb="FF0070C0"/>
        <rFont val="Calibri"/>
        <family val="2"/>
        <charset val="238"/>
        <scheme val="minor"/>
      </rPr>
      <t>Azure CRM-eCommerce</t>
    </r>
    <r>
      <rPr>
        <sz val="12"/>
        <color rgb="FF002060"/>
        <rFont val="Calibri"/>
        <family val="2"/>
        <scheme val="minor"/>
      </rPr>
      <t xml:space="preserve"> - B2C sales and CRM platform
</t>
    </r>
    <r>
      <rPr>
        <b/>
        <sz val="12"/>
        <color rgb="FF0070C0"/>
        <rFont val="Calibri"/>
        <family val="2"/>
        <charset val="238"/>
        <scheme val="minor"/>
      </rPr>
      <t>M365</t>
    </r>
    <r>
      <rPr>
        <sz val="12"/>
        <color rgb="FF002060"/>
        <rFont val="Calibri"/>
        <family val="2"/>
        <scheme val="minor"/>
      </rPr>
      <t xml:space="preserve"> - productivity cloud (SaaS) with Business Productivity and Teamwork (Teams, Outlook, Office, OneDrive, Sharepoint and eDiscovery)</t>
    </r>
  </si>
  <si>
    <t>List of AD-DC servers</t>
  </si>
  <si>
    <t>Dedicated (aimed) only for user (individual) data</t>
  </si>
  <si>
    <r>
      <t xml:space="preserve">Majority of email files (messages and attachments) will unclassified with minimum occurrence of </t>
    </r>
    <r>
      <rPr>
        <b/>
        <sz val="11"/>
        <color rgb="FFFF0000"/>
        <rFont val="Calibri"/>
        <family val="2"/>
        <charset val="238"/>
        <scheme val="minor"/>
      </rPr>
      <t>personal data (PII) that shall never appear in un-encrypted</t>
    </r>
    <r>
      <rPr>
        <sz val="11"/>
        <color theme="1"/>
        <rFont val="Calibri"/>
        <family val="2"/>
        <scheme val="minor"/>
      </rPr>
      <t xml:space="preserve"> email communication (policy violation).</t>
    </r>
  </si>
  <si>
    <t>Classified information such as sensitive PII data that shall never appear in un-encrypted email communication (policy violation).</t>
  </si>
  <si>
    <t>Microsoft Exchange Online e-mail encryption in use, including authentication</t>
  </si>
  <si>
    <r>
      <t xml:space="preserve">Majority of email files will be regular unclassified information, </t>
    </r>
    <r>
      <rPr>
        <b/>
        <sz val="11"/>
        <color rgb="FFFF0000"/>
        <rFont val="Calibri"/>
        <family val="2"/>
        <charset val="238"/>
        <scheme val="minor"/>
      </rPr>
      <t>sensitive PII data</t>
    </r>
    <r>
      <rPr>
        <sz val="11"/>
        <color theme="1"/>
        <rFont val="Calibri"/>
        <family val="2"/>
        <scheme val="minor"/>
      </rPr>
      <t xml:space="preserve"> is in special category and shall never appear in un-encrypted email communication (policy violation).</t>
    </r>
  </si>
  <si>
    <t xml:space="preserve">Azure CRM-eCommerce IaaS Application </t>
  </si>
  <si>
    <r>
      <t xml:space="preserve">Generic protected (sensitive) data such as </t>
    </r>
    <r>
      <rPr>
        <b/>
        <sz val="11"/>
        <color rgb="FFFF0000"/>
        <rFont val="Calibri"/>
        <family val="2"/>
        <charset val="238"/>
        <scheme val="minor"/>
      </rPr>
      <t xml:space="preserve">PII </t>
    </r>
    <r>
      <rPr>
        <sz val="11"/>
        <color theme="1"/>
        <rFont val="Calibri"/>
        <family val="2"/>
        <scheme val="minor"/>
      </rPr>
      <t>processed by an application running in Azure</t>
    </r>
  </si>
  <si>
    <t>ISP organization (company)</t>
  </si>
  <si>
    <t>NW connectivity between locations and to cloud (Azure, M365) in SD-WAN architecture, provided by ISP</t>
  </si>
  <si>
    <t>Including WAN connectivity to IaaS/PaaS Microsoft cloud (Azure, M365)</t>
  </si>
  <si>
    <r>
      <t>Generic application running in Azure processing protected (</t>
    </r>
    <r>
      <rPr>
        <b/>
        <sz val="11"/>
        <color rgb="FFFF0000"/>
        <rFont val="Calibri"/>
        <family val="2"/>
        <charset val="238"/>
        <scheme val="minor"/>
      </rPr>
      <t>PII</t>
    </r>
    <r>
      <rPr>
        <sz val="11"/>
        <color theme="1"/>
        <rFont val="Calibri"/>
        <family val="2"/>
        <scheme val="minor"/>
      </rPr>
      <t>) data</t>
    </r>
  </si>
  <si>
    <t>e-Commerce plattform</t>
  </si>
  <si>
    <t>e-Commerce data</t>
  </si>
  <si>
    <t>Azure CRM-eCommerce IaaS Application</t>
  </si>
  <si>
    <t>Data mishandling (placed in un-approved or wrong repository) increasing the chance of exposure or unauthorized access. Human error (unintentional) or negligence (deliberate) act of an employee storing protected ePII/EMR data (SNC) to the wrong place (repository).</t>
  </si>
  <si>
    <t>Inherent CRQ</t>
  </si>
  <si>
    <t>ARO</t>
  </si>
  <si>
    <t>SLE (AVG)</t>
  </si>
  <si>
    <t>ALE (EV)</t>
  </si>
  <si>
    <t>SaaS Business Disruption</t>
  </si>
  <si>
    <t>Cloud Business Disruption</t>
  </si>
  <si>
    <t>SaaS Data Breach</t>
  </si>
  <si>
    <t>Cloud Data Breach</t>
  </si>
  <si>
    <t>Business Email Compromise</t>
  </si>
  <si>
    <t>Ransomware Data Breach - C</t>
  </si>
  <si>
    <t>Ransomware Extortion - C</t>
  </si>
  <si>
    <t>Ransomware Business Disruption - A</t>
  </si>
  <si>
    <t>Exit Strategy and Exit Plan, Contingency plan and Data backup plan, DRP and Emergency mode operation</t>
  </si>
  <si>
    <t>Microsoft multiple alternative connection points nearby (in CEE)</t>
  </si>
  <si>
    <t>Empl. or Vendor Tenant Admin Training</t>
  </si>
  <si>
    <t>End User Security Awareness</t>
  </si>
  <si>
    <t>M365, Azure and On-Prem Information Sharing Rules</t>
  </si>
  <si>
    <t>Background Check or CZ Security Screening</t>
  </si>
  <si>
    <t>Empl. HR Agreements</t>
  </si>
  <si>
    <t>Cloud-specific DLP solution</t>
  </si>
  <si>
    <t>Cloud-specific encryption for client data protection</t>
  </si>
  <si>
    <t>Cloud-specific Information Sharing Rules and Policies</t>
  </si>
  <si>
    <t>Cloud-specific Configuration Baseline Features</t>
  </si>
  <si>
    <t>Cloud-specific Offline Backups and BCM</t>
  </si>
  <si>
    <t>Cloud-specific Online Backups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</si>
</sst>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
    <numFmt numFmtId="166" formatCode=";;;"/>
    <numFmt numFmtId="167" formatCode="_-[$$-409]* #,##0.00_ ;_-[$$-409]* \-#,##0.00\ ;_-[$$-409]* &quot;-&quot;??_ ;_-@_ "/>
  </numFmts>
  <fonts count="55" x14ac:knownFonts="1">
    <font>
      <sz val="11"/>
      <color theme="1"/>
      <name val="Calibri"/>
      <family val="2"/>
      <scheme val="minor"/>
    </font>
    <font>
      <sz val="11"/>
      <color theme="1"/>
      <name val="Calibri"/>
      <family val="2"/>
      <charset val="238"/>
      <scheme val="minor"/>
    </font>
    <font>
      <b/>
      <sz val="11"/>
      <color theme="0"/>
      <name val="Calibri"/>
      <family val="2"/>
      <scheme val="minor"/>
    </font>
    <font>
      <sz val="11"/>
      <color theme="0"/>
      <name val="Calibri"/>
      <family val="2"/>
      <scheme val="minor"/>
    </font>
    <font>
      <b/>
      <sz val="14"/>
      <color theme="0"/>
      <name val="Calibri"/>
      <family val="2"/>
      <scheme val="minor"/>
    </font>
    <font>
      <u/>
      <sz val="11"/>
      <color theme="1"/>
      <name val="Calibri"/>
      <family val="2"/>
      <scheme val="minor"/>
    </font>
    <font>
      <b/>
      <sz val="11"/>
      <color rgb="FF92D050"/>
      <name val="Calibri"/>
      <family val="2"/>
      <scheme val="minor"/>
    </font>
    <font>
      <b/>
      <sz val="12"/>
      <color theme="0"/>
      <name val="Calibri"/>
      <family val="2"/>
      <scheme val="minor"/>
    </font>
    <font>
      <sz val="12"/>
      <color theme="1"/>
      <name val="Calibri"/>
      <family val="2"/>
      <scheme val="minor"/>
    </font>
    <font>
      <sz val="11"/>
      <color theme="1"/>
      <name val="Arial"/>
      <family val="2"/>
    </font>
    <font>
      <sz val="10"/>
      <name val="Calibri"/>
      <family val="2"/>
      <scheme val="minor"/>
    </font>
    <font>
      <sz val="12"/>
      <color theme="1"/>
      <name val="Arial"/>
      <family val="2"/>
    </font>
    <font>
      <sz val="12"/>
      <color rgb="FF002060"/>
      <name val="Arial"/>
      <family val="2"/>
    </font>
    <font>
      <sz val="12"/>
      <color rgb="FF002060"/>
      <name val="Calibri"/>
      <family val="2"/>
      <scheme val="minor"/>
    </font>
    <font>
      <sz val="12"/>
      <color theme="0"/>
      <name val="Calibri"/>
      <family val="2"/>
      <scheme val="minor"/>
    </font>
    <font>
      <b/>
      <sz val="11"/>
      <color theme="1"/>
      <name val="Calibri"/>
      <family val="2"/>
      <scheme val="minor"/>
    </font>
    <font>
      <b/>
      <sz val="14"/>
      <color rgb="FF002060"/>
      <name val="Calibri"/>
      <family val="2"/>
      <scheme val="minor"/>
    </font>
    <font>
      <u/>
      <sz val="11"/>
      <color theme="1"/>
      <name val="Arial"/>
      <family val="2"/>
    </font>
    <font>
      <sz val="11"/>
      <color theme="1"/>
      <name val="Calibri"/>
      <family val="2"/>
      <scheme val="minor"/>
    </font>
    <font>
      <b/>
      <sz val="12"/>
      <color theme="1"/>
      <name val="Calibri"/>
      <family val="2"/>
      <scheme val="minor"/>
    </font>
    <font>
      <b/>
      <sz val="11"/>
      <color theme="9"/>
      <name val="Calibri"/>
      <family val="2"/>
      <scheme val="minor"/>
    </font>
    <font>
      <u/>
      <sz val="11"/>
      <color theme="10"/>
      <name val="Calibri"/>
      <family val="2"/>
      <scheme val="minor"/>
    </font>
    <font>
      <b/>
      <sz val="11"/>
      <name val="Calibri"/>
      <family val="2"/>
      <scheme val="minor"/>
    </font>
    <font>
      <sz val="11"/>
      <name val="Calibri"/>
      <family val="2"/>
      <scheme val="minor"/>
    </font>
    <font>
      <b/>
      <sz val="12"/>
      <name val="Calibri"/>
      <family val="2"/>
      <scheme val="minor"/>
    </font>
    <font>
      <sz val="11"/>
      <color rgb="FF002060"/>
      <name val="Calibri"/>
      <family val="2"/>
      <scheme val="minor"/>
    </font>
    <font>
      <b/>
      <u/>
      <sz val="12"/>
      <color theme="0"/>
      <name val="Calibri"/>
      <family val="2"/>
      <scheme val="minor"/>
    </font>
    <font>
      <sz val="11"/>
      <color theme="1"/>
      <name val="Calibri"/>
      <family val="2"/>
    </font>
    <font>
      <b/>
      <u/>
      <sz val="12"/>
      <color rgb="FFFFFFFF"/>
      <name val="Calibri"/>
      <family val="2"/>
    </font>
    <font>
      <sz val="12"/>
      <color rgb="FFFFFFFF"/>
      <name val="Calibri"/>
      <family val="2"/>
    </font>
    <font>
      <b/>
      <sz val="16"/>
      <color theme="0"/>
      <name val="Calibri"/>
      <family val="2"/>
      <scheme val="minor"/>
    </font>
    <font>
      <sz val="8"/>
      <name val="Calibri"/>
      <family val="2"/>
      <scheme val="minor"/>
    </font>
    <font>
      <b/>
      <sz val="11"/>
      <color theme="1"/>
      <name val="Calibri"/>
      <family val="2"/>
      <charset val="238"/>
      <scheme val="minor"/>
    </font>
    <font>
      <b/>
      <sz val="12"/>
      <color rgb="FFFFC000"/>
      <name val="Calibri"/>
      <family val="2"/>
      <charset val="238"/>
      <scheme val="minor"/>
    </font>
    <font>
      <b/>
      <u/>
      <sz val="12"/>
      <color rgb="FFFFC000"/>
      <name val="Calibri"/>
      <family val="2"/>
      <charset val="238"/>
      <scheme val="minor"/>
    </font>
    <font>
      <sz val="12"/>
      <color theme="0"/>
      <name val="Calibri"/>
      <family val="2"/>
      <charset val="238"/>
      <scheme val="minor"/>
    </font>
    <font>
      <b/>
      <u/>
      <sz val="12"/>
      <color theme="0"/>
      <name val="Calibri"/>
      <family val="2"/>
      <charset val="238"/>
      <scheme val="minor"/>
    </font>
    <font>
      <b/>
      <sz val="12"/>
      <color rgb="FF0070C0"/>
      <name val="Calibri"/>
      <family val="2"/>
      <charset val="238"/>
      <scheme val="minor"/>
    </font>
    <font>
      <sz val="12"/>
      <color rgb="FF0070C0"/>
      <name val="Calibri"/>
      <family val="2"/>
      <charset val="238"/>
      <scheme val="minor"/>
    </font>
    <font>
      <sz val="12"/>
      <color rgb="FF002060"/>
      <name val="Calibri"/>
      <family val="2"/>
      <charset val="238"/>
      <scheme val="minor"/>
    </font>
    <font>
      <b/>
      <i/>
      <sz val="12"/>
      <color rgb="FFFF0000"/>
      <name val="Calibri"/>
      <family val="2"/>
      <charset val="238"/>
      <scheme val="minor"/>
    </font>
    <font>
      <b/>
      <sz val="11"/>
      <color rgb="FFFF0000"/>
      <name val="Calibri"/>
      <family val="2"/>
      <charset val="238"/>
      <scheme val="minor"/>
    </font>
    <font>
      <b/>
      <u/>
      <sz val="11"/>
      <color rgb="FFFF0000"/>
      <name val="Calibri"/>
      <family val="2"/>
      <charset val="238"/>
      <scheme val="minor"/>
    </font>
    <font>
      <b/>
      <sz val="11"/>
      <name val="Calibri"/>
      <family val="2"/>
      <charset val="238"/>
      <scheme val="minor"/>
    </font>
    <font>
      <b/>
      <sz val="11"/>
      <color rgb="FF002060"/>
      <name val="Calibri"/>
      <family val="2"/>
      <charset val="238"/>
      <scheme val="minor"/>
    </font>
    <font>
      <b/>
      <sz val="11"/>
      <name val="Calibri"/>
      <family val="2"/>
    </font>
    <font>
      <sz val="11"/>
      <color rgb="FFFFFFFF"/>
      <name val="Calibri"/>
      <family val="2"/>
    </font>
    <font>
      <sz val="11"/>
      <name val="Calibri"/>
      <family val="2"/>
    </font>
    <font>
      <sz val="1"/>
      <name val="Calibri"/>
      <family val="2"/>
    </font>
    <font>
      <b/>
      <sz val="12"/>
      <color rgb="FF000000"/>
      <name val="Calibri"/>
      <family val="2"/>
    </font>
    <font>
      <sz val="11"/>
      <color rgb="FF000000"/>
      <name val="Calibri"/>
      <family val="2"/>
      <charset val="238"/>
    </font>
    <font>
      <b/>
      <sz val="11"/>
      <color rgb="FFFF0000"/>
      <name val="Calibri"/>
      <family val="2"/>
      <charset val="238"/>
    </font>
    <font>
      <i/>
      <sz val="11"/>
      <color theme="1"/>
      <name val="Calibri"/>
      <family val="2"/>
      <charset val="238"/>
      <scheme val="minor"/>
    </font>
    <font>
      <b/>
      <sz val="12"/>
      <color rgb="FFFFFF00"/>
      <name val="Calibri"/>
      <family val="2"/>
      <scheme val="minor"/>
    </font>
    <font>
      <b/>
      <sz val="11"/>
      <color rgb="FFFFFF00"/>
      <name val="Calibri"/>
      <family val="2"/>
      <scheme val="minor"/>
    </font>
  </fonts>
  <fills count="39">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7" tint="-0.249977111117893"/>
        <bgColor indexed="64"/>
      </patternFill>
    </fill>
    <fill>
      <patternFill patternType="solid">
        <fgColor theme="7" tint="-0.249977111117893"/>
        <bgColor auto="1"/>
      </patternFill>
    </fill>
    <fill>
      <patternFill patternType="solid">
        <fgColor theme="7" tint="0.59999389629810485"/>
        <bgColor indexed="64"/>
      </patternFill>
    </fill>
    <fill>
      <patternFill patternType="solid">
        <fgColor rgb="FFCC3399"/>
        <bgColor indexed="64"/>
      </patternFill>
    </fill>
    <fill>
      <patternFill patternType="solid">
        <fgColor rgb="FFFFFF99"/>
        <bgColor indexed="64"/>
      </patternFill>
    </fill>
    <fill>
      <patternFill patternType="solid">
        <fgColor rgb="FF3399FF"/>
        <bgColor auto="1"/>
      </patternFill>
    </fill>
    <fill>
      <patternFill patternType="solid">
        <fgColor rgb="FF3399FF"/>
        <bgColor indexed="64"/>
      </patternFill>
    </fill>
    <fill>
      <patternFill patternType="solid">
        <fgColor rgb="FF3399FF"/>
        <bgColor rgb="FF000000"/>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BFBFBF"/>
        <bgColor rgb="FF000000"/>
      </patternFill>
    </fill>
    <fill>
      <patternFill patternType="solid">
        <fgColor rgb="FFD9D9D9"/>
        <bgColor rgb="FF000000"/>
      </patternFill>
    </fill>
    <fill>
      <patternFill patternType="solid">
        <fgColor rgb="FF002060"/>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7030A0"/>
        <bgColor indexed="64"/>
      </patternFill>
    </fill>
    <fill>
      <patternFill patternType="solid">
        <fgColor theme="5" tint="0.39997558519241921"/>
        <bgColor rgb="FF000000"/>
      </patternFill>
    </fill>
    <fill>
      <patternFill patternType="solid">
        <fgColor theme="7" tint="0.39997558519241921"/>
        <bgColor rgb="FF000000"/>
      </patternFill>
    </fill>
    <fill>
      <patternFill patternType="solid">
        <fgColor theme="5" tint="0.79998168889431442"/>
        <bgColor rgb="FF000000"/>
      </patternFill>
    </fill>
    <fill>
      <patternFill patternType="solid">
        <fgColor theme="7" tint="0.79998168889431442"/>
        <bgColor rgb="FF000000"/>
      </patternFill>
    </fill>
    <fill>
      <patternFill patternType="solid">
        <fgColor theme="8" tint="0.59999389629810485"/>
        <bgColor rgb="FF000000"/>
      </patternFill>
    </fill>
    <fill>
      <patternFill patternType="solid">
        <fgColor theme="0" tint="-0.14999847407452621"/>
        <bgColor rgb="FF000000"/>
      </patternFill>
    </fill>
    <fill>
      <patternFill patternType="solid">
        <fgColor theme="9" tint="0.59999389629810485"/>
        <bgColor rgb="FF000000"/>
      </patternFill>
    </fill>
  </fills>
  <borders count="62">
    <border>
      <left/>
      <right/>
      <top/>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medium">
        <color indexed="64"/>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medium">
        <color auto="1"/>
      </left>
      <right style="medium">
        <color auto="1"/>
      </right>
      <top/>
      <bottom/>
      <diagonal/>
    </border>
    <border>
      <left/>
      <right/>
      <top style="medium">
        <color indexed="64"/>
      </top>
      <bottom style="medium">
        <color indexed="64"/>
      </bottom>
      <diagonal/>
    </border>
    <border>
      <left style="medium">
        <color indexed="64"/>
      </left>
      <right/>
      <top/>
      <bottom style="medium">
        <color indexed="64"/>
      </bottom>
      <diagonal/>
    </border>
    <border>
      <left style="thin">
        <color auto="1"/>
      </left>
      <right/>
      <top style="thin">
        <color auto="1"/>
      </top>
      <bottom style="thin">
        <color auto="1"/>
      </bottom>
      <diagonal/>
    </border>
    <border>
      <left style="thin">
        <color indexed="64"/>
      </left>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rgb="FF002060"/>
      </bottom>
      <diagonal/>
    </border>
    <border>
      <left/>
      <right/>
      <top style="medium">
        <color indexed="64"/>
      </top>
      <bottom style="medium">
        <color rgb="FF002060"/>
      </bottom>
      <diagonal/>
    </border>
    <border>
      <left style="medium">
        <color indexed="64"/>
      </left>
      <right/>
      <top style="medium">
        <color indexed="64"/>
      </top>
      <bottom style="medium">
        <color rgb="FF002060"/>
      </bottom>
      <diagonal/>
    </border>
    <border>
      <left/>
      <right/>
      <top style="thin">
        <color auto="1"/>
      </top>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style="thin">
        <color auto="1"/>
      </right>
      <top style="medium">
        <color indexed="64"/>
      </top>
      <bottom/>
      <diagonal/>
    </border>
    <border>
      <left style="thin">
        <color auto="1"/>
      </left>
      <right/>
      <top style="thin">
        <color auto="1"/>
      </top>
      <bottom/>
      <diagonal/>
    </border>
    <border>
      <left/>
      <right style="thin">
        <color indexed="64"/>
      </right>
      <top style="thin">
        <color auto="1"/>
      </top>
      <bottom/>
      <diagonal/>
    </border>
    <border>
      <left style="thin">
        <color auto="1"/>
      </left>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bottom style="thin">
        <color indexed="64"/>
      </bottom>
      <diagonal/>
    </border>
    <border>
      <left/>
      <right style="thin">
        <color theme="0"/>
      </right>
      <top style="thin">
        <color theme="0"/>
      </top>
      <bottom/>
      <diagonal/>
    </border>
    <border>
      <left/>
      <right style="thin">
        <color theme="0"/>
      </right>
      <top/>
      <bottom style="thin">
        <color auto="1"/>
      </bottom>
      <diagonal/>
    </border>
    <border>
      <left style="thin">
        <color theme="1"/>
      </left>
      <right/>
      <top/>
      <bottom/>
      <diagonal/>
    </border>
    <border>
      <left style="thin">
        <color theme="1"/>
      </left>
      <right/>
      <top/>
      <bottom style="thin">
        <color theme="0"/>
      </bottom>
      <diagonal/>
    </border>
    <border>
      <left/>
      <right/>
      <top/>
      <bottom style="thin">
        <color theme="0"/>
      </bottom>
      <diagonal/>
    </border>
    <border>
      <left style="thin">
        <color auto="1"/>
      </left>
      <right style="thin">
        <color rgb="FFD9D9D9"/>
      </right>
      <top style="thin">
        <color auto="1"/>
      </top>
      <bottom style="thin">
        <color auto="1"/>
      </bottom>
      <diagonal/>
    </border>
    <border>
      <left style="thin">
        <color rgb="FFD9D9D9"/>
      </left>
      <right style="thin">
        <color rgb="FFD9D9D9"/>
      </right>
      <top style="thin">
        <color auto="1"/>
      </top>
      <bottom style="thin">
        <color auto="1"/>
      </bottom>
      <diagonal/>
    </border>
    <border>
      <left style="thin">
        <color rgb="FFD9D9D9"/>
      </left>
      <right style="thin">
        <color auto="1"/>
      </right>
      <top style="thin">
        <color auto="1"/>
      </top>
      <bottom style="thin">
        <color auto="1"/>
      </bottom>
      <diagonal/>
    </border>
  </borders>
  <cellStyleXfs count="3">
    <xf numFmtId="0" fontId="0" fillId="0" borderId="0"/>
    <xf numFmtId="9" fontId="18" fillId="0" borderId="0" applyFont="0" applyFill="0" applyBorder="0" applyAlignment="0" applyProtection="0"/>
    <xf numFmtId="0" fontId="21" fillId="0" borderId="0" applyNumberFormat="0" applyFill="0" applyBorder="0" applyAlignment="0" applyProtection="0"/>
  </cellStyleXfs>
  <cellXfs count="397">
    <xf numFmtId="0" fontId="0" fillId="0" borderId="0" xfId="0"/>
    <xf numFmtId="0" fontId="0" fillId="0" borderId="0" xfId="0" applyAlignment="1">
      <alignment horizontal="center" vertical="center" wrapText="1"/>
    </xf>
    <xf numFmtId="0" fontId="0" fillId="0" borderId="0" xfId="0" applyAlignment="1">
      <alignment wrapText="1"/>
    </xf>
    <xf numFmtId="0" fontId="2" fillId="2" borderId="11" xfId="0" applyFont="1" applyFill="1" applyBorder="1" applyAlignment="1">
      <alignment horizontal="center" vertical="center" wrapText="1"/>
    </xf>
    <xf numFmtId="0" fontId="0" fillId="0" borderId="16" xfId="0"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4" fillId="0" borderId="0" xfId="0" applyFont="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0" fillId="7" borderId="32" xfId="0" applyFont="1" applyFill="1" applyBorder="1" applyAlignment="1">
      <alignment horizontal="left" vertical="center" wrapText="1"/>
    </xf>
    <xf numFmtId="0" fontId="12" fillId="7" borderId="0" xfId="0" applyFont="1" applyFill="1" applyAlignment="1">
      <alignment horizontal="left" vertical="center" wrapText="1"/>
    </xf>
    <xf numFmtId="0" fontId="13" fillId="7" borderId="32" xfId="0" applyFont="1" applyFill="1" applyBorder="1" applyAlignment="1">
      <alignment horizontal="left" vertical="center" wrapText="1"/>
    </xf>
    <xf numFmtId="0" fontId="8" fillId="7" borderId="0" xfId="0" applyFont="1" applyFill="1" applyAlignment="1">
      <alignment horizontal="left" vertical="center" wrapText="1"/>
    </xf>
    <xf numFmtId="0" fontId="7" fillId="0" borderId="0" xfId="0" applyFont="1" applyAlignment="1">
      <alignment horizontal="left" vertical="center" wrapText="1"/>
    </xf>
    <xf numFmtId="0" fontId="7" fillId="0" borderId="28" xfId="0" applyFont="1" applyBorder="1" applyAlignment="1">
      <alignment horizontal="left" vertical="center" wrapText="1"/>
    </xf>
    <xf numFmtId="0" fontId="7" fillId="0" borderId="1" xfId="0" applyFont="1" applyBorder="1" applyAlignment="1">
      <alignment horizontal="left" vertical="center" wrapText="1"/>
    </xf>
    <xf numFmtId="0" fontId="7" fillId="0" borderId="24" xfId="0" applyFont="1" applyBorder="1" applyAlignment="1">
      <alignment horizontal="left" vertical="center" wrapText="1"/>
    </xf>
    <xf numFmtId="0" fontId="14" fillId="2" borderId="10" xfId="0" applyFont="1" applyFill="1" applyBorder="1" applyAlignment="1">
      <alignment horizontal="left" vertical="center" wrapText="1"/>
    </xf>
    <xf numFmtId="0" fontId="14" fillId="2" borderId="8" xfId="0" applyFont="1" applyFill="1" applyBorder="1" applyAlignment="1">
      <alignment horizontal="left" vertical="center" wrapText="1"/>
    </xf>
    <xf numFmtId="0" fontId="15" fillId="0" borderId="0" xfId="0" applyFont="1" applyAlignment="1">
      <alignment horizontal="center" vertical="center" wrapText="1"/>
    </xf>
    <xf numFmtId="0" fontId="0" fillId="0" borderId="0" xfId="0" applyAlignment="1" applyProtection="1">
      <alignment wrapText="1"/>
      <protection locked="0"/>
    </xf>
    <xf numFmtId="2" fontId="0" fillId="0" borderId="0" xfId="0" applyNumberFormat="1" applyAlignment="1">
      <alignment wrapText="1"/>
    </xf>
    <xf numFmtId="0" fontId="0" fillId="0" borderId="0" xfId="0" applyAlignment="1">
      <alignment vertical="center"/>
    </xf>
    <xf numFmtId="0" fontId="0" fillId="3" borderId="30" xfId="0" applyFill="1" applyBorder="1" applyAlignment="1">
      <alignment horizontal="center" vertical="center" wrapText="1"/>
    </xf>
    <xf numFmtId="0" fontId="0" fillId="0" borderId="0" xfId="0" applyAlignment="1">
      <alignmen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11" fillId="0" borderId="24" xfId="0" applyFont="1" applyBorder="1" applyAlignment="1">
      <alignment horizontal="left" vertical="center" wrapText="1"/>
    </xf>
    <xf numFmtId="0" fontId="8" fillId="0" borderId="1" xfId="0" applyFont="1" applyBorder="1" applyAlignment="1">
      <alignment horizontal="left" vertical="center" wrapText="1"/>
    </xf>
    <xf numFmtId="0" fontId="8" fillId="0" borderId="24" xfId="0" applyFont="1" applyBorder="1" applyAlignment="1">
      <alignment horizontal="left" vertical="center" wrapText="1"/>
    </xf>
    <xf numFmtId="0" fontId="8" fillId="0" borderId="29" xfId="0" applyFont="1" applyBorder="1" applyAlignment="1">
      <alignment horizontal="left" vertical="center" wrapText="1"/>
    </xf>
    <xf numFmtId="0" fontId="8" fillId="0" borderId="9" xfId="0" applyFont="1" applyBorder="1" applyAlignment="1">
      <alignment horizontal="left" vertical="center" wrapText="1"/>
    </xf>
    <xf numFmtId="0" fontId="8" fillId="0" borderId="0" xfId="0" applyFont="1" applyAlignment="1">
      <alignment horizontal="left" vertical="center" wrapText="1"/>
    </xf>
    <xf numFmtId="0" fontId="17" fillId="0" borderId="0" xfId="0" applyFont="1" applyAlignment="1">
      <alignment horizontal="left" vertical="center" wrapText="1"/>
    </xf>
    <xf numFmtId="0" fontId="8" fillId="0" borderId="27" xfId="0" applyFont="1" applyBorder="1" applyAlignment="1">
      <alignment horizontal="left" vertical="center" wrapText="1"/>
    </xf>
    <xf numFmtId="0" fontId="8" fillId="0" borderId="32" xfId="0" applyFont="1" applyBorder="1" applyAlignment="1">
      <alignment wrapText="1"/>
    </xf>
    <xf numFmtId="0" fontId="8" fillId="0" borderId="9" xfId="0" applyFont="1" applyBorder="1" applyAlignment="1">
      <alignment wrapText="1"/>
    </xf>
    <xf numFmtId="0" fontId="8" fillId="0" borderId="29" xfId="0" applyFont="1" applyBorder="1" applyAlignment="1">
      <alignment wrapText="1"/>
    </xf>
    <xf numFmtId="0" fontId="0" fillId="0" borderId="24" xfId="0" applyBorder="1" applyAlignment="1">
      <alignment wrapText="1"/>
    </xf>
    <xf numFmtId="0" fontId="0" fillId="0" borderId="1" xfId="0" applyBorder="1" applyAlignment="1">
      <alignment horizontal="left" vertical="center" wrapText="1"/>
    </xf>
    <xf numFmtId="0" fontId="0" fillId="0" borderId="29" xfId="0" applyBorder="1" applyAlignment="1">
      <alignment horizontal="left" vertical="center" wrapText="1"/>
    </xf>
    <xf numFmtId="0" fontId="0" fillId="0" borderId="9" xfId="0" applyBorder="1" applyAlignment="1">
      <alignment horizontal="left" vertical="center" wrapText="1"/>
    </xf>
    <xf numFmtId="164" fontId="0" fillId="0" borderId="0" xfId="0" applyNumberFormat="1" applyAlignment="1">
      <alignment wrapText="1"/>
    </xf>
    <xf numFmtId="0" fontId="0" fillId="0" borderId="0" xfId="0" applyAlignment="1">
      <alignment horizontal="center" wrapText="1"/>
    </xf>
    <xf numFmtId="0" fontId="0" fillId="0" borderId="0" xfId="0" applyAlignment="1">
      <alignment horizontal="left" wrapText="1"/>
    </xf>
    <xf numFmtId="0" fontId="15" fillId="3" borderId="1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5" fillId="4" borderId="21" xfId="0" applyFont="1" applyFill="1" applyBorder="1" applyAlignment="1">
      <alignment horizontal="center" vertical="center" wrapText="1"/>
    </xf>
    <xf numFmtId="0" fontId="2" fillId="2" borderId="19" xfId="0" applyFont="1" applyFill="1" applyBorder="1" applyAlignment="1" applyProtection="1">
      <alignment horizontal="center" vertical="center" wrapText="1"/>
      <protection locked="0"/>
    </xf>
    <xf numFmtId="0" fontId="2" fillId="2" borderId="7" xfId="0" applyFont="1" applyFill="1" applyBorder="1" applyAlignment="1">
      <alignment horizontal="center" vertical="center" wrapText="1"/>
    </xf>
    <xf numFmtId="0" fontId="0" fillId="0" borderId="19" xfId="0" applyBorder="1" applyAlignment="1">
      <alignment horizontal="left" vertical="top" wrapText="1"/>
    </xf>
    <xf numFmtId="0" fontId="0" fillId="0" borderId="7" xfId="0" applyBorder="1" applyAlignment="1">
      <alignment horizontal="left" vertical="center" wrapText="1"/>
    </xf>
    <xf numFmtId="0" fontId="0" fillId="0" borderId="21" xfId="0" applyBorder="1" applyAlignment="1">
      <alignment horizontal="left" vertical="center" wrapText="1"/>
    </xf>
    <xf numFmtId="0" fontId="0" fillId="0" borderId="0" xfId="0" applyAlignment="1">
      <alignment horizontal="left"/>
    </xf>
    <xf numFmtId="0" fontId="8" fillId="0" borderId="32" xfId="0" applyFont="1" applyBorder="1" applyAlignment="1">
      <alignment horizontal="left" wrapText="1"/>
    </xf>
    <xf numFmtId="0" fontId="2" fillId="2" borderId="16" xfId="0" applyFont="1" applyFill="1" applyBorder="1" applyAlignment="1">
      <alignment horizontal="left" vertical="center" wrapText="1"/>
    </xf>
    <xf numFmtId="0" fontId="2" fillId="2" borderId="16" xfId="0" applyFont="1" applyFill="1" applyBorder="1" applyAlignment="1">
      <alignment horizontal="center" vertical="center" wrapText="1"/>
    </xf>
    <xf numFmtId="0" fontId="0" fillId="4" borderId="7" xfId="0" applyFill="1" applyBorder="1" applyAlignment="1">
      <alignment horizontal="left" vertical="center" wrapText="1"/>
    </xf>
    <xf numFmtId="0" fontId="0" fillId="4" borderId="21" xfId="0" applyFill="1" applyBorder="1" applyAlignment="1">
      <alignment horizontal="left" vertical="center" wrapText="1"/>
    </xf>
    <xf numFmtId="0" fontId="0" fillId="0" borderId="19"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2" fillId="2" borderId="19" xfId="0" applyFont="1" applyFill="1" applyBorder="1" applyAlignment="1">
      <alignment horizontal="left" vertical="center" wrapText="1"/>
    </xf>
    <xf numFmtId="0" fontId="6" fillId="2" borderId="19"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2" fillId="3" borderId="6" xfId="0" applyFont="1" applyFill="1" applyBorder="1" applyAlignment="1">
      <alignment horizontal="center" vertical="top" wrapText="1"/>
    </xf>
    <xf numFmtId="0" fontId="0" fillId="4" borderId="7" xfId="0" applyFill="1" applyBorder="1" applyAlignment="1">
      <alignment horizontal="center" vertical="top" wrapText="1"/>
    </xf>
    <xf numFmtId="0" fontId="22" fillId="3" borderId="13" xfId="0" applyFont="1" applyFill="1" applyBorder="1" applyAlignment="1">
      <alignment horizontal="center" vertical="top" wrapText="1"/>
    </xf>
    <xf numFmtId="0" fontId="0" fillId="4" borderId="21" xfId="0" applyFill="1" applyBorder="1" applyAlignment="1">
      <alignment horizontal="center" vertical="top" wrapText="1"/>
    </xf>
    <xf numFmtId="0" fontId="15" fillId="4" borderId="7" xfId="0" applyFont="1" applyFill="1" applyBorder="1" applyAlignment="1">
      <alignment horizontal="left" vertical="top" wrapText="1"/>
    </xf>
    <xf numFmtId="0" fontId="15" fillId="4" borderId="21" xfId="0" applyFont="1" applyFill="1" applyBorder="1" applyAlignment="1">
      <alignment horizontal="left" vertical="top" wrapText="1"/>
    </xf>
    <xf numFmtId="0" fontId="0" fillId="0" borderId="7" xfId="0" applyBorder="1" applyAlignment="1">
      <alignment horizontal="left" vertical="top" wrapText="1"/>
    </xf>
    <xf numFmtId="0" fontId="0" fillId="0" borderId="21" xfId="0" applyBorder="1" applyAlignment="1">
      <alignment horizontal="left" vertical="top" wrapText="1"/>
    </xf>
    <xf numFmtId="0" fontId="0" fillId="0" borderId="4" xfId="0" applyBorder="1" applyAlignment="1">
      <alignment horizontal="left" vertical="top" wrapText="1"/>
    </xf>
    <xf numFmtId="0" fontId="0" fillId="0" borderId="14" xfId="0" applyBorder="1" applyAlignment="1">
      <alignment horizontal="left" vertical="top" wrapText="1"/>
    </xf>
    <xf numFmtId="0" fontId="0" fillId="3" borderId="7" xfId="0" applyFill="1" applyBorder="1" applyAlignment="1">
      <alignment horizontal="center" vertical="top" wrapText="1"/>
    </xf>
    <xf numFmtId="0" fontId="0" fillId="3" borderId="21" xfId="0" applyFill="1" applyBorder="1" applyAlignment="1">
      <alignment horizontal="center" vertical="top" wrapText="1"/>
    </xf>
    <xf numFmtId="0" fontId="2" fillId="2" borderId="3" xfId="0" applyFont="1" applyFill="1" applyBorder="1" applyAlignment="1">
      <alignment horizontal="left" wrapText="1"/>
    </xf>
    <xf numFmtId="0" fontId="0" fillId="0" borderId="0" xfId="0" applyAlignment="1">
      <alignment horizontal="left" vertical="top"/>
    </xf>
    <xf numFmtId="0" fontId="0" fillId="3" borderId="6" xfId="0" applyFill="1" applyBorder="1" applyAlignment="1">
      <alignment horizontal="center" vertical="top" wrapText="1"/>
    </xf>
    <xf numFmtId="0" fontId="0" fillId="3" borderId="7" xfId="0" quotePrefix="1" applyFill="1" applyBorder="1" applyAlignment="1">
      <alignment horizontal="center" vertical="top" wrapText="1"/>
    </xf>
    <xf numFmtId="2" fontId="19" fillId="3" borderId="7" xfId="0" applyNumberFormat="1" applyFont="1" applyFill="1"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vertical="top" wrapText="1"/>
    </xf>
    <xf numFmtId="165" fontId="0" fillId="3" borderId="7" xfId="1" applyNumberFormat="1" applyFont="1" applyFill="1" applyBorder="1" applyAlignment="1">
      <alignment horizontal="center" vertical="top" wrapText="1"/>
    </xf>
    <xf numFmtId="165" fontId="0" fillId="3" borderId="4" xfId="1" applyNumberFormat="1" applyFont="1" applyFill="1" applyBorder="1" applyAlignment="1">
      <alignment horizontal="center" vertical="top" wrapText="1"/>
    </xf>
    <xf numFmtId="0" fontId="0" fillId="3" borderId="13" xfId="0" applyFill="1" applyBorder="1" applyAlignment="1">
      <alignment horizontal="center" vertical="top" wrapText="1"/>
    </xf>
    <xf numFmtId="2" fontId="19" fillId="3" borderId="21" xfId="0" applyNumberFormat="1" applyFont="1" applyFill="1" applyBorder="1" applyAlignment="1">
      <alignment horizontal="center" vertical="top" wrapText="1"/>
    </xf>
    <xf numFmtId="0" fontId="0" fillId="0" borderId="13" xfId="0" applyBorder="1" applyAlignment="1">
      <alignment vertical="top" wrapText="1"/>
    </xf>
    <xf numFmtId="165" fontId="0" fillId="3" borderId="21" xfId="1" applyNumberFormat="1" applyFont="1" applyFill="1" applyBorder="1" applyAlignment="1">
      <alignment horizontal="center" vertical="top" wrapText="1"/>
    </xf>
    <xf numFmtId="165" fontId="0" fillId="3" borderId="14" xfId="1" applyNumberFormat="1" applyFont="1" applyFill="1" applyBorder="1" applyAlignment="1">
      <alignment horizontal="center" vertical="top" wrapText="1"/>
    </xf>
    <xf numFmtId="0" fontId="0" fillId="4" borderId="7" xfId="0" quotePrefix="1"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42" xfId="0" applyBorder="1" applyAlignment="1">
      <alignment horizontal="center" vertical="top" wrapText="1"/>
    </xf>
    <xf numFmtId="0" fontId="0" fillId="0" borderId="43" xfId="0" applyBorder="1" applyAlignment="1">
      <alignment horizontal="center"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3" borderId="21" xfId="0" quotePrefix="1" applyFill="1" applyBorder="1" applyAlignment="1">
      <alignment horizontal="center" vertical="top" wrapText="1"/>
    </xf>
    <xf numFmtId="2" fontId="19" fillId="3" borderId="4" xfId="0" applyNumberFormat="1" applyFont="1" applyFill="1" applyBorder="1" applyAlignment="1">
      <alignment horizontal="center" vertical="top" wrapText="1"/>
    </xf>
    <xf numFmtId="2" fontId="19" fillId="3" borderId="14" xfId="0" applyNumberFormat="1" applyFont="1" applyFill="1" applyBorder="1" applyAlignment="1">
      <alignment horizontal="center" vertical="top" wrapText="1"/>
    </xf>
    <xf numFmtId="2" fontId="19" fillId="3" borderId="6" xfId="0" applyNumberFormat="1" applyFont="1" applyFill="1" applyBorder="1" applyAlignment="1">
      <alignment horizontal="center" vertical="top" wrapText="1"/>
    </xf>
    <xf numFmtId="2" fontId="19" fillId="3" borderId="13" xfId="0" applyNumberFormat="1" applyFont="1" applyFill="1" applyBorder="1" applyAlignment="1">
      <alignment horizontal="center" vertical="top" wrapText="1"/>
    </xf>
    <xf numFmtId="165" fontId="0" fillId="3" borderId="30" xfId="1" applyNumberFormat="1" applyFont="1" applyFill="1" applyBorder="1" applyAlignment="1">
      <alignment horizontal="center" vertical="top" wrapText="1"/>
    </xf>
    <xf numFmtId="165" fontId="0" fillId="3" borderId="31" xfId="1" applyNumberFormat="1" applyFont="1" applyFill="1" applyBorder="1" applyAlignment="1">
      <alignment horizontal="center" vertical="top" wrapText="1"/>
    </xf>
    <xf numFmtId="0" fontId="0" fillId="3" borderId="7" xfId="1" applyNumberFormat="1" applyFont="1" applyFill="1" applyBorder="1" applyAlignment="1" applyProtection="1">
      <alignment horizontal="center" vertical="top" wrapText="1"/>
    </xf>
    <xf numFmtId="0" fontId="0" fillId="3" borderId="21" xfId="1" applyNumberFormat="1" applyFont="1" applyFill="1" applyBorder="1" applyAlignment="1" applyProtection="1">
      <alignment horizontal="center" vertical="top" wrapText="1"/>
    </xf>
    <xf numFmtId="0" fontId="19" fillId="0" borderId="27" xfId="0" applyFont="1" applyBorder="1" applyAlignment="1">
      <alignment horizontal="center" vertical="top" wrapText="1"/>
    </xf>
    <xf numFmtId="0" fontId="0" fillId="0" borderId="27" xfId="1" applyNumberFormat="1" applyFont="1" applyFill="1" applyBorder="1" applyAlignment="1">
      <alignment horizontal="center" vertical="top" wrapText="1"/>
    </xf>
    <xf numFmtId="10" fontId="0" fillId="0" borderId="7" xfId="1" applyNumberFormat="1" applyFont="1" applyFill="1" applyBorder="1" applyAlignment="1" applyProtection="1">
      <alignment horizontal="center" vertical="top" wrapText="1"/>
    </xf>
    <xf numFmtId="0" fontId="0" fillId="0" borderId="7" xfId="1" applyNumberFormat="1" applyFont="1" applyFill="1" applyBorder="1" applyAlignment="1" applyProtection="1">
      <alignment horizontal="left" vertical="top" wrapText="1"/>
    </xf>
    <xf numFmtId="0" fontId="20" fillId="2" borderId="19" xfId="0" applyFont="1" applyFill="1" applyBorder="1" applyAlignment="1" applyProtection="1">
      <alignment horizontal="left" vertical="center" wrapText="1"/>
      <protection locked="0"/>
    </xf>
    <xf numFmtId="0" fontId="2" fillId="2" borderId="19" xfId="0" applyFont="1" applyFill="1" applyBorder="1" applyAlignment="1" applyProtection="1">
      <alignment horizontal="left" vertical="center" wrapText="1"/>
      <protection locked="0"/>
    </xf>
    <xf numFmtId="0" fontId="0" fillId="0" borderId="7" xfId="0" quotePrefix="1" applyBorder="1" applyAlignment="1">
      <alignment horizontal="left" vertical="top" wrapText="1"/>
    </xf>
    <xf numFmtId="0" fontId="0" fillId="0" borderId="7" xfId="1" applyNumberFormat="1" applyFont="1" applyFill="1" applyBorder="1" applyAlignment="1" applyProtection="1">
      <alignment horizontal="center" vertical="top" wrapText="1"/>
    </xf>
    <xf numFmtId="0" fontId="2" fillId="2" borderId="12" xfId="0" applyFont="1" applyFill="1" applyBorder="1" applyAlignment="1" applyProtection="1">
      <alignment horizontal="left" vertical="center" wrapText="1"/>
      <protection locked="0"/>
    </xf>
    <xf numFmtId="0" fontId="0" fillId="0" borderId="4" xfId="1" applyNumberFormat="1" applyFont="1" applyFill="1" applyBorder="1" applyAlignment="1" applyProtection="1">
      <alignment horizontal="left" vertical="top" wrapText="1"/>
    </xf>
    <xf numFmtId="0" fontId="24" fillId="9" borderId="11" xfId="0" applyFont="1" applyFill="1" applyBorder="1" applyAlignment="1">
      <alignment horizontal="center" vertical="center"/>
    </xf>
    <xf numFmtId="0" fontId="21" fillId="0" borderId="52" xfId="2" applyBorder="1" applyAlignment="1">
      <alignment vertical="center"/>
    </xf>
    <xf numFmtId="0" fontId="21" fillId="0" borderId="30" xfId="2" applyBorder="1" applyAlignment="1">
      <alignment vertical="center"/>
    </xf>
    <xf numFmtId="0" fontId="7" fillId="11" borderId="6" xfId="0" applyFont="1" applyFill="1" applyBorder="1" applyAlignment="1">
      <alignment horizontal="center" vertical="center"/>
    </xf>
    <xf numFmtId="0" fontId="7" fillId="10" borderId="6" xfId="0" applyFont="1" applyFill="1" applyBorder="1" applyAlignment="1">
      <alignment horizontal="center" vertical="center"/>
    </xf>
    <xf numFmtId="0" fontId="21" fillId="0" borderId="31" xfId="2" applyBorder="1" applyAlignment="1">
      <alignment vertical="center"/>
    </xf>
    <xf numFmtId="166" fontId="21" fillId="0" borderId="38" xfId="2" quotePrefix="1" applyNumberFormat="1" applyBorder="1" applyAlignment="1">
      <alignment vertical="center"/>
    </xf>
    <xf numFmtId="166" fontId="21" fillId="0" borderId="37" xfId="2" quotePrefix="1" applyNumberFormat="1" applyBorder="1" applyAlignment="1">
      <alignment vertical="center"/>
    </xf>
    <xf numFmtId="166" fontId="21" fillId="0" borderId="39" xfId="2" quotePrefix="1" applyNumberFormat="1" applyBorder="1" applyAlignment="1">
      <alignment vertical="center"/>
    </xf>
    <xf numFmtId="0" fontId="7" fillId="2" borderId="0" xfId="0" applyFont="1" applyFill="1" applyAlignment="1">
      <alignment vertical="center" wrapText="1"/>
    </xf>
    <xf numFmtId="0" fontId="0" fillId="0" borderId="7" xfId="0" applyBorder="1" applyAlignment="1">
      <alignment vertical="top" wrapText="1"/>
    </xf>
    <xf numFmtId="2" fontId="0" fillId="0" borderId="7" xfId="0" applyNumberFormat="1" applyBorder="1" applyAlignment="1">
      <alignment vertical="top" wrapText="1"/>
    </xf>
    <xf numFmtId="0" fontId="3" fillId="2" borderId="36" xfId="0" applyFont="1" applyFill="1" applyBorder="1" applyAlignment="1">
      <alignment horizontal="left" wrapText="1"/>
    </xf>
    <xf numFmtId="0" fontId="3" fillId="2" borderId="0" xfId="0" applyFont="1" applyFill="1" applyAlignment="1">
      <alignment horizontal="left" wrapText="1"/>
    </xf>
    <xf numFmtId="0" fontId="3" fillId="2" borderId="53" xfId="0" applyFont="1" applyFill="1" applyBorder="1" applyAlignment="1">
      <alignment horizontal="left"/>
    </xf>
    <xf numFmtId="0" fontId="4" fillId="2" borderId="46" xfId="0" applyFont="1" applyFill="1" applyBorder="1" applyAlignment="1">
      <alignment horizontal="left"/>
    </xf>
    <xf numFmtId="0" fontId="3" fillId="2" borderId="50" xfId="0" applyFont="1" applyFill="1" applyBorder="1" applyAlignment="1">
      <alignment horizontal="left"/>
    </xf>
    <xf numFmtId="0" fontId="3" fillId="2" borderId="54" xfId="0" applyFont="1" applyFill="1" applyBorder="1" applyAlignment="1">
      <alignment horizontal="left" wrapText="1"/>
    </xf>
    <xf numFmtId="0" fontId="3" fillId="2" borderId="55" xfId="0" applyFont="1" applyFill="1" applyBorder="1" applyAlignment="1">
      <alignment horizontal="center" vertical="center" wrapText="1"/>
    </xf>
    <xf numFmtId="0" fontId="25" fillId="2" borderId="56" xfId="0" applyFont="1" applyFill="1" applyBorder="1" applyAlignment="1">
      <alignment horizontal="left"/>
    </xf>
    <xf numFmtId="0" fontId="3" fillId="2" borderId="58" xfId="0" applyFont="1" applyFill="1" applyBorder="1" applyAlignment="1">
      <alignment horizontal="left" wrapText="1"/>
    </xf>
    <xf numFmtId="0" fontId="3" fillId="2" borderId="45" xfId="0" applyFont="1" applyFill="1" applyBorder="1" applyAlignment="1">
      <alignment horizontal="right" vertical="center" textRotation="90" wrapText="1"/>
    </xf>
    <xf numFmtId="0" fontId="4" fillId="2" borderId="49" xfId="0" applyFont="1" applyFill="1" applyBorder="1" applyAlignment="1">
      <alignment horizontal="left" vertical="top"/>
    </xf>
    <xf numFmtId="0" fontId="25" fillId="2" borderId="57" xfId="0" applyFont="1" applyFill="1" applyBorder="1" applyAlignment="1">
      <alignment horizontal="left"/>
    </xf>
    <xf numFmtId="0" fontId="3" fillId="2" borderId="49" xfId="0" applyFont="1" applyFill="1" applyBorder="1" applyAlignment="1">
      <alignment horizontal="right" vertical="top" wrapText="1"/>
    </xf>
    <xf numFmtId="0" fontId="3" fillId="2" borderId="45" xfId="0" applyFont="1" applyFill="1" applyBorder="1" applyAlignment="1">
      <alignment horizontal="right" vertical="top" wrapText="1"/>
    </xf>
    <xf numFmtId="0" fontId="2" fillId="2" borderId="26" xfId="0" applyFont="1" applyFill="1" applyBorder="1" applyAlignment="1">
      <alignment horizontal="left" vertical="top"/>
    </xf>
    <xf numFmtId="0" fontId="2" fillId="2" borderId="25" xfId="0" applyFont="1" applyFill="1" applyBorder="1" applyAlignment="1">
      <alignment horizontal="left" vertical="top" wrapText="1"/>
    </xf>
    <xf numFmtId="2" fontId="0" fillId="0" borderId="6" xfId="0" quotePrefix="1" applyNumberFormat="1" applyBorder="1" applyAlignment="1">
      <alignment horizontal="center" vertical="top" wrapText="1"/>
    </xf>
    <xf numFmtId="2" fontId="0" fillId="0" borderId="13" xfId="0" quotePrefix="1" applyNumberFormat="1" applyBorder="1" applyAlignment="1">
      <alignment horizontal="center" vertical="top" wrapText="1"/>
    </xf>
    <xf numFmtId="0" fontId="0" fillId="0" borderId="42" xfId="0" applyBorder="1" applyAlignment="1">
      <alignment horizontal="left" vertical="top" wrapText="1"/>
    </xf>
    <xf numFmtId="0" fontId="0" fillId="0" borderId="39" xfId="0" applyBorder="1" applyAlignment="1">
      <alignment horizontal="left" vertical="top" wrapText="1"/>
    </xf>
    <xf numFmtId="0" fontId="23" fillId="0" borderId="6" xfId="0" applyFont="1" applyBorder="1" applyAlignment="1">
      <alignment horizontal="left" vertical="top" wrapText="1"/>
    </xf>
    <xf numFmtId="0" fontId="23" fillId="0" borderId="13" xfId="0" applyFont="1" applyBorder="1" applyAlignment="1">
      <alignment horizontal="left" vertical="top" wrapText="1"/>
    </xf>
    <xf numFmtId="0" fontId="23" fillId="0" borderId="20" xfId="0" applyFont="1" applyBorder="1" applyAlignment="1">
      <alignment horizontal="center" vertical="top" wrapText="1"/>
    </xf>
    <xf numFmtId="0" fontId="23" fillId="0" borderId="4" xfId="0" applyFont="1" applyBorder="1" applyAlignment="1">
      <alignment horizontal="center" vertical="top" wrapText="1"/>
    </xf>
    <xf numFmtId="0" fontId="23" fillId="0" borderId="51" xfId="0" applyFont="1" applyBorder="1" applyAlignment="1">
      <alignment horizontal="center" vertical="top" wrapText="1"/>
    </xf>
    <xf numFmtId="0" fontId="23" fillId="0" borderId="14" xfId="0" applyFont="1" applyBorder="1" applyAlignment="1">
      <alignment horizontal="center" vertical="top" wrapText="1"/>
    </xf>
    <xf numFmtId="0" fontId="0" fillId="3" borderId="31" xfId="0" applyFill="1" applyBorder="1" applyAlignment="1">
      <alignment horizontal="center" vertical="center" wrapText="1"/>
    </xf>
    <xf numFmtId="0" fontId="1" fillId="0" borderId="0" xfId="0" applyFont="1"/>
    <xf numFmtId="0" fontId="0" fillId="14" borderId="0" xfId="0" applyFill="1"/>
    <xf numFmtId="0" fontId="7" fillId="14" borderId="27" xfId="0" applyFont="1" applyFill="1" applyBorder="1" applyAlignment="1">
      <alignment vertical="center" wrapText="1"/>
    </xf>
    <xf numFmtId="0" fontId="0" fillId="14" borderId="0" xfId="0" applyFill="1" applyAlignment="1">
      <alignment wrapText="1"/>
    </xf>
    <xf numFmtId="0" fontId="2" fillId="14" borderId="6" xfId="0" applyFont="1" applyFill="1" applyBorder="1" applyAlignment="1">
      <alignment horizontal="center" vertical="center" wrapText="1"/>
    </xf>
    <xf numFmtId="0" fontId="2" fillId="14" borderId="30" xfId="0" applyFont="1" applyFill="1" applyBorder="1" applyAlignment="1">
      <alignment horizontal="left" vertical="center" wrapText="1"/>
    </xf>
    <xf numFmtId="0" fontId="20" fillId="14" borderId="7" xfId="0" applyFont="1" applyFill="1" applyBorder="1" applyAlignment="1" applyProtection="1">
      <alignment horizontal="center" vertical="center" wrapText="1"/>
      <protection locked="0"/>
    </xf>
    <xf numFmtId="0" fontId="2" fillId="14" borderId="6" xfId="0" applyFont="1" applyFill="1" applyBorder="1" applyAlignment="1">
      <alignment horizontal="left" vertical="center" wrapText="1"/>
    </xf>
    <xf numFmtId="0" fontId="2" fillId="14" borderId="42" xfId="0" applyFont="1" applyFill="1" applyBorder="1" applyAlignment="1">
      <alignment horizontal="center" vertical="center" wrapText="1"/>
    </xf>
    <xf numFmtId="0" fontId="2" fillId="14" borderId="5" xfId="0" applyFont="1" applyFill="1" applyBorder="1" applyAlignment="1">
      <alignment horizontal="left" vertical="center" wrapText="1"/>
    </xf>
    <xf numFmtId="0" fontId="2" fillId="14" borderId="20" xfId="0" applyFont="1" applyFill="1" applyBorder="1" applyAlignment="1" applyProtection="1">
      <alignment horizontal="center" vertical="center" wrapText="1"/>
      <protection locked="0"/>
    </xf>
    <xf numFmtId="0" fontId="2" fillId="14" borderId="4" xfId="0" applyFont="1" applyFill="1" applyBorder="1" applyAlignment="1">
      <alignment horizontal="center" vertical="center" wrapText="1"/>
    </xf>
    <xf numFmtId="2" fontId="2" fillId="14" borderId="6" xfId="0" applyNumberFormat="1" applyFont="1" applyFill="1" applyBorder="1" applyAlignment="1">
      <alignment horizontal="center" vertical="center" wrapText="1"/>
    </xf>
    <xf numFmtId="0" fontId="2" fillId="14" borderId="7" xfId="0" applyFont="1" applyFill="1" applyBorder="1" applyAlignment="1">
      <alignment horizontal="center" vertical="center" wrapText="1"/>
    </xf>
    <xf numFmtId="0" fontId="2" fillId="14" borderId="27" xfId="0" applyFont="1" applyFill="1" applyBorder="1" applyAlignment="1">
      <alignment horizontal="center" vertical="center" wrapText="1"/>
    </xf>
    <xf numFmtId="164" fontId="2" fillId="14" borderId="7" xfId="0" applyNumberFormat="1" applyFont="1" applyFill="1" applyBorder="1" applyAlignment="1" applyProtection="1">
      <alignment horizontal="center" vertical="center" wrapText="1"/>
      <protection locked="0"/>
    </xf>
    <xf numFmtId="164" fontId="2" fillId="14" borderId="4" xfId="0" applyNumberFormat="1" applyFont="1" applyFill="1" applyBorder="1" applyAlignment="1" applyProtection="1">
      <alignment horizontal="center" vertical="center" wrapText="1"/>
      <protection locked="0"/>
    </xf>
    <xf numFmtId="164" fontId="2" fillId="14" borderId="30" xfId="0" applyNumberFormat="1" applyFont="1" applyFill="1" applyBorder="1" applyAlignment="1" applyProtection="1">
      <alignment horizontal="center" vertical="center" wrapText="1"/>
      <protection locked="0"/>
    </xf>
    <xf numFmtId="0" fontId="2" fillId="14" borderId="27" xfId="0" applyFont="1" applyFill="1" applyBorder="1" applyAlignment="1" applyProtection="1">
      <alignment horizontal="center" vertical="center" wrapText="1"/>
      <protection locked="0"/>
    </xf>
    <xf numFmtId="164" fontId="2" fillId="14" borderId="6" xfId="0" applyNumberFormat="1" applyFont="1" applyFill="1" applyBorder="1" applyAlignment="1">
      <alignment horizontal="center" vertical="center" wrapText="1"/>
    </xf>
    <xf numFmtId="164" fontId="2" fillId="14" borderId="7" xfId="0" applyNumberFormat="1" applyFont="1" applyFill="1" applyBorder="1" applyAlignment="1">
      <alignment horizontal="center" vertical="center" wrapText="1"/>
    </xf>
    <xf numFmtId="164" fontId="2" fillId="14" borderId="4" xfId="0" applyNumberFormat="1" applyFont="1" applyFill="1" applyBorder="1" applyAlignment="1">
      <alignment horizontal="center" vertical="center" wrapText="1"/>
    </xf>
    <xf numFmtId="0" fontId="0" fillId="15" borderId="0" xfId="0" applyFill="1"/>
    <xf numFmtId="0" fontId="26" fillId="14" borderId="0" xfId="0" applyFont="1" applyFill="1" applyAlignment="1">
      <alignment horizontal="left" indent="11"/>
    </xf>
    <xf numFmtId="0" fontId="7" fillId="14" borderId="0" xfId="0" applyFont="1" applyFill="1" applyAlignment="1">
      <alignment horizontal="left" indent="11"/>
    </xf>
    <xf numFmtId="0" fontId="14" fillId="14" borderId="0" xfId="0" applyFont="1" applyFill="1" applyAlignment="1">
      <alignment horizontal="left" indent="11"/>
    </xf>
    <xf numFmtId="0" fontId="13" fillId="3" borderId="10" xfId="0" applyFont="1" applyFill="1" applyBorder="1" applyAlignment="1" applyProtection="1">
      <alignment horizontal="left" vertical="center" wrapText="1"/>
      <protection locked="0"/>
    </xf>
    <xf numFmtId="0" fontId="16" fillId="3" borderId="10" xfId="0" applyFont="1" applyFill="1" applyBorder="1" applyAlignment="1" applyProtection="1">
      <alignment horizontal="left" vertical="center" wrapText="1"/>
      <protection locked="0"/>
    </xf>
    <xf numFmtId="0" fontId="7" fillId="17" borderId="0" xfId="0" applyFont="1" applyFill="1" applyAlignment="1">
      <alignment horizontal="center" vertical="center" wrapText="1"/>
    </xf>
    <xf numFmtId="0" fontId="7" fillId="17" borderId="0" xfId="0" applyFont="1" applyFill="1" applyAlignment="1">
      <alignment vertical="center" wrapText="1"/>
    </xf>
    <xf numFmtId="0" fontId="30" fillId="18" borderId="0" xfId="0" quotePrefix="1" applyFont="1" applyFill="1" applyAlignment="1">
      <alignment horizontal="center"/>
    </xf>
    <xf numFmtId="0" fontId="2" fillId="18" borderId="17" xfId="0" applyFont="1" applyFill="1" applyBorder="1" applyAlignment="1">
      <alignment vertical="center"/>
    </xf>
    <xf numFmtId="0" fontId="2" fillId="18" borderId="0" xfId="0" applyFont="1" applyFill="1" applyAlignment="1">
      <alignment vertical="center"/>
    </xf>
    <xf numFmtId="0" fontId="2" fillId="18" borderId="16" xfId="0" applyFont="1" applyFill="1" applyBorder="1" applyAlignment="1">
      <alignment vertical="center"/>
    </xf>
    <xf numFmtId="0" fontId="2" fillId="18" borderId="18" xfId="0" applyFont="1" applyFill="1" applyBorder="1" applyAlignment="1">
      <alignment vertical="center"/>
    </xf>
    <xf numFmtId="0" fontId="2" fillId="18" borderId="1" xfId="0" applyFont="1" applyFill="1" applyBorder="1" applyAlignment="1">
      <alignment vertical="center"/>
    </xf>
    <xf numFmtId="0" fontId="2" fillId="18" borderId="24" xfId="0" applyFont="1" applyFill="1" applyBorder="1" applyAlignment="1">
      <alignment vertical="center"/>
    </xf>
    <xf numFmtId="0" fontId="2" fillId="18" borderId="29" xfId="0" applyFont="1" applyFill="1" applyBorder="1" applyAlignment="1">
      <alignment vertical="center"/>
    </xf>
    <xf numFmtId="0" fontId="2" fillId="18" borderId="32" xfId="0" applyFont="1" applyFill="1" applyBorder="1" applyAlignment="1">
      <alignment vertical="center"/>
    </xf>
    <xf numFmtId="0" fontId="2" fillId="18" borderId="9" xfId="0" applyFont="1" applyFill="1" applyBorder="1" applyAlignment="1">
      <alignment vertical="center"/>
    </xf>
    <xf numFmtId="0" fontId="0" fillId="8" borderId="0" xfId="0" applyFill="1"/>
    <xf numFmtId="0" fontId="0" fillId="19" borderId="0" xfId="0" applyFill="1"/>
    <xf numFmtId="0" fontId="26" fillId="20" borderId="0" xfId="0" applyFont="1" applyFill="1" applyAlignment="1">
      <alignment horizontal="left" indent="11"/>
    </xf>
    <xf numFmtId="0" fontId="14" fillId="20" borderId="0" xfId="0" applyFont="1" applyFill="1" applyAlignment="1">
      <alignment horizontal="left" indent="11"/>
    </xf>
    <xf numFmtId="0" fontId="27" fillId="19" borderId="0" xfId="0" applyFont="1" applyFill="1"/>
    <xf numFmtId="0" fontId="28" fillId="21" borderId="0" xfId="0" applyFont="1" applyFill="1" applyAlignment="1">
      <alignment horizontal="left" indent="11"/>
    </xf>
    <xf numFmtId="0" fontId="29" fillId="21" borderId="0" xfId="0" applyFont="1" applyFill="1" applyAlignment="1">
      <alignment horizontal="left" indent="11"/>
    </xf>
    <xf numFmtId="0" fontId="14" fillId="20" borderId="0" xfId="0" applyFont="1" applyFill="1" applyAlignment="1">
      <alignment vertical="center"/>
    </xf>
    <xf numFmtId="0" fontId="0" fillId="22" borderId="0" xfId="0" applyFill="1"/>
    <xf numFmtId="0" fontId="26" fillId="22" borderId="0" xfId="0" applyFont="1" applyFill="1" applyAlignment="1">
      <alignment horizontal="left" indent="11"/>
    </xf>
    <xf numFmtId="0" fontId="14" fillId="22" borderId="0" xfId="0" applyFont="1" applyFill="1" applyAlignment="1">
      <alignment horizontal="left" indent="11"/>
    </xf>
    <xf numFmtId="0" fontId="36" fillId="22" borderId="0" xfId="0" applyFont="1" applyFill="1" applyAlignment="1">
      <alignment horizontal="left" indent="11"/>
    </xf>
    <xf numFmtId="0" fontId="39" fillId="3" borderId="10" xfId="0" applyFont="1" applyFill="1" applyBorder="1" applyAlignment="1" applyProtection="1">
      <alignment horizontal="left" vertical="center" wrapText="1"/>
      <protection locked="0"/>
    </xf>
    <xf numFmtId="0" fontId="37" fillId="3" borderId="10" xfId="0" applyFont="1" applyFill="1" applyBorder="1" applyAlignment="1" applyProtection="1">
      <alignment horizontal="left" vertical="center" wrapText="1"/>
      <protection locked="0"/>
    </xf>
    <xf numFmtId="0" fontId="35" fillId="2" borderId="10" xfId="0" applyFont="1" applyFill="1" applyBorder="1" applyAlignment="1">
      <alignment horizontal="left" vertical="center" wrapText="1"/>
    </xf>
    <xf numFmtId="0" fontId="40" fillId="3" borderId="10" xfId="0" applyFont="1" applyFill="1" applyBorder="1" applyAlignment="1" applyProtection="1">
      <alignment horizontal="left" vertical="center" wrapText="1"/>
      <protection locked="0"/>
    </xf>
    <xf numFmtId="0" fontId="15" fillId="6" borderId="7" xfId="0" applyFont="1" applyFill="1" applyBorder="1" applyAlignment="1">
      <alignment horizontal="left" vertical="top" wrapText="1"/>
    </xf>
    <xf numFmtId="0" fontId="15" fillId="23" borderId="7" xfId="0" applyFont="1" applyFill="1" applyBorder="1" applyAlignment="1">
      <alignment horizontal="left" vertical="top" wrapText="1"/>
    </xf>
    <xf numFmtId="0" fontId="15" fillId="5" borderId="7" xfId="0" applyFont="1" applyFill="1" applyBorder="1" applyAlignment="1">
      <alignment horizontal="left" vertical="top" wrapText="1"/>
    </xf>
    <xf numFmtId="0" fontId="32" fillId="6" borderId="7" xfId="0" applyFont="1" applyFill="1" applyBorder="1" applyAlignment="1">
      <alignment horizontal="left" vertical="top" wrapText="1"/>
    </xf>
    <xf numFmtId="0" fontId="32" fillId="5" borderId="7" xfId="0" applyFont="1" applyFill="1" applyBorder="1" applyAlignment="1">
      <alignment horizontal="left" vertical="top" wrapText="1"/>
    </xf>
    <xf numFmtId="0" fontId="15" fillId="24" borderId="7" xfId="0" applyFont="1" applyFill="1" applyBorder="1" applyAlignment="1">
      <alignment horizontal="left" vertical="top" wrapText="1"/>
    </xf>
    <xf numFmtId="0" fontId="41" fillId="0" borderId="7" xfId="1" applyNumberFormat="1" applyFont="1" applyFill="1" applyBorder="1" applyAlignment="1" applyProtection="1">
      <alignment horizontal="left" vertical="top" wrapText="1"/>
    </xf>
    <xf numFmtId="0" fontId="44" fillId="0" borderId="7" xfId="1" applyNumberFormat="1" applyFont="1" applyFill="1" applyBorder="1" applyAlignment="1" applyProtection="1">
      <alignment horizontal="left" vertical="top" wrapText="1"/>
    </xf>
    <xf numFmtId="0" fontId="46" fillId="27" borderId="30" xfId="0" applyFont="1" applyFill="1" applyBorder="1" applyAlignment="1">
      <alignment horizontal="center" vertical="top"/>
    </xf>
    <xf numFmtId="0" fontId="46" fillId="27" borderId="30" xfId="0" applyFont="1" applyFill="1" applyBorder="1" applyAlignment="1">
      <alignment horizontal="left" vertical="top"/>
    </xf>
    <xf numFmtId="0" fontId="46" fillId="27" borderId="0" xfId="0" applyFont="1" applyFill="1" applyAlignment="1">
      <alignment horizontal="center"/>
    </xf>
    <xf numFmtId="0" fontId="47" fillId="26" borderId="46" xfId="0" applyFont="1" applyFill="1" applyBorder="1" applyAlignment="1">
      <alignment horizontal="center"/>
    </xf>
    <xf numFmtId="0" fontId="46" fillId="27" borderId="46" xfId="0" applyFont="1" applyFill="1" applyBorder="1" applyAlignment="1">
      <alignment horizontal="left"/>
    </xf>
    <xf numFmtId="0" fontId="46" fillId="27" borderId="0" xfId="0" applyFont="1" applyFill="1" applyAlignment="1">
      <alignment horizontal="left"/>
    </xf>
    <xf numFmtId="0" fontId="27" fillId="0" borderId="59" xfId="0" applyFont="1" applyBorder="1" applyAlignment="1">
      <alignment horizontal="center" vertical="top"/>
    </xf>
    <xf numFmtId="166" fontId="47" fillId="0" borderId="60" xfId="1" applyNumberFormat="1" applyFont="1" applyFill="1" applyBorder="1" applyAlignment="1" applyProtection="1">
      <alignment horizontal="center" vertical="center"/>
    </xf>
    <xf numFmtId="166" fontId="47" fillId="0" borderId="61" xfId="1" applyNumberFormat="1" applyFont="1" applyFill="1" applyBorder="1" applyAlignment="1" applyProtection="1">
      <alignment horizontal="center" vertical="center"/>
    </xf>
    <xf numFmtId="166" fontId="48" fillId="0" borderId="60" xfId="1" applyNumberFormat="1" applyFont="1" applyFill="1" applyBorder="1" applyAlignment="1" applyProtection="1">
      <alignment horizontal="center" vertical="center"/>
    </xf>
    <xf numFmtId="166" fontId="48" fillId="0" borderId="61" xfId="1" applyNumberFormat="1" applyFont="1" applyFill="1" applyBorder="1" applyAlignment="1" applyProtection="1">
      <alignment horizontal="center" vertical="center"/>
    </xf>
    <xf numFmtId="0" fontId="47" fillId="0" borderId="48" xfId="0" applyFont="1" applyBorder="1" applyAlignment="1">
      <alignment horizontal="center" vertical="top" wrapText="1"/>
    </xf>
    <xf numFmtId="9" fontId="46" fillId="0" borderId="59" xfId="1" applyFont="1" applyFill="1" applyBorder="1" applyAlignment="1" applyProtection="1">
      <alignment horizontal="center" vertical="top"/>
    </xf>
    <xf numFmtId="9" fontId="47" fillId="0" borderId="59" xfId="1" applyFont="1" applyFill="1" applyBorder="1" applyAlignment="1" applyProtection="1">
      <alignment horizontal="center" vertical="top"/>
    </xf>
    <xf numFmtId="0" fontId="27" fillId="0" borderId="0" xfId="0" applyFont="1"/>
    <xf numFmtId="0" fontId="45" fillId="26" borderId="26" xfId="0" applyFont="1" applyFill="1" applyBorder="1" applyAlignment="1">
      <alignment vertical="top" wrapText="1"/>
    </xf>
    <xf numFmtId="164" fontId="45" fillId="26" borderId="26" xfId="0" applyNumberFormat="1" applyFont="1" applyFill="1" applyBorder="1" applyAlignment="1">
      <alignment vertical="top" wrapText="1"/>
    </xf>
    <xf numFmtId="0" fontId="27" fillId="0" borderId="7" xfId="0" applyFont="1" applyBorder="1" applyAlignment="1">
      <alignment horizontal="left" vertical="top"/>
    </xf>
    <xf numFmtId="0" fontId="27" fillId="26" borderId="6" xfId="0" applyFont="1" applyFill="1" applyBorder="1" applyAlignment="1">
      <alignment horizontal="center" vertical="top" wrapText="1"/>
    </xf>
    <xf numFmtId="0" fontId="27" fillId="26" borderId="7" xfId="1" applyNumberFormat="1" applyFont="1" applyFill="1" applyBorder="1" applyAlignment="1" applyProtection="1">
      <alignment horizontal="left" vertical="top"/>
    </xf>
    <xf numFmtId="0" fontId="27" fillId="0" borderId="0" xfId="0" applyFont="1" applyAlignment="1">
      <alignment wrapText="1"/>
    </xf>
    <xf numFmtId="0" fontId="27" fillId="26" borderId="7" xfId="1" applyNumberFormat="1" applyFont="1" applyFill="1" applyBorder="1" applyAlignment="1" applyProtection="1">
      <alignment horizontal="center" vertical="top" wrapText="1"/>
    </xf>
    <xf numFmtId="0" fontId="47" fillId="0" borderId="6" xfId="0" applyFont="1" applyBorder="1" applyAlignment="1">
      <alignment horizontal="left" vertical="top" wrapText="1"/>
    </xf>
    <xf numFmtId="0" fontId="27" fillId="0" borderId="42" xfId="0" applyFont="1" applyBorder="1" applyAlignment="1">
      <alignment horizontal="center" vertical="top" wrapText="1"/>
    </xf>
    <xf numFmtId="0" fontId="27" fillId="0" borderId="5" xfId="0" applyFont="1" applyBorder="1" applyAlignment="1">
      <alignment horizontal="left" vertical="top" wrapText="1"/>
    </xf>
    <xf numFmtId="0" fontId="47" fillId="0" borderId="20" xfId="0" applyFont="1" applyBorder="1" applyAlignment="1">
      <alignment horizontal="center" vertical="top" wrapText="1"/>
    </xf>
    <xf numFmtId="0" fontId="47" fillId="0" borderId="4" xfId="0" applyFont="1" applyBorder="1" applyAlignment="1">
      <alignment horizontal="center" vertical="top" wrapText="1"/>
    </xf>
    <xf numFmtId="2" fontId="27" fillId="0" borderId="6" xfId="0" quotePrefix="1" applyNumberFormat="1" applyFont="1" applyBorder="1" applyAlignment="1">
      <alignment horizontal="center" vertical="top" wrapText="1"/>
    </xf>
    <xf numFmtId="0" fontId="27" fillId="26" borderId="7" xfId="0" quotePrefix="1" applyFont="1" applyFill="1" applyBorder="1" applyAlignment="1">
      <alignment horizontal="center" vertical="top" wrapText="1"/>
    </xf>
    <xf numFmtId="2" fontId="49" fillId="26" borderId="4" xfId="0" applyNumberFormat="1" applyFont="1" applyFill="1" applyBorder="1" applyAlignment="1">
      <alignment horizontal="center" vertical="top" wrapText="1"/>
    </xf>
    <xf numFmtId="0" fontId="49" fillId="0" borderId="27" xfId="0" applyFont="1" applyBorder="1" applyAlignment="1">
      <alignment horizontal="center"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165" fontId="27" fillId="26" borderId="7" xfId="1" applyNumberFormat="1" applyFont="1" applyFill="1" applyBorder="1" applyAlignment="1">
      <alignment horizontal="center" vertical="top" wrapText="1"/>
    </xf>
    <xf numFmtId="165" fontId="27" fillId="26" borderId="4" xfId="1" applyNumberFormat="1" applyFont="1" applyFill="1" applyBorder="1" applyAlignment="1">
      <alignment horizontal="center" vertical="top" wrapText="1"/>
    </xf>
    <xf numFmtId="165" fontId="27" fillId="26" borderId="30" xfId="1" applyNumberFormat="1" applyFont="1" applyFill="1" applyBorder="1" applyAlignment="1">
      <alignment horizontal="center" vertical="top" wrapText="1"/>
    </xf>
    <xf numFmtId="0" fontId="27" fillId="0" borderId="27" xfId="1" applyNumberFormat="1" applyFont="1" applyFill="1" applyBorder="1" applyAlignment="1">
      <alignment horizontal="center" vertical="top" wrapText="1"/>
    </xf>
    <xf numFmtId="2" fontId="49" fillId="26" borderId="6" xfId="0" applyNumberFormat="1" applyFont="1" applyFill="1" applyBorder="1" applyAlignment="1">
      <alignment horizontal="center" vertical="top" wrapText="1"/>
    </xf>
    <xf numFmtId="2" fontId="49" fillId="26" borderId="7" xfId="0" applyNumberFormat="1" applyFont="1" applyFill="1" applyBorder="1" applyAlignment="1">
      <alignment horizontal="center" vertical="top" wrapText="1"/>
    </xf>
    <xf numFmtId="0" fontId="27" fillId="0" borderId="0" xfId="0" applyFont="1" applyAlignment="1" applyProtection="1">
      <alignment wrapText="1"/>
      <protection locked="0"/>
    </xf>
    <xf numFmtId="0" fontId="27" fillId="0" borderId="7" xfId="1" applyNumberFormat="1" applyFont="1" applyFill="1" applyBorder="1" applyAlignment="1" applyProtection="1">
      <alignment horizontal="center" vertical="top" wrapText="1"/>
    </xf>
    <xf numFmtId="0" fontId="50" fillId="0" borderId="6" xfId="0" applyFont="1" applyBorder="1" applyAlignment="1">
      <alignment horizontal="left" vertical="top" wrapText="1"/>
    </xf>
    <xf numFmtId="0" fontId="52" fillId="0" borderId="12" xfId="0" applyFont="1" applyBorder="1" applyAlignment="1">
      <alignment horizontal="left" vertical="center" wrapText="1"/>
    </xf>
    <xf numFmtId="0" fontId="52" fillId="0" borderId="4" xfId="0" applyFont="1" applyBorder="1" applyAlignment="1">
      <alignment horizontal="left" vertical="center" wrapText="1"/>
    </xf>
    <xf numFmtId="0" fontId="27" fillId="8" borderId="30" xfId="0" applyFont="1" applyFill="1" applyBorder="1" applyAlignment="1">
      <alignment horizontal="left" vertical="top" wrapText="1"/>
    </xf>
    <xf numFmtId="0" fontId="27" fillId="28" borderId="30" xfId="0" applyFont="1" applyFill="1" applyBorder="1" applyAlignment="1">
      <alignment horizontal="left" vertical="top" wrapText="1"/>
    </xf>
    <xf numFmtId="0" fontId="27" fillId="29" borderId="30" xfId="0" applyFont="1" applyFill="1" applyBorder="1" applyAlignment="1">
      <alignment horizontal="left" vertical="top" wrapText="1"/>
    </xf>
    <xf numFmtId="0" fontId="27" fillId="23" borderId="30" xfId="0" applyFont="1" applyFill="1" applyBorder="1" applyAlignment="1">
      <alignment horizontal="left" vertical="top" wrapText="1"/>
    </xf>
    <xf numFmtId="0" fontId="27" fillId="30" borderId="30" xfId="0" applyFont="1" applyFill="1" applyBorder="1" applyAlignment="1">
      <alignment horizontal="left" vertical="top" wrapText="1"/>
    </xf>
    <xf numFmtId="0" fontId="27" fillId="24" borderId="30" xfId="0" applyFont="1" applyFill="1" applyBorder="1" applyAlignment="1">
      <alignment horizontal="left" vertical="top" wrapText="1"/>
    </xf>
    <xf numFmtId="2" fontId="19" fillId="3" borderId="24" xfId="0" applyNumberFormat="1" applyFont="1" applyFill="1" applyBorder="1" applyAlignment="1">
      <alignment horizontal="center" vertical="top" wrapText="1"/>
    </xf>
    <xf numFmtId="0" fontId="54" fillId="31" borderId="24" xfId="0" applyFont="1" applyFill="1" applyBorder="1" applyAlignment="1">
      <alignment horizontal="center" vertical="center" wrapText="1"/>
    </xf>
    <xf numFmtId="0" fontId="27" fillId="26" borderId="20" xfId="1" applyNumberFormat="1" applyFont="1" applyFill="1" applyBorder="1" applyAlignment="1" applyProtection="1">
      <alignment horizontal="center" vertical="top" wrapText="1"/>
    </xf>
    <xf numFmtId="0" fontId="2" fillId="14" borderId="36" xfId="0" applyFont="1" applyFill="1" applyBorder="1" applyAlignment="1">
      <alignment horizontal="left" vertical="center" wrapText="1"/>
    </xf>
    <xf numFmtId="0" fontId="51" fillId="24" borderId="10" xfId="0" applyFont="1" applyFill="1" applyBorder="1" applyAlignment="1">
      <alignment horizontal="center" vertical="center" wrapText="1"/>
    </xf>
    <xf numFmtId="0" fontId="51" fillId="30" borderId="10" xfId="0" applyFont="1" applyFill="1" applyBorder="1" applyAlignment="1">
      <alignment horizontal="center" vertical="center" wrapText="1"/>
    </xf>
    <xf numFmtId="10" fontId="49" fillId="32" borderId="10" xfId="1" applyNumberFormat="1" applyFont="1" applyFill="1" applyBorder="1" applyAlignment="1">
      <alignment horizontal="center" vertical="top" wrapText="1"/>
    </xf>
    <xf numFmtId="167" fontId="49" fillId="32" borderId="23" xfId="0" applyNumberFormat="1" applyFont="1" applyFill="1" applyBorder="1" applyAlignment="1">
      <alignment horizontal="center" vertical="top" wrapText="1"/>
    </xf>
    <xf numFmtId="10" fontId="49" fillId="33" borderId="10" xfId="1" applyNumberFormat="1" applyFont="1" applyFill="1" applyBorder="1" applyAlignment="1">
      <alignment horizontal="center" vertical="top" wrapText="1"/>
    </xf>
    <xf numFmtId="167" fontId="49" fillId="33" borderId="23" xfId="0" applyNumberFormat="1" applyFont="1" applyFill="1" applyBorder="1" applyAlignment="1">
      <alignment horizontal="center" vertical="top" wrapText="1"/>
    </xf>
    <xf numFmtId="10" fontId="49" fillId="34" borderId="10" xfId="1" applyNumberFormat="1" applyFont="1" applyFill="1" applyBorder="1" applyAlignment="1">
      <alignment horizontal="center" vertical="top" wrapText="1"/>
    </xf>
    <xf numFmtId="167" fontId="49" fillId="34" borderId="23" xfId="0" applyNumberFormat="1" applyFont="1" applyFill="1" applyBorder="1" applyAlignment="1">
      <alignment horizontal="center" vertical="top" wrapText="1"/>
    </xf>
    <xf numFmtId="0" fontId="51" fillId="23" borderId="10" xfId="0" applyFont="1" applyFill="1" applyBorder="1" applyAlignment="1">
      <alignment horizontal="center" vertical="center" wrapText="1"/>
    </xf>
    <xf numFmtId="10" fontId="49" fillId="35" borderId="10" xfId="1" applyNumberFormat="1" applyFont="1" applyFill="1" applyBorder="1" applyAlignment="1">
      <alignment horizontal="center" vertical="top" wrapText="1"/>
    </xf>
    <xf numFmtId="167" fontId="49" fillId="35" borderId="23" xfId="0" applyNumberFormat="1" applyFont="1" applyFill="1" applyBorder="1" applyAlignment="1">
      <alignment horizontal="center" vertical="top" wrapText="1"/>
    </xf>
    <xf numFmtId="0" fontId="51" fillId="29" borderId="23" xfId="0" applyFont="1" applyFill="1" applyBorder="1" applyAlignment="1">
      <alignment horizontal="center" vertical="center" wrapText="1"/>
    </xf>
    <xf numFmtId="0" fontId="27" fillId="29" borderId="7" xfId="0" applyFont="1" applyFill="1" applyBorder="1" applyAlignment="1">
      <alignment horizontal="left" vertical="top" wrapText="1"/>
    </xf>
    <xf numFmtId="0" fontId="51" fillId="28" borderId="10" xfId="0" applyFont="1" applyFill="1" applyBorder="1" applyAlignment="1">
      <alignment horizontal="center" vertical="center" wrapText="1"/>
    </xf>
    <xf numFmtId="10" fontId="49" fillId="36" borderId="10" xfId="1" applyNumberFormat="1" applyFont="1" applyFill="1" applyBorder="1" applyAlignment="1">
      <alignment horizontal="center" vertical="top" wrapText="1"/>
    </xf>
    <xf numFmtId="167" fontId="49" fillId="36" borderId="23" xfId="0" applyNumberFormat="1" applyFont="1" applyFill="1" applyBorder="1" applyAlignment="1">
      <alignment horizontal="center" vertical="top" wrapText="1"/>
    </xf>
    <xf numFmtId="0" fontId="27" fillId="3" borderId="42" xfId="0" applyFont="1" applyFill="1" applyBorder="1" applyAlignment="1">
      <alignment horizontal="left" vertical="top" wrapText="1"/>
    </xf>
    <xf numFmtId="0" fontId="51" fillId="8" borderId="10" xfId="0" applyFont="1" applyFill="1" applyBorder="1" applyAlignment="1">
      <alignment horizontal="center" vertical="center" wrapText="1"/>
    </xf>
    <xf numFmtId="10" fontId="49" fillId="38" borderId="10" xfId="1" applyNumberFormat="1" applyFont="1" applyFill="1" applyBorder="1" applyAlignment="1">
      <alignment horizontal="center" vertical="top" wrapText="1"/>
    </xf>
    <xf numFmtId="167" fontId="49" fillId="38" borderId="23" xfId="0" applyNumberFormat="1" applyFont="1" applyFill="1" applyBorder="1" applyAlignment="1">
      <alignment horizontal="center" vertical="top" wrapText="1"/>
    </xf>
    <xf numFmtId="0" fontId="7" fillId="3" borderId="6" xfId="0" applyFont="1" applyFill="1" applyBorder="1" applyAlignment="1">
      <alignment horizontal="center" vertical="center"/>
    </xf>
    <xf numFmtId="0" fontId="7" fillId="13" borderId="22"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3" xfId="0" applyFont="1" applyFill="1" applyBorder="1" applyAlignment="1">
      <alignment horizontal="center" vertical="center"/>
    </xf>
    <xf numFmtId="0" fontId="7" fillId="12" borderId="6" xfId="0" applyFont="1" applyFill="1" applyBorder="1" applyAlignment="1">
      <alignment horizontal="center" vertical="center"/>
    </xf>
    <xf numFmtId="0" fontId="24" fillId="16" borderId="6" xfId="0" applyFont="1" applyFill="1" applyBorder="1" applyAlignment="1">
      <alignment horizontal="center" vertical="center"/>
    </xf>
    <xf numFmtId="0" fontId="24" fillId="16" borderId="13" xfId="0" applyFont="1" applyFill="1" applyBorder="1" applyAlignment="1">
      <alignment horizontal="center" vertical="center"/>
    </xf>
    <xf numFmtId="0" fontId="7" fillId="2" borderId="1" xfId="0" applyFont="1" applyFill="1" applyBorder="1" applyAlignment="1">
      <alignment vertical="center" wrapText="1"/>
    </xf>
    <xf numFmtId="0" fontId="7" fillId="2" borderId="0" xfId="0" applyFont="1" applyFill="1" applyAlignment="1">
      <alignment vertical="center" wrapText="1"/>
    </xf>
    <xf numFmtId="0" fontId="7" fillId="2" borderId="24" xfId="0" applyFont="1" applyFill="1" applyBorder="1" applyAlignment="1">
      <alignment vertical="center"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22" xfId="0" applyFont="1" applyFill="1" applyBorder="1" applyAlignment="1">
      <alignment vertical="center" wrapText="1"/>
    </xf>
    <xf numFmtId="0" fontId="7" fillId="2" borderId="28" xfId="0" applyFont="1" applyFill="1" applyBorder="1" applyAlignment="1">
      <alignment vertical="center" wrapText="1"/>
    </xf>
    <xf numFmtId="0" fontId="7" fillId="2" borderId="23" xfId="0" applyFont="1" applyFill="1" applyBorder="1" applyAlignment="1">
      <alignment vertical="center" wrapText="1"/>
    </xf>
    <xf numFmtId="0" fontId="7" fillId="2" borderId="35" xfId="0" applyFont="1" applyFill="1" applyBorder="1" applyAlignment="1">
      <alignment vertical="center" wrapText="1"/>
    </xf>
    <xf numFmtId="0" fontId="7" fillId="2" borderId="34" xfId="0" applyFont="1" applyFill="1" applyBorder="1" applyAlignment="1">
      <alignment vertical="center" wrapText="1"/>
    </xf>
    <xf numFmtId="0" fontId="7" fillId="2" borderId="33" xfId="0" applyFont="1" applyFill="1" applyBorder="1" applyAlignment="1">
      <alignment vertical="center" wrapText="1"/>
    </xf>
    <xf numFmtId="0" fontId="7" fillId="2" borderId="35" xfId="0" applyFont="1" applyFill="1" applyBorder="1" applyAlignment="1">
      <alignment horizontal="left" vertical="center" wrapText="1"/>
    </xf>
    <xf numFmtId="0" fontId="7" fillId="2" borderId="34" xfId="0" applyFont="1" applyFill="1" applyBorder="1" applyAlignment="1">
      <alignment horizontal="left" vertical="center" wrapText="1"/>
    </xf>
    <xf numFmtId="0" fontId="7" fillId="2" borderId="33" xfId="0" applyFont="1" applyFill="1" applyBorder="1" applyAlignment="1">
      <alignment horizontal="left" vertical="center" wrapText="1"/>
    </xf>
    <xf numFmtId="0" fontId="2" fillId="2" borderId="22"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47" xfId="0" applyFont="1" applyFill="1" applyBorder="1" applyAlignment="1">
      <alignment horizontal="center" vertical="center" wrapText="1"/>
    </xf>
    <xf numFmtId="164" fontId="27" fillId="26" borderId="30" xfId="0" applyNumberFormat="1" applyFont="1" applyFill="1" applyBorder="1" applyAlignment="1">
      <alignment horizontal="center" vertical="top"/>
    </xf>
    <xf numFmtId="164" fontId="27" fillId="26" borderId="42" xfId="0" applyNumberFormat="1" applyFont="1" applyFill="1" applyBorder="1" applyAlignment="1">
      <alignment horizontal="center" vertical="top"/>
    </xf>
    <xf numFmtId="164" fontId="27" fillId="26" borderId="20" xfId="0" applyNumberFormat="1" applyFont="1" applyFill="1" applyBorder="1" applyAlignment="1">
      <alignment horizontal="center" vertical="top"/>
    </xf>
    <xf numFmtId="0" fontId="0" fillId="3" borderId="30" xfId="0" applyFill="1" applyBorder="1" applyAlignment="1">
      <alignment horizontal="center" vertical="top"/>
    </xf>
    <xf numFmtId="0" fontId="0" fillId="3" borderId="42" xfId="0" applyFill="1" applyBorder="1" applyAlignment="1">
      <alignment horizontal="center" vertical="top"/>
    </xf>
    <xf numFmtId="0" fontId="0" fillId="3" borderId="20" xfId="0" applyFill="1" applyBorder="1" applyAlignment="1">
      <alignment horizontal="center" vertical="top"/>
    </xf>
    <xf numFmtId="164" fontId="45" fillId="25" borderId="30" xfId="0" applyNumberFormat="1" applyFont="1" applyFill="1" applyBorder="1" applyAlignment="1">
      <alignment horizontal="center" vertical="center" textRotation="90" wrapText="1"/>
    </xf>
    <xf numFmtId="164" fontId="45" fillId="25" borderId="42" xfId="0" applyNumberFormat="1" applyFont="1" applyFill="1" applyBorder="1" applyAlignment="1">
      <alignment horizontal="center" vertical="center" textRotation="90" wrapText="1"/>
    </xf>
    <xf numFmtId="164" fontId="45" fillId="25" borderId="20" xfId="0" applyNumberFormat="1" applyFont="1" applyFill="1" applyBorder="1" applyAlignment="1">
      <alignment horizontal="center" vertical="center" textRotation="90" wrapText="1"/>
    </xf>
    <xf numFmtId="49" fontId="35" fillId="20" borderId="0" xfId="0" applyNumberFormat="1" applyFont="1" applyFill="1" applyAlignment="1">
      <alignment horizontal="left" vertical="center" wrapText="1"/>
    </xf>
    <xf numFmtId="0" fontId="7" fillId="14" borderId="40" xfId="0" applyFont="1" applyFill="1" applyBorder="1" applyAlignment="1">
      <alignment horizontal="center" vertical="center" wrapText="1"/>
    </xf>
    <xf numFmtId="0" fontId="7" fillId="14" borderId="41" xfId="0" applyFont="1" applyFill="1" applyBorder="1" applyAlignment="1">
      <alignment horizontal="center" vertical="center" wrapText="1"/>
    </xf>
    <xf numFmtId="0" fontId="7" fillId="14" borderId="38" xfId="0" applyFont="1" applyFill="1" applyBorder="1" applyAlignment="1">
      <alignment horizontal="center" vertical="center" wrapText="1"/>
    </xf>
    <xf numFmtId="164" fontId="2" fillId="14" borderId="40" xfId="0" applyNumberFormat="1" applyFont="1" applyFill="1" applyBorder="1" applyAlignment="1">
      <alignment horizontal="center" vertical="center" wrapText="1"/>
    </xf>
    <xf numFmtId="164" fontId="2" fillId="14" borderId="41" xfId="0" applyNumberFormat="1" applyFont="1" applyFill="1" applyBorder="1" applyAlignment="1">
      <alignment horizontal="center" vertical="center" wrapText="1"/>
    </xf>
    <xf numFmtId="164" fontId="2" fillId="14" borderId="38" xfId="0" applyNumberFormat="1" applyFont="1" applyFill="1" applyBorder="1" applyAlignment="1">
      <alignment horizontal="center" vertical="center" wrapText="1"/>
    </xf>
    <xf numFmtId="0" fontId="7" fillId="14" borderId="40" xfId="0" applyFont="1" applyFill="1" applyBorder="1" applyAlignment="1">
      <alignment horizontal="center" vertical="center"/>
    </xf>
    <xf numFmtId="0" fontId="7" fillId="14" borderId="41" xfId="0" applyFont="1" applyFill="1" applyBorder="1" applyAlignment="1">
      <alignment horizontal="center" vertical="center"/>
    </xf>
    <xf numFmtId="0" fontId="7" fillId="14" borderId="38" xfId="0" applyFont="1" applyFill="1" applyBorder="1" applyAlignment="1">
      <alignment horizontal="center" vertical="center"/>
    </xf>
    <xf numFmtId="0" fontId="53" fillId="31" borderId="40" xfId="0" applyFont="1" applyFill="1" applyBorder="1" applyAlignment="1">
      <alignment horizontal="center" vertical="center"/>
    </xf>
    <xf numFmtId="0" fontId="53" fillId="31" borderId="41" xfId="0" applyFont="1" applyFill="1" applyBorder="1" applyAlignment="1">
      <alignment horizontal="center" vertical="center"/>
    </xf>
    <xf numFmtId="0" fontId="53" fillId="31" borderId="38" xfId="0" applyFont="1" applyFill="1" applyBorder="1" applyAlignment="1">
      <alignment horizontal="center" vertical="center"/>
    </xf>
    <xf numFmtId="0" fontId="27" fillId="24" borderId="25" xfId="0" applyFont="1" applyFill="1" applyBorder="1" applyAlignment="1">
      <alignment horizontal="center" vertical="center" wrapText="1"/>
    </xf>
    <xf numFmtId="2" fontId="49" fillId="32" borderId="1" xfId="0" applyNumberFormat="1" applyFont="1" applyFill="1" applyBorder="1" applyAlignment="1">
      <alignment horizontal="center" vertical="top" wrapText="1"/>
    </xf>
    <xf numFmtId="2" fontId="49" fillId="32" borderId="0" xfId="0" applyNumberFormat="1" applyFont="1" applyFill="1" applyAlignment="1">
      <alignment horizontal="center" vertical="top" wrapText="1"/>
    </xf>
    <xf numFmtId="2" fontId="49" fillId="32" borderId="24" xfId="0" applyNumberFormat="1" applyFont="1" applyFill="1" applyBorder="1" applyAlignment="1">
      <alignment horizontal="center" vertical="top" wrapText="1"/>
    </xf>
    <xf numFmtId="0" fontId="51" fillId="30" borderId="25" xfId="0" applyFont="1" applyFill="1" applyBorder="1" applyAlignment="1">
      <alignment horizontal="center" vertical="center" wrapText="1"/>
    </xf>
    <xf numFmtId="0" fontId="51" fillId="30" borderId="3" xfId="0" applyFont="1" applyFill="1" applyBorder="1" applyAlignment="1">
      <alignment horizontal="center" vertical="center" wrapText="1"/>
    </xf>
    <xf numFmtId="2" fontId="49" fillId="33" borderId="1" xfId="0" applyNumberFormat="1" applyFont="1" applyFill="1" applyBorder="1" applyAlignment="1">
      <alignment horizontal="center" vertical="top" wrapText="1"/>
    </xf>
    <xf numFmtId="2" fontId="49" fillId="33" borderId="0" xfId="0" applyNumberFormat="1" applyFont="1" applyFill="1" applyAlignment="1">
      <alignment horizontal="center" vertical="top" wrapText="1"/>
    </xf>
    <xf numFmtId="2" fontId="49" fillId="33" borderId="24" xfId="0" applyNumberFormat="1" applyFont="1" applyFill="1" applyBorder="1" applyAlignment="1">
      <alignment horizontal="center" vertical="top" wrapText="1"/>
    </xf>
    <xf numFmtId="0" fontId="27" fillId="24" borderId="49" xfId="0" applyFont="1" applyFill="1" applyBorder="1" applyAlignment="1">
      <alignment horizontal="center" vertical="top" wrapText="1"/>
    </xf>
    <xf numFmtId="0" fontId="27" fillId="24" borderId="45" xfId="0" applyFont="1" applyFill="1" applyBorder="1" applyAlignment="1">
      <alignment horizontal="center" vertical="top" wrapText="1"/>
    </xf>
    <xf numFmtId="0" fontId="27" fillId="24" borderId="2" xfId="0" applyFont="1" applyFill="1" applyBorder="1" applyAlignment="1">
      <alignment horizontal="center" vertical="top" wrapText="1"/>
    </xf>
    <xf numFmtId="0" fontId="27" fillId="30" borderId="49" xfId="0" applyFont="1" applyFill="1" applyBorder="1" applyAlignment="1">
      <alignment horizontal="center" vertical="top" wrapText="1"/>
    </xf>
    <xf numFmtId="0" fontId="27" fillId="30" borderId="45" xfId="0" applyFont="1" applyFill="1" applyBorder="1" applyAlignment="1">
      <alignment horizontal="center" vertical="top" wrapText="1"/>
    </xf>
    <xf numFmtId="0" fontId="27" fillId="30" borderId="2" xfId="0" applyFont="1" applyFill="1" applyBorder="1" applyAlignment="1">
      <alignment horizontal="center" vertical="top" wrapText="1"/>
    </xf>
    <xf numFmtId="0" fontId="27" fillId="29" borderId="47" xfId="0" applyFont="1" applyFill="1" applyBorder="1" applyAlignment="1">
      <alignment horizontal="center" vertical="top" wrapText="1"/>
    </xf>
    <xf numFmtId="0" fontId="27" fillId="29" borderId="2" xfId="0" applyFont="1" applyFill="1" applyBorder="1" applyAlignment="1">
      <alignment horizontal="center" vertical="top" wrapText="1"/>
    </xf>
    <xf numFmtId="2" fontId="49" fillId="34" borderId="17" xfId="0" applyNumberFormat="1" applyFont="1" applyFill="1" applyBorder="1" applyAlignment="1">
      <alignment horizontal="center" vertical="top" wrapText="1"/>
    </xf>
    <xf numFmtId="2" fontId="49" fillId="34" borderId="16" xfId="0" applyNumberFormat="1" applyFont="1" applyFill="1" applyBorder="1" applyAlignment="1">
      <alignment horizontal="center" vertical="top" wrapText="1"/>
    </xf>
    <xf numFmtId="2" fontId="49" fillId="34" borderId="18" xfId="0" applyNumberFormat="1" applyFont="1" applyFill="1" applyBorder="1" applyAlignment="1">
      <alignment horizontal="center" vertical="top" wrapText="1"/>
    </xf>
    <xf numFmtId="2" fontId="49" fillId="34" borderId="1" xfId="0" applyNumberFormat="1" applyFont="1" applyFill="1" applyBorder="1" applyAlignment="1">
      <alignment horizontal="center" vertical="top" wrapText="1"/>
    </xf>
    <xf numFmtId="2" fontId="49" fillId="34" borderId="0" xfId="0" applyNumberFormat="1" applyFont="1" applyFill="1" applyAlignment="1">
      <alignment horizontal="center" vertical="top" wrapText="1"/>
    </xf>
    <xf numFmtId="2" fontId="49" fillId="34" borderId="24" xfId="0" applyNumberFormat="1" applyFont="1" applyFill="1" applyBorder="1" applyAlignment="1">
      <alignment horizontal="center" vertical="top" wrapText="1"/>
    </xf>
    <xf numFmtId="0" fontId="27" fillId="28" borderId="47" xfId="0" applyFont="1" applyFill="1" applyBorder="1" applyAlignment="1">
      <alignment horizontal="center" vertical="top" wrapText="1"/>
    </xf>
    <xf numFmtId="0" fontId="27" fillId="28" borderId="2" xfId="0" applyFont="1" applyFill="1" applyBorder="1" applyAlignment="1">
      <alignment horizontal="center" vertical="top" wrapText="1"/>
    </xf>
    <xf numFmtId="2" fontId="49" fillId="36" borderId="17" xfId="0" applyNumberFormat="1" applyFont="1" applyFill="1" applyBorder="1" applyAlignment="1">
      <alignment horizontal="center" vertical="top" wrapText="1"/>
    </xf>
    <xf numFmtId="2" fontId="49" fillId="36" borderId="16" xfId="0" applyNumberFormat="1" applyFont="1" applyFill="1" applyBorder="1" applyAlignment="1">
      <alignment horizontal="center" vertical="top" wrapText="1"/>
    </xf>
    <xf numFmtId="2" fontId="49" fillId="36" borderId="18" xfId="0" applyNumberFormat="1" applyFont="1" applyFill="1" applyBorder="1" applyAlignment="1">
      <alignment horizontal="center" vertical="top" wrapText="1"/>
    </xf>
    <xf numFmtId="2" fontId="49" fillId="36" borderId="1" xfId="0" applyNumberFormat="1" applyFont="1" applyFill="1" applyBorder="1" applyAlignment="1">
      <alignment horizontal="center" vertical="top" wrapText="1"/>
    </xf>
    <xf numFmtId="2" fontId="49" fillId="36" borderId="0" xfId="0" applyNumberFormat="1" applyFont="1" applyFill="1" applyAlignment="1">
      <alignment horizontal="center" vertical="top" wrapText="1"/>
    </xf>
    <xf numFmtId="2" fontId="49" fillId="36" borderId="24" xfId="0" applyNumberFormat="1" applyFont="1" applyFill="1" applyBorder="1" applyAlignment="1">
      <alignment horizontal="center" vertical="top" wrapText="1"/>
    </xf>
    <xf numFmtId="0" fontId="27" fillId="29" borderId="49" xfId="0" applyFont="1" applyFill="1" applyBorder="1" applyAlignment="1">
      <alignment horizontal="center" vertical="top" wrapText="1"/>
    </xf>
    <xf numFmtId="0" fontId="27" fillId="29" borderId="45" xfId="0" applyFont="1" applyFill="1" applyBorder="1" applyAlignment="1">
      <alignment horizontal="center" vertical="top" wrapText="1"/>
    </xf>
    <xf numFmtId="2" fontId="49" fillId="37" borderId="1" xfId="0" applyNumberFormat="1" applyFont="1" applyFill="1" applyBorder="1" applyAlignment="1">
      <alignment horizontal="center" vertical="top" wrapText="1"/>
    </xf>
    <xf numFmtId="2" fontId="49" fillId="37" borderId="0" xfId="0" applyNumberFormat="1" applyFont="1" applyFill="1" applyAlignment="1">
      <alignment horizontal="center" vertical="top" wrapText="1"/>
    </xf>
    <xf numFmtId="2" fontId="49" fillId="37" borderId="24" xfId="0" applyNumberFormat="1" applyFont="1" applyFill="1" applyBorder="1" applyAlignment="1">
      <alignment horizontal="center" vertical="top" wrapText="1"/>
    </xf>
    <xf numFmtId="0" fontId="27" fillId="3" borderId="49" xfId="0" applyFont="1" applyFill="1" applyBorder="1" applyAlignment="1">
      <alignment horizontal="center" vertical="top" wrapText="1"/>
    </xf>
    <xf numFmtId="0" fontId="27" fillId="3" borderId="2" xfId="0" applyFont="1" applyFill="1" applyBorder="1" applyAlignment="1">
      <alignment horizontal="center" vertical="top" wrapText="1"/>
    </xf>
    <xf numFmtId="2" fontId="49" fillId="26" borderId="1" xfId="0" applyNumberFormat="1" applyFont="1" applyFill="1" applyBorder="1" applyAlignment="1">
      <alignment horizontal="center" vertical="top" wrapText="1"/>
    </xf>
    <xf numFmtId="2" fontId="49" fillId="26" borderId="0" xfId="0" applyNumberFormat="1" applyFont="1" applyFill="1" applyAlignment="1">
      <alignment horizontal="center" vertical="top" wrapText="1"/>
    </xf>
    <xf numFmtId="2" fontId="49" fillId="26" borderId="24" xfId="0" applyNumberFormat="1" applyFont="1" applyFill="1" applyBorder="1" applyAlignment="1">
      <alignment horizontal="center" vertical="top" wrapText="1"/>
    </xf>
    <xf numFmtId="0" fontId="27" fillId="8" borderId="47" xfId="0" applyFont="1" applyFill="1" applyBorder="1" applyAlignment="1">
      <alignment horizontal="center" vertical="top" wrapText="1"/>
    </xf>
    <xf numFmtId="0" fontId="27" fillId="8" borderId="45" xfId="0" applyFont="1" applyFill="1" applyBorder="1" applyAlignment="1">
      <alignment horizontal="center" vertical="top" wrapText="1"/>
    </xf>
    <xf numFmtId="0" fontId="27" fillId="8" borderId="2" xfId="0" applyFont="1" applyFill="1" applyBorder="1" applyAlignment="1">
      <alignment horizontal="center" vertical="top" wrapText="1"/>
    </xf>
    <xf numFmtId="2" fontId="49" fillId="38" borderId="1" xfId="0" applyNumberFormat="1" applyFont="1" applyFill="1" applyBorder="1" applyAlignment="1">
      <alignment horizontal="center" vertical="top" wrapText="1"/>
    </xf>
    <xf numFmtId="2" fontId="49" fillId="38" borderId="0" xfId="0" applyNumberFormat="1" applyFont="1" applyFill="1" applyAlignment="1">
      <alignment horizontal="center" vertical="top" wrapText="1"/>
    </xf>
    <xf numFmtId="2" fontId="49" fillId="38" borderId="24" xfId="0" applyNumberFormat="1" applyFont="1" applyFill="1" applyBorder="1" applyAlignment="1">
      <alignment horizontal="center" vertical="top" wrapText="1"/>
    </xf>
    <xf numFmtId="0" fontId="7" fillId="17" borderId="0" xfId="0" applyFont="1" applyFill="1" applyAlignment="1">
      <alignment horizontal="center" vertical="center" wrapText="1"/>
    </xf>
  </cellXfs>
  <cellStyles count="3">
    <cellStyle name="Hyperlink" xfId="2" builtinId="8"/>
    <cellStyle name="Normal" xfId="0" builtinId="0"/>
    <cellStyle name="Percent" xfId="1" builtinId="5"/>
  </cellStyles>
  <dxfs count="31">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ill>
        <patternFill>
          <bgColor theme="2"/>
        </patternFill>
      </fill>
    </dxf>
    <dxf>
      <fill>
        <patternFill>
          <bgColor rgb="FFC6E0B4"/>
        </patternFill>
      </fill>
    </dxf>
    <dxf>
      <fill>
        <patternFill>
          <bgColor rgb="FFC6E0B4"/>
        </patternFill>
      </fill>
    </dxf>
    <dxf>
      <fill>
        <patternFill>
          <bgColor rgb="FFC6E0B4"/>
        </patternFill>
      </fill>
    </dxf>
    <dxf>
      <fill>
        <patternFill>
          <bgColor theme="2"/>
        </patternFill>
      </fill>
    </dxf>
    <dxf>
      <fill>
        <patternFill>
          <bgColor theme="2"/>
        </patternFill>
      </fill>
    </dxf>
    <dxf>
      <fill>
        <patternFill>
          <bgColor theme="2"/>
        </patternFill>
      </fill>
    </dxf>
    <dxf>
      <fill>
        <patternFill>
          <bgColor theme="2"/>
        </patternFill>
      </fill>
    </dxf>
    <dxf>
      <fill>
        <patternFill>
          <bgColor rgb="FFE7E6E6"/>
        </patternFill>
      </fill>
    </dxf>
    <dxf>
      <fill>
        <patternFill>
          <bgColor rgb="FFE7E6E6"/>
        </patternFill>
      </fill>
    </dxf>
    <dxf>
      <fill>
        <patternFill>
          <bgColor theme="2"/>
        </patternFill>
      </fill>
    </dxf>
    <dxf>
      <fill>
        <patternFill>
          <bgColor rgb="FFE7E6E6"/>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ont>
        <color rgb="FFFFFFFF"/>
      </font>
      <fill>
        <patternFill>
          <bgColor rgb="FFFF0000"/>
        </patternFill>
      </fill>
    </dxf>
    <dxf>
      <font>
        <color auto="1"/>
      </font>
      <fill>
        <patternFill>
          <bgColor rgb="FFFFC000"/>
        </patternFill>
      </fill>
    </dxf>
    <dxf>
      <font>
        <color auto="1"/>
      </font>
      <fill>
        <patternFill>
          <bgColor rgb="FFFFFF00"/>
        </patternFill>
      </fill>
    </dxf>
    <dxf>
      <font>
        <color auto="1"/>
      </font>
      <fill>
        <patternFill>
          <bgColor rgb="FF92D050"/>
        </patternFill>
      </fill>
    </dxf>
    <dxf>
      <font>
        <color rgb="FFFFFFFF"/>
      </font>
      <fill>
        <patternFill>
          <bgColor rgb="FFC00000"/>
        </patternFill>
      </fill>
    </dxf>
  </dxfs>
  <tableStyles count="0" defaultTableStyle="TableStyleMedium2" defaultPivotStyle="PivotStyleLight16"/>
  <colors>
    <mruColors>
      <color rgb="FFFF0000"/>
      <color rgb="FF3399FF"/>
      <color rgb="FFCC3399"/>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9" Type="http://schemas.microsoft.com/office/2017/10/relationships/person" Target="persons/person0.xml"/><Relationship Id="rId3" Type="http://schemas.openxmlformats.org/officeDocument/2006/relationships/worksheet" Target="worksheets/sheet3.xml"/><Relationship Id="rId42" Type="http://schemas.microsoft.com/office/2017/10/relationships/person" Target="persons/person4.xml"/><Relationship Id="rId7" Type="http://schemas.openxmlformats.org/officeDocument/2006/relationships/worksheet" Target="worksheets/sheet7.xml"/><Relationship Id="rId12" Type="http://schemas.openxmlformats.org/officeDocument/2006/relationships/calcChain" Target="calcChain.xml"/><Relationship Id="rId46" Type="http://schemas.microsoft.com/office/2017/10/relationships/person" Target="persons/person.xml"/><Relationship Id="rId38" Type="http://schemas.microsoft.com/office/2017/10/relationships/person" Target="persons/person1.xml"/><Relationship Id="rId2" Type="http://schemas.openxmlformats.org/officeDocument/2006/relationships/worksheet" Target="worksheets/sheet2.xml"/><Relationship Id="rId41" Type="http://schemas.microsoft.com/office/2017/10/relationships/person" Target="persons/pers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40" Type="http://schemas.microsoft.com/office/2017/10/relationships/person" Target="persons/person2.xml"/><Relationship Id="rId45" Type="http://schemas.microsoft.com/office/2017/10/relationships/person" Target="persons/person6.xml"/><Relationship Id="rId5" Type="http://schemas.openxmlformats.org/officeDocument/2006/relationships/worksheet" Target="worksheets/sheet5.xml"/><Relationship Id="rId10" Type="http://schemas.openxmlformats.org/officeDocument/2006/relationships/styles" Target="styles.xml"/><Relationship Id="rId44" Type="http://schemas.microsoft.com/office/2017/10/relationships/person" Target="persons/person5.xml"/><Relationship Id="rId4" Type="http://schemas.openxmlformats.org/officeDocument/2006/relationships/worksheet" Target="worksheets/sheet4.xml"/><Relationship Id="rId9" Type="http://schemas.openxmlformats.org/officeDocument/2006/relationships/theme" Target="theme/theme1.xml"/><Relationship Id="rId43" Type="http://schemas.microsoft.com/office/2017/10/relationships/person" Target="persons/person7.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0" tint="-4.9989318521683403E-2"/>
  </sheetPr>
  <dimension ref="A1:G27"/>
  <sheetViews>
    <sheetView showGridLines="0" workbookViewId="0">
      <selection activeCell="D25" sqref="D25"/>
    </sheetView>
  </sheetViews>
  <sheetFormatPr defaultColWidth="11.3984375" defaultRowHeight="14.25" x14ac:dyDescent="0.45"/>
  <cols>
    <col min="1" max="1" width="1.73046875" style="26" customWidth="1"/>
    <col min="2" max="2" width="10.73046875" style="26" customWidth="1"/>
    <col min="3" max="3" width="20.73046875" style="26" customWidth="1"/>
    <col min="4" max="4" width="50.73046875" style="26" customWidth="1"/>
    <col min="5" max="5" width="20.73046875" style="26" customWidth="1"/>
    <col min="6" max="6" width="10.73046875" style="26" customWidth="1"/>
    <col min="7" max="7" width="1.73046875" style="26" customWidth="1"/>
    <col min="8" max="16384" width="11.3984375" style="26"/>
  </cols>
  <sheetData>
    <row r="1" spans="1:7" ht="9" customHeight="1" x14ac:dyDescent="0.65">
      <c r="A1" s="193"/>
      <c r="B1" s="193"/>
      <c r="C1" s="193"/>
      <c r="D1" s="193"/>
      <c r="E1" s="193"/>
      <c r="F1" s="193"/>
      <c r="G1" s="193"/>
    </row>
    <row r="2" spans="1:7" ht="21" x14ac:dyDescent="0.65">
      <c r="A2" s="193"/>
      <c r="B2" s="193"/>
      <c r="C2" s="193"/>
      <c r="D2" s="193"/>
      <c r="E2" s="193"/>
      <c r="F2" s="193"/>
      <c r="G2" s="193"/>
    </row>
    <row r="3" spans="1:7" ht="21" x14ac:dyDescent="0.65">
      <c r="A3" s="193"/>
      <c r="B3" s="193"/>
      <c r="C3" s="193"/>
      <c r="D3" s="193"/>
      <c r="E3" s="193"/>
      <c r="F3" s="193"/>
      <c r="G3" s="193"/>
    </row>
    <row r="4" spans="1:7" ht="21" x14ac:dyDescent="0.65">
      <c r="A4" s="193"/>
      <c r="B4" s="193"/>
      <c r="C4" s="193"/>
      <c r="D4" s="193"/>
      <c r="E4" s="193"/>
      <c r="F4" s="193"/>
      <c r="G4" s="193"/>
    </row>
    <row r="5" spans="1:7" ht="9" customHeight="1" x14ac:dyDescent="0.65">
      <c r="A5" s="193"/>
      <c r="B5" s="193"/>
      <c r="C5" s="193"/>
      <c r="D5" s="193"/>
      <c r="E5" s="193"/>
      <c r="F5" s="193"/>
      <c r="G5" s="193"/>
    </row>
    <row r="6" spans="1:7" ht="9.9499999999999993" customHeight="1" thickBot="1" x14ac:dyDescent="0.5"/>
    <row r="7" spans="1:7" ht="16.149999999999999" thickBot="1" x14ac:dyDescent="0.5">
      <c r="C7" s="302" t="s">
        <v>23</v>
      </c>
      <c r="D7" s="303"/>
      <c r="E7" s="304"/>
    </row>
    <row r="8" spans="1:7" ht="15.75" x14ac:dyDescent="0.45">
      <c r="C8" s="124" t="s">
        <v>24</v>
      </c>
      <c r="D8" s="125" t="s">
        <v>25</v>
      </c>
      <c r="E8" s="130"/>
    </row>
    <row r="9" spans="1:7" ht="15" customHeight="1" x14ac:dyDescent="0.45">
      <c r="C9" s="301" t="s">
        <v>26</v>
      </c>
      <c r="D9" s="126" t="s">
        <v>500</v>
      </c>
      <c r="E9" s="131"/>
    </row>
    <row r="10" spans="1:7" ht="15" customHeight="1" x14ac:dyDescent="0.45">
      <c r="C10" s="301"/>
      <c r="D10" s="126" t="s">
        <v>506</v>
      </c>
      <c r="E10" s="131"/>
    </row>
    <row r="11" spans="1:7" ht="15" customHeight="1" x14ac:dyDescent="0.45">
      <c r="C11" s="127" t="s">
        <v>27</v>
      </c>
      <c r="D11" s="126" t="s">
        <v>489</v>
      </c>
      <c r="E11" s="131"/>
    </row>
    <row r="12" spans="1:7" ht="15.75" customHeight="1" x14ac:dyDescent="0.45">
      <c r="C12" s="128" t="s">
        <v>28</v>
      </c>
      <c r="D12" s="126" t="s">
        <v>501</v>
      </c>
      <c r="E12" s="131"/>
    </row>
    <row r="13" spans="1:7" ht="15" customHeight="1" x14ac:dyDescent="0.45">
      <c r="C13" s="305" t="s">
        <v>29</v>
      </c>
      <c r="D13" s="126" t="s">
        <v>502</v>
      </c>
      <c r="E13" s="131"/>
    </row>
    <row r="14" spans="1:7" ht="15" customHeight="1" x14ac:dyDescent="0.45">
      <c r="C14" s="305"/>
      <c r="D14" s="126" t="s">
        <v>503</v>
      </c>
      <c r="E14" s="131"/>
    </row>
    <row r="15" spans="1:7" ht="17.25" customHeight="1" x14ac:dyDescent="0.45">
      <c r="C15" s="306" t="s">
        <v>30</v>
      </c>
      <c r="D15" s="126" t="s">
        <v>504</v>
      </c>
      <c r="E15" s="131"/>
    </row>
    <row r="16" spans="1:7" ht="15.75" customHeight="1" thickBot="1" x14ac:dyDescent="0.5">
      <c r="C16" s="307"/>
      <c r="D16" s="129" t="s">
        <v>505</v>
      </c>
      <c r="E16" s="132"/>
    </row>
    <row r="17" spans="2:6" ht="14.65" thickBot="1" x14ac:dyDescent="0.5"/>
    <row r="18" spans="2:6" x14ac:dyDescent="0.45">
      <c r="B18" s="194"/>
      <c r="C18" s="196"/>
      <c r="D18" s="196"/>
      <c r="E18" s="196"/>
      <c r="F18" s="197"/>
    </row>
    <row r="19" spans="2:6" x14ac:dyDescent="0.45">
      <c r="B19" s="198"/>
      <c r="C19" s="195"/>
      <c r="D19" s="195"/>
      <c r="E19" s="195"/>
      <c r="F19" s="199"/>
    </row>
    <row r="20" spans="2:6" x14ac:dyDescent="0.45">
      <c r="B20" s="198"/>
      <c r="C20" s="195"/>
      <c r="D20" s="195"/>
      <c r="E20" s="195"/>
      <c r="F20" s="199"/>
    </row>
    <row r="21" spans="2:6" x14ac:dyDescent="0.45">
      <c r="B21" s="198"/>
      <c r="C21" s="195"/>
      <c r="D21" s="195"/>
      <c r="E21" s="195"/>
      <c r="F21" s="199"/>
    </row>
    <row r="22" spans="2:6" x14ac:dyDescent="0.45">
      <c r="B22" s="198"/>
      <c r="C22" s="195"/>
      <c r="D22" s="195"/>
      <c r="E22" s="195"/>
      <c r="F22" s="199"/>
    </row>
    <row r="23" spans="2:6" x14ac:dyDescent="0.45">
      <c r="B23" s="198"/>
      <c r="C23" s="195"/>
      <c r="D23" s="195"/>
      <c r="E23" s="195"/>
      <c r="F23" s="199"/>
    </row>
    <row r="24" spans="2:6" x14ac:dyDescent="0.45">
      <c r="B24" s="198"/>
      <c r="C24" s="195"/>
      <c r="D24" s="195"/>
      <c r="E24" s="195"/>
      <c r="F24" s="199"/>
    </row>
    <row r="25" spans="2:6" x14ac:dyDescent="0.45">
      <c r="B25" s="198"/>
      <c r="C25" s="195"/>
      <c r="D25" s="195"/>
      <c r="E25" s="195"/>
      <c r="F25" s="199"/>
    </row>
    <row r="26" spans="2:6" x14ac:dyDescent="0.45">
      <c r="B26" s="198"/>
      <c r="C26" s="195"/>
      <c r="D26" s="195"/>
      <c r="E26" s="195"/>
      <c r="F26" s="199"/>
    </row>
    <row r="27" spans="2:6" ht="14.65" thickBot="1" x14ac:dyDescent="0.5">
      <c r="B27" s="200"/>
      <c r="C27" s="201"/>
      <c r="D27" s="201"/>
      <c r="E27" s="201"/>
      <c r="F27" s="202"/>
    </row>
  </sheetData>
  <mergeCells count="4">
    <mergeCell ref="C9:C10"/>
    <mergeCell ref="C7:E7"/>
    <mergeCell ref="C13:C14"/>
    <mergeCell ref="C15:C16"/>
  </mergeCells>
  <hyperlinks>
    <hyperlink ref="D9" location="'P2-Primary Assets'!A1" display="Primary Asset Identification" xr:uid="{00000000-0004-0000-0300-000000000000}"/>
    <hyperlink ref="D10" location="'P2-Asset Valuation'!A1" display="Asset (BIA) and Attractiveness Valuation" xr:uid="{00000000-0004-0000-0300-000001000000}"/>
    <hyperlink ref="D11" location="'P3-Supporting Assets'!A1" display="Supporting Assets" xr:uid="{00000000-0004-0000-0300-000002000000}"/>
    <hyperlink ref="D12" location="'P4-System Modeling'!A1" display="System Modeling" xr:uid="{00000000-0004-0000-0300-000003000000}"/>
    <hyperlink ref="D13" location="'P5-P6-P7-Risk Calculation'!A1" display="Risk Identification, Analysis&amp;Evaluation and Treatment" xr:uid="{00000000-0004-0000-0300-000004000000}"/>
    <hyperlink ref="D14" location="'Measures Register'!A1" display="Measures Register" xr:uid="{00000000-0004-0000-0300-000005000000}"/>
    <hyperlink ref="D15" location="'Aux-Frequency-Easiness'!A1" display="Frequency/Easiness Table" xr:uid="{00000000-0004-0000-0300-000006000000}"/>
    <hyperlink ref="D16" location="'Aux-Mitigation Factors'!A1" display="Mitigation Factors Table" xr:uid="{00000000-0004-0000-03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13">
    <tabColor theme="0" tint="-4.9989318521683403E-2"/>
  </sheetPr>
  <dimension ref="A1:H87"/>
  <sheetViews>
    <sheetView showGridLines="0" zoomScaleNormal="100" zoomScalePageLayoutView="40" workbookViewId="0">
      <pane ySplit="7" topLeftCell="A64" activePane="bottomLeft" state="frozen"/>
      <selection pane="bottomLeft" activeCell="D18" sqref="D18"/>
    </sheetView>
  </sheetViews>
  <sheetFormatPr defaultColWidth="11.3984375" defaultRowHeight="13.5" outlineLevelRow="1" x14ac:dyDescent="0.45"/>
  <cols>
    <col min="1" max="1" width="1.73046875" style="12" customWidth="1"/>
    <col min="2" max="2" width="0.86328125" style="12" customWidth="1"/>
    <col min="3" max="3" width="47.73046875" style="12" customWidth="1"/>
    <col min="4" max="4" width="60.73046875" style="12" customWidth="1"/>
    <col min="5" max="5" width="0.86328125" style="12" customWidth="1"/>
    <col min="6" max="6" width="1.73046875" style="12" customWidth="1"/>
    <col min="7" max="7" width="11.3984375" style="12"/>
    <col min="8" max="9" width="11.3984375" style="12" customWidth="1"/>
    <col min="10" max="16384" width="11.3984375" style="12"/>
  </cols>
  <sheetData>
    <row r="1" spans="1:8" customFormat="1" ht="9" customHeight="1" outlineLevel="1" x14ac:dyDescent="0.45">
      <c r="A1" s="203"/>
      <c r="B1" s="203"/>
      <c r="C1" s="203"/>
      <c r="D1" s="203"/>
      <c r="E1" s="203"/>
      <c r="F1" s="203"/>
    </row>
    <row r="2" spans="1:8" customFormat="1" ht="14.25" outlineLevel="1" x14ac:dyDescent="0.45">
      <c r="A2" s="203"/>
      <c r="B2" s="203"/>
      <c r="C2" s="203"/>
      <c r="D2" s="203"/>
      <c r="E2" s="203"/>
      <c r="F2" s="203"/>
    </row>
    <row r="3" spans="1:8" customFormat="1" ht="14.25" outlineLevel="1" x14ac:dyDescent="0.45">
      <c r="A3" s="203"/>
      <c r="B3" s="203"/>
      <c r="C3" s="203"/>
      <c r="D3" s="203"/>
      <c r="E3" s="203"/>
      <c r="F3" s="203"/>
    </row>
    <row r="4" spans="1:8" customFormat="1" ht="14.25" outlineLevel="1" x14ac:dyDescent="0.45">
      <c r="A4" s="203"/>
      <c r="B4" s="203"/>
      <c r="C4" s="203"/>
      <c r="D4" s="203"/>
      <c r="E4" s="203"/>
      <c r="F4" s="203"/>
    </row>
    <row r="5" spans="1:8" customFormat="1" ht="14.25" outlineLevel="1" x14ac:dyDescent="0.45">
      <c r="A5" s="203"/>
      <c r="B5" s="203"/>
      <c r="C5" s="203"/>
      <c r="D5" s="203"/>
      <c r="E5" s="203"/>
      <c r="F5" s="203"/>
    </row>
    <row r="6" spans="1:8" customFormat="1" ht="9" customHeight="1" outlineLevel="1" x14ac:dyDescent="0.45">
      <c r="A6" s="203"/>
      <c r="B6" s="203"/>
      <c r="C6" s="203"/>
      <c r="D6" s="203"/>
      <c r="E6" s="203"/>
      <c r="F6" s="203"/>
    </row>
    <row r="7" spans="1:8" customFormat="1" ht="13.5" customHeight="1" outlineLevel="1" thickBot="1" x14ac:dyDescent="0.5">
      <c r="D7" s="58"/>
    </row>
    <row r="8" spans="1:8" s="29" customFormat="1" ht="24.95" customHeight="1" thickBot="1" x14ac:dyDescent="0.5">
      <c r="B8" s="316" t="s">
        <v>31</v>
      </c>
      <c r="C8" s="317"/>
      <c r="D8" s="317"/>
      <c r="E8" s="318"/>
    </row>
    <row r="9" spans="1:8" ht="5.0999999999999996" customHeight="1" thickBot="1" x14ac:dyDescent="0.5">
      <c r="B9" s="30"/>
      <c r="C9" s="14"/>
      <c r="D9" s="14"/>
      <c r="E9" s="31"/>
    </row>
    <row r="10" spans="1:8" ht="16.149999999999999" thickBot="1" x14ac:dyDescent="0.5">
      <c r="B10" s="32"/>
      <c r="C10" s="21" t="s">
        <v>32</v>
      </c>
      <c r="D10" s="189" t="s">
        <v>907</v>
      </c>
      <c r="E10" s="33"/>
    </row>
    <row r="11" spans="1:8" ht="16.149999999999999" thickBot="1" x14ac:dyDescent="0.5">
      <c r="B11" s="32"/>
      <c r="C11" s="21" t="s">
        <v>33</v>
      </c>
      <c r="D11" s="189" t="s">
        <v>908</v>
      </c>
      <c r="E11" s="33"/>
    </row>
    <row r="12" spans="1:8" ht="5.0999999999999996" customHeight="1" thickBot="1" x14ac:dyDescent="0.5">
      <c r="B12" s="34"/>
      <c r="C12" s="15"/>
      <c r="D12" s="15"/>
      <c r="E12" s="35"/>
    </row>
    <row r="13" spans="1:8" ht="9.9499999999999993" customHeight="1" thickBot="1" x14ac:dyDescent="0.5">
      <c r="B13" s="36"/>
      <c r="C13"/>
      <c r="D13"/>
      <c r="E13" s="36"/>
      <c r="H13" s="37"/>
    </row>
    <row r="14" spans="1:8" ht="24.95" customHeight="1" thickBot="1" x14ac:dyDescent="0.5">
      <c r="B14" s="319" t="s">
        <v>34</v>
      </c>
      <c r="C14" s="320"/>
      <c r="D14" s="320"/>
      <c r="E14" s="321"/>
    </row>
    <row r="15" spans="1:8" ht="5.0999999999999996" customHeight="1" thickBot="1" x14ac:dyDescent="0.5">
      <c r="B15" s="32"/>
      <c r="C15" s="16"/>
      <c r="D15" s="16"/>
      <c r="E15" s="33"/>
    </row>
    <row r="16" spans="1:8" ht="16.149999999999999" thickBot="1" x14ac:dyDescent="0.5">
      <c r="B16" s="32"/>
      <c r="C16" s="21" t="s">
        <v>35</v>
      </c>
      <c r="D16" s="189" t="s">
        <v>909</v>
      </c>
      <c r="E16" s="33"/>
    </row>
    <row r="17" spans="2:7" ht="63.4" thickBot="1" x14ac:dyDescent="0.5">
      <c r="B17" s="32"/>
      <c r="C17" s="21" t="s">
        <v>36</v>
      </c>
      <c r="D17" s="215" t="s">
        <v>920</v>
      </c>
      <c r="E17" s="33"/>
    </row>
    <row r="18" spans="2:7" ht="16.149999999999999" thickBot="1" x14ac:dyDescent="0.5">
      <c r="B18" s="32"/>
      <c r="C18" s="21" t="s">
        <v>37</v>
      </c>
      <c r="D18" s="189" t="s">
        <v>910</v>
      </c>
      <c r="E18" s="33"/>
    </row>
    <row r="19" spans="2:7" ht="16.149999999999999" thickBot="1" x14ac:dyDescent="0.5">
      <c r="B19" s="38"/>
      <c r="C19" s="21" t="s">
        <v>38</v>
      </c>
      <c r="D19" s="189" t="s">
        <v>911</v>
      </c>
      <c r="E19" s="33"/>
    </row>
    <row r="20" spans="2:7" s="2" customFormat="1" ht="5.0999999999999996" customHeight="1" thickBot="1" x14ac:dyDescent="0.55000000000000004">
      <c r="B20" s="34"/>
      <c r="C20" s="39"/>
      <c r="D20" s="59"/>
      <c r="E20" s="40"/>
    </row>
    <row r="21" spans="2:7" ht="9.9499999999999993" customHeight="1" thickBot="1" x14ac:dyDescent="0.5">
      <c r="B21" s="36"/>
      <c r="C21"/>
      <c r="D21"/>
      <c r="E21"/>
      <c r="F21"/>
      <c r="G21" s="2"/>
    </row>
    <row r="22" spans="2:7" ht="24.95" customHeight="1" thickBot="1" x14ac:dyDescent="0.5">
      <c r="B22" s="313" t="s">
        <v>39</v>
      </c>
      <c r="C22" s="314"/>
      <c r="D22" s="314"/>
      <c r="E22" s="315"/>
      <c r="F22" s="2"/>
      <c r="G22" s="2"/>
    </row>
    <row r="23" spans="2:7" ht="5.0999999999999996" customHeight="1" thickBot="1" x14ac:dyDescent="0.5">
      <c r="B23" s="19"/>
      <c r="C23" s="18"/>
      <c r="D23" s="18"/>
      <c r="E23" s="20"/>
      <c r="F23" s="2"/>
      <c r="G23" s="2"/>
    </row>
    <row r="24" spans="2:7" ht="16.149999999999999" thickBot="1" x14ac:dyDescent="0.5">
      <c r="B24" s="32"/>
      <c r="C24" s="311" t="s">
        <v>40</v>
      </c>
      <c r="D24" s="312"/>
      <c r="E24" s="33"/>
      <c r="F24" s="2"/>
      <c r="G24" s="2"/>
    </row>
    <row r="25" spans="2:7" ht="16.149999999999999" thickBot="1" x14ac:dyDescent="0.5">
      <c r="B25" s="32"/>
      <c r="C25" s="21" t="s">
        <v>41</v>
      </c>
      <c r="D25" s="189"/>
      <c r="E25" s="33"/>
      <c r="F25" s="2"/>
      <c r="G25" s="2"/>
    </row>
    <row r="26" spans="2:7" ht="16.149999999999999" thickBot="1" x14ac:dyDescent="0.5">
      <c r="B26" s="32"/>
      <c r="C26" s="21" t="s">
        <v>42</v>
      </c>
      <c r="D26" s="189"/>
      <c r="E26" s="33"/>
      <c r="F26" s="2"/>
      <c r="G26" s="2"/>
    </row>
    <row r="27" spans="2:7" ht="16.149999999999999" thickBot="1" x14ac:dyDescent="0.5">
      <c r="B27" s="32"/>
      <c r="C27" s="21" t="s">
        <v>43</v>
      </c>
      <c r="D27" s="189"/>
      <c r="E27" s="33"/>
      <c r="F27" s="2"/>
      <c r="G27" s="2"/>
    </row>
    <row r="28" spans="2:7" ht="16.149999999999999" thickBot="1" x14ac:dyDescent="0.5">
      <c r="B28" s="32"/>
      <c r="C28" s="21" t="s">
        <v>44</v>
      </c>
      <c r="D28" s="189"/>
      <c r="E28" s="33"/>
      <c r="F28" s="2"/>
      <c r="G28" s="2"/>
    </row>
    <row r="29" spans="2:7" ht="16.149999999999999" thickBot="1" x14ac:dyDescent="0.5">
      <c r="B29" s="32"/>
      <c r="C29" s="21" t="s">
        <v>45</v>
      </c>
      <c r="D29" s="189"/>
      <c r="E29" s="33"/>
      <c r="F29" s="2"/>
      <c r="G29" s="2"/>
    </row>
    <row r="30" spans="2:7" ht="16.149999999999999" thickBot="1" x14ac:dyDescent="0.5">
      <c r="B30" s="32"/>
      <c r="C30" s="21" t="s">
        <v>46</v>
      </c>
      <c r="D30" s="189"/>
      <c r="E30" s="33"/>
      <c r="F30" s="2"/>
      <c r="G30" s="2"/>
    </row>
    <row r="31" spans="2:7" ht="16.149999999999999" thickBot="1" x14ac:dyDescent="0.5">
      <c r="B31" s="32"/>
      <c r="C31" s="21" t="s">
        <v>47</v>
      </c>
      <c r="D31" s="189"/>
      <c r="E31" s="33"/>
      <c r="F31" s="2"/>
      <c r="G31" s="2"/>
    </row>
    <row r="32" spans="2:7" ht="16.149999999999999" thickBot="1" x14ac:dyDescent="0.5">
      <c r="B32" s="32"/>
      <c r="C32" s="21" t="s">
        <v>48</v>
      </c>
      <c r="D32" s="189"/>
      <c r="E32" s="33"/>
      <c r="F32" s="2"/>
      <c r="G32" s="2"/>
    </row>
    <row r="33" spans="2:7" ht="16.149999999999999" thickBot="1" x14ac:dyDescent="0.5">
      <c r="B33" s="32"/>
      <c r="C33" s="21" t="s">
        <v>49</v>
      </c>
      <c r="D33" s="189"/>
      <c r="E33" s="33"/>
      <c r="F33" s="2"/>
      <c r="G33" s="2"/>
    </row>
    <row r="34" spans="2:7" ht="16.149999999999999" thickBot="1" x14ac:dyDescent="0.5">
      <c r="B34" s="32"/>
      <c r="C34" s="21" t="s">
        <v>50</v>
      </c>
      <c r="D34" s="189"/>
      <c r="E34" s="33"/>
      <c r="F34" s="2"/>
      <c r="G34" s="2"/>
    </row>
    <row r="35" spans="2:7" ht="16.149999999999999" thickBot="1" x14ac:dyDescent="0.5">
      <c r="B35" s="32"/>
      <c r="C35" s="21" t="s">
        <v>51</v>
      </c>
      <c r="D35" s="189"/>
      <c r="E35" s="33"/>
      <c r="F35" s="2"/>
      <c r="G35" s="2"/>
    </row>
    <row r="36" spans="2:7" ht="16.149999999999999" thickBot="1" x14ac:dyDescent="0.5">
      <c r="B36" s="32"/>
      <c r="C36" s="311" t="s">
        <v>52</v>
      </c>
      <c r="D36" s="312"/>
      <c r="E36" s="33"/>
      <c r="F36" s="2"/>
      <c r="G36" s="2"/>
    </row>
    <row r="37" spans="2:7" ht="16.149999999999999" thickBot="1" x14ac:dyDescent="0.5">
      <c r="B37" s="32"/>
      <c r="C37" s="21" t="s">
        <v>53</v>
      </c>
      <c r="D37" s="189"/>
      <c r="E37" s="33"/>
    </row>
    <row r="38" spans="2:7" ht="16.149999999999999" thickBot="1" x14ac:dyDescent="0.5">
      <c r="B38" s="32"/>
      <c r="C38" s="21" t="s">
        <v>54</v>
      </c>
      <c r="D38" s="189"/>
      <c r="E38" s="33"/>
    </row>
    <row r="39" spans="2:7" ht="16.149999999999999" thickBot="1" x14ac:dyDescent="0.5">
      <c r="B39" s="32"/>
      <c r="C39" s="21" t="s">
        <v>55</v>
      </c>
      <c r="D39" s="216" t="s">
        <v>912</v>
      </c>
      <c r="E39" s="33"/>
    </row>
    <row r="40" spans="2:7" ht="16.149999999999999" thickBot="1" x14ac:dyDescent="0.5">
      <c r="B40" s="32"/>
      <c r="C40" s="21" t="s">
        <v>56</v>
      </c>
      <c r="D40" s="189"/>
      <c r="E40" s="33"/>
    </row>
    <row r="41" spans="2:7" ht="16.149999999999999" thickBot="1" x14ac:dyDescent="0.5">
      <c r="B41" s="32"/>
      <c r="C41" s="21" t="s">
        <v>57</v>
      </c>
      <c r="D41" s="189"/>
      <c r="E41" s="33"/>
    </row>
    <row r="42" spans="2:7" ht="16.149999999999999" thickBot="1" x14ac:dyDescent="0.5">
      <c r="B42" s="32"/>
      <c r="C42" s="21" t="s">
        <v>58</v>
      </c>
      <c r="D42" s="189"/>
      <c r="E42" s="33"/>
    </row>
    <row r="43" spans="2:7" ht="16.149999999999999" thickBot="1" x14ac:dyDescent="0.5">
      <c r="B43" s="32"/>
      <c r="C43" s="21" t="s">
        <v>59</v>
      </c>
      <c r="D43" s="189"/>
      <c r="E43" s="33"/>
    </row>
    <row r="44" spans="2:7" ht="16.149999999999999" thickBot="1" x14ac:dyDescent="0.5">
      <c r="B44" s="32"/>
      <c r="C44" s="21" t="s">
        <v>60</v>
      </c>
      <c r="D44" s="189"/>
      <c r="E44" s="33"/>
    </row>
    <row r="45" spans="2:7" ht="16.149999999999999" thickBot="1" x14ac:dyDescent="0.5">
      <c r="B45" s="32"/>
      <c r="C45" s="21" t="s">
        <v>61</v>
      </c>
      <c r="D45" s="189"/>
      <c r="E45" s="33"/>
    </row>
    <row r="46" spans="2:7" ht="16.149999999999999" thickBot="1" x14ac:dyDescent="0.5">
      <c r="B46" s="32"/>
      <c r="C46" s="21" t="s">
        <v>62</v>
      </c>
      <c r="D46" s="189"/>
      <c r="E46" s="33"/>
    </row>
    <row r="47" spans="2:7" ht="16.149999999999999" thickBot="1" x14ac:dyDescent="0.5">
      <c r="B47" s="32"/>
      <c r="C47" s="21" t="s">
        <v>63</v>
      </c>
      <c r="D47" s="189"/>
      <c r="E47" s="33"/>
    </row>
    <row r="48" spans="2:7" ht="16.149999999999999" thickBot="1" x14ac:dyDescent="0.5">
      <c r="B48" s="32"/>
      <c r="C48" s="21" t="s">
        <v>64</v>
      </c>
      <c r="D48" s="189"/>
      <c r="E48" s="33"/>
    </row>
    <row r="49" spans="1:6" ht="16.149999999999999" thickBot="1" x14ac:dyDescent="0.5">
      <c r="B49" s="32"/>
      <c r="C49" s="21" t="s">
        <v>43</v>
      </c>
      <c r="D49" s="189"/>
      <c r="E49" s="33"/>
    </row>
    <row r="50" spans="1:6" ht="16.149999999999999" thickBot="1" x14ac:dyDescent="0.5">
      <c r="B50" s="32"/>
      <c r="C50" s="21" t="s">
        <v>65</v>
      </c>
      <c r="D50" s="189"/>
      <c r="E50" s="33"/>
    </row>
    <row r="51" spans="1:6" s="2" customFormat="1" ht="5.0999999999999996" customHeight="1" thickBot="1" x14ac:dyDescent="0.55000000000000004">
      <c r="B51" s="41"/>
      <c r="C51" s="39"/>
      <c r="D51" s="59"/>
      <c r="E51" s="40"/>
    </row>
    <row r="52" spans="1:6" ht="9.9499999999999993" customHeight="1" x14ac:dyDescent="0.45">
      <c r="A52"/>
      <c r="B52"/>
      <c r="C52"/>
      <c r="D52" s="58"/>
      <c r="E52"/>
      <c r="F52"/>
    </row>
    <row r="53" spans="1:6" ht="24.95" customHeight="1" x14ac:dyDescent="0.45">
      <c r="B53" s="308" t="s">
        <v>66</v>
      </c>
      <c r="C53" s="309"/>
      <c r="D53" s="309"/>
      <c r="E53" s="310"/>
    </row>
    <row r="54" spans="1:6" ht="5.0999999999999996" customHeight="1" thickBot="1" x14ac:dyDescent="0.5">
      <c r="B54" s="19"/>
      <c r="C54" s="17"/>
      <c r="D54" s="17"/>
      <c r="E54" s="20"/>
    </row>
    <row r="55" spans="1:6" ht="31.9" thickBot="1" x14ac:dyDescent="0.5">
      <c r="B55" s="32"/>
      <c r="C55" s="217" t="s">
        <v>913</v>
      </c>
      <c r="D55" s="190" t="s">
        <v>67</v>
      </c>
      <c r="E55" s="33"/>
    </row>
    <row r="56" spans="1:6" ht="18.399999999999999" thickBot="1" x14ac:dyDescent="0.5">
      <c r="B56" s="32"/>
      <c r="C56" s="217"/>
      <c r="D56" s="190"/>
      <c r="E56" s="33"/>
    </row>
    <row r="57" spans="1:6" ht="18.399999999999999" thickBot="1" x14ac:dyDescent="0.5">
      <c r="B57" s="32"/>
      <c r="C57" s="21"/>
      <c r="D57" s="190"/>
      <c r="E57" s="33"/>
    </row>
    <row r="58" spans="1:6" s="2" customFormat="1" ht="5.0999999999999996" customHeight="1" thickBot="1" x14ac:dyDescent="0.55000000000000004">
      <c r="A58" s="42"/>
      <c r="B58" s="41"/>
      <c r="C58" s="39"/>
      <c r="D58" s="59"/>
      <c r="E58" s="40"/>
    </row>
    <row r="59" spans="1:6" ht="9.9499999999999993" customHeight="1" thickBot="1" x14ac:dyDescent="0.5">
      <c r="A59"/>
      <c r="B59"/>
      <c r="C59"/>
      <c r="D59" s="58"/>
      <c r="E59"/>
      <c r="F59"/>
    </row>
    <row r="60" spans="1:6" ht="24.95" customHeight="1" thickBot="1" x14ac:dyDescent="0.5">
      <c r="B60" s="313" t="s">
        <v>68</v>
      </c>
      <c r="C60" s="314"/>
      <c r="D60" s="314"/>
      <c r="E60" s="315"/>
    </row>
    <row r="61" spans="1:6" ht="5.0999999999999996" customHeight="1" thickBot="1" x14ac:dyDescent="0.5">
      <c r="B61" s="19"/>
      <c r="E61" s="20"/>
    </row>
    <row r="62" spans="1:6" ht="16.149999999999999" thickBot="1" x14ac:dyDescent="0.5">
      <c r="B62" s="32"/>
      <c r="C62" s="21" t="s">
        <v>69</v>
      </c>
      <c r="D62" s="189" t="s">
        <v>914</v>
      </c>
      <c r="E62" s="33"/>
    </row>
    <row r="63" spans="1:6" ht="16.149999999999999" thickBot="1" x14ac:dyDescent="0.5">
      <c r="B63" s="32"/>
      <c r="C63" s="21" t="s">
        <v>70</v>
      </c>
      <c r="D63" s="218" t="s">
        <v>915</v>
      </c>
      <c r="E63" s="33"/>
    </row>
    <row r="64" spans="1:6" ht="16.149999999999999" thickBot="1" x14ac:dyDescent="0.5">
      <c r="B64" s="32"/>
      <c r="C64" s="21" t="s">
        <v>682</v>
      </c>
      <c r="D64" s="189" t="s">
        <v>21</v>
      </c>
      <c r="E64" s="33"/>
    </row>
    <row r="65" spans="1:5" ht="16.149999999999999" thickBot="1" x14ac:dyDescent="0.5">
      <c r="B65" s="32"/>
      <c r="C65" s="21" t="s">
        <v>688</v>
      </c>
      <c r="D65" s="218" t="s">
        <v>916</v>
      </c>
      <c r="E65" s="33"/>
    </row>
    <row r="66" spans="1:5" ht="16.149999999999999" thickBot="1" x14ac:dyDescent="0.5">
      <c r="B66" s="32"/>
      <c r="C66" s="21"/>
      <c r="D66" s="189"/>
      <c r="E66" s="33"/>
    </row>
    <row r="67" spans="1:5" ht="16.149999999999999" thickBot="1" x14ac:dyDescent="0.5">
      <c r="B67" s="32"/>
      <c r="C67" s="22"/>
      <c r="D67" s="189"/>
      <c r="E67" s="33"/>
    </row>
    <row r="68" spans="1:5" s="2" customFormat="1" ht="5.0999999999999996" customHeight="1" thickBot="1" x14ac:dyDescent="0.55000000000000004">
      <c r="A68" s="42"/>
      <c r="B68" s="41"/>
      <c r="C68" s="39"/>
      <c r="D68" s="59"/>
      <c r="E68" s="40"/>
    </row>
    <row r="69" spans="1:5" ht="9.9499999999999993" customHeight="1" x14ac:dyDescent="0.45">
      <c r="A69" s="43"/>
      <c r="B69" s="36"/>
      <c r="C69"/>
      <c r="D69"/>
      <c r="E69" s="36"/>
    </row>
    <row r="70" spans="1:5" ht="24.95" customHeight="1" x14ac:dyDescent="0.45">
      <c r="B70" s="308" t="s">
        <v>71</v>
      </c>
      <c r="C70" s="309"/>
      <c r="D70" s="309"/>
      <c r="E70" s="310"/>
    </row>
    <row r="71" spans="1:5" ht="5.0999999999999996" customHeight="1" thickBot="1" x14ac:dyDescent="0.5">
      <c r="B71" s="19"/>
      <c r="E71" s="20"/>
    </row>
    <row r="72" spans="1:5" ht="16.149999999999999" thickBot="1" x14ac:dyDescent="0.5">
      <c r="B72" s="32"/>
      <c r="C72" s="21" t="s">
        <v>681</v>
      </c>
      <c r="D72" s="189" t="s">
        <v>917</v>
      </c>
      <c r="E72" s="33"/>
    </row>
    <row r="73" spans="1:5" ht="16.149999999999999" thickBot="1" x14ac:dyDescent="0.5">
      <c r="B73" s="32"/>
      <c r="C73" s="21" t="s">
        <v>72</v>
      </c>
      <c r="D73" s="189"/>
      <c r="E73" s="33"/>
    </row>
    <row r="74" spans="1:5" ht="16.149999999999999" thickBot="1" x14ac:dyDescent="0.5">
      <c r="B74" s="32"/>
      <c r="C74" s="21" t="s">
        <v>73</v>
      </c>
      <c r="D74" s="189"/>
      <c r="E74" s="33"/>
    </row>
    <row r="75" spans="1:5" ht="16.149999999999999" thickBot="1" x14ac:dyDescent="0.5">
      <c r="B75" s="32"/>
      <c r="C75" s="21" t="s">
        <v>74</v>
      </c>
      <c r="D75" s="189"/>
      <c r="E75" s="33"/>
    </row>
    <row r="76" spans="1:5" ht="16.149999999999999" thickBot="1" x14ac:dyDescent="0.5">
      <c r="B76" s="32"/>
      <c r="C76" s="21" t="s">
        <v>75</v>
      </c>
      <c r="D76" s="189"/>
      <c r="E76" s="33"/>
    </row>
    <row r="77" spans="1:5" ht="5.0999999999999996" customHeight="1" thickBot="1" x14ac:dyDescent="0.5">
      <c r="B77" s="44"/>
      <c r="C77" s="13"/>
      <c r="D77" s="13"/>
      <c r="E77" s="45"/>
    </row>
    <row r="78" spans="1:5" ht="9.9499999999999993" customHeight="1" thickBot="1" x14ac:dyDescent="0.5">
      <c r="B78" s="11"/>
      <c r="C78"/>
      <c r="D78"/>
      <c r="E78" s="11"/>
    </row>
    <row r="79" spans="1:5" ht="24.95" customHeight="1" thickBot="1" x14ac:dyDescent="0.5">
      <c r="B79" s="313" t="s">
        <v>76</v>
      </c>
      <c r="C79" s="314"/>
      <c r="D79" s="314"/>
      <c r="E79" s="315"/>
    </row>
    <row r="80" spans="1:5" ht="5.0999999999999996" customHeight="1" thickBot="1" x14ac:dyDescent="0.5">
      <c r="B80" s="19"/>
      <c r="E80" s="20"/>
    </row>
    <row r="81" spans="1:5" ht="16.149999999999999" thickBot="1" x14ac:dyDescent="0.5">
      <c r="B81" s="32"/>
      <c r="C81" s="21" t="s">
        <v>77</v>
      </c>
      <c r="D81" s="189"/>
      <c r="E81" s="33"/>
    </row>
    <row r="82" spans="1:5" ht="16.149999999999999" thickBot="1" x14ac:dyDescent="0.5">
      <c r="B82" s="32"/>
      <c r="C82" s="21" t="s">
        <v>78</v>
      </c>
      <c r="D82" s="218" t="s">
        <v>702</v>
      </c>
      <c r="E82" s="33"/>
    </row>
    <row r="83" spans="1:5" ht="16.149999999999999" thickBot="1" x14ac:dyDescent="0.5">
      <c r="B83" s="32"/>
      <c r="C83" s="21" t="s">
        <v>79</v>
      </c>
      <c r="D83" s="189" t="s">
        <v>918</v>
      </c>
      <c r="E83" s="33"/>
    </row>
    <row r="84" spans="1:5" ht="16.149999999999999" thickBot="1" x14ac:dyDescent="0.5">
      <c r="B84" s="32"/>
      <c r="C84" s="21" t="s">
        <v>80</v>
      </c>
      <c r="D84" s="218" t="s">
        <v>729</v>
      </c>
      <c r="E84" s="33"/>
    </row>
    <row r="85" spans="1:5" ht="16.149999999999999" thickBot="1" x14ac:dyDescent="0.5">
      <c r="B85" s="32"/>
      <c r="C85" s="21" t="s">
        <v>81</v>
      </c>
      <c r="D85" s="218" t="s">
        <v>919</v>
      </c>
      <c r="E85" s="33"/>
    </row>
    <row r="86" spans="1:5" ht="31.9" thickBot="1" x14ac:dyDescent="0.5">
      <c r="B86" s="32"/>
      <c r="C86" s="21" t="s">
        <v>689</v>
      </c>
      <c r="D86" s="189"/>
      <c r="E86" s="33"/>
    </row>
    <row r="87" spans="1:5" s="2" customFormat="1" ht="5.0999999999999996" customHeight="1" thickBot="1" x14ac:dyDescent="0.55000000000000004">
      <c r="A87" s="42"/>
      <c r="B87" s="41"/>
      <c r="C87" s="39"/>
      <c r="D87" s="59"/>
      <c r="E87" s="40"/>
    </row>
  </sheetData>
  <sheetProtection formatCells="0" formatColumns="0" formatRows="0" insertColumns="0" insertRows="0" deleteColumns="0" deleteRows="0"/>
  <dataConsolidate/>
  <mergeCells count="9">
    <mergeCell ref="B70:E70"/>
    <mergeCell ref="C24:D24"/>
    <mergeCell ref="B79:E79"/>
    <mergeCell ref="C36:D36"/>
    <mergeCell ref="B8:E8"/>
    <mergeCell ref="B14:E14"/>
    <mergeCell ref="B22:E22"/>
    <mergeCell ref="B53:E53"/>
    <mergeCell ref="B60:E60"/>
  </mergeCells>
  <dataValidations count="17">
    <dataValidation allowBlank="1" showErrorMessage="1" sqref="D25:D35 B22:E23 C49:C50 C37:C45 C62:C67 C72:C76 C81:C86 B53:E54 D37:D50" xr:uid="{00000000-0002-0000-0400-000000000000}"/>
    <dataValidation allowBlank="1" showErrorMessage="1" promptTitle="Description" prompt="Brief description of the main purpose/function of the target system" sqref="C20" xr:uid="{00000000-0002-0000-0400-000001000000}"/>
    <dataValidation allowBlank="1" showInputMessage="1" showErrorMessage="1" promptTitle="Description" prompt="Unique and official name  to identify the organisation (DG, EC Agency)." sqref="C10" xr:uid="{00000000-0002-0000-0400-000002000000}"/>
    <dataValidation allowBlank="1" showInputMessage="1" showErrorMessage="1" promptTitle="Description" prompt="Brief description of the main purpose of the  D.G (Service, Office, Cabinet)" sqref="C11" xr:uid="{00000000-0002-0000-0400-000003000000}"/>
    <dataValidation allowBlank="1" showInputMessage="1" showErrorMessage="1" promptTitle="Description" prompt="Relevant constrains of the  D.G (Service, Office, Cabinet) that affect the  execution of the ITSRM2._x000a_" sqref="C24 C36" xr:uid="{00000000-0002-0000-0400-000004000000}"/>
    <dataValidation allowBlank="1" showInputMessage="1" showErrorMessage="1" promptTitle="Description" prompt="Unique name that identifies the target system within the organisation" sqref="C16" xr:uid="{00000000-0002-0000-0400-000005000000}"/>
    <dataValidation allowBlank="1" showInputMessage="1" showErrorMessage="1" promptTitle="Description" prompt="A global description of its user population;" sqref="C19" xr:uid="{00000000-0002-0000-0400-000006000000}"/>
    <dataValidation allowBlank="1" showInputMessage="1" showErrorMessage="1" promptTitle="Description" prompt="Identify if the managed information is: _x000a_très secret ue/eu top secret, secret ue/eu secret, confidentiel ue/eu confidential, restreint ue/eu restricted or n/a" sqref="C58" xr:uid="{00000000-0002-0000-0400-000007000000}"/>
    <dataValidation allowBlank="1" showInputMessage="1" showErrorMessage="1" promptTitle="Description" prompt="Individual responsible for the ITSRM2 execution." sqref="C68 C87" xr:uid="{00000000-0002-0000-0400-000008000000}"/>
    <dataValidation allowBlank="1" showInputMessage="1" showErrorMessage="1" promptTitle="Description" prompt="A global description of its main purposes and Functions (in relation to the business objectives);" sqref="C17" xr:uid="{00000000-0002-0000-0400-000009000000}"/>
    <dataValidation allowBlank="1" showInputMessage="1" showErrorMessage="1" promptTitle="Description" prompt="A global description of the main information pieces it handles;" sqref="C18" xr:uid="{00000000-0002-0000-0400-00000A000000}"/>
    <dataValidation allowBlank="1" showInputMessage="1" showErrorMessage="1" promptTitle="Description" sqref="C26:C35" xr:uid="{00000000-0002-0000-0400-00000B000000}"/>
    <dataValidation allowBlank="1" showErrorMessage="1" promptTitle="Description" prompt="Relevant constrains of the  D.G (Service, Office, Cabinet) that affect the  execution of the ITSRM2._x000a_" sqref="C46:C48" xr:uid="{00000000-0002-0000-0400-00000C000000}"/>
    <dataValidation allowBlank="1" showErrorMessage="1" promptTitle="Description" prompt="Identify if the managed information is: _x000a_très secret ue/eu top secret, secret ue/eu secret, confidentiel ue/eu confidential, restreint ue/eu restricted or n/a" sqref="C55:C57" xr:uid="{00000000-0002-0000-0400-00000D000000}"/>
    <dataValidation allowBlank="1" showInputMessage="1" showErrorMessage="1" promptTitle="Description" prompt="Example: &quot;by when does the treatment need to be implemented?&quot;" sqref="C25" xr:uid="{00000000-0002-0000-0400-00000E000000}"/>
    <dataValidation type="list" allowBlank="1" showInputMessage="1" showErrorMessage="1" sqref="D58 C51" xr:uid="{00000000-0002-0000-0400-00000F000000}"/>
    <dataValidation type="list" allowBlank="1" showInputMessage="1" showErrorMessage="1" sqref="D56:D57" xr:uid="{00000000-0002-0000-0400-000010000000}">
      <formula1>#REF!</formula1>
    </dataValidation>
  </dataValidations>
  <pageMargins left="0.70866141732283472" right="0.70866141732283472" top="0.74803149606299213" bottom="0.74803149606299213" header="0.31496062992125984" footer="0.31496062992125984"/>
  <pageSetup paperSize="8"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2">
    <tabColor theme="0" tint="-0.14999847407452621"/>
  </sheetPr>
  <dimension ref="A1:L1003"/>
  <sheetViews>
    <sheetView showGridLines="0" zoomScale="90" zoomScaleNormal="90" workbookViewId="0">
      <pane xSplit="2" ySplit="9" topLeftCell="C19" activePane="bottomRight" state="frozen"/>
      <selection pane="topRight" activeCell="C1" sqref="C1"/>
      <selection pane="bottomLeft" activeCell="A9" sqref="A9"/>
      <selection pane="bottomRight" activeCell="C23" sqref="C23"/>
    </sheetView>
  </sheetViews>
  <sheetFormatPr defaultColWidth="11.3984375" defaultRowHeight="14.25" outlineLevelRow="1" x14ac:dyDescent="0.45"/>
  <cols>
    <col min="1" max="1" width="1.73046875" style="28" customWidth="1"/>
    <col min="2" max="2" width="10.59765625" style="1" customWidth="1"/>
    <col min="3" max="3" width="21.33203125" style="11" customWidth="1"/>
    <col min="4" max="4" width="9.3984375" style="1" customWidth="1"/>
    <col min="5" max="5" width="59.6640625" style="1" customWidth="1"/>
    <col min="6" max="6" width="11.796875" style="11" customWidth="1"/>
    <col min="7" max="7" width="17.3984375" style="11" customWidth="1"/>
    <col min="8" max="8" width="12.3984375" style="11" customWidth="1"/>
    <col min="9" max="9" width="14.3984375" style="11" customWidth="1"/>
    <col min="10" max="10" width="39.796875" style="11" customWidth="1"/>
    <col min="11" max="11" width="1.73046875" style="28" customWidth="1"/>
    <col min="12" max="12" width="12.73046875" style="28" customWidth="1"/>
    <col min="13" max="16384" width="11.3984375" style="28"/>
  </cols>
  <sheetData>
    <row r="1" spans="1:12" ht="9" customHeight="1" outlineLevel="1" x14ac:dyDescent="0.45">
      <c r="A1" s="204"/>
      <c r="B1" s="204"/>
      <c r="C1" s="204"/>
      <c r="D1" s="204"/>
      <c r="E1" s="204"/>
      <c r="F1" s="204"/>
      <c r="G1" s="204"/>
      <c r="H1" s="204"/>
      <c r="I1" s="204"/>
      <c r="J1" s="204"/>
      <c r="K1" s="204"/>
    </row>
    <row r="2" spans="1:12" ht="15.75" outlineLevel="1" x14ac:dyDescent="0.5">
      <c r="A2" s="204"/>
      <c r="B2" s="205" t="s">
        <v>482</v>
      </c>
      <c r="C2" s="204"/>
      <c r="D2" s="204"/>
      <c r="E2" s="204"/>
      <c r="F2" s="204"/>
      <c r="G2" s="204"/>
      <c r="H2" s="204"/>
      <c r="I2" s="204"/>
      <c r="J2" s="204"/>
      <c r="K2" s="204"/>
    </row>
    <row r="3" spans="1:12" outlineLevel="1" x14ac:dyDescent="0.45">
      <c r="A3" s="204"/>
      <c r="B3" s="204"/>
      <c r="C3" s="204"/>
      <c r="D3" s="204"/>
      <c r="E3" s="204"/>
      <c r="F3" s="204"/>
      <c r="G3" s="204"/>
      <c r="H3" s="204"/>
      <c r="I3" s="204"/>
      <c r="J3" s="204"/>
      <c r="K3" s="204"/>
    </row>
    <row r="4" spans="1:12" ht="15.75" outlineLevel="1" x14ac:dyDescent="0.5">
      <c r="A4" s="204"/>
      <c r="B4" s="206" t="s">
        <v>675</v>
      </c>
      <c r="C4" s="204"/>
      <c r="D4" s="204"/>
      <c r="E4" s="204"/>
      <c r="F4" s="204"/>
      <c r="G4" s="204"/>
      <c r="H4" s="204"/>
      <c r="I4" s="204"/>
      <c r="J4" s="204"/>
      <c r="K4" s="204"/>
    </row>
    <row r="5" spans="1:12" outlineLevel="1" x14ac:dyDescent="0.45">
      <c r="A5" s="204"/>
      <c r="B5" s="204"/>
      <c r="C5" s="204"/>
      <c r="D5" s="204"/>
      <c r="E5" s="204"/>
      <c r="F5" s="204"/>
      <c r="G5" s="204"/>
      <c r="H5" s="204"/>
      <c r="I5" s="204"/>
      <c r="J5" s="204"/>
      <c r="K5" s="204"/>
    </row>
    <row r="6" spans="1:12" ht="9" customHeight="1" outlineLevel="1" x14ac:dyDescent="0.45">
      <c r="A6" s="204"/>
      <c r="B6" s="204"/>
      <c r="C6" s="204"/>
      <c r="D6" s="204"/>
      <c r="E6" s="204"/>
      <c r="F6" s="204"/>
      <c r="G6" s="204"/>
      <c r="H6" s="204"/>
      <c r="I6" s="204"/>
      <c r="J6" s="204"/>
      <c r="K6" s="204"/>
    </row>
    <row r="7" spans="1:12" ht="3.75" customHeight="1" outlineLevel="1" thickBot="1" x14ac:dyDescent="0.5"/>
    <row r="8" spans="1:12" ht="38.25" customHeight="1" outlineLevel="1" thickBot="1" x14ac:dyDescent="0.5">
      <c r="G8" s="322" t="s">
        <v>518</v>
      </c>
      <c r="H8" s="323"/>
      <c r="I8" s="323"/>
    </row>
    <row r="9" spans="1:12" ht="18" customHeight="1" thickBot="1" x14ac:dyDescent="0.5">
      <c r="B9" s="5" t="s">
        <v>0</v>
      </c>
      <c r="C9" s="60" t="s">
        <v>481</v>
      </c>
      <c r="D9" s="61" t="s">
        <v>19</v>
      </c>
      <c r="E9" s="61" t="s">
        <v>20</v>
      </c>
      <c r="F9" s="6" t="s">
        <v>82</v>
      </c>
      <c r="G9" s="6" t="s">
        <v>87</v>
      </c>
      <c r="H9" s="6" t="s">
        <v>88</v>
      </c>
      <c r="I9" s="6" t="s">
        <v>89</v>
      </c>
      <c r="J9" s="6" t="s">
        <v>83</v>
      </c>
    </row>
    <row r="10" spans="1:12" ht="28.5" x14ac:dyDescent="0.45">
      <c r="B10" s="49" t="s">
        <v>525</v>
      </c>
      <c r="C10" s="64" t="s">
        <v>754</v>
      </c>
      <c r="D10" s="64" t="s">
        <v>84</v>
      </c>
      <c r="E10" s="55" t="s">
        <v>701</v>
      </c>
      <c r="F10" s="64" t="s">
        <v>914</v>
      </c>
      <c r="G10" s="27">
        <v>5</v>
      </c>
      <c r="H10" s="27">
        <v>5</v>
      </c>
      <c r="I10" s="27">
        <v>3</v>
      </c>
      <c r="J10" s="269" t="s">
        <v>921</v>
      </c>
    </row>
    <row r="11" spans="1:12" ht="42.75" x14ac:dyDescent="0.45">
      <c r="B11" s="50" t="s">
        <v>526</v>
      </c>
      <c r="C11" s="56" t="s">
        <v>524</v>
      </c>
      <c r="D11" s="56" t="s">
        <v>85</v>
      </c>
      <c r="E11" s="76" t="s">
        <v>690</v>
      </c>
      <c r="F11" s="56" t="s">
        <v>914</v>
      </c>
      <c r="G11" s="27">
        <v>5</v>
      </c>
      <c r="H11" s="27">
        <v>5</v>
      </c>
      <c r="I11" s="27">
        <v>3</v>
      </c>
      <c r="J11" s="65"/>
    </row>
    <row r="12" spans="1:12" ht="42.75" x14ac:dyDescent="0.45">
      <c r="B12" s="50" t="s">
        <v>527</v>
      </c>
      <c r="C12" s="56" t="s">
        <v>691</v>
      </c>
      <c r="D12" s="56" t="s">
        <v>85</v>
      </c>
      <c r="E12" s="76" t="s">
        <v>692</v>
      </c>
      <c r="F12" s="56" t="s">
        <v>914</v>
      </c>
      <c r="G12" s="27">
        <v>3</v>
      </c>
      <c r="H12" s="27">
        <v>3</v>
      </c>
      <c r="I12" s="27">
        <v>2</v>
      </c>
      <c r="J12" s="270" t="s">
        <v>922</v>
      </c>
    </row>
    <row r="13" spans="1:12" ht="42.75" x14ac:dyDescent="0.45">
      <c r="B13" s="50" t="s">
        <v>528</v>
      </c>
      <c r="C13" s="56" t="s">
        <v>733</v>
      </c>
      <c r="D13" s="56" t="s">
        <v>85</v>
      </c>
      <c r="E13" s="76" t="s">
        <v>923</v>
      </c>
      <c r="F13" s="56" t="s">
        <v>914</v>
      </c>
      <c r="G13" s="27">
        <v>3</v>
      </c>
      <c r="H13" s="27">
        <v>3</v>
      </c>
      <c r="I13" s="27">
        <v>3</v>
      </c>
      <c r="J13" s="270" t="s">
        <v>735</v>
      </c>
      <c r="L13" s="1"/>
    </row>
    <row r="14" spans="1:12" ht="42.75" x14ac:dyDescent="0.45">
      <c r="B14" s="50" t="s">
        <v>529</v>
      </c>
      <c r="C14" s="56" t="s">
        <v>703</v>
      </c>
      <c r="D14" s="56" t="s">
        <v>84</v>
      </c>
      <c r="E14" s="76" t="s">
        <v>926</v>
      </c>
      <c r="F14" s="56" t="s">
        <v>914</v>
      </c>
      <c r="G14" s="27">
        <v>3</v>
      </c>
      <c r="H14" s="27">
        <v>3</v>
      </c>
      <c r="I14" s="27">
        <v>3</v>
      </c>
      <c r="J14" s="270" t="s">
        <v>734</v>
      </c>
      <c r="L14" s="1"/>
    </row>
    <row r="15" spans="1:12" ht="28.5" x14ac:dyDescent="0.45">
      <c r="B15" s="50" t="s">
        <v>530</v>
      </c>
      <c r="C15" s="56" t="s">
        <v>705</v>
      </c>
      <c r="D15" s="56" t="s">
        <v>84</v>
      </c>
      <c r="E15" s="76" t="s">
        <v>924</v>
      </c>
      <c r="F15" s="56" t="s">
        <v>915</v>
      </c>
      <c r="G15" s="27">
        <v>3</v>
      </c>
      <c r="H15" s="27">
        <v>3</v>
      </c>
      <c r="I15" s="27">
        <v>3</v>
      </c>
      <c r="J15" s="270" t="s">
        <v>925</v>
      </c>
      <c r="L15" s="1"/>
    </row>
    <row r="16" spans="1:12" ht="42.75" x14ac:dyDescent="0.45">
      <c r="B16" s="50" t="s">
        <v>531</v>
      </c>
      <c r="C16" s="56" t="s">
        <v>704</v>
      </c>
      <c r="D16" s="56" t="s">
        <v>85</v>
      </c>
      <c r="E16" s="76" t="s">
        <v>693</v>
      </c>
      <c r="F16" s="56" t="s">
        <v>914</v>
      </c>
      <c r="G16" s="27">
        <v>5</v>
      </c>
      <c r="H16" s="27">
        <v>5</v>
      </c>
      <c r="I16" s="27">
        <v>3</v>
      </c>
      <c r="J16" s="270"/>
    </row>
    <row r="17" spans="2:10" ht="42.75" x14ac:dyDescent="0.45">
      <c r="B17" s="50" t="s">
        <v>532</v>
      </c>
      <c r="C17" s="56" t="s">
        <v>695</v>
      </c>
      <c r="D17" s="56" t="s">
        <v>84</v>
      </c>
      <c r="E17" s="76" t="s">
        <v>694</v>
      </c>
      <c r="F17" s="56" t="s">
        <v>914</v>
      </c>
      <c r="G17" s="27">
        <v>5</v>
      </c>
      <c r="H17" s="27">
        <v>5</v>
      </c>
      <c r="I17" s="27">
        <v>4</v>
      </c>
      <c r="J17" s="270" t="s">
        <v>713</v>
      </c>
    </row>
    <row r="18" spans="2:10" ht="42.75" x14ac:dyDescent="0.45">
      <c r="B18" s="50" t="s">
        <v>533</v>
      </c>
      <c r="C18" s="56" t="s">
        <v>706</v>
      </c>
      <c r="D18" s="56" t="s">
        <v>84</v>
      </c>
      <c r="E18" s="76" t="s">
        <v>707</v>
      </c>
      <c r="F18" s="56" t="s">
        <v>914</v>
      </c>
      <c r="G18" s="27">
        <v>5</v>
      </c>
      <c r="H18" s="27">
        <v>5</v>
      </c>
      <c r="I18" s="27">
        <v>4</v>
      </c>
      <c r="J18" s="270" t="s">
        <v>712</v>
      </c>
    </row>
    <row r="19" spans="2:10" ht="28.5" x14ac:dyDescent="0.45">
      <c r="B19" s="50" t="s">
        <v>708</v>
      </c>
      <c r="C19" s="56" t="s">
        <v>699</v>
      </c>
      <c r="D19" s="56" t="s">
        <v>85</v>
      </c>
      <c r="E19" s="76" t="s">
        <v>700</v>
      </c>
      <c r="F19" s="56" t="s">
        <v>914</v>
      </c>
      <c r="G19" s="27">
        <v>5</v>
      </c>
      <c r="H19" s="27">
        <v>5</v>
      </c>
      <c r="I19" s="27">
        <v>3</v>
      </c>
      <c r="J19" s="270"/>
    </row>
    <row r="20" spans="2:10" ht="42.75" x14ac:dyDescent="0.45">
      <c r="B20" s="50" t="s">
        <v>709</v>
      </c>
      <c r="C20" s="56" t="s">
        <v>696</v>
      </c>
      <c r="D20" s="56" t="s">
        <v>84</v>
      </c>
      <c r="E20" s="76" t="s">
        <v>698</v>
      </c>
      <c r="F20" s="56" t="s">
        <v>914</v>
      </c>
      <c r="G20" s="27">
        <v>5</v>
      </c>
      <c r="H20" s="27">
        <v>5</v>
      </c>
      <c r="I20" s="27">
        <v>3</v>
      </c>
      <c r="J20" s="270"/>
    </row>
    <row r="21" spans="2:10" ht="28.5" x14ac:dyDescent="0.45">
      <c r="B21" s="50" t="s">
        <v>710</v>
      </c>
      <c r="C21" s="56" t="s">
        <v>927</v>
      </c>
      <c r="D21" s="56" t="s">
        <v>85</v>
      </c>
      <c r="E21" s="76" t="s">
        <v>932</v>
      </c>
      <c r="F21" s="56" t="s">
        <v>914</v>
      </c>
      <c r="G21" s="27">
        <v>5</v>
      </c>
      <c r="H21" s="27">
        <v>5</v>
      </c>
      <c r="I21" s="27">
        <v>4</v>
      </c>
      <c r="J21" s="270" t="s">
        <v>933</v>
      </c>
    </row>
    <row r="22" spans="2:10" ht="57" x14ac:dyDescent="0.45">
      <c r="B22" s="50" t="s">
        <v>711</v>
      </c>
      <c r="C22" s="56" t="s">
        <v>697</v>
      </c>
      <c r="D22" s="56" t="s">
        <v>84</v>
      </c>
      <c r="E22" s="76" t="s">
        <v>928</v>
      </c>
      <c r="F22" s="56" t="s">
        <v>915</v>
      </c>
      <c r="G22" s="27">
        <v>5</v>
      </c>
      <c r="H22" s="27">
        <v>5</v>
      </c>
      <c r="I22" s="27">
        <v>4</v>
      </c>
      <c r="J22" s="270" t="s">
        <v>934</v>
      </c>
    </row>
    <row r="23" spans="2:10" x14ac:dyDescent="0.45">
      <c r="B23" s="50"/>
      <c r="C23" s="56"/>
      <c r="D23" s="56"/>
      <c r="E23" s="76"/>
      <c r="F23" s="56"/>
      <c r="G23" s="27"/>
      <c r="H23" s="27"/>
      <c r="I23" s="27"/>
      <c r="J23" s="270"/>
    </row>
    <row r="24" spans="2:10" x14ac:dyDescent="0.45">
      <c r="B24" s="50"/>
      <c r="C24" s="56"/>
      <c r="D24" s="62"/>
      <c r="E24" s="76"/>
      <c r="F24" s="56"/>
      <c r="G24" s="27"/>
      <c r="H24" s="27"/>
      <c r="I24" s="27"/>
      <c r="J24" s="270"/>
    </row>
    <row r="25" spans="2:10" x14ac:dyDescent="0.45">
      <c r="B25" s="50" t="str">
        <f t="shared" ref="B25:B77" si="0">IF(C25&lt;&gt;"",CONCATENATE("PA-", TEXT(ROW()-ROW(B$9), "000")),"")</f>
        <v/>
      </c>
      <c r="C25" s="62"/>
      <c r="D25" s="10"/>
      <c r="E25" s="7"/>
      <c r="F25" s="56"/>
      <c r="G25" s="27" t="str">
        <f t="array" aca="1" ref="G25" ca="1">IF($B25&lt;&gt;"", IFERROR(MAX((OFFSET(#REF!, 1, 0, COUNTA(#REF!), 1)) * (OFFSET(#REF!, 1, 0, COUNTA(#REF!), 1)=$B25) * (OFFSET(#REF!, 1, 0, COUNTA(#REF!), 1)=G$9)), "[Insufficient data:"), "")</f>
        <v/>
      </c>
      <c r="H25" s="27" t="str">
        <f t="array" aca="1" ref="H25" ca="1">IF($B25&lt;&gt;"", IFERROR(MAX((OFFSET(#REF!, 1, 0, COUNTA(#REF!), 1)) * (OFFSET(#REF!, 1, 0, COUNTA(#REF!), 1)=$B25) * (OFFSET(#REF!, 1, 0, COUNTA(#REF!), 1)=H$9)), "Please finalise ..."), "")</f>
        <v/>
      </c>
      <c r="I25" s="27" t="str">
        <f t="array" aca="1" ref="I25" ca="1">IF($B25&lt;&gt;"", IFERROR(MAX((OFFSET(#REF!, 1, 0, COUNTA(#REF!), 1)) * (OFFSET(#REF!, 1, 0, COUNTA(#REF!), 1)=$B25) * (OFFSET(#REF!, 1, 0, COUNTA(#REF!), 1)=I$9)), "... P2-Asset Valuation]"), "")</f>
        <v/>
      </c>
      <c r="J25" s="65"/>
    </row>
    <row r="26" spans="2:10" x14ac:dyDescent="0.45">
      <c r="B26" s="50" t="str">
        <f t="shared" si="0"/>
        <v/>
      </c>
      <c r="C26" s="62"/>
      <c r="D26" s="10"/>
      <c r="E26" s="7"/>
      <c r="F26" s="56"/>
      <c r="G26" s="27" t="str">
        <f t="array" aca="1" ref="G26" ca="1">IF($B26&lt;&gt;"", IFERROR(MAX((OFFSET(#REF!, 1, 0, COUNTA(#REF!), 1)) * (OFFSET(#REF!, 1, 0, COUNTA(#REF!), 1)=$B26) * (OFFSET(#REF!, 1, 0, COUNTA(#REF!), 1)=G$9)), "[Insufficient data:"), "")</f>
        <v/>
      </c>
      <c r="H26" s="27" t="str">
        <f t="array" aca="1" ref="H26" ca="1">IF($B26&lt;&gt;"", IFERROR(MAX((OFFSET(#REF!, 1, 0, COUNTA(#REF!), 1)) * (OFFSET(#REF!, 1, 0, COUNTA(#REF!), 1)=$B26) * (OFFSET(#REF!, 1, 0, COUNTA(#REF!), 1)=H$9)), "Please finalise ..."), "")</f>
        <v/>
      </c>
      <c r="I26" s="27" t="str">
        <f t="array" aca="1" ref="I26" ca="1">IF($B26&lt;&gt;"", IFERROR(MAX((OFFSET(#REF!, 1, 0, COUNTA(#REF!), 1)) * (OFFSET(#REF!, 1, 0, COUNTA(#REF!), 1)=$B26) * (OFFSET(#REF!, 1, 0, COUNTA(#REF!), 1)=I$9)), "... P2-Asset Valuation]"), "")</f>
        <v/>
      </c>
      <c r="J26" s="65"/>
    </row>
    <row r="27" spans="2:10" x14ac:dyDescent="0.45">
      <c r="B27" s="50" t="str">
        <f t="shared" si="0"/>
        <v/>
      </c>
      <c r="C27" s="62"/>
      <c r="D27" s="10"/>
      <c r="E27" s="7"/>
      <c r="F27" s="56"/>
      <c r="G27" s="27" t="str">
        <f t="array" aca="1" ref="G27" ca="1">IF($B27&lt;&gt;"", IFERROR(MAX((OFFSET(#REF!, 1, 0, COUNTA(#REF!), 1)) * (OFFSET(#REF!, 1, 0, COUNTA(#REF!), 1)=$B27) * (OFFSET(#REF!, 1, 0, COUNTA(#REF!), 1)=G$9)), "[Insufficient data:"), "")</f>
        <v/>
      </c>
      <c r="H27" s="27" t="str">
        <f t="array" aca="1" ref="H27" ca="1">IF($B27&lt;&gt;"", IFERROR(MAX((OFFSET(#REF!, 1, 0, COUNTA(#REF!), 1)) * (OFFSET(#REF!, 1, 0, COUNTA(#REF!), 1)=$B27) * (OFFSET(#REF!, 1, 0, COUNTA(#REF!), 1)=H$9)), "Please finalise ..."), "")</f>
        <v/>
      </c>
      <c r="I27" s="27" t="str">
        <f t="array" aca="1" ref="I27" ca="1">IF($B27&lt;&gt;"", IFERROR(MAX((OFFSET(#REF!, 1, 0, COUNTA(#REF!), 1)) * (OFFSET(#REF!, 1, 0, COUNTA(#REF!), 1)=$B27) * (OFFSET(#REF!, 1, 0, COUNTA(#REF!), 1)=I$9)), "... P2-Asset Valuation]"), "")</f>
        <v/>
      </c>
      <c r="J27" s="65"/>
    </row>
    <row r="28" spans="2:10" x14ac:dyDescent="0.45">
      <c r="B28" s="50" t="str">
        <f t="shared" si="0"/>
        <v/>
      </c>
      <c r="C28" s="62"/>
      <c r="D28" s="10"/>
      <c r="E28" s="7"/>
      <c r="F28" s="56"/>
      <c r="G28" s="27" t="str">
        <f t="array" aca="1" ref="G28" ca="1">IF($B28&lt;&gt;"", IFERROR(MAX((OFFSET(#REF!, 1, 0, COUNTA(#REF!), 1)) * (OFFSET(#REF!, 1, 0, COUNTA(#REF!), 1)=$B28) * (OFFSET(#REF!, 1, 0, COUNTA(#REF!), 1)=G$9)), "[Insufficient data:"), "")</f>
        <v/>
      </c>
      <c r="H28" s="27" t="str">
        <f t="array" aca="1" ref="H28" ca="1">IF($B28&lt;&gt;"", IFERROR(MAX((OFFSET(#REF!, 1, 0, COUNTA(#REF!), 1)) * (OFFSET(#REF!, 1, 0, COUNTA(#REF!), 1)=$B28) * (OFFSET(#REF!, 1, 0, COUNTA(#REF!), 1)=H$9)), "Please finalise ..."), "")</f>
        <v/>
      </c>
      <c r="I28" s="27" t="str">
        <f t="array" aca="1" ref="I28" ca="1">IF($B28&lt;&gt;"", IFERROR(MAX((OFFSET(#REF!, 1, 0, COUNTA(#REF!), 1)) * (OFFSET(#REF!, 1, 0, COUNTA(#REF!), 1)=$B28) * (OFFSET(#REF!, 1, 0, COUNTA(#REF!), 1)=I$9)), "... P2-Asset Valuation]"), "")</f>
        <v/>
      </c>
      <c r="J28" s="65"/>
    </row>
    <row r="29" spans="2:10" x14ac:dyDescent="0.45">
      <c r="B29" s="50" t="str">
        <f t="shared" si="0"/>
        <v/>
      </c>
      <c r="C29" s="62"/>
      <c r="D29" s="10"/>
      <c r="E29" s="7"/>
      <c r="F29" s="56"/>
      <c r="G29" s="27" t="str">
        <f t="array" aca="1" ref="G29" ca="1">IF($B29&lt;&gt;"", IFERROR(MAX((OFFSET(#REF!, 1, 0, COUNTA(#REF!), 1)) * (OFFSET(#REF!, 1, 0, COUNTA(#REF!), 1)=$B29) * (OFFSET(#REF!, 1, 0, COUNTA(#REF!), 1)=G$9)), "[Insufficient data:"), "")</f>
        <v/>
      </c>
      <c r="H29" s="27" t="str">
        <f t="array" aca="1" ref="H29" ca="1">IF($B29&lt;&gt;"", IFERROR(MAX((OFFSET(#REF!, 1, 0, COUNTA(#REF!), 1)) * (OFFSET(#REF!, 1, 0, COUNTA(#REF!), 1)=$B29) * (OFFSET(#REF!, 1, 0, COUNTA(#REF!), 1)=H$9)), "Please finalise ..."), "")</f>
        <v/>
      </c>
      <c r="I29" s="27" t="str">
        <f t="array" aca="1" ref="I29" ca="1">IF($B29&lt;&gt;"", IFERROR(MAX((OFFSET(#REF!, 1, 0, COUNTA(#REF!), 1)) * (OFFSET(#REF!, 1, 0, COUNTA(#REF!), 1)=$B29) * (OFFSET(#REF!, 1, 0, COUNTA(#REF!), 1)=I$9)), "... P2-Asset Valuation]"), "")</f>
        <v/>
      </c>
      <c r="J29" s="65"/>
    </row>
    <row r="30" spans="2:10" x14ac:dyDescent="0.45">
      <c r="B30" s="50" t="str">
        <f t="shared" si="0"/>
        <v/>
      </c>
      <c r="C30" s="62"/>
      <c r="D30" s="10"/>
      <c r="E30" s="7"/>
      <c r="F30" s="56"/>
      <c r="G30" s="27" t="str">
        <f t="array" aca="1" ref="G30" ca="1">IF($B30&lt;&gt;"", IFERROR(MAX((OFFSET(#REF!, 1, 0, COUNTA(#REF!), 1)) * (OFFSET(#REF!, 1, 0, COUNTA(#REF!), 1)=$B30) * (OFFSET(#REF!, 1, 0, COUNTA(#REF!), 1)=G$9)), "[Insufficient data:"), "")</f>
        <v/>
      </c>
      <c r="H30" s="27" t="str">
        <f t="array" aca="1" ref="H30" ca="1">IF($B30&lt;&gt;"", IFERROR(MAX((OFFSET(#REF!, 1, 0, COUNTA(#REF!), 1)) * (OFFSET(#REF!, 1, 0, COUNTA(#REF!), 1)=$B30) * (OFFSET(#REF!, 1, 0, COUNTA(#REF!), 1)=H$9)), "Please finalise ..."), "")</f>
        <v/>
      </c>
      <c r="I30" s="27" t="str">
        <f t="array" aca="1" ref="I30" ca="1">IF($B30&lt;&gt;"", IFERROR(MAX((OFFSET(#REF!, 1, 0, COUNTA(#REF!), 1)) * (OFFSET(#REF!, 1, 0, COUNTA(#REF!), 1)=$B30) * (OFFSET(#REF!, 1, 0, COUNTA(#REF!), 1)=I$9)), "... P2-Asset Valuation]"), "")</f>
        <v/>
      </c>
      <c r="J30" s="65"/>
    </row>
    <row r="31" spans="2:10" x14ac:dyDescent="0.45">
      <c r="B31" s="50" t="str">
        <f t="shared" si="0"/>
        <v/>
      </c>
      <c r="C31" s="62"/>
      <c r="D31" s="10"/>
      <c r="E31" s="7"/>
      <c r="F31" s="56"/>
      <c r="G31" s="27" t="str">
        <f t="array" aca="1" ref="G31" ca="1">IF($B31&lt;&gt;"", IFERROR(MAX((OFFSET(#REF!, 1, 0, COUNTA(#REF!), 1)) * (OFFSET(#REF!, 1, 0, COUNTA(#REF!), 1)=$B31) * (OFFSET(#REF!, 1, 0, COUNTA(#REF!), 1)=G$9)), "[Insufficient data:"), "")</f>
        <v/>
      </c>
      <c r="H31" s="27" t="str">
        <f t="array" aca="1" ref="H31" ca="1">IF($B31&lt;&gt;"", IFERROR(MAX((OFFSET(#REF!, 1, 0, COUNTA(#REF!), 1)) * (OFFSET(#REF!, 1, 0, COUNTA(#REF!), 1)=$B31) * (OFFSET(#REF!, 1, 0, COUNTA(#REF!), 1)=H$9)), "Please finalise ..."), "")</f>
        <v/>
      </c>
      <c r="I31" s="27" t="str">
        <f t="array" aca="1" ref="I31" ca="1">IF($B31&lt;&gt;"", IFERROR(MAX((OFFSET(#REF!, 1, 0, COUNTA(#REF!), 1)) * (OFFSET(#REF!, 1, 0, COUNTA(#REF!), 1)=$B31) * (OFFSET(#REF!, 1, 0, COUNTA(#REF!), 1)=I$9)), "... P2-Asset Valuation]"), "")</f>
        <v/>
      </c>
      <c r="J31" s="65"/>
    </row>
    <row r="32" spans="2:10" x14ac:dyDescent="0.45">
      <c r="B32" s="50" t="str">
        <f t="shared" si="0"/>
        <v/>
      </c>
      <c r="C32" s="62"/>
      <c r="D32" s="10"/>
      <c r="E32" s="7"/>
      <c r="F32" s="56"/>
      <c r="G32" s="27" t="str">
        <f t="array" aca="1" ref="G32" ca="1">IF($B32&lt;&gt;"", IFERROR(MAX((OFFSET(#REF!, 1, 0, COUNTA(#REF!), 1)) * (OFFSET(#REF!, 1, 0, COUNTA(#REF!), 1)=$B32) * (OFFSET(#REF!, 1, 0, COUNTA(#REF!), 1)=G$9)), "[Insufficient data:"), "")</f>
        <v/>
      </c>
      <c r="H32" s="27" t="str">
        <f t="array" aca="1" ref="H32" ca="1">IF($B32&lt;&gt;"", IFERROR(MAX((OFFSET(#REF!, 1, 0, COUNTA(#REF!), 1)) * (OFFSET(#REF!, 1, 0, COUNTA(#REF!), 1)=$B32) * (OFFSET(#REF!, 1, 0, COUNTA(#REF!), 1)=H$9)), "Please finalise ..."), "")</f>
        <v/>
      </c>
      <c r="I32" s="27" t="str">
        <f t="array" aca="1" ref="I32" ca="1">IF($B32&lt;&gt;"", IFERROR(MAX((OFFSET(#REF!, 1, 0, COUNTA(#REF!), 1)) * (OFFSET(#REF!, 1, 0, COUNTA(#REF!), 1)=$B32) * (OFFSET(#REF!, 1, 0, COUNTA(#REF!), 1)=I$9)), "... P2-Asset Valuation]"), "")</f>
        <v/>
      </c>
      <c r="J32" s="65"/>
    </row>
    <row r="33" spans="2:10" x14ac:dyDescent="0.45">
      <c r="B33" s="50" t="str">
        <f t="shared" si="0"/>
        <v/>
      </c>
      <c r="C33" s="62"/>
      <c r="D33" s="10"/>
      <c r="E33" s="7"/>
      <c r="F33" s="56"/>
      <c r="G33" s="27" t="str">
        <f t="array" aca="1" ref="G33" ca="1">IF($B33&lt;&gt;"", IFERROR(MAX((OFFSET(#REF!, 1, 0, COUNTA(#REF!), 1)) * (OFFSET(#REF!, 1, 0, COUNTA(#REF!), 1)=$B33) * (OFFSET(#REF!, 1, 0, COUNTA(#REF!), 1)=G$9)), "[Insufficient data:"), "")</f>
        <v/>
      </c>
      <c r="H33" s="27" t="str">
        <f t="array" aca="1" ref="H33" ca="1">IF($B33&lt;&gt;"", IFERROR(MAX((OFFSET(#REF!, 1, 0, COUNTA(#REF!), 1)) * (OFFSET(#REF!, 1, 0, COUNTA(#REF!), 1)=$B33) * (OFFSET(#REF!, 1, 0, COUNTA(#REF!), 1)=H$9)), "Please finalise ..."), "")</f>
        <v/>
      </c>
      <c r="I33" s="27" t="str">
        <f t="array" aca="1" ref="I33" ca="1">IF($B33&lt;&gt;"", IFERROR(MAX((OFFSET(#REF!, 1, 0, COUNTA(#REF!), 1)) * (OFFSET(#REF!, 1, 0, COUNTA(#REF!), 1)=$B33) * (OFFSET(#REF!, 1, 0, COUNTA(#REF!), 1)=I$9)), "... P2-Asset Valuation]"), "")</f>
        <v/>
      </c>
      <c r="J33" s="65"/>
    </row>
    <row r="34" spans="2:10" x14ac:dyDescent="0.45">
      <c r="B34" s="50" t="str">
        <f t="shared" si="0"/>
        <v/>
      </c>
      <c r="C34" s="62"/>
      <c r="D34" s="10"/>
      <c r="E34" s="7"/>
      <c r="F34" s="56"/>
      <c r="G34" s="27" t="str">
        <f t="array" aca="1" ref="G34" ca="1">IF($B34&lt;&gt;"", IFERROR(MAX((OFFSET(#REF!, 1, 0, COUNTA(#REF!), 1)) * (OFFSET(#REF!, 1, 0, COUNTA(#REF!), 1)=$B34) * (OFFSET(#REF!, 1, 0, COUNTA(#REF!), 1)=G$9)), "[Insufficient data:"), "")</f>
        <v/>
      </c>
      <c r="H34" s="27" t="str">
        <f t="array" aca="1" ref="H34" ca="1">IF($B34&lt;&gt;"", IFERROR(MAX((OFFSET(#REF!, 1, 0, COUNTA(#REF!), 1)) * (OFFSET(#REF!, 1, 0, COUNTA(#REF!), 1)=$B34) * (OFFSET(#REF!, 1, 0, COUNTA(#REF!), 1)=H$9)), "Please finalise ..."), "")</f>
        <v/>
      </c>
      <c r="I34" s="27" t="str">
        <f t="array" aca="1" ref="I34" ca="1">IF($B34&lt;&gt;"", IFERROR(MAX((OFFSET(#REF!, 1, 0, COUNTA(#REF!), 1)) * (OFFSET(#REF!, 1, 0, COUNTA(#REF!), 1)=$B34) * (OFFSET(#REF!, 1, 0, COUNTA(#REF!), 1)=I$9)), "... P2-Asset Valuation]"), "")</f>
        <v/>
      </c>
      <c r="J34" s="65"/>
    </row>
    <row r="35" spans="2:10" x14ac:dyDescent="0.45">
      <c r="B35" s="50" t="str">
        <f t="shared" si="0"/>
        <v/>
      </c>
      <c r="C35" s="62"/>
      <c r="D35" s="10"/>
      <c r="E35" s="7"/>
      <c r="F35" s="56"/>
      <c r="G35" s="27" t="str">
        <f t="array" aca="1" ref="G35" ca="1">IF($B35&lt;&gt;"", IFERROR(MAX((OFFSET(#REF!, 1, 0, COUNTA(#REF!), 1)) * (OFFSET(#REF!, 1, 0, COUNTA(#REF!), 1)=$B35) * (OFFSET(#REF!, 1, 0, COUNTA(#REF!), 1)=G$9)), "[Insufficient data:"), "")</f>
        <v/>
      </c>
      <c r="H35" s="27" t="str">
        <f t="array" aca="1" ref="H35" ca="1">IF($B35&lt;&gt;"", IFERROR(MAX((OFFSET(#REF!, 1, 0, COUNTA(#REF!), 1)) * (OFFSET(#REF!, 1, 0, COUNTA(#REF!), 1)=$B35) * (OFFSET(#REF!, 1, 0, COUNTA(#REF!), 1)=H$9)), "Please finalise ..."), "")</f>
        <v/>
      </c>
      <c r="I35" s="27" t="str">
        <f t="array" aca="1" ref="I35" ca="1">IF($B35&lt;&gt;"", IFERROR(MAX((OFFSET(#REF!, 1, 0, COUNTA(#REF!), 1)) * (OFFSET(#REF!, 1, 0, COUNTA(#REF!), 1)=$B35) * (OFFSET(#REF!, 1, 0, COUNTA(#REF!), 1)=I$9)), "... P2-Asset Valuation]"), "")</f>
        <v/>
      </c>
      <c r="J35" s="65"/>
    </row>
    <row r="36" spans="2:10" x14ac:dyDescent="0.45">
      <c r="B36" s="50" t="str">
        <f t="shared" si="0"/>
        <v/>
      </c>
      <c r="C36" s="62"/>
      <c r="D36" s="10"/>
      <c r="E36" s="7"/>
      <c r="F36" s="56"/>
      <c r="G36" s="27" t="str">
        <f t="array" aca="1" ref="G36" ca="1">IF($B36&lt;&gt;"", IFERROR(MAX((OFFSET(#REF!, 1, 0, COUNTA(#REF!), 1)) * (OFFSET(#REF!, 1, 0, COUNTA(#REF!), 1)=$B36) * (OFFSET(#REF!, 1, 0, COUNTA(#REF!), 1)=G$9)), "[Insufficient data:"), "")</f>
        <v/>
      </c>
      <c r="H36" s="27" t="str">
        <f t="array" aca="1" ref="H36" ca="1">IF($B36&lt;&gt;"", IFERROR(MAX((OFFSET(#REF!, 1, 0, COUNTA(#REF!), 1)) * (OFFSET(#REF!, 1, 0, COUNTA(#REF!), 1)=$B36) * (OFFSET(#REF!, 1, 0, COUNTA(#REF!), 1)=H$9)), "Please finalise ..."), "")</f>
        <v/>
      </c>
      <c r="I36" s="27" t="str">
        <f t="array" aca="1" ref="I36" ca="1">IF($B36&lt;&gt;"", IFERROR(MAX((OFFSET(#REF!, 1, 0, COUNTA(#REF!), 1)) * (OFFSET(#REF!, 1, 0, COUNTA(#REF!), 1)=$B36) * (OFFSET(#REF!, 1, 0, COUNTA(#REF!), 1)=I$9)), "... P2-Asset Valuation]"), "")</f>
        <v/>
      </c>
      <c r="J36" s="65"/>
    </row>
    <row r="37" spans="2:10" x14ac:dyDescent="0.45">
      <c r="B37" s="50" t="str">
        <f t="shared" si="0"/>
        <v/>
      </c>
      <c r="C37" s="62"/>
      <c r="D37" s="10"/>
      <c r="E37" s="7"/>
      <c r="F37" s="56"/>
      <c r="G37" s="27" t="str">
        <f t="array" aca="1" ref="G37" ca="1">IF($B37&lt;&gt;"", IFERROR(MAX((OFFSET(#REF!, 1, 0, COUNTA(#REF!), 1)) * (OFFSET(#REF!, 1, 0, COUNTA(#REF!), 1)=$B37) * (OFFSET(#REF!, 1, 0, COUNTA(#REF!), 1)=G$9)), "[Insufficient data:"), "")</f>
        <v/>
      </c>
      <c r="H37" s="27" t="str">
        <f t="array" aca="1" ref="H37" ca="1">IF($B37&lt;&gt;"", IFERROR(MAX((OFFSET(#REF!, 1, 0, COUNTA(#REF!), 1)) * (OFFSET(#REF!, 1, 0, COUNTA(#REF!), 1)=$B37) * (OFFSET(#REF!, 1, 0, COUNTA(#REF!), 1)=H$9)), "Please finalise ..."), "")</f>
        <v/>
      </c>
      <c r="I37" s="27" t="str">
        <f t="array" aca="1" ref="I37" ca="1">IF($B37&lt;&gt;"", IFERROR(MAX((OFFSET(#REF!, 1, 0, COUNTA(#REF!), 1)) * (OFFSET(#REF!, 1, 0, COUNTA(#REF!), 1)=$B37) * (OFFSET(#REF!, 1, 0, COUNTA(#REF!), 1)=I$9)), "... P2-Asset Valuation]"), "")</f>
        <v/>
      </c>
      <c r="J37" s="65"/>
    </row>
    <row r="38" spans="2:10" x14ac:dyDescent="0.45">
      <c r="B38" s="50" t="str">
        <f t="shared" si="0"/>
        <v/>
      </c>
      <c r="C38" s="62"/>
      <c r="D38" s="10"/>
      <c r="E38" s="7"/>
      <c r="F38" s="56"/>
      <c r="G38" s="27" t="str">
        <f t="array" aca="1" ref="G38" ca="1">IF($B38&lt;&gt;"", IFERROR(MAX((OFFSET(#REF!, 1, 0, COUNTA(#REF!), 1)) * (OFFSET(#REF!, 1, 0, COUNTA(#REF!), 1)=$B38) * (OFFSET(#REF!, 1, 0, COUNTA(#REF!), 1)=G$9)), "[Insufficient data:"), "")</f>
        <v/>
      </c>
      <c r="H38" s="27" t="str">
        <f t="array" aca="1" ref="H38" ca="1">IF($B38&lt;&gt;"", IFERROR(MAX((OFFSET(#REF!, 1, 0, COUNTA(#REF!), 1)) * (OFFSET(#REF!, 1, 0, COUNTA(#REF!), 1)=$B38) * (OFFSET(#REF!, 1, 0, COUNTA(#REF!), 1)=H$9)), "Please finalise ..."), "")</f>
        <v/>
      </c>
      <c r="I38" s="27" t="str">
        <f t="array" aca="1" ref="I38" ca="1">IF($B38&lt;&gt;"", IFERROR(MAX((OFFSET(#REF!, 1, 0, COUNTA(#REF!), 1)) * (OFFSET(#REF!, 1, 0, COUNTA(#REF!), 1)=$B38) * (OFFSET(#REF!, 1, 0, COUNTA(#REF!), 1)=I$9)), "... P2-Asset Valuation]"), "")</f>
        <v/>
      </c>
      <c r="J38" s="65"/>
    </row>
    <row r="39" spans="2:10" x14ac:dyDescent="0.45">
      <c r="B39" s="50" t="str">
        <f t="shared" si="0"/>
        <v/>
      </c>
      <c r="C39" s="62"/>
      <c r="D39" s="10"/>
      <c r="E39" s="7"/>
      <c r="F39" s="56"/>
      <c r="G39" s="27" t="str">
        <f t="array" aca="1" ref="G39" ca="1">IF($B39&lt;&gt;"", IFERROR(MAX((OFFSET(#REF!, 1, 0, COUNTA(#REF!), 1)) * (OFFSET(#REF!, 1, 0, COUNTA(#REF!), 1)=$B39) * (OFFSET(#REF!, 1, 0, COUNTA(#REF!), 1)=G$9)), "[Insufficient data:"), "")</f>
        <v/>
      </c>
      <c r="H39" s="27" t="str">
        <f t="array" aca="1" ref="H39" ca="1">IF($B39&lt;&gt;"", IFERROR(MAX((OFFSET(#REF!, 1, 0, COUNTA(#REF!), 1)) * (OFFSET(#REF!, 1, 0, COUNTA(#REF!), 1)=$B39) * (OFFSET(#REF!, 1, 0, COUNTA(#REF!), 1)=H$9)), "Please finalise ..."), "")</f>
        <v/>
      </c>
      <c r="I39" s="27" t="str">
        <f t="array" aca="1" ref="I39" ca="1">IF($B39&lt;&gt;"", IFERROR(MAX((OFFSET(#REF!, 1, 0, COUNTA(#REF!), 1)) * (OFFSET(#REF!, 1, 0, COUNTA(#REF!), 1)=$B39) * (OFFSET(#REF!, 1, 0, COUNTA(#REF!), 1)=I$9)), "... P2-Asset Valuation]"), "")</f>
        <v/>
      </c>
      <c r="J39" s="65"/>
    </row>
    <row r="40" spans="2:10" x14ac:dyDescent="0.45">
      <c r="B40" s="50" t="str">
        <f t="shared" si="0"/>
        <v/>
      </c>
      <c r="C40" s="62"/>
      <c r="D40" s="10"/>
      <c r="E40" s="7"/>
      <c r="F40" s="56"/>
      <c r="G40" s="27" t="str">
        <f t="array" aca="1" ref="G40" ca="1">IF($B40&lt;&gt;"", IFERROR(MAX((OFFSET(#REF!, 1, 0, COUNTA(#REF!), 1)) * (OFFSET(#REF!, 1, 0, COUNTA(#REF!), 1)=$B40) * (OFFSET(#REF!, 1, 0, COUNTA(#REF!), 1)=G$9)), "[Insufficient data:"), "")</f>
        <v/>
      </c>
      <c r="H40" s="27" t="str">
        <f t="array" aca="1" ref="H40" ca="1">IF($B40&lt;&gt;"", IFERROR(MAX((OFFSET(#REF!, 1, 0, COUNTA(#REF!), 1)) * (OFFSET(#REF!, 1, 0, COUNTA(#REF!), 1)=$B40) * (OFFSET(#REF!, 1, 0, COUNTA(#REF!), 1)=H$9)), "Please finalise ..."), "")</f>
        <v/>
      </c>
      <c r="I40" s="27" t="str">
        <f t="array" aca="1" ref="I40" ca="1">IF($B40&lt;&gt;"", IFERROR(MAX((OFFSET(#REF!, 1, 0, COUNTA(#REF!), 1)) * (OFFSET(#REF!, 1, 0, COUNTA(#REF!), 1)=$B40) * (OFFSET(#REF!, 1, 0, COUNTA(#REF!), 1)=I$9)), "... P2-Asset Valuation]"), "")</f>
        <v/>
      </c>
      <c r="J40" s="65"/>
    </row>
    <row r="41" spans="2:10" x14ac:dyDescent="0.45">
      <c r="B41" s="50" t="str">
        <f t="shared" si="0"/>
        <v/>
      </c>
      <c r="C41" s="62"/>
      <c r="D41" s="10"/>
      <c r="E41" s="7"/>
      <c r="F41" s="56"/>
      <c r="G41" s="27" t="str">
        <f t="array" aca="1" ref="G41" ca="1">IF($B41&lt;&gt;"", IFERROR(MAX((OFFSET(#REF!, 1, 0, COUNTA(#REF!), 1)) * (OFFSET(#REF!, 1, 0, COUNTA(#REF!), 1)=$B41) * (OFFSET(#REF!, 1, 0, COUNTA(#REF!), 1)=G$9)), "[Insufficient data:"), "")</f>
        <v/>
      </c>
      <c r="H41" s="27" t="str">
        <f t="array" aca="1" ref="H41" ca="1">IF($B41&lt;&gt;"", IFERROR(MAX((OFFSET(#REF!, 1, 0, COUNTA(#REF!), 1)) * (OFFSET(#REF!, 1, 0, COUNTA(#REF!), 1)=$B41) * (OFFSET(#REF!, 1, 0, COUNTA(#REF!), 1)=H$9)), "Please finalise ..."), "")</f>
        <v/>
      </c>
      <c r="I41" s="27" t="str">
        <f t="array" aca="1" ref="I41" ca="1">IF($B41&lt;&gt;"", IFERROR(MAX((OFFSET(#REF!, 1, 0, COUNTA(#REF!), 1)) * (OFFSET(#REF!, 1, 0, COUNTA(#REF!), 1)=$B41) * (OFFSET(#REF!, 1, 0, COUNTA(#REF!), 1)=I$9)), "... P2-Asset Valuation]"), "")</f>
        <v/>
      </c>
      <c r="J41" s="65"/>
    </row>
    <row r="42" spans="2:10" x14ac:dyDescent="0.45">
      <c r="B42" s="50" t="str">
        <f t="shared" si="0"/>
        <v/>
      </c>
      <c r="C42" s="62"/>
      <c r="D42" s="10"/>
      <c r="E42" s="7"/>
      <c r="F42" s="56"/>
      <c r="G42" s="27" t="str">
        <f t="array" aca="1" ref="G42" ca="1">IF($B42&lt;&gt;"", IFERROR(MAX((OFFSET(#REF!, 1, 0, COUNTA(#REF!), 1)) * (OFFSET(#REF!, 1, 0, COUNTA(#REF!), 1)=$B42) * (OFFSET(#REF!, 1, 0, COUNTA(#REF!), 1)=G$9)), "[Insufficient data:"), "")</f>
        <v/>
      </c>
      <c r="H42" s="27" t="str">
        <f t="array" aca="1" ref="H42" ca="1">IF($B42&lt;&gt;"", IFERROR(MAX((OFFSET(#REF!, 1, 0, COUNTA(#REF!), 1)) * (OFFSET(#REF!, 1, 0, COUNTA(#REF!), 1)=$B42) * (OFFSET(#REF!, 1, 0, COUNTA(#REF!), 1)=H$9)), "Please finalise ..."), "")</f>
        <v/>
      </c>
      <c r="I42" s="27" t="str">
        <f t="array" aca="1" ref="I42" ca="1">IF($B42&lt;&gt;"", IFERROR(MAX((OFFSET(#REF!, 1, 0, COUNTA(#REF!), 1)) * (OFFSET(#REF!, 1, 0, COUNTA(#REF!), 1)=$B42) * (OFFSET(#REF!, 1, 0, COUNTA(#REF!), 1)=I$9)), "... P2-Asset Valuation]"), "")</f>
        <v/>
      </c>
      <c r="J42" s="65"/>
    </row>
    <row r="43" spans="2:10" x14ac:dyDescent="0.45">
      <c r="B43" s="50" t="str">
        <f t="shared" si="0"/>
        <v/>
      </c>
      <c r="C43" s="62"/>
      <c r="D43" s="10"/>
      <c r="E43" s="7"/>
      <c r="F43" s="56"/>
      <c r="G43" s="27" t="str">
        <f t="array" aca="1" ref="G43" ca="1">IF($B43&lt;&gt;"", IFERROR(MAX((OFFSET(#REF!, 1, 0, COUNTA(#REF!), 1)) * (OFFSET(#REF!, 1, 0, COUNTA(#REF!), 1)=$B43) * (OFFSET(#REF!, 1, 0, COUNTA(#REF!), 1)=G$9)), "[Insufficient data:"), "")</f>
        <v/>
      </c>
      <c r="H43" s="27" t="str">
        <f t="array" aca="1" ref="H43" ca="1">IF($B43&lt;&gt;"", IFERROR(MAX((OFFSET(#REF!, 1, 0, COUNTA(#REF!), 1)) * (OFFSET(#REF!, 1, 0, COUNTA(#REF!), 1)=$B43) * (OFFSET(#REF!, 1, 0, COUNTA(#REF!), 1)=H$9)), "Please finalise ..."), "")</f>
        <v/>
      </c>
      <c r="I43" s="27" t="str">
        <f t="array" aca="1" ref="I43" ca="1">IF($B43&lt;&gt;"", IFERROR(MAX((OFFSET(#REF!, 1, 0, COUNTA(#REF!), 1)) * (OFFSET(#REF!, 1, 0, COUNTA(#REF!), 1)=$B43) * (OFFSET(#REF!, 1, 0, COUNTA(#REF!), 1)=I$9)), "... P2-Asset Valuation]"), "")</f>
        <v/>
      </c>
      <c r="J43" s="65"/>
    </row>
    <row r="44" spans="2:10" x14ac:dyDescent="0.45">
      <c r="B44" s="50" t="str">
        <f t="shared" si="0"/>
        <v/>
      </c>
      <c r="C44" s="62"/>
      <c r="D44" s="10"/>
      <c r="E44" s="7"/>
      <c r="F44" s="56"/>
      <c r="G44" s="27" t="str">
        <f t="array" aca="1" ref="G44" ca="1">IF($B44&lt;&gt;"", IFERROR(MAX((OFFSET(#REF!, 1, 0, COUNTA(#REF!), 1)) * (OFFSET(#REF!, 1, 0, COUNTA(#REF!), 1)=$B44) * (OFFSET(#REF!, 1, 0, COUNTA(#REF!), 1)=G$9)), "[Insufficient data:"), "")</f>
        <v/>
      </c>
      <c r="H44" s="27" t="str">
        <f t="array" aca="1" ref="H44" ca="1">IF($B44&lt;&gt;"", IFERROR(MAX((OFFSET(#REF!, 1, 0, COUNTA(#REF!), 1)) * (OFFSET(#REF!, 1, 0, COUNTA(#REF!), 1)=$B44) * (OFFSET(#REF!, 1, 0, COUNTA(#REF!), 1)=H$9)), "Please finalise ..."), "")</f>
        <v/>
      </c>
      <c r="I44" s="27" t="str">
        <f t="array" aca="1" ref="I44" ca="1">IF($B44&lt;&gt;"", IFERROR(MAX((OFFSET(#REF!, 1, 0, COUNTA(#REF!), 1)) * (OFFSET(#REF!, 1, 0, COUNTA(#REF!), 1)=$B44) * (OFFSET(#REF!, 1, 0, COUNTA(#REF!), 1)=I$9)), "... P2-Asset Valuation]"), "")</f>
        <v/>
      </c>
      <c r="J44" s="65"/>
    </row>
    <row r="45" spans="2:10" x14ac:dyDescent="0.45">
      <c r="B45" s="50" t="str">
        <f t="shared" si="0"/>
        <v/>
      </c>
      <c r="C45" s="62"/>
      <c r="D45" s="10"/>
      <c r="E45" s="7"/>
      <c r="F45" s="56"/>
      <c r="G45" s="27" t="str">
        <f t="array" aca="1" ref="G45" ca="1">IF($B45&lt;&gt;"", IFERROR(MAX((OFFSET(#REF!, 1, 0, COUNTA(#REF!), 1)) * (OFFSET(#REF!, 1, 0, COUNTA(#REF!), 1)=$B45) * (OFFSET(#REF!, 1, 0, COUNTA(#REF!), 1)=G$9)), "[Insufficient data:"), "")</f>
        <v/>
      </c>
      <c r="H45" s="27" t="str">
        <f t="array" aca="1" ref="H45" ca="1">IF($B45&lt;&gt;"", IFERROR(MAX((OFFSET(#REF!, 1, 0, COUNTA(#REF!), 1)) * (OFFSET(#REF!, 1, 0, COUNTA(#REF!), 1)=$B45) * (OFFSET(#REF!, 1, 0, COUNTA(#REF!), 1)=H$9)), "Please finalise ..."), "")</f>
        <v/>
      </c>
      <c r="I45" s="27" t="str">
        <f t="array" aca="1" ref="I45" ca="1">IF($B45&lt;&gt;"", IFERROR(MAX((OFFSET(#REF!, 1, 0, COUNTA(#REF!), 1)) * (OFFSET(#REF!, 1, 0, COUNTA(#REF!), 1)=$B45) * (OFFSET(#REF!, 1, 0, COUNTA(#REF!), 1)=I$9)), "... P2-Asset Valuation]"), "")</f>
        <v/>
      </c>
      <c r="J45" s="65"/>
    </row>
    <row r="46" spans="2:10" x14ac:dyDescent="0.45">
      <c r="B46" s="50" t="str">
        <f t="shared" si="0"/>
        <v/>
      </c>
      <c r="C46" s="62"/>
      <c r="D46" s="10"/>
      <c r="E46" s="7"/>
      <c r="F46" s="56"/>
      <c r="G46" s="27" t="str">
        <f t="array" aca="1" ref="G46" ca="1">IF($B46&lt;&gt;"", IFERROR(MAX((OFFSET(#REF!, 1, 0, COUNTA(#REF!), 1)) * (OFFSET(#REF!, 1, 0, COUNTA(#REF!), 1)=$B46) * (OFFSET(#REF!, 1, 0, COUNTA(#REF!), 1)=G$9)), "[Insufficient data:"), "")</f>
        <v/>
      </c>
      <c r="H46" s="27" t="str">
        <f t="array" aca="1" ref="H46" ca="1">IF($B46&lt;&gt;"", IFERROR(MAX((OFFSET(#REF!, 1, 0, COUNTA(#REF!), 1)) * (OFFSET(#REF!, 1, 0, COUNTA(#REF!), 1)=$B46) * (OFFSET(#REF!, 1, 0, COUNTA(#REF!), 1)=H$9)), "Please finalise ..."), "")</f>
        <v/>
      </c>
      <c r="I46" s="27" t="str">
        <f t="array" aca="1" ref="I46" ca="1">IF($B46&lt;&gt;"", IFERROR(MAX((OFFSET(#REF!, 1, 0, COUNTA(#REF!), 1)) * (OFFSET(#REF!, 1, 0, COUNTA(#REF!), 1)=$B46) * (OFFSET(#REF!, 1, 0, COUNTA(#REF!), 1)=I$9)), "... P2-Asset Valuation]"), "")</f>
        <v/>
      </c>
      <c r="J46" s="65"/>
    </row>
    <row r="47" spans="2:10" x14ac:dyDescent="0.45">
      <c r="B47" s="50" t="str">
        <f t="shared" si="0"/>
        <v/>
      </c>
      <c r="C47" s="62"/>
      <c r="D47" s="10"/>
      <c r="E47" s="7"/>
      <c r="F47" s="56"/>
      <c r="G47" s="27" t="str">
        <f t="array" aca="1" ref="G47" ca="1">IF($B47&lt;&gt;"", IFERROR(MAX((OFFSET(#REF!, 1, 0, COUNTA(#REF!), 1)) * (OFFSET(#REF!, 1, 0, COUNTA(#REF!), 1)=$B47) * (OFFSET(#REF!, 1, 0, COUNTA(#REF!), 1)=G$9)), "[Insufficient data:"), "")</f>
        <v/>
      </c>
      <c r="H47" s="27" t="str">
        <f t="array" aca="1" ref="H47" ca="1">IF($B47&lt;&gt;"", IFERROR(MAX((OFFSET(#REF!, 1, 0, COUNTA(#REF!), 1)) * (OFFSET(#REF!, 1, 0, COUNTA(#REF!), 1)=$B47) * (OFFSET(#REF!, 1, 0, COUNTA(#REF!), 1)=H$9)), "Please finalise ..."), "")</f>
        <v/>
      </c>
      <c r="I47" s="27" t="str">
        <f t="array" aca="1" ref="I47" ca="1">IF($B47&lt;&gt;"", IFERROR(MAX((OFFSET(#REF!, 1, 0, COUNTA(#REF!), 1)) * (OFFSET(#REF!, 1, 0, COUNTA(#REF!), 1)=$B47) * (OFFSET(#REF!, 1, 0, COUNTA(#REF!), 1)=I$9)), "... P2-Asset Valuation]"), "")</f>
        <v/>
      </c>
      <c r="J47" s="65"/>
    </row>
    <row r="48" spans="2:10" x14ac:dyDescent="0.45">
      <c r="B48" s="50" t="str">
        <f t="shared" si="0"/>
        <v/>
      </c>
      <c r="C48" s="62"/>
      <c r="D48" s="10"/>
      <c r="E48" s="7"/>
      <c r="F48" s="56"/>
      <c r="G48" s="27" t="str">
        <f t="array" aca="1" ref="G48" ca="1">IF($B48&lt;&gt;"", IFERROR(MAX((OFFSET(#REF!, 1, 0, COUNTA(#REF!), 1)) * (OFFSET(#REF!, 1, 0, COUNTA(#REF!), 1)=$B48) * (OFFSET(#REF!, 1, 0, COUNTA(#REF!), 1)=G$9)), "[Insufficient data:"), "")</f>
        <v/>
      </c>
      <c r="H48" s="27" t="str">
        <f t="array" aca="1" ref="H48" ca="1">IF($B48&lt;&gt;"", IFERROR(MAX((OFFSET(#REF!, 1, 0, COUNTA(#REF!), 1)) * (OFFSET(#REF!, 1, 0, COUNTA(#REF!), 1)=$B48) * (OFFSET(#REF!, 1, 0, COUNTA(#REF!), 1)=H$9)), "Please finalise ..."), "")</f>
        <v/>
      </c>
      <c r="I48" s="27" t="str">
        <f t="array" aca="1" ref="I48" ca="1">IF($B48&lt;&gt;"", IFERROR(MAX((OFFSET(#REF!, 1, 0, COUNTA(#REF!), 1)) * (OFFSET(#REF!, 1, 0, COUNTA(#REF!), 1)=$B48) * (OFFSET(#REF!, 1, 0, COUNTA(#REF!), 1)=I$9)), "... P2-Asset Valuation]"), "")</f>
        <v/>
      </c>
      <c r="J48" s="65"/>
    </row>
    <row r="49" spans="2:10" x14ac:dyDescent="0.45">
      <c r="B49" s="50" t="str">
        <f t="shared" si="0"/>
        <v/>
      </c>
      <c r="C49" s="62"/>
      <c r="D49" s="10"/>
      <c r="E49" s="7"/>
      <c r="F49" s="56"/>
      <c r="G49" s="27" t="str">
        <f t="array" aca="1" ref="G49" ca="1">IF($B49&lt;&gt;"", IFERROR(MAX((OFFSET(#REF!, 1, 0, COUNTA(#REF!), 1)) * (OFFSET(#REF!, 1, 0, COUNTA(#REF!), 1)=$B49) * (OFFSET(#REF!, 1, 0, COUNTA(#REF!), 1)=G$9)), "[Insufficient data:"), "")</f>
        <v/>
      </c>
      <c r="H49" s="27" t="str">
        <f t="array" aca="1" ref="H49" ca="1">IF($B49&lt;&gt;"", IFERROR(MAX((OFFSET(#REF!, 1, 0, COUNTA(#REF!), 1)) * (OFFSET(#REF!, 1, 0, COUNTA(#REF!), 1)=$B49) * (OFFSET(#REF!, 1, 0, COUNTA(#REF!), 1)=H$9)), "Please finalise ..."), "")</f>
        <v/>
      </c>
      <c r="I49" s="27" t="str">
        <f t="array" aca="1" ref="I49" ca="1">IF($B49&lt;&gt;"", IFERROR(MAX((OFFSET(#REF!, 1, 0, COUNTA(#REF!), 1)) * (OFFSET(#REF!, 1, 0, COUNTA(#REF!), 1)=$B49) * (OFFSET(#REF!, 1, 0, COUNTA(#REF!), 1)=I$9)), "... P2-Asset Valuation]"), "")</f>
        <v/>
      </c>
      <c r="J49" s="65"/>
    </row>
    <row r="50" spans="2:10" x14ac:dyDescent="0.45">
      <c r="B50" s="50" t="str">
        <f t="shared" si="0"/>
        <v/>
      </c>
      <c r="C50" s="62"/>
      <c r="D50" s="10"/>
      <c r="E50" s="7"/>
      <c r="F50" s="56"/>
      <c r="G50" s="27" t="str">
        <f t="array" aca="1" ref="G50" ca="1">IF($B50&lt;&gt;"", IFERROR(MAX((OFFSET(#REF!, 1, 0, COUNTA(#REF!), 1)) * (OFFSET(#REF!, 1, 0, COUNTA(#REF!), 1)=$B50) * (OFFSET(#REF!, 1, 0, COUNTA(#REF!), 1)=G$9)), "[Insufficient data:"), "")</f>
        <v/>
      </c>
      <c r="H50" s="27" t="str">
        <f t="array" aca="1" ref="H50" ca="1">IF($B50&lt;&gt;"", IFERROR(MAX((OFFSET(#REF!, 1, 0, COUNTA(#REF!), 1)) * (OFFSET(#REF!, 1, 0, COUNTA(#REF!), 1)=$B50) * (OFFSET(#REF!, 1, 0, COUNTA(#REF!), 1)=H$9)), "Please finalise ..."), "")</f>
        <v/>
      </c>
      <c r="I50" s="27" t="str">
        <f t="array" aca="1" ref="I50" ca="1">IF($B50&lt;&gt;"", IFERROR(MAX((OFFSET(#REF!, 1, 0, COUNTA(#REF!), 1)) * (OFFSET(#REF!, 1, 0, COUNTA(#REF!), 1)=$B50) * (OFFSET(#REF!, 1, 0, COUNTA(#REF!), 1)=I$9)), "... P2-Asset Valuation]"), "")</f>
        <v/>
      </c>
      <c r="J50" s="65"/>
    </row>
    <row r="51" spans="2:10" x14ac:dyDescent="0.45">
      <c r="B51" s="50" t="str">
        <f t="shared" si="0"/>
        <v/>
      </c>
      <c r="C51" s="62"/>
      <c r="D51" s="10"/>
      <c r="E51" s="7"/>
      <c r="F51" s="56"/>
      <c r="G51" s="27" t="str">
        <f t="array" aca="1" ref="G51" ca="1">IF($B51&lt;&gt;"", IFERROR(MAX((OFFSET(#REF!, 1, 0, COUNTA(#REF!), 1)) * (OFFSET(#REF!, 1, 0, COUNTA(#REF!), 1)=$B51) * (OFFSET(#REF!, 1, 0, COUNTA(#REF!), 1)=G$9)), "[Insufficient data:"), "")</f>
        <v/>
      </c>
      <c r="H51" s="27" t="str">
        <f t="array" aca="1" ref="H51" ca="1">IF($B51&lt;&gt;"", IFERROR(MAX((OFFSET(#REF!, 1, 0, COUNTA(#REF!), 1)) * (OFFSET(#REF!, 1, 0, COUNTA(#REF!), 1)=$B51) * (OFFSET(#REF!, 1, 0, COUNTA(#REF!), 1)=H$9)), "Please finalise ..."), "")</f>
        <v/>
      </c>
      <c r="I51" s="27" t="str">
        <f t="array" aca="1" ref="I51" ca="1">IF($B51&lt;&gt;"", IFERROR(MAX((OFFSET(#REF!, 1, 0, COUNTA(#REF!), 1)) * (OFFSET(#REF!, 1, 0, COUNTA(#REF!), 1)=$B51) * (OFFSET(#REF!, 1, 0, COUNTA(#REF!), 1)=I$9)), "... P2-Asset Valuation]"), "")</f>
        <v/>
      </c>
      <c r="J51" s="65"/>
    </row>
    <row r="52" spans="2:10" x14ac:dyDescent="0.45">
      <c r="B52" s="50" t="str">
        <f t="shared" si="0"/>
        <v/>
      </c>
      <c r="C52" s="62"/>
      <c r="D52" s="10"/>
      <c r="E52" s="7"/>
      <c r="F52" s="56"/>
      <c r="G52" s="27" t="str">
        <f t="array" aca="1" ref="G52" ca="1">IF($B52&lt;&gt;"", IFERROR(MAX((OFFSET(#REF!, 1, 0, COUNTA(#REF!), 1)) * (OFFSET(#REF!, 1, 0, COUNTA(#REF!), 1)=$B52) * (OFFSET(#REF!, 1, 0, COUNTA(#REF!), 1)=G$9)), "[Insufficient data:"), "")</f>
        <v/>
      </c>
      <c r="H52" s="27" t="str">
        <f t="array" aca="1" ref="H52" ca="1">IF($B52&lt;&gt;"", IFERROR(MAX((OFFSET(#REF!, 1, 0, COUNTA(#REF!), 1)) * (OFFSET(#REF!, 1, 0, COUNTA(#REF!), 1)=$B52) * (OFFSET(#REF!, 1, 0, COUNTA(#REF!), 1)=H$9)), "Please finalise ..."), "")</f>
        <v/>
      </c>
      <c r="I52" s="27" t="str">
        <f t="array" aca="1" ref="I52" ca="1">IF($B52&lt;&gt;"", IFERROR(MAX((OFFSET(#REF!, 1, 0, COUNTA(#REF!), 1)) * (OFFSET(#REF!, 1, 0, COUNTA(#REF!), 1)=$B52) * (OFFSET(#REF!, 1, 0, COUNTA(#REF!), 1)=I$9)), "... P2-Asset Valuation]"), "")</f>
        <v/>
      </c>
      <c r="J52" s="65"/>
    </row>
    <row r="53" spans="2:10" x14ac:dyDescent="0.45">
      <c r="B53" s="50" t="str">
        <f t="shared" si="0"/>
        <v/>
      </c>
      <c r="C53" s="62"/>
      <c r="D53" s="10"/>
      <c r="E53" s="7"/>
      <c r="F53" s="56"/>
      <c r="G53" s="27" t="str">
        <f t="array" aca="1" ref="G53" ca="1">IF($B53&lt;&gt;"", IFERROR(MAX((OFFSET(#REF!, 1, 0, COUNTA(#REF!), 1)) * (OFFSET(#REF!, 1, 0, COUNTA(#REF!), 1)=$B53) * (OFFSET(#REF!, 1, 0, COUNTA(#REF!), 1)=G$9)), "[Insufficient data:"), "")</f>
        <v/>
      </c>
      <c r="H53" s="27" t="str">
        <f t="array" aca="1" ref="H53" ca="1">IF($B53&lt;&gt;"", IFERROR(MAX((OFFSET(#REF!, 1, 0, COUNTA(#REF!), 1)) * (OFFSET(#REF!, 1, 0, COUNTA(#REF!), 1)=$B53) * (OFFSET(#REF!, 1, 0, COUNTA(#REF!), 1)=H$9)), "Please finalise ..."), "")</f>
        <v/>
      </c>
      <c r="I53" s="27" t="str">
        <f t="array" aca="1" ref="I53" ca="1">IF($B53&lt;&gt;"", IFERROR(MAX((OFFSET(#REF!, 1, 0, COUNTA(#REF!), 1)) * (OFFSET(#REF!, 1, 0, COUNTA(#REF!), 1)=$B53) * (OFFSET(#REF!, 1, 0, COUNTA(#REF!), 1)=I$9)), "... P2-Asset Valuation]"), "")</f>
        <v/>
      </c>
      <c r="J53" s="65"/>
    </row>
    <row r="54" spans="2:10" x14ac:dyDescent="0.45">
      <c r="B54" s="50" t="str">
        <f t="shared" si="0"/>
        <v/>
      </c>
      <c r="C54" s="62"/>
      <c r="D54" s="10"/>
      <c r="E54" s="7"/>
      <c r="F54" s="56"/>
      <c r="G54" s="27" t="str">
        <f t="array" aca="1" ref="G54" ca="1">IF($B54&lt;&gt;"", IFERROR(MAX((OFFSET(#REF!, 1, 0, COUNTA(#REF!), 1)) * (OFFSET(#REF!, 1, 0, COUNTA(#REF!), 1)=$B54) * (OFFSET(#REF!, 1, 0, COUNTA(#REF!), 1)=G$9)), "[Insufficient data:"), "")</f>
        <v/>
      </c>
      <c r="H54" s="27" t="str">
        <f t="array" aca="1" ref="H54" ca="1">IF($B54&lt;&gt;"", IFERROR(MAX((OFFSET(#REF!, 1, 0, COUNTA(#REF!), 1)) * (OFFSET(#REF!, 1, 0, COUNTA(#REF!), 1)=$B54) * (OFFSET(#REF!, 1, 0, COUNTA(#REF!), 1)=H$9)), "Please finalise ..."), "")</f>
        <v/>
      </c>
      <c r="I54" s="27" t="str">
        <f t="array" aca="1" ref="I54" ca="1">IF($B54&lt;&gt;"", IFERROR(MAX((OFFSET(#REF!, 1, 0, COUNTA(#REF!), 1)) * (OFFSET(#REF!, 1, 0, COUNTA(#REF!), 1)=$B54) * (OFFSET(#REF!, 1, 0, COUNTA(#REF!), 1)=I$9)), "... P2-Asset Valuation]"), "")</f>
        <v/>
      </c>
      <c r="J54" s="65"/>
    </row>
    <row r="55" spans="2:10" x14ac:dyDescent="0.45">
      <c r="B55" s="50" t="str">
        <f t="shared" si="0"/>
        <v/>
      </c>
      <c r="C55" s="62"/>
      <c r="D55" s="10"/>
      <c r="E55" s="7"/>
      <c r="F55" s="56"/>
      <c r="G55" s="27" t="str">
        <f t="array" aca="1" ref="G55" ca="1">IF($B55&lt;&gt;"", IFERROR(MAX((OFFSET(#REF!, 1, 0, COUNTA(#REF!), 1)) * (OFFSET(#REF!, 1, 0, COUNTA(#REF!), 1)=$B55) * (OFFSET(#REF!, 1, 0, COUNTA(#REF!), 1)=G$9)), "[Insufficient data:"), "")</f>
        <v/>
      </c>
      <c r="H55" s="27" t="str">
        <f t="array" aca="1" ref="H55" ca="1">IF($B55&lt;&gt;"", IFERROR(MAX((OFFSET(#REF!, 1, 0, COUNTA(#REF!), 1)) * (OFFSET(#REF!, 1, 0, COUNTA(#REF!), 1)=$B55) * (OFFSET(#REF!, 1, 0, COUNTA(#REF!), 1)=H$9)), "Please finalise ..."), "")</f>
        <v/>
      </c>
      <c r="I55" s="27" t="str">
        <f t="array" aca="1" ref="I55" ca="1">IF($B55&lt;&gt;"", IFERROR(MAX((OFFSET(#REF!, 1, 0, COUNTA(#REF!), 1)) * (OFFSET(#REF!, 1, 0, COUNTA(#REF!), 1)=$B55) * (OFFSET(#REF!, 1, 0, COUNTA(#REF!), 1)=I$9)), "... P2-Asset Valuation]"), "")</f>
        <v/>
      </c>
      <c r="J55" s="65"/>
    </row>
    <row r="56" spans="2:10" x14ac:dyDescent="0.45">
      <c r="B56" s="50" t="str">
        <f t="shared" si="0"/>
        <v/>
      </c>
      <c r="C56" s="62"/>
      <c r="D56" s="10"/>
      <c r="E56" s="7"/>
      <c r="F56" s="56"/>
      <c r="G56" s="27" t="str">
        <f t="array" aca="1" ref="G56" ca="1">IF($B56&lt;&gt;"", IFERROR(MAX((OFFSET(#REF!, 1, 0, COUNTA(#REF!), 1)) * (OFFSET(#REF!, 1, 0, COUNTA(#REF!), 1)=$B56) * (OFFSET(#REF!, 1, 0, COUNTA(#REF!), 1)=G$9)), "[Insufficient data:"), "")</f>
        <v/>
      </c>
      <c r="H56" s="27" t="str">
        <f t="array" aca="1" ref="H56" ca="1">IF($B56&lt;&gt;"", IFERROR(MAX((OFFSET(#REF!, 1, 0, COUNTA(#REF!), 1)) * (OFFSET(#REF!, 1, 0, COUNTA(#REF!), 1)=$B56) * (OFFSET(#REF!, 1, 0, COUNTA(#REF!), 1)=H$9)), "Please finalise ..."), "")</f>
        <v/>
      </c>
      <c r="I56" s="27" t="str">
        <f t="array" aca="1" ref="I56" ca="1">IF($B56&lt;&gt;"", IFERROR(MAX((OFFSET(#REF!, 1, 0, COUNTA(#REF!), 1)) * (OFFSET(#REF!, 1, 0, COUNTA(#REF!), 1)=$B56) * (OFFSET(#REF!, 1, 0, COUNTA(#REF!), 1)=I$9)), "... P2-Asset Valuation]"), "")</f>
        <v/>
      </c>
      <c r="J56" s="65"/>
    </row>
    <row r="57" spans="2:10" x14ac:dyDescent="0.45">
      <c r="B57" s="50" t="str">
        <f t="shared" si="0"/>
        <v/>
      </c>
      <c r="C57" s="62"/>
      <c r="D57" s="10"/>
      <c r="E57" s="7"/>
      <c r="F57" s="56"/>
      <c r="G57" s="27" t="str">
        <f t="array" aca="1" ref="G57" ca="1">IF($B57&lt;&gt;"", IFERROR(MAX((OFFSET(#REF!, 1, 0, COUNTA(#REF!), 1)) * (OFFSET(#REF!, 1, 0, COUNTA(#REF!), 1)=$B57) * (OFFSET(#REF!, 1, 0, COUNTA(#REF!), 1)=G$9)), "[Insufficient data:"), "")</f>
        <v/>
      </c>
      <c r="H57" s="27" t="str">
        <f t="array" aca="1" ref="H57" ca="1">IF($B57&lt;&gt;"", IFERROR(MAX((OFFSET(#REF!, 1, 0, COUNTA(#REF!), 1)) * (OFFSET(#REF!, 1, 0, COUNTA(#REF!), 1)=$B57) * (OFFSET(#REF!, 1, 0, COUNTA(#REF!), 1)=H$9)), "Please finalise ..."), "")</f>
        <v/>
      </c>
      <c r="I57" s="27" t="str">
        <f t="array" aca="1" ref="I57" ca="1">IF($B57&lt;&gt;"", IFERROR(MAX((OFFSET(#REF!, 1, 0, COUNTA(#REF!), 1)) * (OFFSET(#REF!, 1, 0, COUNTA(#REF!), 1)=$B57) * (OFFSET(#REF!, 1, 0, COUNTA(#REF!), 1)=I$9)), "... P2-Asset Valuation]"), "")</f>
        <v/>
      </c>
      <c r="J57" s="65"/>
    </row>
    <row r="58" spans="2:10" x14ac:dyDescent="0.45">
      <c r="B58" s="50" t="str">
        <f t="shared" si="0"/>
        <v/>
      </c>
      <c r="C58" s="62"/>
      <c r="D58" s="10"/>
      <c r="E58" s="7"/>
      <c r="F58" s="56"/>
      <c r="G58" s="27" t="str">
        <f t="array" aca="1" ref="G58" ca="1">IF($B58&lt;&gt;"", IFERROR(MAX((OFFSET(#REF!, 1, 0, COUNTA(#REF!), 1)) * (OFFSET(#REF!, 1, 0, COUNTA(#REF!), 1)=$B58) * (OFFSET(#REF!, 1, 0, COUNTA(#REF!), 1)=G$9)), "[Insufficient data:"), "")</f>
        <v/>
      </c>
      <c r="H58" s="27" t="str">
        <f t="array" aca="1" ref="H58" ca="1">IF($B58&lt;&gt;"", IFERROR(MAX((OFFSET(#REF!, 1, 0, COUNTA(#REF!), 1)) * (OFFSET(#REF!, 1, 0, COUNTA(#REF!), 1)=$B58) * (OFFSET(#REF!, 1, 0, COUNTA(#REF!), 1)=H$9)), "Please finalise ..."), "")</f>
        <v/>
      </c>
      <c r="I58" s="27" t="str">
        <f t="array" aca="1" ref="I58" ca="1">IF($B58&lt;&gt;"", IFERROR(MAX((OFFSET(#REF!, 1, 0, COUNTA(#REF!), 1)) * (OFFSET(#REF!, 1, 0, COUNTA(#REF!), 1)=$B58) * (OFFSET(#REF!, 1, 0, COUNTA(#REF!), 1)=I$9)), "... P2-Asset Valuation]"), "")</f>
        <v/>
      </c>
      <c r="J58" s="65"/>
    </row>
    <row r="59" spans="2:10" x14ac:dyDescent="0.45">
      <c r="B59" s="50" t="str">
        <f t="shared" si="0"/>
        <v/>
      </c>
      <c r="C59" s="62"/>
      <c r="D59" s="10"/>
      <c r="E59" s="7"/>
      <c r="F59" s="56"/>
      <c r="G59" s="27" t="str">
        <f t="array" aca="1" ref="G59" ca="1">IF($B59&lt;&gt;"", IFERROR(MAX((OFFSET(#REF!, 1, 0, COUNTA(#REF!), 1)) * (OFFSET(#REF!, 1, 0, COUNTA(#REF!), 1)=$B59) * (OFFSET(#REF!, 1, 0, COUNTA(#REF!), 1)=G$9)), "[Insufficient data:"), "")</f>
        <v/>
      </c>
      <c r="H59" s="27" t="str">
        <f t="array" aca="1" ref="H59" ca="1">IF($B59&lt;&gt;"", IFERROR(MAX((OFFSET(#REF!, 1, 0, COUNTA(#REF!), 1)) * (OFFSET(#REF!, 1, 0, COUNTA(#REF!), 1)=$B59) * (OFFSET(#REF!, 1, 0, COUNTA(#REF!), 1)=H$9)), "Please finalise ..."), "")</f>
        <v/>
      </c>
      <c r="I59" s="27" t="str">
        <f t="array" aca="1" ref="I59" ca="1">IF($B59&lt;&gt;"", IFERROR(MAX((OFFSET(#REF!, 1, 0, COUNTA(#REF!), 1)) * (OFFSET(#REF!, 1, 0, COUNTA(#REF!), 1)=$B59) * (OFFSET(#REF!, 1, 0, COUNTA(#REF!), 1)=I$9)), "... P2-Asset Valuation]"), "")</f>
        <v/>
      </c>
      <c r="J59" s="65"/>
    </row>
    <row r="60" spans="2:10" x14ac:dyDescent="0.45">
      <c r="B60" s="50" t="str">
        <f t="shared" si="0"/>
        <v/>
      </c>
      <c r="C60" s="62"/>
      <c r="D60" s="10"/>
      <c r="E60" s="7"/>
      <c r="F60" s="56"/>
      <c r="G60" s="27" t="str">
        <f t="array" aca="1" ref="G60" ca="1">IF($B60&lt;&gt;"", IFERROR(MAX((OFFSET(#REF!, 1, 0, COUNTA(#REF!), 1)) * (OFFSET(#REF!, 1, 0, COUNTA(#REF!), 1)=$B60) * (OFFSET(#REF!, 1, 0, COUNTA(#REF!), 1)=G$9)), "[Insufficient data:"), "")</f>
        <v/>
      </c>
      <c r="H60" s="27" t="str">
        <f t="array" aca="1" ref="H60" ca="1">IF($B60&lt;&gt;"", IFERROR(MAX((OFFSET(#REF!, 1, 0, COUNTA(#REF!), 1)) * (OFFSET(#REF!, 1, 0, COUNTA(#REF!), 1)=$B60) * (OFFSET(#REF!, 1, 0, COUNTA(#REF!), 1)=H$9)), "Please finalise ..."), "")</f>
        <v/>
      </c>
      <c r="I60" s="27" t="str">
        <f t="array" aca="1" ref="I60" ca="1">IF($B60&lt;&gt;"", IFERROR(MAX((OFFSET(#REF!, 1, 0, COUNTA(#REF!), 1)) * (OFFSET(#REF!, 1, 0, COUNTA(#REF!), 1)=$B60) * (OFFSET(#REF!, 1, 0, COUNTA(#REF!), 1)=I$9)), "... P2-Asset Valuation]"), "")</f>
        <v/>
      </c>
      <c r="J60" s="65"/>
    </row>
    <row r="61" spans="2:10" x14ac:dyDescent="0.45">
      <c r="B61" s="50" t="str">
        <f t="shared" si="0"/>
        <v/>
      </c>
      <c r="C61" s="62"/>
      <c r="D61" s="10"/>
      <c r="E61" s="7"/>
      <c r="F61" s="56"/>
      <c r="G61" s="27" t="str">
        <f t="array" aca="1" ref="G61" ca="1">IF($B61&lt;&gt;"", IFERROR(MAX((OFFSET(#REF!, 1, 0, COUNTA(#REF!), 1)) * (OFFSET(#REF!, 1, 0, COUNTA(#REF!), 1)=$B61) * (OFFSET(#REF!, 1, 0, COUNTA(#REF!), 1)=G$9)), "[Insufficient data:"), "")</f>
        <v/>
      </c>
      <c r="H61" s="27" t="str">
        <f t="array" aca="1" ref="H61" ca="1">IF($B61&lt;&gt;"", IFERROR(MAX((OFFSET(#REF!, 1, 0, COUNTA(#REF!), 1)) * (OFFSET(#REF!, 1, 0, COUNTA(#REF!), 1)=$B61) * (OFFSET(#REF!, 1, 0, COUNTA(#REF!), 1)=H$9)), "Please finalise ..."), "")</f>
        <v/>
      </c>
      <c r="I61" s="27" t="str">
        <f t="array" aca="1" ref="I61" ca="1">IF($B61&lt;&gt;"", IFERROR(MAX((OFFSET(#REF!, 1, 0, COUNTA(#REF!), 1)) * (OFFSET(#REF!, 1, 0, COUNTA(#REF!), 1)=$B61) * (OFFSET(#REF!, 1, 0, COUNTA(#REF!), 1)=I$9)), "... P2-Asset Valuation]"), "")</f>
        <v/>
      </c>
      <c r="J61" s="65"/>
    </row>
    <row r="62" spans="2:10" x14ac:dyDescent="0.45">
      <c r="B62" s="50" t="str">
        <f t="shared" si="0"/>
        <v/>
      </c>
      <c r="C62" s="62"/>
      <c r="D62" s="10"/>
      <c r="E62" s="7"/>
      <c r="F62" s="56"/>
      <c r="G62" s="27" t="str">
        <f t="array" aca="1" ref="G62" ca="1">IF($B62&lt;&gt;"", IFERROR(MAX((OFFSET(#REF!, 1, 0, COUNTA(#REF!), 1)) * (OFFSET(#REF!, 1, 0, COUNTA(#REF!), 1)=$B62) * (OFFSET(#REF!, 1, 0, COUNTA(#REF!), 1)=G$9)), "[Insufficient data:"), "")</f>
        <v/>
      </c>
      <c r="H62" s="27" t="str">
        <f t="array" aca="1" ref="H62" ca="1">IF($B62&lt;&gt;"", IFERROR(MAX((OFFSET(#REF!, 1, 0, COUNTA(#REF!), 1)) * (OFFSET(#REF!, 1, 0, COUNTA(#REF!), 1)=$B62) * (OFFSET(#REF!, 1, 0, COUNTA(#REF!), 1)=H$9)), "Please finalise ..."), "")</f>
        <v/>
      </c>
      <c r="I62" s="27" t="str">
        <f t="array" aca="1" ref="I62" ca="1">IF($B62&lt;&gt;"", IFERROR(MAX((OFFSET(#REF!, 1, 0, COUNTA(#REF!), 1)) * (OFFSET(#REF!, 1, 0, COUNTA(#REF!), 1)=$B62) * (OFFSET(#REF!, 1, 0, COUNTA(#REF!), 1)=I$9)), "... P2-Asset Valuation]"), "")</f>
        <v/>
      </c>
      <c r="J62" s="65"/>
    </row>
    <row r="63" spans="2:10" x14ac:dyDescent="0.45">
      <c r="B63" s="50" t="str">
        <f t="shared" si="0"/>
        <v/>
      </c>
      <c r="C63" s="62"/>
      <c r="D63" s="10"/>
      <c r="E63" s="7"/>
      <c r="F63" s="56"/>
      <c r="G63" s="27" t="str">
        <f t="array" aca="1" ref="G63" ca="1">IF($B63&lt;&gt;"", IFERROR(MAX((OFFSET(#REF!, 1, 0, COUNTA(#REF!), 1)) * (OFFSET(#REF!, 1, 0, COUNTA(#REF!), 1)=$B63) * (OFFSET(#REF!, 1, 0, COUNTA(#REF!), 1)=G$9)), "[Insufficient data:"), "")</f>
        <v/>
      </c>
      <c r="H63" s="27" t="str">
        <f t="array" aca="1" ref="H63" ca="1">IF($B63&lt;&gt;"", IFERROR(MAX((OFFSET(#REF!, 1, 0, COUNTA(#REF!), 1)) * (OFFSET(#REF!, 1, 0, COUNTA(#REF!), 1)=$B63) * (OFFSET(#REF!, 1, 0, COUNTA(#REF!), 1)=H$9)), "Please finalise ..."), "")</f>
        <v/>
      </c>
      <c r="I63" s="27" t="str">
        <f t="array" aca="1" ref="I63" ca="1">IF($B63&lt;&gt;"", IFERROR(MAX((OFFSET(#REF!, 1, 0, COUNTA(#REF!), 1)) * (OFFSET(#REF!, 1, 0, COUNTA(#REF!), 1)=$B63) * (OFFSET(#REF!, 1, 0, COUNTA(#REF!), 1)=I$9)), "... P2-Asset Valuation]"), "")</f>
        <v/>
      </c>
      <c r="J63" s="65"/>
    </row>
    <row r="64" spans="2:10" x14ac:dyDescent="0.45">
      <c r="B64" s="50" t="str">
        <f t="shared" si="0"/>
        <v/>
      </c>
      <c r="C64" s="62"/>
      <c r="D64" s="10"/>
      <c r="E64" s="7"/>
      <c r="F64" s="56"/>
      <c r="G64" s="27" t="str">
        <f t="array" aca="1" ref="G64" ca="1">IF($B64&lt;&gt;"", IFERROR(MAX((OFFSET(#REF!, 1, 0, COUNTA(#REF!), 1)) * (OFFSET(#REF!, 1, 0, COUNTA(#REF!), 1)=$B64) * (OFFSET(#REF!, 1, 0, COUNTA(#REF!), 1)=G$9)), "[Insufficient data:"), "")</f>
        <v/>
      </c>
      <c r="H64" s="27" t="str">
        <f t="array" aca="1" ref="H64" ca="1">IF($B64&lt;&gt;"", IFERROR(MAX((OFFSET(#REF!, 1, 0, COUNTA(#REF!), 1)) * (OFFSET(#REF!, 1, 0, COUNTA(#REF!), 1)=$B64) * (OFFSET(#REF!, 1, 0, COUNTA(#REF!), 1)=H$9)), "Please finalise ..."), "")</f>
        <v/>
      </c>
      <c r="I64" s="27" t="str">
        <f t="array" aca="1" ref="I64" ca="1">IF($B64&lt;&gt;"", IFERROR(MAX((OFFSET(#REF!, 1, 0, COUNTA(#REF!), 1)) * (OFFSET(#REF!, 1, 0, COUNTA(#REF!), 1)=$B64) * (OFFSET(#REF!, 1, 0, COUNTA(#REF!), 1)=I$9)), "... P2-Asset Valuation]"), "")</f>
        <v/>
      </c>
      <c r="J64" s="65"/>
    </row>
    <row r="65" spans="2:10" x14ac:dyDescent="0.45">
      <c r="B65" s="50" t="str">
        <f t="shared" si="0"/>
        <v/>
      </c>
      <c r="C65" s="62"/>
      <c r="D65" s="10"/>
      <c r="E65" s="7"/>
      <c r="F65" s="56"/>
      <c r="G65" s="27" t="str">
        <f t="array" aca="1" ref="G65" ca="1">IF($B65&lt;&gt;"", IFERROR(MAX((OFFSET(#REF!, 1, 0, COUNTA(#REF!), 1)) * (OFFSET(#REF!, 1, 0, COUNTA(#REF!), 1)=$B65) * (OFFSET(#REF!, 1, 0, COUNTA(#REF!), 1)=G$9)), "[Insufficient data:"), "")</f>
        <v/>
      </c>
      <c r="H65" s="27" t="str">
        <f t="array" aca="1" ref="H65" ca="1">IF($B65&lt;&gt;"", IFERROR(MAX((OFFSET(#REF!, 1, 0, COUNTA(#REF!), 1)) * (OFFSET(#REF!, 1, 0, COUNTA(#REF!), 1)=$B65) * (OFFSET(#REF!, 1, 0, COUNTA(#REF!), 1)=H$9)), "Please finalise ..."), "")</f>
        <v/>
      </c>
      <c r="I65" s="27" t="str">
        <f t="array" aca="1" ref="I65" ca="1">IF($B65&lt;&gt;"", IFERROR(MAX((OFFSET(#REF!, 1, 0, COUNTA(#REF!), 1)) * (OFFSET(#REF!, 1, 0, COUNTA(#REF!), 1)=$B65) * (OFFSET(#REF!, 1, 0, COUNTA(#REF!), 1)=I$9)), "... P2-Asset Valuation]"), "")</f>
        <v/>
      </c>
      <c r="J65" s="65"/>
    </row>
    <row r="66" spans="2:10" x14ac:dyDescent="0.45">
      <c r="B66" s="50" t="str">
        <f t="shared" si="0"/>
        <v/>
      </c>
      <c r="C66" s="62"/>
      <c r="D66" s="10"/>
      <c r="E66" s="7"/>
      <c r="F66" s="56"/>
      <c r="G66" s="27" t="str">
        <f t="array" aca="1" ref="G66" ca="1">IF($B66&lt;&gt;"", IFERROR(MAX((OFFSET(#REF!, 1, 0, COUNTA(#REF!), 1)) * (OFFSET(#REF!, 1, 0, COUNTA(#REF!), 1)=$B66) * (OFFSET(#REF!, 1, 0, COUNTA(#REF!), 1)=G$9)), "[Insufficient data:"), "")</f>
        <v/>
      </c>
      <c r="H66" s="27" t="str">
        <f t="array" aca="1" ref="H66" ca="1">IF($B66&lt;&gt;"", IFERROR(MAX((OFFSET(#REF!, 1, 0, COUNTA(#REF!), 1)) * (OFFSET(#REF!, 1, 0, COUNTA(#REF!), 1)=$B66) * (OFFSET(#REF!, 1, 0, COUNTA(#REF!), 1)=H$9)), "Please finalise ..."), "")</f>
        <v/>
      </c>
      <c r="I66" s="27" t="str">
        <f t="array" aca="1" ref="I66" ca="1">IF($B66&lt;&gt;"", IFERROR(MAX((OFFSET(#REF!, 1, 0, COUNTA(#REF!), 1)) * (OFFSET(#REF!, 1, 0, COUNTA(#REF!), 1)=$B66) * (OFFSET(#REF!, 1, 0, COUNTA(#REF!), 1)=I$9)), "... P2-Asset Valuation]"), "")</f>
        <v/>
      </c>
      <c r="J66" s="65"/>
    </row>
    <row r="67" spans="2:10" x14ac:dyDescent="0.45">
      <c r="B67" s="50" t="str">
        <f t="shared" si="0"/>
        <v/>
      </c>
      <c r="C67" s="62"/>
      <c r="D67" s="10"/>
      <c r="E67" s="7"/>
      <c r="F67" s="56"/>
      <c r="G67" s="27" t="str">
        <f t="array" aca="1" ref="G67" ca="1">IF($B67&lt;&gt;"", IFERROR(MAX((OFFSET(#REF!, 1, 0, COUNTA(#REF!), 1)) * (OFFSET(#REF!, 1, 0, COUNTA(#REF!), 1)=$B67) * (OFFSET(#REF!, 1, 0, COUNTA(#REF!), 1)=G$9)), "[Insufficient data:"), "")</f>
        <v/>
      </c>
      <c r="H67" s="27" t="str">
        <f t="array" aca="1" ref="H67" ca="1">IF($B67&lt;&gt;"", IFERROR(MAX((OFFSET(#REF!, 1, 0, COUNTA(#REF!), 1)) * (OFFSET(#REF!, 1, 0, COUNTA(#REF!), 1)=$B67) * (OFFSET(#REF!, 1, 0, COUNTA(#REF!), 1)=H$9)), "Please finalise ..."), "")</f>
        <v/>
      </c>
      <c r="I67" s="27" t="str">
        <f t="array" aca="1" ref="I67" ca="1">IF($B67&lt;&gt;"", IFERROR(MAX((OFFSET(#REF!, 1, 0, COUNTA(#REF!), 1)) * (OFFSET(#REF!, 1, 0, COUNTA(#REF!), 1)=$B67) * (OFFSET(#REF!, 1, 0, COUNTA(#REF!), 1)=I$9)), "... P2-Asset Valuation]"), "")</f>
        <v/>
      </c>
      <c r="J67" s="65"/>
    </row>
    <row r="68" spans="2:10" x14ac:dyDescent="0.45">
      <c r="B68" s="50" t="str">
        <f t="shared" si="0"/>
        <v/>
      </c>
      <c r="C68" s="62"/>
      <c r="D68" s="10"/>
      <c r="E68" s="7"/>
      <c r="F68" s="56"/>
      <c r="G68" s="27" t="str">
        <f t="array" aca="1" ref="G68" ca="1">IF($B68&lt;&gt;"", IFERROR(MAX((OFFSET(#REF!, 1, 0, COUNTA(#REF!), 1)) * (OFFSET(#REF!, 1, 0, COUNTA(#REF!), 1)=$B68) * (OFFSET(#REF!, 1, 0, COUNTA(#REF!), 1)=G$9)), "[Insufficient data:"), "")</f>
        <v/>
      </c>
      <c r="H68" s="27" t="str">
        <f t="array" aca="1" ref="H68" ca="1">IF($B68&lt;&gt;"", IFERROR(MAX((OFFSET(#REF!, 1, 0, COUNTA(#REF!), 1)) * (OFFSET(#REF!, 1, 0, COUNTA(#REF!), 1)=$B68) * (OFFSET(#REF!, 1, 0, COUNTA(#REF!), 1)=H$9)), "Please finalise ..."), "")</f>
        <v/>
      </c>
      <c r="I68" s="27" t="str">
        <f t="array" aca="1" ref="I68" ca="1">IF($B68&lt;&gt;"", IFERROR(MAX((OFFSET(#REF!, 1, 0, COUNTA(#REF!), 1)) * (OFFSET(#REF!, 1, 0, COUNTA(#REF!), 1)=$B68) * (OFFSET(#REF!, 1, 0, COUNTA(#REF!), 1)=I$9)), "... P2-Asset Valuation]"), "")</f>
        <v/>
      </c>
      <c r="J68" s="65"/>
    </row>
    <row r="69" spans="2:10" x14ac:dyDescent="0.45">
      <c r="B69" s="50" t="str">
        <f t="shared" si="0"/>
        <v/>
      </c>
      <c r="C69" s="62"/>
      <c r="D69" s="10"/>
      <c r="E69" s="7"/>
      <c r="F69" s="56"/>
      <c r="G69" s="27" t="str">
        <f t="array" aca="1" ref="G69" ca="1">IF($B69&lt;&gt;"", IFERROR(MAX((OFFSET(#REF!, 1, 0, COUNTA(#REF!), 1)) * (OFFSET(#REF!, 1, 0, COUNTA(#REF!), 1)=$B69) * (OFFSET(#REF!, 1, 0, COUNTA(#REF!), 1)=G$9)), "[Insufficient data:"), "")</f>
        <v/>
      </c>
      <c r="H69" s="27" t="str">
        <f t="array" aca="1" ref="H69" ca="1">IF($B69&lt;&gt;"", IFERROR(MAX((OFFSET(#REF!, 1, 0, COUNTA(#REF!), 1)) * (OFFSET(#REF!, 1, 0, COUNTA(#REF!), 1)=$B69) * (OFFSET(#REF!, 1, 0, COUNTA(#REF!), 1)=H$9)), "Please finalise ..."), "")</f>
        <v/>
      </c>
      <c r="I69" s="27" t="str">
        <f t="array" aca="1" ref="I69" ca="1">IF($B69&lt;&gt;"", IFERROR(MAX((OFFSET(#REF!, 1, 0, COUNTA(#REF!), 1)) * (OFFSET(#REF!, 1, 0, COUNTA(#REF!), 1)=$B69) * (OFFSET(#REF!, 1, 0, COUNTA(#REF!), 1)=I$9)), "... P2-Asset Valuation]"), "")</f>
        <v/>
      </c>
      <c r="J69" s="65"/>
    </row>
    <row r="70" spans="2:10" x14ac:dyDescent="0.45">
      <c r="B70" s="50" t="str">
        <f t="shared" si="0"/>
        <v/>
      </c>
      <c r="C70" s="62"/>
      <c r="D70" s="10"/>
      <c r="E70" s="7"/>
      <c r="F70" s="56"/>
      <c r="G70" s="27" t="str">
        <f t="array" aca="1" ref="G70" ca="1">IF($B70&lt;&gt;"", IFERROR(MAX((OFFSET(#REF!, 1, 0, COUNTA(#REF!), 1)) * (OFFSET(#REF!, 1, 0, COUNTA(#REF!), 1)=$B70) * (OFFSET(#REF!, 1, 0, COUNTA(#REF!), 1)=G$9)), "[Insufficient data:"), "")</f>
        <v/>
      </c>
      <c r="H70" s="27" t="str">
        <f t="array" aca="1" ref="H70" ca="1">IF($B70&lt;&gt;"", IFERROR(MAX((OFFSET(#REF!, 1, 0, COUNTA(#REF!), 1)) * (OFFSET(#REF!, 1, 0, COUNTA(#REF!), 1)=$B70) * (OFFSET(#REF!, 1, 0, COUNTA(#REF!), 1)=H$9)), "Please finalise ..."), "")</f>
        <v/>
      </c>
      <c r="I70" s="27" t="str">
        <f t="array" aca="1" ref="I70" ca="1">IF($B70&lt;&gt;"", IFERROR(MAX((OFFSET(#REF!, 1, 0, COUNTA(#REF!), 1)) * (OFFSET(#REF!, 1, 0, COUNTA(#REF!), 1)=$B70) * (OFFSET(#REF!, 1, 0, COUNTA(#REF!), 1)=I$9)), "... P2-Asset Valuation]"), "")</f>
        <v/>
      </c>
      <c r="J70" s="65"/>
    </row>
    <row r="71" spans="2:10" x14ac:dyDescent="0.45">
      <c r="B71" s="50" t="str">
        <f t="shared" si="0"/>
        <v/>
      </c>
      <c r="C71" s="62"/>
      <c r="D71" s="10"/>
      <c r="E71" s="7"/>
      <c r="F71" s="56"/>
      <c r="G71" s="27" t="str">
        <f t="array" aca="1" ref="G71" ca="1">IF($B71&lt;&gt;"", IFERROR(MAX((OFFSET(#REF!, 1, 0, COUNTA(#REF!), 1)) * (OFFSET(#REF!, 1, 0, COUNTA(#REF!), 1)=$B71) * (OFFSET(#REF!, 1, 0, COUNTA(#REF!), 1)=G$9)), "[Insufficient data:"), "")</f>
        <v/>
      </c>
      <c r="H71" s="27" t="str">
        <f t="array" aca="1" ref="H71" ca="1">IF($B71&lt;&gt;"", IFERROR(MAX((OFFSET(#REF!, 1, 0, COUNTA(#REF!), 1)) * (OFFSET(#REF!, 1, 0, COUNTA(#REF!), 1)=$B71) * (OFFSET(#REF!, 1, 0, COUNTA(#REF!), 1)=H$9)), "Please finalise ..."), "")</f>
        <v/>
      </c>
      <c r="I71" s="27" t="str">
        <f t="array" aca="1" ref="I71" ca="1">IF($B71&lt;&gt;"", IFERROR(MAX((OFFSET(#REF!, 1, 0, COUNTA(#REF!), 1)) * (OFFSET(#REF!, 1, 0, COUNTA(#REF!), 1)=$B71) * (OFFSET(#REF!, 1, 0, COUNTA(#REF!), 1)=I$9)), "... P2-Asset Valuation]"), "")</f>
        <v/>
      </c>
      <c r="J71" s="65"/>
    </row>
    <row r="72" spans="2:10" x14ac:dyDescent="0.45">
      <c r="B72" s="50" t="str">
        <f t="shared" si="0"/>
        <v/>
      </c>
      <c r="C72" s="62"/>
      <c r="D72" s="10"/>
      <c r="E72" s="7"/>
      <c r="F72" s="56"/>
      <c r="G72" s="27" t="str">
        <f t="array" aca="1" ref="G72" ca="1">IF($B72&lt;&gt;"", IFERROR(MAX((OFFSET(#REF!, 1, 0, COUNTA(#REF!), 1)) * (OFFSET(#REF!, 1, 0, COUNTA(#REF!), 1)=$B72) * (OFFSET(#REF!, 1, 0, COUNTA(#REF!), 1)=G$9)), "[Insufficient data:"), "")</f>
        <v/>
      </c>
      <c r="H72" s="27" t="str">
        <f t="array" aca="1" ref="H72" ca="1">IF($B72&lt;&gt;"", IFERROR(MAX((OFFSET(#REF!, 1, 0, COUNTA(#REF!), 1)) * (OFFSET(#REF!, 1, 0, COUNTA(#REF!), 1)=$B72) * (OFFSET(#REF!, 1, 0, COUNTA(#REF!), 1)=H$9)), "Please finalise ..."), "")</f>
        <v/>
      </c>
      <c r="I72" s="27" t="str">
        <f t="array" aca="1" ref="I72" ca="1">IF($B72&lt;&gt;"", IFERROR(MAX((OFFSET(#REF!, 1, 0, COUNTA(#REF!), 1)) * (OFFSET(#REF!, 1, 0, COUNTA(#REF!), 1)=$B72) * (OFFSET(#REF!, 1, 0, COUNTA(#REF!), 1)=I$9)), "... P2-Asset Valuation]"), "")</f>
        <v/>
      </c>
      <c r="J72" s="65"/>
    </row>
    <row r="73" spans="2:10" x14ac:dyDescent="0.45">
      <c r="B73" s="50" t="str">
        <f t="shared" si="0"/>
        <v/>
      </c>
      <c r="C73" s="62"/>
      <c r="D73" s="10"/>
      <c r="E73" s="7"/>
      <c r="F73" s="56"/>
      <c r="G73" s="27" t="str">
        <f t="array" aca="1" ref="G73" ca="1">IF($B73&lt;&gt;"", IFERROR(MAX((OFFSET(#REF!, 1, 0, COUNTA(#REF!), 1)) * (OFFSET(#REF!, 1, 0, COUNTA(#REF!), 1)=$B73) * (OFFSET(#REF!, 1, 0, COUNTA(#REF!), 1)=G$9)), "[Insufficient data:"), "")</f>
        <v/>
      </c>
      <c r="H73" s="27" t="str">
        <f t="array" aca="1" ref="H73" ca="1">IF($B73&lt;&gt;"", IFERROR(MAX((OFFSET(#REF!, 1, 0, COUNTA(#REF!), 1)) * (OFFSET(#REF!, 1, 0, COUNTA(#REF!), 1)=$B73) * (OFFSET(#REF!, 1, 0, COUNTA(#REF!), 1)=H$9)), "Please finalise ..."), "")</f>
        <v/>
      </c>
      <c r="I73" s="27" t="str">
        <f t="array" aca="1" ref="I73" ca="1">IF($B73&lt;&gt;"", IFERROR(MAX((OFFSET(#REF!, 1, 0, COUNTA(#REF!), 1)) * (OFFSET(#REF!, 1, 0, COUNTA(#REF!), 1)=$B73) * (OFFSET(#REF!, 1, 0, COUNTA(#REF!), 1)=I$9)), "... P2-Asset Valuation]"), "")</f>
        <v/>
      </c>
      <c r="J73" s="65"/>
    </row>
    <row r="74" spans="2:10" x14ac:dyDescent="0.45">
      <c r="B74" s="50" t="str">
        <f t="shared" si="0"/>
        <v/>
      </c>
      <c r="C74" s="62"/>
      <c r="D74" s="10"/>
      <c r="E74" s="7"/>
      <c r="F74" s="56"/>
      <c r="G74" s="27" t="str">
        <f t="array" aca="1" ref="G74" ca="1">IF($B74&lt;&gt;"", IFERROR(MAX((OFFSET(#REF!, 1, 0, COUNTA(#REF!), 1)) * (OFFSET(#REF!, 1, 0, COUNTA(#REF!), 1)=$B74) * (OFFSET(#REF!, 1, 0, COUNTA(#REF!), 1)=G$9)), "[Insufficient data:"), "")</f>
        <v/>
      </c>
      <c r="H74" s="27" t="str">
        <f t="array" aca="1" ref="H74" ca="1">IF($B74&lt;&gt;"", IFERROR(MAX((OFFSET(#REF!, 1, 0, COUNTA(#REF!), 1)) * (OFFSET(#REF!, 1, 0, COUNTA(#REF!), 1)=$B74) * (OFFSET(#REF!, 1, 0, COUNTA(#REF!), 1)=H$9)), "Please finalise ..."), "")</f>
        <v/>
      </c>
      <c r="I74" s="27" t="str">
        <f t="array" aca="1" ref="I74" ca="1">IF($B74&lt;&gt;"", IFERROR(MAX((OFFSET(#REF!, 1, 0, COUNTA(#REF!), 1)) * (OFFSET(#REF!, 1, 0, COUNTA(#REF!), 1)=$B74) * (OFFSET(#REF!, 1, 0, COUNTA(#REF!), 1)=I$9)), "... P2-Asset Valuation]"), "")</f>
        <v/>
      </c>
      <c r="J74" s="65"/>
    </row>
    <row r="75" spans="2:10" x14ac:dyDescent="0.45">
      <c r="B75" s="50" t="str">
        <f t="shared" si="0"/>
        <v/>
      </c>
      <c r="C75" s="62"/>
      <c r="D75" s="10"/>
      <c r="E75" s="7"/>
      <c r="F75" s="56"/>
      <c r="G75" s="27" t="str">
        <f t="array" aca="1" ref="G75" ca="1">IF($B75&lt;&gt;"", IFERROR(MAX((OFFSET(#REF!, 1, 0, COUNTA(#REF!), 1)) * (OFFSET(#REF!, 1, 0, COUNTA(#REF!), 1)=$B75) * (OFFSET(#REF!, 1, 0, COUNTA(#REF!), 1)=G$9)), "[Insufficient data:"), "")</f>
        <v/>
      </c>
      <c r="H75" s="27" t="str">
        <f t="array" aca="1" ref="H75" ca="1">IF($B75&lt;&gt;"", IFERROR(MAX((OFFSET(#REF!, 1, 0, COUNTA(#REF!), 1)) * (OFFSET(#REF!, 1, 0, COUNTA(#REF!), 1)=$B75) * (OFFSET(#REF!, 1, 0, COUNTA(#REF!), 1)=H$9)), "Please finalise ..."), "")</f>
        <v/>
      </c>
      <c r="I75" s="27" t="str">
        <f t="array" aca="1" ref="I75" ca="1">IF($B75&lt;&gt;"", IFERROR(MAX((OFFSET(#REF!, 1, 0, COUNTA(#REF!), 1)) * (OFFSET(#REF!, 1, 0, COUNTA(#REF!), 1)=$B75) * (OFFSET(#REF!, 1, 0, COUNTA(#REF!), 1)=I$9)), "... P2-Asset Valuation]"), "")</f>
        <v/>
      </c>
      <c r="J75" s="65"/>
    </row>
    <row r="76" spans="2:10" x14ac:dyDescent="0.45">
      <c r="B76" s="50" t="str">
        <f t="shared" si="0"/>
        <v/>
      </c>
      <c r="C76" s="62"/>
      <c r="D76" s="10"/>
      <c r="E76" s="7"/>
      <c r="F76" s="56"/>
      <c r="G76" s="27" t="str">
        <f t="array" aca="1" ref="G76" ca="1">IF($B76&lt;&gt;"", IFERROR(MAX((OFFSET(#REF!, 1, 0, COUNTA(#REF!), 1)) * (OFFSET(#REF!, 1, 0, COUNTA(#REF!), 1)=$B76) * (OFFSET(#REF!, 1, 0, COUNTA(#REF!), 1)=G$9)), "[Insufficient data:"), "")</f>
        <v/>
      </c>
      <c r="H76" s="27" t="str">
        <f t="array" aca="1" ref="H76" ca="1">IF($B76&lt;&gt;"", IFERROR(MAX((OFFSET(#REF!, 1, 0, COUNTA(#REF!), 1)) * (OFFSET(#REF!, 1, 0, COUNTA(#REF!), 1)=$B76) * (OFFSET(#REF!, 1, 0, COUNTA(#REF!), 1)=H$9)), "Please finalise ..."), "")</f>
        <v/>
      </c>
      <c r="I76" s="27" t="str">
        <f t="array" aca="1" ref="I76" ca="1">IF($B76&lt;&gt;"", IFERROR(MAX((OFFSET(#REF!, 1, 0, COUNTA(#REF!), 1)) * (OFFSET(#REF!, 1, 0, COUNTA(#REF!), 1)=$B76) * (OFFSET(#REF!, 1, 0, COUNTA(#REF!), 1)=I$9)), "... P2-Asset Valuation]"), "")</f>
        <v/>
      </c>
      <c r="J76" s="65"/>
    </row>
    <row r="77" spans="2:10" x14ac:dyDescent="0.45">
      <c r="B77" s="50" t="str">
        <f t="shared" si="0"/>
        <v/>
      </c>
      <c r="C77" s="62"/>
      <c r="D77" s="10"/>
      <c r="E77" s="7"/>
      <c r="F77" s="56"/>
      <c r="G77" s="27" t="str">
        <f t="array" aca="1" ref="G77" ca="1">IF($B77&lt;&gt;"", IFERROR(MAX((OFFSET(#REF!, 1, 0, COUNTA(#REF!), 1)) * (OFFSET(#REF!, 1, 0, COUNTA(#REF!), 1)=$B77) * (OFFSET(#REF!, 1, 0, COUNTA(#REF!), 1)=G$9)), "[Insufficient data:"), "")</f>
        <v/>
      </c>
      <c r="H77" s="27" t="str">
        <f t="array" aca="1" ref="H77" ca="1">IF($B77&lt;&gt;"", IFERROR(MAX((OFFSET(#REF!, 1, 0, COUNTA(#REF!), 1)) * (OFFSET(#REF!, 1, 0, COUNTA(#REF!), 1)=$B77) * (OFFSET(#REF!, 1, 0, COUNTA(#REF!), 1)=H$9)), "Please finalise ..."), "")</f>
        <v/>
      </c>
      <c r="I77" s="27" t="str">
        <f t="array" aca="1" ref="I77" ca="1">IF($B77&lt;&gt;"", IFERROR(MAX((OFFSET(#REF!, 1, 0, COUNTA(#REF!), 1)) * (OFFSET(#REF!, 1, 0, COUNTA(#REF!), 1)=$B77) * (OFFSET(#REF!, 1, 0, COUNTA(#REF!), 1)=I$9)), "... P2-Asset Valuation]"), "")</f>
        <v/>
      </c>
      <c r="J77" s="65"/>
    </row>
    <row r="78" spans="2:10" x14ac:dyDescent="0.45">
      <c r="B78" s="50" t="str">
        <f t="shared" ref="B78:B141" si="1">IF(C78&lt;&gt;"",CONCATENATE("PA-", TEXT(ROW()-ROW(B$9), "000")),"")</f>
        <v/>
      </c>
      <c r="C78" s="62"/>
      <c r="D78" s="10"/>
      <c r="E78" s="7"/>
      <c r="F78" s="56"/>
      <c r="G78" s="27" t="str">
        <f t="array" aca="1" ref="G78" ca="1">IF($B78&lt;&gt;"", IFERROR(MAX((OFFSET(#REF!, 1, 0, COUNTA(#REF!), 1)) * (OFFSET(#REF!, 1, 0, COUNTA(#REF!), 1)=$B78) * (OFFSET(#REF!, 1, 0, COUNTA(#REF!), 1)=G$9)), "[Insufficient data:"), "")</f>
        <v/>
      </c>
      <c r="H78" s="27" t="str">
        <f t="array" aca="1" ref="H78" ca="1">IF($B78&lt;&gt;"", IFERROR(MAX((OFFSET(#REF!, 1, 0, COUNTA(#REF!), 1)) * (OFFSET(#REF!, 1, 0, COUNTA(#REF!), 1)=$B78) * (OFFSET(#REF!, 1, 0, COUNTA(#REF!), 1)=H$9)), "Please finalise ..."), "")</f>
        <v/>
      </c>
      <c r="I78" s="27" t="str">
        <f t="array" aca="1" ref="I78" ca="1">IF($B78&lt;&gt;"", IFERROR(MAX((OFFSET(#REF!, 1, 0, COUNTA(#REF!), 1)) * (OFFSET(#REF!, 1, 0, COUNTA(#REF!), 1)=$B78) * (OFFSET(#REF!, 1, 0, COUNTA(#REF!), 1)=I$9)), "... P2-Asset Valuation]"), "")</f>
        <v/>
      </c>
      <c r="J78" s="65"/>
    </row>
    <row r="79" spans="2:10" x14ac:dyDescent="0.45">
      <c r="B79" s="50" t="str">
        <f t="shared" si="1"/>
        <v/>
      </c>
      <c r="C79" s="62"/>
      <c r="D79" s="10"/>
      <c r="E79" s="7"/>
      <c r="F79" s="56"/>
      <c r="G79" s="27" t="str">
        <f t="array" aca="1" ref="G79" ca="1">IF($B79&lt;&gt;"", IFERROR(MAX((OFFSET(#REF!, 1, 0, COUNTA(#REF!), 1)) * (OFFSET(#REF!, 1, 0, COUNTA(#REF!), 1)=$B79) * (OFFSET(#REF!, 1, 0, COUNTA(#REF!), 1)=G$9)), "[Insufficient data:"), "")</f>
        <v/>
      </c>
      <c r="H79" s="27" t="str">
        <f t="array" aca="1" ref="H79" ca="1">IF($B79&lt;&gt;"", IFERROR(MAX((OFFSET(#REF!, 1, 0, COUNTA(#REF!), 1)) * (OFFSET(#REF!, 1, 0, COUNTA(#REF!), 1)=$B79) * (OFFSET(#REF!, 1, 0, COUNTA(#REF!), 1)=H$9)), "Please finalise ..."), "")</f>
        <v/>
      </c>
      <c r="I79" s="27" t="str">
        <f t="array" aca="1" ref="I79" ca="1">IF($B79&lt;&gt;"", IFERROR(MAX((OFFSET(#REF!, 1, 0, COUNTA(#REF!), 1)) * (OFFSET(#REF!, 1, 0, COUNTA(#REF!), 1)=$B79) * (OFFSET(#REF!, 1, 0, COUNTA(#REF!), 1)=I$9)), "... P2-Asset Valuation]"), "")</f>
        <v/>
      </c>
      <c r="J79" s="65"/>
    </row>
    <row r="80" spans="2:10" x14ac:dyDescent="0.45">
      <c r="B80" s="50" t="str">
        <f t="shared" si="1"/>
        <v/>
      </c>
      <c r="C80" s="62"/>
      <c r="D80" s="10"/>
      <c r="E80" s="7"/>
      <c r="F80" s="56"/>
      <c r="G80" s="27" t="str">
        <f t="array" aca="1" ref="G80" ca="1">IF($B80&lt;&gt;"", IFERROR(MAX((OFFSET(#REF!, 1, 0, COUNTA(#REF!), 1)) * (OFFSET(#REF!, 1, 0, COUNTA(#REF!), 1)=$B80) * (OFFSET(#REF!, 1, 0, COUNTA(#REF!), 1)=G$9)), "[Insufficient data:"), "")</f>
        <v/>
      </c>
      <c r="H80" s="27" t="str">
        <f t="array" aca="1" ref="H80" ca="1">IF($B80&lt;&gt;"", IFERROR(MAX((OFFSET(#REF!, 1, 0, COUNTA(#REF!), 1)) * (OFFSET(#REF!, 1, 0, COUNTA(#REF!), 1)=$B80) * (OFFSET(#REF!, 1, 0, COUNTA(#REF!), 1)=H$9)), "Please finalise ..."), "")</f>
        <v/>
      </c>
      <c r="I80" s="27" t="str">
        <f t="array" aca="1" ref="I80" ca="1">IF($B80&lt;&gt;"", IFERROR(MAX((OFFSET(#REF!, 1, 0, COUNTA(#REF!), 1)) * (OFFSET(#REF!, 1, 0, COUNTA(#REF!), 1)=$B80) * (OFFSET(#REF!, 1, 0, COUNTA(#REF!), 1)=I$9)), "... P2-Asset Valuation]"), "")</f>
        <v/>
      </c>
      <c r="J80" s="65"/>
    </row>
    <row r="81" spans="2:10" x14ac:dyDescent="0.45">
      <c r="B81" s="50" t="str">
        <f t="shared" si="1"/>
        <v/>
      </c>
      <c r="C81" s="62"/>
      <c r="D81" s="10"/>
      <c r="E81" s="7"/>
      <c r="F81" s="56"/>
      <c r="G81" s="27" t="str">
        <f t="array" aca="1" ref="G81" ca="1">IF($B81&lt;&gt;"", IFERROR(MAX((OFFSET(#REF!, 1, 0, COUNTA(#REF!), 1)) * (OFFSET(#REF!, 1, 0, COUNTA(#REF!), 1)=$B81) * (OFFSET(#REF!, 1, 0, COUNTA(#REF!), 1)=G$9)), "[Insufficient data:"), "")</f>
        <v/>
      </c>
      <c r="H81" s="27" t="str">
        <f t="array" aca="1" ref="H81" ca="1">IF($B81&lt;&gt;"", IFERROR(MAX((OFFSET(#REF!, 1, 0, COUNTA(#REF!), 1)) * (OFFSET(#REF!, 1, 0, COUNTA(#REF!), 1)=$B81) * (OFFSET(#REF!, 1, 0, COUNTA(#REF!), 1)=H$9)), "Please finalise ..."), "")</f>
        <v/>
      </c>
      <c r="I81" s="27" t="str">
        <f t="array" aca="1" ref="I81" ca="1">IF($B81&lt;&gt;"", IFERROR(MAX((OFFSET(#REF!, 1, 0, COUNTA(#REF!), 1)) * (OFFSET(#REF!, 1, 0, COUNTA(#REF!), 1)=$B81) * (OFFSET(#REF!, 1, 0, COUNTA(#REF!), 1)=I$9)), "... P2-Asset Valuation]"), "")</f>
        <v/>
      </c>
      <c r="J81" s="65"/>
    </row>
    <row r="82" spans="2:10" x14ac:dyDescent="0.45">
      <c r="B82" s="50" t="str">
        <f t="shared" si="1"/>
        <v/>
      </c>
      <c r="C82" s="62"/>
      <c r="D82" s="10"/>
      <c r="E82" s="7"/>
      <c r="F82" s="56"/>
      <c r="G82" s="27" t="str">
        <f t="array" aca="1" ref="G82" ca="1">IF($B82&lt;&gt;"", IFERROR(MAX((OFFSET(#REF!, 1, 0, COUNTA(#REF!), 1)) * (OFFSET(#REF!, 1, 0, COUNTA(#REF!), 1)=$B82) * (OFFSET(#REF!, 1, 0, COUNTA(#REF!), 1)=G$9)), "[Insufficient data:"), "")</f>
        <v/>
      </c>
      <c r="H82" s="27" t="str">
        <f t="array" aca="1" ref="H82" ca="1">IF($B82&lt;&gt;"", IFERROR(MAX((OFFSET(#REF!, 1, 0, COUNTA(#REF!), 1)) * (OFFSET(#REF!, 1, 0, COUNTA(#REF!), 1)=$B82) * (OFFSET(#REF!, 1, 0, COUNTA(#REF!), 1)=H$9)), "Please finalise ..."), "")</f>
        <v/>
      </c>
      <c r="I82" s="27" t="str">
        <f t="array" aca="1" ref="I82" ca="1">IF($B82&lt;&gt;"", IFERROR(MAX((OFFSET(#REF!, 1, 0, COUNTA(#REF!), 1)) * (OFFSET(#REF!, 1, 0, COUNTA(#REF!), 1)=$B82) * (OFFSET(#REF!, 1, 0, COUNTA(#REF!), 1)=I$9)), "... P2-Asset Valuation]"), "")</f>
        <v/>
      </c>
      <c r="J82" s="65"/>
    </row>
    <row r="83" spans="2:10" x14ac:dyDescent="0.45">
      <c r="B83" s="50" t="str">
        <f t="shared" si="1"/>
        <v/>
      </c>
      <c r="C83" s="62"/>
      <c r="D83" s="10"/>
      <c r="E83" s="7"/>
      <c r="F83" s="56"/>
      <c r="G83" s="27" t="str">
        <f t="array" aca="1" ref="G83" ca="1">IF($B83&lt;&gt;"", IFERROR(MAX((OFFSET(#REF!, 1, 0, COUNTA(#REF!), 1)) * (OFFSET(#REF!, 1, 0, COUNTA(#REF!), 1)=$B83) * (OFFSET(#REF!, 1, 0, COUNTA(#REF!), 1)=G$9)), "[Insufficient data:"), "")</f>
        <v/>
      </c>
      <c r="H83" s="27" t="str">
        <f t="array" aca="1" ref="H83" ca="1">IF($B83&lt;&gt;"", IFERROR(MAX((OFFSET(#REF!, 1, 0, COUNTA(#REF!), 1)) * (OFFSET(#REF!, 1, 0, COUNTA(#REF!), 1)=$B83) * (OFFSET(#REF!, 1, 0, COUNTA(#REF!), 1)=H$9)), "Please finalise ..."), "")</f>
        <v/>
      </c>
      <c r="I83" s="27" t="str">
        <f t="array" aca="1" ref="I83" ca="1">IF($B83&lt;&gt;"", IFERROR(MAX((OFFSET(#REF!, 1, 0, COUNTA(#REF!), 1)) * (OFFSET(#REF!, 1, 0, COUNTA(#REF!), 1)=$B83) * (OFFSET(#REF!, 1, 0, COUNTA(#REF!), 1)=I$9)), "... P2-Asset Valuation]"), "")</f>
        <v/>
      </c>
      <c r="J83" s="65"/>
    </row>
    <row r="84" spans="2:10" x14ac:dyDescent="0.45">
      <c r="B84" s="50" t="str">
        <f t="shared" si="1"/>
        <v/>
      </c>
      <c r="C84" s="62"/>
      <c r="D84" s="10"/>
      <c r="E84" s="7"/>
      <c r="F84" s="56"/>
      <c r="G84" s="27" t="str">
        <f t="array" aca="1" ref="G84" ca="1">IF($B84&lt;&gt;"", IFERROR(MAX((OFFSET(#REF!, 1, 0, COUNTA(#REF!), 1)) * (OFFSET(#REF!, 1, 0, COUNTA(#REF!), 1)=$B84) * (OFFSET(#REF!, 1, 0, COUNTA(#REF!), 1)=G$9)), "[Insufficient data:"), "")</f>
        <v/>
      </c>
      <c r="H84" s="27" t="str">
        <f t="array" aca="1" ref="H84" ca="1">IF($B84&lt;&gt;"", IFERROR(MAX((OFFSET(#REF!, 1, 0, COUNTA(#REF!), 1)) * (OFFSET(#REF!, 1, 0, COUNTA(#REF!), 1)=$B84) * (OFFSET(#REF!, 1, 0, COUNTA(#REF!), 1)=H$9)), "Please finalise ..."), "")</f>
        <v/>
      </c>
      <c r="I84" s="27" t="str">
        <f t="array" aca="1" ref="I84" ca="1">IF($B84&lt;&gt;"", IFERROR(MAX((OFFSET(#REF!, 1, 0, COUNTA(#REF!), 1)) * (OFFSET(#REF!, 1, 0, COUNTA(#REF!), 1)=$B84) * (OFFSET(#REF!, 1, 0, COUNTA(#REF!), 1)=I$9)), "... P2-Asset Valuation]"), "")</f>
        <v/>
      </c>
      <c r="J84" s="65"/>
    </row>
    <row r="85" spans="2:10" x14ac:dyDescent="0.45">
      <c r="B85" s="50" t="str">
        <f t="shared" si="1"/>
        <v/>
      </c>
      <c r="C85" s="62"/>
      <c r="D85" s="10"/>
      <c r="E85" s="7"/>
      <c r="F85" s="56"/>
      <c r="G85" s="27" t="str">
        <f t="array" aca="1" ref="G85" ca="1">IF($B85&lt;&gt;"", IFERROR(MAX((OFFSET(#REF!, 1, 0, COUNTA(#REF!), 1)) * (OFFSET(#REF!, 1, 0, COUNTA(#REF!), 1)=$B85) * (OFFSET(#REF!, 1, 0, COUNTA(#REF!), 1)=G$9)), "[Insufficient data:"), "")</f>
        <v/>
      </c>
      <c r="H85" s="27" t="str">
        <f t="array" aca="1" ref="H85" ca="1">IF($B85&lt;&gt;"", IFERROR(MAX((OFFSET(#REF!, 1, 0, COUNTA(#REF!), 1)) * (OFFSET(#REF!, 1, 0, COUNTA(#REF!), 1)=$B85) * (OFFSET(#REF!, 1, 0, COUNTA(#REF!), 1)=H$9)), "Please finalise ..."), "")</f>
        <v/>
      </c>
      <c r="I85" s="27" t="str">
        <f t="array" aca="1" ref="I85" ca="1">IF($B85&lt;&gt;"", IFERROR(MAX((OFFSET(#REF!, 1, 0, COUNTA(#REF!), 1)) * (OFFSET(#REF!, 1, 0, COUNTA(#REF!), 1)=$B85) * (OFFSET(#REF!, 1, 0, COUNTA(#REF!), 1)=I$9)), "... P2-Asset Valuation]"), "")</f>
        <v/>
      </c>
      <c r="J85" s="65"/>
    </row>
    <row r="86" spans="2:10" x14ac:dyDescent="0.45">
      <c r="B86" s="50" t="str">
        <f t="shared" si="1"/>
        <v/>
      </c>
      <c r="C86" s="62"/>
      <c r="D86" s="10"/>
      <c r="E86" s="7"/>
      <c r="F86" s="56"/>
      <c r="G86" s="27" t="str">
        <f t="array" aca="1" ref="G86" ca="1">IF($B86&lt;&gt;"", IFERROR(MAX((OFFSET(#REF!, 1, 0, COUNTA(#REF!), 1)) * (OFFSET(#REF!, 1, 0, COUNTA(#REF!), 1)=$B86) * (OFFSET(#REF!, 1, 0, COUNTA(#REF!), 1)=G$9)), "[Insufficient data:"), "")</f>
        <v/>
      </c>
      <c r="H86" s="27" t="str">
        <f t="array" aca="1" ref="H86" ca="1">IF($B86&lt;&gt;"", IFERROR(MAX((OFFSET(#REF!, 1, 0, COUNTA(#REF!), 1)) * (OFFSET(#REF!, 1, 0, COUNTA(#REF!), 1)=$B86) * (OFFSET(#REF!, 1, 0, COUNTA(#REF!), 1)=H$9)), "Please finalise ..."), "")</f>
        <v/>
      </c>
      <c r="I86" s="27" t="str">
        <f t="array" aca="1" ref="I86" ca="1">IF($B86&lt;&gt;"", IFERROR(MAX((OFFSET(#REF!, 1, 0, COUNTA(#REF!), 1)) * (OFFSET(#REF!, 1, 0, COUNTA(#REF!), 1)=$B86) * (OFFSET(#REF!, 1, 0, COUNTA(#REF!), 1)=I$9)), "... P2-Asset Valuation]"), "")</f>
        <v/>
      </c>
      <c r="J86" s="65"/>
    </row>
    <row r="87" spans="2:10" x14ac:dyDescent="0.45">
      <c r="B87" s="50" t="str">
        <f t="shared" si="1"/>
        <v/>
      </c>
      <c r="C87" s="62"/>
      <c r="D87" s="10"/>
      <c r="E87" s="7"/>
      <c r="F87" s="56"/>
      <c r="G87" s="27" t="str">
        <f t="array" aca="1" ref="G87" ca="1">IF($B87&lt;&gt;"", IFERROR(MAX((OFFSET(#REF!, 1, 0, COUNTA(#REF!), 1)) * (OFFSET(#REF!, 1, 0, COUNTA(#REF!), 1)=$B87) * (OFFSET(#REF!, 1, 0, COUNTA(#REF!), 1)=G$9)), "[Insufficient data:"), "")</f>
        <v/>
      </c>
      <c r="H87" s="27" t="str">
        <f t="array" aca="1" ref="H87" ca="1">IF($B87&lt;&gt;"", IFERROR(MAX((OFFSET(#REF!, 1, 0, COUNTA(#REF!), 1)) * (OFFSET(#REF!, 1, 0, COUNTA(#REF!), 1)=$B87) * (OFFSET(#REF!, 1, 0, COUNTA(#REF!), 1)=H$9)), "Please finalise ..."), "")</f>
        <v/>
      </c>
      <c r="I87" s="27" t="str">
        <f t="array" aca="1" ref="I87" ca="1">IF($B87&lt;&gt;"", IFERROR(MAX((OFFSET(#REF!, 1, 0, COUNTA(#REF!), 1)) * (OFFSET(#REF!, 1, 0, COUNTA(#REF!), 1)=$B87) * (OFFSET(#REF!, 1, 0, COUNTA(#REF!), 1)=I$9)), "... P2-Asset Valuation]"), "")</f>
        <v/>
      </c>
      <c r="J87" s="65"/>
    </row>
    <row r="88" spans="2:10" x14ac:dyDescent="0.45">
      <c r="B88" s="50" t="str">
        <f t="shared" si="1"/>
        <v/>
      </c>
      <c r="C88" s="62"/>
      <c r="D88" s="10"/>
      <c r="E88" s="7"/>
      <c r="F88" s="56"/>
      <c r="G88" s="27" t="str">
        <f t="array" aca="1" ref="G88" ca="1">IF($B88&lt;&gt;"", IFERROR(MAX((OFFSET(#REF!, 1, 0, COUNTA(#REF!), 1)) * (OFFSET(#REF!, 1, 0, COUNTA(#REF!), 1)=$B88) * (OFFSET(#REF!, 1, 0, COUNTA(#REF!), 1)=G$9)), "[Insufficient data:"), "")</f>
        <v/>
      </c>
      <c r="H88" s="27" t="str">
        <f t="array" aca="1" ref="H88" ca="1">IF($B88&lt;&gt;"", IFERROR(MAX((OFFSET(#REF!, 1, 0, COUNTA(#REF!), 1)) * (OFFSET(#REF!, 1, 0, COUNTA(#REF!), 1)=$B88) * (OFFSET(#REF!, 1, 0, COUNTA(#REF!), 1)=H$9)), "Please finalise ..."), "")</f>
        <v/>
      </c>
      <c r="I88" s="27" t="str">
        <f t="array" aca="1" ref="I88" ca="1">IF($B88&lt;&gt;"", IFERROR(MAX((OFFSET(#REF!, 1, 0, COUNTA(#REF!), 1)) * (OFFSET(#REF!, 1, 0, COUNTA(#REF!), 1)=$B88) * (OFFSET(#REF!, 1, 0, COUNTA(#REF!), 1)=I$9)), "... P2-Asset Valuation]"), "")</f>
        <v/>
      </c>
      <c r="J88" s="65"/>
    </row>
    <row r="89" spans="2:10" x14ac:dyDescent="0.45">
      <c r="B89" s="50" t="str">
        <f t="shared" si="1"/>
        <v/>
      </c>
      <c r="C89" s="62"/>
      <c r="D89" s="10"/>
      <c r="E89" s="7"/>
      <c r="F89" s="56"/>
      <c r="G89" s="27" t="str">
        <f t="array" aca="1" ref="G89" ca="1">IF($B89&lt;&gt;"", IFERROR(MAX((OFFSET(#REF!, 1, 0, COUNTA(#REF!), 1)) * (OFFSET(#REF!, 1, 0, COUNTA(#REF!), 1)=$B89) * (OFFSET(#REF!, 1, 0, COUNTA(#REF!), 1)=G$9)), "[Insufficient data:"), "")</f>
        <v/>
      </c>
      <c r="H89" s="27" t="str">
        <f t="array" aca="1" ref="H89" ca="1">IF($B89&lt;&gt;"", IFERROR(MAX((OFFSET(#REF!, 1, 0, COUNTA(#REF!), 1)) * (OFFSET(#REF!, 1, 0, COUNTA(#REF!), 1)=$B89) * (OFFSET(#REF!, 1, 0, COUNTA(#REF!), 1)=H$9)), "Please finalise ..."), "")</f>
        <v/>
      </c>
      <c r="I89" s="27" t="str">
        <f t="array" aca="1" ref="I89" ca="1">IF($B89&lt;&gt;"", IFERROR(MAX((OFFSET(#REF!, 1, 0, COUNTA(#REF!), 1)) * (OFFSET(#REF!, 1, 0, COUNTA(#REF!), 1)=$B89) * (OFFSET(#REF!, 1, 0, COUNTA(#REF!), 1)=I$9)), "... P2-Asset Valuation]"), "")</f>
        <v/>
      </c>
      <c r="J89" s="65"/>
    </row>
    <row r="90" spans="2:10" x14ac:dyDescent="0.45">
      <c r="B90" s="50" t="str">
        <f t="shared" si="1"/>
        <v/>
      </c>
      <c r="C90" s="62"/>
      <c r="D90" s="10"/>
      <c r="E90" s="7"/>
      <c r="F90" s="56"/>
      <c r="G90" s="27" t="str">
        <f t="array" aca="1" ref="G90" ca="1">IF($B90&lt;&gt;"", IFERROR(MAX((OFFSET(#REF!, 1, 0, COUNTA(#REF!), 1)) * (OFFSET(#REF!, 1, 0, COUNTA(#REF!), 1)=$B90) * (OFFSET(#REF!, 1, 0, COUNTA(#REF!), 1)=G$9)), "[Insufficient data:"), "")</f>
        <v/>
      </c>
      <c r="H90" s="27" t="str">
        <f t="array" aca="1" ref="H90" ca="1">IF($B90&lt;&gt;"", IFERROR(MAX((OFFSET(#REF!, 1, 0, COUNTA(#REF!), 1)) * (OFFSET(#REF!, 1, 0, COUNTA(#REF!), 1)=$B90) * (OFFSET(#REF!, 1, 0, COUNTA(#REF!), 1)=H$9)), "Please finalise ..."), "")</f>
        <v/>
      </c>
      <c r="I90" s="27" t="str">
        <f t="array" aca="1" ref="I90" ca="1">IF($B90&lt;&gt;"", IFERROR(MAX((OFFSET(#REF!, 1, 0, COUNTA(#REF!), 1)) * (OFFSET(#REF!, 1, 0, COUNTA(#REF!), 1)=$B90) * (OFFSET(#REF!, 1, 0, COUNTA(#REF!), 1)=I$9)), "... P2-Asset Valuation]"), "")</f>
        <v/>
      </c>
      <c r="J90" s="65"/>
    </row>
    <row r="91" spans="2:10" x14ac:dyDescent="0.45">
      <c r="B91" s="50" t="str">
        <f t="shared" si="1"/>
        <v/>
      </c>
      <c r="C91" s="62"/>
      <c r="D91" s="10"/>
      <c r="E91" s="7"/>
      <c r="F91" s="56"/>
      <c r="G91" s="27" t="str">
        <f t="array" aca="1" ref="G91" ca="1">IF($B91&lt;&gt;"", IFERROR(MAX((OFFSET(#REF!, 1, 0, COUNTA(#REF!), 1)) * (OFFSET(#REF!, 1, 0, COUNTA(#REF!), 1)=$B91) * (OFFSET(#REF!, 1, 0, COUNTA(#REF!), 1)=G$9)), "[Insufficient data:"), "")</f>
        <v/>
      </c>
      <c r="H91" s="27" t="str">
        <f t="array" aca="1" ref="H91" ca="1">IF($B91&lt;&gt;"", IFERROR(MAX((OFFSET(#REF!, 1, 0, COUNTA(#REF!), 1)) * (OFFSET(#REF!, 1, 0, COUNTA(#REF!), 1)=$B91) * (OFFSET(#REF!, 1, 0, COUNTA(#REF!), 1)=H$9)), "Please finalise ..."), "")</f>
        <v/>
      </c>
      <c r="I91" s="27" t="str">
        <f t="array" aca="1" ref="I91" ca="1">IF($B91&lt;&gt;"", IFERROR(MAX((OFFSET(#REF!, 1, 0, COUNTA(#REF!), 1)) * (OFFSET(#REF!, 1, 0, COUNTA(#REF!), 1)=$B91) * (OFFSET(#REF!, 1, 0, COUNTA(#REF!), 1)=I$9)), "... P2-Asset Valuation]"), "")</f>
        <v/>
      </c>
      <c r="J91" s="65"/>
    </row>
    <row r="92" spans="2:10" x14ac:dyDescent="0.45">
      <c r="B92" s="50" t="str">
        <f t="shared" si="1"/>
        <v/>
      </c>
      <c r="C92" s="62"/>
      <c r="D92" s="10"/>
      <c r="E92" s="7"/>
      <c r="F92" s="56"/>
      <c r="G92" s="27" t="str">
        <f t="array" aca="1" ref="G92" ca="1">IF($B92&lt;&gt;"", IFERROR(MAX((OFFSET(#REF!, 1, 0, COUNTA(#REF!), 1)) * (OFFSET(#REF!, 1, 0, COUNTA(#REF!), 1)=$B92) * (OFFSET(#REF!, 1, 0, COUNTA(#REF!), 1)=G$9)), "[Insufficient data:"), "")</f>
        <v/>
      </c>
      <c r="H92" s="27" t="str">
        <f t="array" aca="1" ref="H92" ca="1">IF($B92&lt;&gt;"", IFERROR(MAX((OFFSET(#REF!, 1, 0, COUNTA(#REF!), 1)) * (OFFSET(#REF!, 1, 0, COUNTA(#REF!), 1)=$B92) * (OFFSET(#REF!, 1, 0, COUNTA(#REF!), 1)=H$9)), "Please finalise ..."), "")</f>
        <v/>
      </c>
      <c r="I92" s="27" t="str">
        <f t="array" aca="1" ref="I92" ca="1">IF($B92&lt;&gt;"", IFERROR(MAX((OFFSET(#REF!, 1, 0, COUNTA(#REF!), 1)) * (OFFSET(#REF!, 1, 0, COUNTA(#REF!), 1)=$B92) * (OFFSET(#REF!, 1, 0, COUNTA(#REF!), 1)=I$9)), "... P2-Asset Valuation]"), "")</f>
        <v/>
      </c>
      <c r="J92" s="65"/>
    </row>
    <row r="93" spans="2:10" x14ac:dyDescent="0.45">
      <c r="B93" s="50" t="str">
        <f t="shared" si="1"/>
        <v/>
      </c>
      <c r="C93" s="62"/>
      <c r="D93" s="10"/>
      <c r="E93" s="7"/>
      <c r="F93" s="56"/>
      <c r="G93" s="27" t="str">
        <f t="array" aca="1" ref="G93" ca="1">IF($B93&lt;&gt;"", IFERROR(MAX((OFFSET(#REF!, 1, 0, COUNTA(#REF!), 1)) * (OFFSET(#REF!, 1, 0, COUNTA(#REF!), 1)=$B93) * (OFFSET(#REF!, 1, 0, COUNTA(#REF!), 1)=G$9)), "[Insufficient data:"), "")</f>
        <v/>
      </c>
      <c r="H93" s="27" t="str">
        <f t="array" aca="1" ref="H93" ca="1">IF($B93&lt;&gt;"", IFERROR(MAX((OFFSET(#REF!, 1, 0, COUNTA(#REF!), 1)) * (OFFSET(#REF!, 1, 0, COUNTA(#REF!), 1)=$B93) * (OFFSET(#REF!, 1, 0, COUNTA(#REF!), 1)=H$9)), "Please finalise ..."), "")</f>
        <v/>
      </c>
      <c r="I93" s="27" t="str">
        <f t="array" aca="1" ref="I93" ca="1">IF($B93&lt;&gt;"", IFERROR(MAX((OFFSET(#REF!, 1, 0, COUNTA(#REF!), 1)) * (OFFSET(#REF!, 1, 0, COUNTA(#REF!), 1)=$B93) * (OFFSET(#REF!, 1, 0, COUNTA(#REF!), 1)=I$9)), "... P2-Asset Valuation]"), "")</f>
        <v/>
      </c>
      <c r="J93" s="65"/>
    </row>
    <row r="94" spans="2:10" x14ac:dyDescent="0.45">
      <c r="B94" s="50" t="str">
        <f t="shared" si="1"/>
        <v/>
      </c>
      <c r="C94" s="62"/>
      <c r="D94" s="10"/>
      <c r="E94" s="7"/>
      <c r="F94" s="56"/>
      <c r="G94" s="27" t="str">
        <f t="array" aca="1" ref="G94" ca="1">IF($B94&lt;&gt;"", IFERROR(MAX((OFFSET(#REF!, 1, 0, COUNTA(#REF!), 1)) * (OFFSET(#REF!, 1, 0, COUNTA(#REF!), 1)=$B94) * (OFFSET(#REF!, 1, 0, COUNTA(#REF!), 1)=G$9)), "[Insufficient data:"), "")</f>
        <v/>
      </c>
      <c r="H94" s="27" t="str">
        <f t="array" aca="1" ref="H94" ca="1">IF($B94&lt;&gt;"", IFERROR(MAX((OFFSET(#REF!, 1, 0, COUNTA(#REF!), 1)) * (OFFSET(#REF!, 1, 0, COUNTA(#REF!), 1)=$B94) * (OFFSET(#REF!, 1, 0, COUNTA(#REF!), 1)=H$9)), "Please finalise ..."), "")</f>
        <v/>
      </c>
      <c r="I94" s="27" t="str">
        <f t="array" aca="1" ref="I94" ca="1">IF($B94&lt;&gt;"", IFERROR(MAX((OFFSET(#REF!, 1, 0, COUNTA(#REF!), 1)) * (OFFSET(#REF!, 1, 0, COUNTA(#REF!), 1)=$B94) * (OFFSET(#REF!, 1, 0, COUNTA(#REF!), 1)=I$9)), "... P2-Asset Valuation]"), "")</f>
        <v/>
      </c>
      <c r="J94" s="65"/>
    </row>
    <row r="95" spans="2:10" x14ac:dyDescent="0.45">
      <c r="B95" s="50" t="str">
        <f t="shared" si="1"/>
        <v/>
      </c>
      <c r="C95" s="62"/>
      <c r="D95" s="10"/>
      <c r="E95" s="7"/>
      <c r="F95" s="56"/>
      <c r="G95" s="27" t="str">
        <f t="array" aca="1" ref="G95" ca="1">IF($B95&lt;&gt;"", IFERROR(MAX((OFFSET(#REF!, 1, 0, COUNTA(#REF!), 1)) * (OFFSET(#REF!, 1, 0, COUNTA(#REF!), 1)=$B95) * (OFFSET(#REF!, 1, 0, COUNTA(#REF!), 1)=G$9)), "[Insufficient data:"), "")</f>
        <v/>
      </c>
      <c r="H95" s="27" t="str">
        <f t="array" aca="1" ref="H95" ca="1">IF($B95&lt;&gt;"", IFERROR(MAX((OFFSET(#REF!, 1, 0, COUNTA(#REF!), 1)) * (OFFSET(#REF!, 1, 0, COUNTA(#REF!), 1)=$B95) * (OFFSET(#REF!, 1, 0, COUNTA(#REF!), 1)=H$9)), "Please finalise ..."), "")</f>
        <v/>
      </c>
      <c r="I95" s="27" t="str">
        <f t="array" aca="1" ref="I95" ca="1">IF($B95&lt;&gt;"", IFERROR(MAX((OFFSET(#REF!, 1, 0, COUNTA(#REF!), 1)) * (OFFSET(#REF!, 1, 0, COUNTA(#REF!), 1)=$B95) * (OFFSET(#REF!, 1, 0, COUNTA(#REF!), 1)=I$9)), "... P2-Asset Valuation]"), "")</f>
        <v/>
      </c>
      <c r="J95" s="65"/>
    </row>
    <row r="96" spans="2:10" x14ac:dyDescent="0.45">
      <c r="B96" s="50" t="str">
        <f t="shared" si="1"/>
        <v/>
      </c>
      <c r="C96" s="62"/>
      <c r="D96" s="10"/>
      <c r="E96" s="7"/>
      <c r="F96" s="56"/>
      <c r="G96" s="27" t="str">
        <f t="array" aca="1" ref="G96" ca="1">IF($B96&lt;&gt;"", IFERROR(MAX((OFFSET(#REF!, 1, 0, COUNTA(#REF!), 1)) * (OFFSET(#REF!, 1, 0, COUNTA(#REF!), 1)=$B96) * (OFFSET(#REF!, 1, 0, COUNTA(#REF!), 1)=G$9)), "[Insufficient data:"), "")</f>
        <v/>
      </c>
      <c r="H96" s="27" t="str">
        <f t="array" aca="1" ref="H96" ca="1">IF($B96&lt;&gt;"", IFERROR(MAX((OFFSET(#REF!, 1, 0, COUNTA(#REF!), 1)) * (OFFSET(#REF!, 1, 0, COUNTA(#REF!), 1)=$B96) * (OFFSET(#REF!, 1, 0, COUNTA(#REF!), 1)=H$9)), "Please finalise ..."), "")</f>
        <v/>
      </c>
      <c r="I96" s="27" t="str">
        <f t="array" aca="1" ref="I96" ca="1">IF($B96&lt;&gt;"", IFERROR(MAX((OFFSET(#REF!, 1, 0, COUNTA(#REF!), 1)) * (OFFSET(#REF!, 1, 0, COUNTA(#REF!), 1)=$B96) * (OFFSET(#REF!, 1, 0, COUNTA(#REF!), 1)=I$9)), "... P2-Asset Valuation]"), "")</f>
        <v/>
      </c>
      <c r="J96" s="65"/>
    </row>
    <row r="97" spans="2:10" x14ac:dyDescent="0.45">
      <c r="B97" s="50" t="str">
        <f t="shared" si="1"/>
        <v/>
      </c>
      <c r="C97" s="62"/>
      <c r="D97" s="10"/>
      <c r="E97" s="7"/>
      <c r="F97" s="56"/>
      <c r="G97" s="27" t="str">
        <f t="array" aca="1" ref="G97" ca="1">IF($B97&lt;&gt;"", IFERROR(MAX((OFFSET(#REF!, 1, 0, COUNTA(#REF!), 1)) * (OFFSET(#REF!, 1, 0, COUNTA(#REF!), 1)=$B97) * (OFFSET(#REF!, 1, 0, COUNTA(#REF!), 1)=G$9)), "[Insufficient data:"), "")</f>
        <v/>
      </c>
      <c r="H97" s="27" t="str">
        <f t="array" aca="1" ref="H97" ca="1">IF($B97&lt;&gt;"", IFERROR(MAX((OFFSET(#REF!, 1, 0, COUNTA(#REF!), 1)) * (OFFSET(#REF!, 1, 0, COUNTA(#REF!), 1)=$B97) * (OFFSET(#REF!, 1, 0, COUNTA(#REF!), 1)=H$9)), "Please finalise ..."), "")</f>
        <v/>
      </c>
      <c r="I97" s="27" t="str">
        <f t="array" aca="1" ref="I97" ca="1">IF($B97&lt;&gt;"", IFERROR(MAX((OFFSET(#REF!, 1, 0, COUNTA(#REF!), 1)) * (OFFSET(#REF!, 1, 0, COUNTA(#REF!), 1)=$B97) * (OFFSET(#REF!, 1, 0, COUNTA(#REF!), 1)=I$9)), "... P2-Asset Valuation]"), "")</f>
        <v/>
      </c>
      <c r="J97" s="65"/>
    </row>
    <row r="98" spans="2:10" x14ac:dyDescent="0.45">
      <c r="B98" s="50" t="str">
        <f t="shared" si="1"/>
        <v/>
      </c>
      <c r="C98" s="62"/>
      <c r="D98" s="10"/>
      <c r="E98" s="7"/>
      <c r="F98" s="56"/>
      <c r="G98" s="27" t="str">
        <f t="array" aca="1" ref="G98" ca="1">IF($B98&lt;&gt;"", IFERROR(MAX((OFFSET(#REF!, 1, 0, COUNTA(#REF!), 1)) * (OFFSET(#REF!, 1, 0, COUNTA(#REF!), 1)=$B98) * (OFFSET(#REF!, 1, 0, COUNTA(#REF!), 1)=G$9)), "[Insufficient data:"), "")</f>
        <v/>
      </c>
      <c r="H98" s="27" t="str">
        <f t="array" aca="1" ref="H98" ca="1">IF($B98&lt;&gt;"", IFERROR(MAX((OFFSET(#REF!, 1, 0, COUNTA(#REF!), 1)) * (OFFSET(#REF!, 1, 0, COUNTA(#REF!), 1)=$B98) * (OFFSET(#REF!, 1, 0, COUNTA(#REF!), 1)=H$9)), "Please finalise ..."), "")</f>
        <v/>
      </c>
      <c r="I98" s="27" t="str">
        <f t="array" aca="1" ref="I98" ca="1">IF($B98&lt;&gt;"", IFERROR(MAX((OFFSET(#REF!, 1, 0, COUNTA(#REF!), 1)) * (OFFSET(#REF!, 1, 0, COUNTA(#REF!), 1)=$B98) * (OFFSET(#REF!, 1, 0, COUNTA(#REF!), 1)=I$9)), "... P2-Asset Valuation]"), "")</f>
        <v/>
      </c>
      <c r="J98" s="65"/>
    </row>
    <row r="99" spans="2:10" x14ac:dyDescent="0.45">
      <c r="B99" s="50" t="str">
        <f t="shared" si="1"/>
        <v/>
      </c>
      <c r="C99" s="62"/>
      <c r="D99" s="10"/>
      <c r="E99" s="7"/>
      <c r="F99" s="56"/>
      <c r="G99" s="27" t="str">
        <f t="array" aca="1" ref="G99" ca="1">IF($B99&lt;&gt;"", IFERROR(MAX((OFFSET(#REF!, 1, 0, COUNTA(#REF!), 1)) * (OFFSET(#REF!, 1, 0, COUNTA(#REF!), 1)=$B99) * (OFFSET(#REF!, 1, 0, COUNTA(#REF!), 1)=G$9)), "[Insufficient data:"), "")</f>
        <v/>
      </c>
      <c r="H99" s="27" t="str">
        <f t="array" aca="1" ref="H99" ca="1">IF($B99&lt;&gt;"", IFERROR(MAX((OFFSET(#REF!, 1, 0, COUNTA(#REF!), 1)) * (OFFSET(#REF!, 1, 0, COUNTA(#REF!), 1)=$B99) * (OFFSET(#REF!, 1, 0, COUNTA(#REF!), 1)=H$9)), "Please finalise ..."), "")</f>
        <v/>
      </c>
      <c r="I99" s="27" t="str">
        <f t="array" aca="1" ref="I99" ca="1">IF($B99&lt;&gt;"", IFERROR(MAX((OFFSET(#REF!, 1, 0, COUNTA(#REF!), 1)) * (OFFSET(#REF!, 1, 0, COUNTA(#REF!), 1)=$B99) * (OFFSET(#REF!, 1, 0, COUNTA(#REF!), 1)=I$9)), "... P2-Asset Valuation]"), "")</f>
        <v/>
      </c>
      <c r="J99" s="65"/>
    </row>
    <row r="100" spans="2:10" x14ac:dyDescent="0.45">
      <c r="B100" s="50" t="str">
        <f t="shared" si="1"/>
        <v/>
      </c>
      <c r="C100" s="62"/>
      <c r="D100" s="10"/>
      <c r="E100" s="7"/>
      <c r="F100" s="56"/>
      <c r="G100" s="27" t="str">
        <f t="array" aca="1" ref="G100" ca="1">IF($B100&lt;&gt;"", IFERROR(MAX((OFFSET(#REF!, 1, 0, COUNTA(#REF!), 1)) * (OFFSET(#REF!, 1, 0, COUNTA(#REF!), 1)=$B100) * (OFFSET(#REF!, 1, 0, COUNTA(#REF!), 1)=G$9)), "[Insufficient data:"), "")</f>
        <v/>
      </c>
      <c r="H100" s="27" t="str">
        <f t="array" aca="1" ref="H100" ca="1">IF($B100&lt;&gt;"", IFERROR(MAX((OFFSET(#REF!, 1, 0, COUNTA(#REF!), 1)) * (OFFSET(#REF!, 1, 0, COUNTA(#REF!), 1)=$B100) * (OFFSET(#REF!, 1, 0, COUNTA(#REF!), 1)=H$9)), "Please finalise ..."), "")</f>
        <v/>
      </c>
      <c r="I100" s="27" t="str">
        <f t="array" aca="1" ref="I100" ca="1">IF($B100&lt;&gt;"", IFERROR(MAX((OFFSET(#REF!, 1, 0, COUNTA(#REF!), 1)) * (OFFSET(#REF!, 1, 0, COUNTA(#REF!), 1)=$B100) * (OFFSET(#REF!, 1, 0, COUNTA(#REF!), 1)=I$9)), "... P2-Asset Valuation]"), "")</f>
        <v/>
      </c>
      <c r="J100" s="65"/>
    </row>
    <row r="101" spans="2:10" x14ac:dyDescent="0.45">
      <c r="B101" s="50" t="str">
        <f t="shared" si="1"/>
        <v/>
      </c>
      <c r="C101" s="62"/>
      <c r="D101" s="10"/>
      <c r="E101" s="7"/>
      <c r="F101" s="56"/>
      <c r="G101" s="27" t="str">
        <f t="array" aca="1" ref="G101" ca="1">IF($B101&lt;&gt;"", IFERROR(MAX((OFFSET(#REF!, 1, 0, COUNTA(#REF!), 1)) * (OFFSET(#REF!, 1, 0, COUNTA(#REF!), 1)=$B101) * (OFFSET(#REF!, 1, 0, COUNTA(#REF!), 1)=G$9)), "[Insufficient data:"), "")</f>
        <v/>
      </c>
      <c r="H101" s="27" t="str">
        <f t="array" aca="1" ref="H101" ca="1">IF($B101&lt;&gt;"", IFERROR(MAX((OFFSET(#REF!, 1, 0, COUNTA(#REF!), 1)) * (OFFSET(#REF!, 1, 0, COUNTA(#REF!), 1)=$B101) * (OFFSET(#REF!, 1, 0, COUNTA(#REF!), 1)=H$9)), "Please finalise ..."), "")</f>
        <v/>
      </c>
      <c r="I101" s="27" t="str">
        <f t="array" aca="1" ref="I101" ca="1">IF($B101&lt;&gt;"", IFERROR(MAX((OFFSET(#REF!, 1, 0, COUNTA(#REF!), 1)) * (OFFSET(#REF!, 1, 0, COUNTA(#REF!), 1)=$B101) * (OFFSET(#REF!, 1, 0, COUNTA(#REF!), 1)=I$9)), "... P2-Asset Valuation]"), "")</f>
        <v/>
      </c>
      <c r="J101" s="65"/>
    </row>
    <row r="102" spans="2:10" x14ac:dyDescent="0.45">
      <c r="B102" s="50" t="str">
        <f t="shared" si="1"/>
        <v/>
      </c>
      <c r="C102" s="62"/>
      <c r="D102" s="10"/>
      <c r="E102" s="7"/>
      <c r="F102" s="56"/>
      <c r="G102" s="27" t="str">
        <f t="array" aca="1" ref="G102" ca="1">IF($B102&lt;&gt;"", IFERROR(MAX((OFFSET(#REF!, 1, 0, COUNTA(#REF!), 1)) * (OFFSET(#REF!, 1, 0, COUNTA(#REF!), 1)=$B102) * (OFFSET(#REF!, 1, 0, COUNTA(#REF!), 1)=G$9)), "[Insufficient data:"), "")</f>
        <v/>
      </c>
      <c r="H102" s="27" t="str">
        <f t="array" aca="1" ref="H102" ca="1">IF($B102&lt;&gt;"", IFERROR(MAX((OFFSET(#REF!, 1, 0, COUNTA(#REF!), 1)) * (OFFSET(#REF!, 1, 0, COUNTA(#REF!), 1)=$B102) * (OFFSET(#REF!, 1, 0, COUNTA(#REF!), 1)=H$9)), "Please finalise ..."), "")</f>
        <v/>
      </c>
      <c r="I102" s="27" t="str">
        <f t="array" aca="1" ref="I102" ca="1">IF($B102&lt;&gt;"", IFERROR(MAX((OFFSET(#REF!, 1, 0, COUNTA(#REF!), 1)) * (OFFSET(#REF!, 1, 0, COUNTA(#REF!), 1)=$B102) * (OFFSET(#REF!, 1, 0, COUNTA(#REF!), 1)=I$9)), "... P2-Asset Valuation]"), "")</f>
        <v/>
      </c>
      <c r="J102" s="65"/>
    </row>
    <row r="103" spans="2:10" x14ac:dyDescent="0.45">
      <c r="B103" s="50" t="str">
        <f t="shared" si="1"/>
        <v/>
      </c>
      <c r="C103" s="62"/>
      <c r="D103" s="10"/>
      <c r="E103" s="7"/>
      <c r="F103" s="56"/>
      <c r="G103" s="27" t="str">
        <f t="array" aca="1" ref="G103" ca="1">IF($B103&lt;&gt;"", IFERROR(MAX((OFFSET(#REF!, 1, 0, COUNTA(#REF!), 1)) * (OFFSET(#REF!, 1, 0, COUNTA(#REF!), 1)=$B103) * (OFFSET(#REF!, 1, 0, COUNTA(#REF!), 1)=G$9)), "[Insufficient data:"), "")</f>
        <v/>
      </c>
      <c r="H103" s="27" t="str">
        <f t="array" aca="1" ref="H103" ca="1">IF($B103&lt;&gt;"", IFERROR(MAX((OFFSET(#REF!, 1, 0, COUNTA(#REF!), 1)) * (OFFSET(#REF!, 1, 0, COUNTA(#REF!), 1)=$B103) * (OFFSET(#REF!, 1, 0, COUNTA(#REF!), 1)=H$9)), "Please finalise ..."), "")</f>
        <v/>
      </c>
      <c r="I103" s="27" t="str">
        <f t="array" aca="1" ref="I103" ca="1">IF($B103&lt;&gt;"", IFERROR(MAX((OFFSET(#REF!, 1, 0, COUNTA(#REF!), 1)) * (OFFSET(#REF!, 1, 0, COUNTA(#REF!), 1)=$B103) * (OFFSET(#REF!, 1, 0, COUNTA(#REF!), 1)=I$9)), "... P2-Asset Valuation]"), "")</f>
        <v/>
      </c>
      <c r="J103" s="65"/>
    </row>
    <row r="104" spans="2:10" x14ac:dyDescent="0.45">
      <c r="B104" s="50" t="str">
        <f t="shared" si="1"/>
        <v/>
      </c>
      <c r="C104" s="62"/>
      <c r="D104" s="10"/>
      <c r="E104" s="7"/>
      <c r="F104" s="56"/>
      <c r="G104" s="27" t="str">
        <f t="array" aca="1" ref="G104" ca="1">IF($B104&lt;&gt;"", IFERROR(MAX((OFFSET(#REF!, 1, 0, COUNTA(#REF!), 1)) * (OFFSET(#REF!, 1, 0, COUNTA(#REF!), 1)=$B104) * (OFFSET(#REF!, 1, 0, COUNTA(#REF!), 1)=G$9)), "[Insufficient data:"), "")</f>
        <v/>
      </c>
      <c r="H104" s="27" t="str">
        <f t="array" aca="1" ref="H104" ca="1">IF($B104&lt;&gt;"", IFERROR(MAX((OFFSET(#REF!, 1, 0, COUNTA(#REF!), 1)) * (OFFSET(#REF!, 1, 0, COUNTA(#REF!), 1)=$B104) * (OFFSET(#REF!, 1, 0, COUNTA(#REF!), 1)=H$9)), "Please finalise ..."), "")</f>
        <v/>
      </c>
      <c r="I104" s="27" t="str">
        <f t="array" aca="1" ref="I104" ca="1">IF($B104&lt;&gt;"", IFERROR(MAX((OFFSET(#REF!, 1, 0, COUNTA(#REF!), 1)) * (OFFSET(#REF!, 1, 0, COUNTA(#REF!), 1)=$B104) * (OFFSET(#REF!, 1, 0, COUNTA(#REF!), 1)=I$9)), "... P2-Asset Valuation]"), "")</f>
        <v/>
      </c>
      <c r="J104" s="65"/>
    </row>
    <row r="105" spans="2:10" x14ac:dyDescent="0.45">
      <c r="B105" s="50" t="str">
        <f t="shared" si="1"/>
        <v/>
      </c>
      <c r="C105" s="62"/>
      <c r="D105" s="10"/>
      <c r="E105" s="7"/>
      <c r="F105" s="56"/>
      <c r="G105" s="27" t="str">
        <f t="array" aca="1" ref="G105" ca="1">IF($B105&lt;&gt;"", IFERROR(MAX((OFFSET(#REF!, 1, 0, COUNTA(#REF!), 1)) * (OFFSET(#REF!, 1, 0, COUNTA(#REF!), 1)=$B105) * (OFFSET(#REF!, 1, 0, COUNTA(#REF!), 1)=G$9)), "[Insufficient data:"), "")</f>
        <v/>
      </c>
      <c r="H105" s="27" t="str">
        <f t="array" aca="1" ref="H105" ca="1">IF($B105&lt;&gt;"", IFERROR(MAX((OFFSET(#REF!, 1, 0, COUNTA(#REF!), 1)) * (OFFSET(#REF!, 1, 0, COUNTA(#REF!), 1)=$B105) * (OFFSET(#REF!, 1, 0, COUNTA(#REF!), 1)=H$9)), "Please finalise ..."), "")</f>
        <v/>
      </c>
      <c r="I105" s="27" t="str">
        <f t="array" aca="1" ref="I105" ca="1">IF($B105&lt;&gt;"", IFERROR(MAX((OFFSET(#REF!, 1, 0, COUNTA(#REF!), 1)) * (OFFSET(#REF!, 1, 0, COUNTA(#REF!), 1)=$B105) * (OFFSET(#REF!, 1, 0, COUNTA(#REF!), 1)=I$9)), "... P2-Asset Valuation]"), "")</f>
        <v/>
      </c>
      <c r="J105" s="65"/>
    </row>
    <row r="106" spans="2:10" x14ac:dyDescent="0.45">
      <c r="B106" s="50" t="str">
        <f t="shared" si="1"/>
        <v/>
      </c>
      <c r="C106" s="62"/>
      <c r="D106" s="10"/>
      <c r="E106" s="7"/>
      <c r="F106" s="56"/>
      <c r="G106" s="27" t="str">
        <f t="array" aca="1" ref="G106" ca="1">IF($B106&lt;&gt;"", IFERROR(MAX((OFFSET(#REF!, 1, 0, COUNTA(#REF!), 1)) * (OFFSET(#REF!, 1, 0, COUNTA(#REF!), 1)=$B106) * (OFFSET(#REF!, 1, 0, COUNTA(#REF!), 1)=G$9)), "[Insufficient data:"), "")</f>
        <v/>
      </c>
      <c r="H106" s="27" t="str">
        <f t="array" aca="1" ref="H106" ca="1">IF($B106&lt;&gt;"", IFERROR(MAX((OFFSET(#REF!, 1, 0, COUNTA(#REF!), 1)) * (OFFSET(#REF!, 1, 0, COUNTA(#REF!), 1)=$B106) * (OFFSET(#REF!, 1, 0, COUNTA(#REF!), 1)=H$9)), "Please finalise ..."), "")</f>
        <v/>
      </c>
      <c r="I106" s="27" t="str">
        <f t="array" aca="1" ref="I106" ca="1">IF($B106&lt;&gt;"", IFERROR(MAX((OFFSET(#REF!, 1, 0, COUNTA(#REF!), 1)) * (OFFSET(#REF!, 1, 0, COUNTA(#REF!), 1)=$B106) * (OFFSET(#REF!, 1, 0, COUNTA(#REF!), 1)=I$9)), "... P2-Asset Valuation]"), "")</f>
        <v/>
      </c>
      <c r="J106" s="65"/>
    </row>
    <row r="107" spans="2:10" x14ac:dyDescent="0.45">
      <c r="B107" s="50" t="str">
        <f t="shared" si="1"/>
        <v/>
      </c>
      <c r="C107" s="62"/>
      <c r="D107" s="10"/>
      <c r="E107" s="7"/>
      <c r="F107" s="56"/>
      <c r="G107" s="27" t="str">
        <f t="array" aca="1" ref="G107" ca="1">IF($B107&lt;&gt;"", IFERROR(MAX((OFFSET(#REF!, 1, 0, COUNTA(#REF!), 1)) * (OFFSET(#REF!, 1, 0, COUNTA(#REF!), 1)=$B107) * (OFFSET(#REF!, 1, 0, COUNTA(#REF!), 1)=G$9)), "[Insufficient data:"), "")</f>
        <v/>
      </c>
      <c r="H107" s="27" t="str">
        <f t="array" aca="1" ref="H107" ca="1">IF($B107&lt;&gt;"", IFERROR(MAX((OFFSET(#REF!, 1, 0, COUNTA(#REF!), 1)) * (OFFSET(#REF!, 1, 0, COUNTA(#REF!), 1)=$B107) * (OFFSET(#REF!, 1, 0, COUNTA(#REF!), 1)=H$9)), "Please finalise ..."), "")</f>
        <v/>
      </c>
      <c r="I107" s="27" t="str">
        <f t="array" aca="1" ref="I107" ca="1">IF($B107&lt;&gt;"", IFERROR(MAX((OFFSET(#REF!, 1, 0, COUNTA(#REF!), 1)) * (OFFSET(#REF!, 1, 0, COUNTA(#REF!), 1)=$B107) * (OFFSET(#REF!, 1, 0, COUNTA(#REF!), 1)=I$9)), "... P2-Asset Valuation]"), "")</f>
        <v/>
      </c>
      <c r="J107" s="65"/>
    </row>
    <row r="108" spans="2:10" x14ac:dyDescent="0.45">
      <c r="B108" s="50" t="str">
        <f t="shared" si="1"/>
        <v/>
      </c>
      <c r="C108" s="62"/>
      <c r="D108" s="10"/>
      <c r="E108" s="7"/>
      <c r="F108" s="56"/>
      <c r="G108" s="27" t="str">
        <f t="array" aca="1" ref="G108" ca="1">IF($B108&lt;&gt;"", IFERROR(MAX((OFFSET(#REF!, 1, 0, COUNTA(#REF!), 1)) * (OFFSET(#REF!, 1, 0, COUNTA(#REF!), 1)=$B108) * (OFFSET(#REF!, 1, 0, COUNTA(#REF!), 1)=G$9)), "[Insufficient data:"), "")</f>
        <v/>
      </c>
      <c r="H108" s="27" t="str">
        <f t="array" aca="1" ref="H108" ca="1">IF($B108&lt;&gt;"", IFERROR(MAX((OFFSET(#REF!, 1, 0, COUNTA(#REF!), 1)) * (OFFSET(#REF!, 1, 0, COUNTA(#REF!), 1)=$B108) * (OFFSET(#REF!, 1, 0, COUNTA(#REF!), 1)=H$9)), "Please finalise ..."), "")</f>
        <v/>
      </c>
      <c r="I108" s="27" t="str">
        <f t="array" aca="1" ref="I108" ca="1">IF($B108&lt;&gt;"", IFERROR(MAX((OFFSET(#REF!, 1, 0, COUNTA(#REF!), 1)) * (OFFSET(#REF!, 1, 0, COUNTA(#REF!), 1)=$B108) * (OFFSET(#REF!, 1, 0, COUNTA(#REF!), 1)=I$9)), "... P2-Asset Valuation]"), "")</f>
        <v/>
      </c>
      <c r="J108" s="65"/>
    </row>
    <row r="109" spans="2:10" x14ac:dyDescent="0.45">
      <c r="B109" s="50" t="str">
        <f t="shared" si="1"/>
        <v/>
      </c>
      <c r="C109" s="62"/>
      <c r="D109" s="10"/>
      <c r="E109" s="7"/>
      <c r="F109" s="56"/>
      <c r="G109" s="27" t="str">
        <f t="array" aca="1" ref="G109" ca="1">IF($B109&lt;&gt;"", IFERROR(MAX((OFFSET(#REF!, 1, 0, COUNTA(#REF!), 1)) * (OFFSET(#REF!, 1, 0, COUNTA(#REF!), 1)=$B109) * (OFFSET(#REF!, 1, 0, COUNTA(#REF!), 1)=G$9)), "[Insufficient data:"), "")</f>
        <v/>
      </c>
      <c r="H109" s="27" t="str">
        <f t="array" aca="1" ref="H109" ca="1">IF($B109&lt;&gt;"", IFERROR(MAX((OFFSET(#REF!, 1, 0, COUNTA(#REF!), 1)) * (OFFSET(#REF!, 1, 0, COUNTA(#REF!), 1)=$B109) * (OFFSET(#REF!, 1, 0, COUNTA(#REF!), 1)=H$9)), "Please finalise ..."), "")</f>
        <v/>
      </c>
      <c r="I109" s="27" t="str">
        <f t="array" aca="1" ref="I109" ca="1">IF($B109&lt;&gt;"", IFERROR(MAX((OFFSET(#REF!, 1, 0, COUNTA(#REF!), 1)) * (OFFSET(#REF!, 1, 0, COUNTA(#REF!), 1)=$B109) * (OFFSET(#REF!, 1, 0, COUNTA(#REF!), 1)=I$9)), "... P2-Asset Valuation]"), "")</f>
        <v/>
      </c>
      <c r="J109" s="65"/>
    </row>
    <row r="110" spans="2:10" x14ac:dyDescent="0.45">
      <c r="B110" s="50" t="str">
        <f t="shared" si="1"/>
        <v/>
      </c>
      <c r="C110" s="62"/>
      <c r="D110" s="10"/>
      <c r="E110" s="7"/>
      <c r="F110" s="56"/>
      <c r="G110" s="27" t="str">
        <f t="array" aca="1" ref="G110" ca="1">IF($B110&lt;&gt;"", IFERROR(MAX((OFFSET(#REF!, 1, 0, COUNTA(#REF!), 1)) * (OFFSET(#REF!, 1, 0, COUNTA(#REF!), 1)=$B110) * (OFFSET(#REF!, 1, 0, COUNTA(#REF!), 1)=G$9)), "[Insufficient data:"), "")</f>
        <v/>
      </c>
      <c r="H110" s="27" t="str">
        <f t="array" aca="1" ref="H110" ca="1">IF($B110&lt;&gt;"", IFERROR(MAX((OFFSET(#REF!, 1, 0, COUNTA(#REF!), 1)) * (OFFSET(#REF!, 1, 0, COUNTA(#REF!), 1)=$B110) * (OFFSET(#REF!, 1, 0, COUNTA(#REF!), 1)=H$9)), "Please finalise ..."), "")</f>
        <v/>
      </c>
      <c r="I110" s="27" t="str">
        <f t="array" aca="1" ref="I110" ca="1">IF($B110&lt;&gt;"", IFERROR(MAX((OFFSET(#REF!, 1, 0, COUNTA(#REF!), 1)) * (OFFSET(#REF!, 1, 0, COUNTA(#REF!), 1)=$B110) * (OFFSET(#REF!, 1, 0, COUNTA(#REF!), 1)=I$9)), "... P2-Asset Valuation]"), "")</f>
        <v/>
      </c>
      <c r="J110" s="65"/>
    </row>
    <row r="111" spans="2:10" x14ac:dyDescent="0.45">
      <c r="B111" s="50" t="str">
        <f t="shared" si="1"/>
        <v/>
      </c>
      <c r="C111" s="62"/>
      <c r="D111" s="10"/>
      <c r="E111" s="7"/>
      <c r="F111" s="56"/>
      <c r="G111" s="27" t="str">
        <f t="array" aca="1" ref="G111" ca="1">IF($B111&lt;&gt;"", IFERROR(MAX((OFFSET(#REF!, 1, 0, COUNTA(#REF!), 1)) * (OFFSET(#REF!, 1, 0, COUNTA(#REF!), 1)=$B111) * (OFFSET(#REF!, 1, 0, COUNTA(#REF!), 1)=G$9)), "[Insufficient data:"), "")</f>
        <v/>
      </c>
      <c r="H111" s="27" t="str">
        <f t="array" aca="1" ref="H111" ca="1">IF($B111&lt;&gt;"", IFERROR(MAX((OFFSET(#REF!, 1, 0, COUNTA(#REF!), 1)) * (OFFSET(#REF!, 1, 0, COUNTA(#REF!), 1)=$B111) * (OFFSET(#REF!, 1, 0, COUNTA(#REF!), 1)=H$9)), "Please finalise ..."), "")</f>
        <v/>
      </c>
      <c r="I111" s="27" t="str">
        <f t="array" aca="1" ref="I111" ca="1">IF($B111&lt;&gt;"", IFERROR(MAX((OFFSET(#REF!, 1, 0, COUNTA(#REF!), 1)) * (OFFSET(#REF!, 1, 0, COUNTA(#REF!), 1)=$B111) * (OFFSET(#REF!, 1, 0, COUNTA(#REF!), 1)=I$9)), "... P2-Asset Valuation]"), "")</f>
        <v/>
      </c>
      <c r="J111" s="65"/>
    </row>
    <row r="112" spans="2:10" x14ac:dyDescent="0.45">
      <c r="B112" s="50" t="str">
        <f t="shared" si="1"/>
        <v/>
      </c>
      <c r="C112" s="62"/>
      <c r="D112" s="10"/>
      <c r="E112" s="7"/>
      <c r="F112" s="56"/>
      <c r="G112" s="27" t="str">
        <f t="array" aca="1" ref="G112" ca="1">IF($B112&lt;&gt;"", IFERROR(MAX((OFFSET(#REF!, 1, 0, COUNTA(#REF!), 1)) * (OFFSET(#REF!, 1, 0, COUNTA(#REF!), 1)=$B112) * (OFFSET(#REF!, 1, 0, COUNTA(#REF!), 1)=G$9)), "[Insufficient data:"), "")</f>
        <v/>
      </c>
      <c r="H112" s="27" t="str">
        <f t="array" aca="1" ref="H112" ca="1">IF($B112&lt;&gt;"", IFERROR(MAX((OFFSET(#REF!, 1, 0, COUNTA(#REF!), 1)) * (OFFSET(#REF!, 1, 0, COUNTA(#REF!), 1)=$B112) * (OFFSET(#REF!, 1, 0, COUNTA(#REF!), 1)=H$9)), "Please finalise ..."), "")</f>
        <v/>
      </c>
      <c r="I112" s="27" t="str">
        <f t="array" aca="1" ref="I112" ca="1">IF($B112&lt;&gt;"", IFERROR(MAX((OFFSET(#REF!, 1, 0, COUNTA(#REF!), 1)) * (OFFSET(#REF!, 1, 0, COUNTA(#REF!), 1)=$B112) * (OFFSET(#REF!, 1, 0, COUNTA(#REF!), 1)=I$9)), "... P2-Asset Valuation]"), "")</f>
        <v/>
      </c>
      <c r="J112" s="65"/>
    </row>
    <row r="113" spans="2:10" x14ac:dyDescent="0.45">
      <c r="B113" s="50" t="str">
        <f t="shared" si="1"/>
        <v/>
      </c>
      <c r="C113" s="62"/>
      <c r="D113" s="10"/>
      <c r="E113" s="7"/>
      <c r="F113" s="56"/>
      <c r="G113" s="27" t="str">
        <f t="array" aca="1" ref="G113" ca="1">IF($B113&lt;&gt;"", IFERROR(MAX((OFFSET(#REF!, 1, 0, COUNTA(#REF!), 1)) * (OFFSET(#REF!, 1, 0, COUNTA(#REF!), 1)=$B113) * (OFFSET(#REF!, 1, 0, COUNTA(#REF!), 1)=G$9)), "[Insufficient data:"), "")</f>
        <v/>
      </c>
      <c r="H113" s="27" t="str">
        <f t="array" aca="1" ref="H113" ca="1">IF($B113&lt;&gt;"", IFERROR(MAX((OFFSET(#REF!, 1, 0, COUNTA(#REF!), 1)) * (OFFSET(#REF!, 1, 0, COUNTA(#REF!), 1)=$B113) * (OFFSET(#REF!, 1, 0, COUNTA(#REF!), 1)=H$9)), "Please finalise ..."), "")</f>
        <v/>
      </c>
      <c r="I113" s="27" t="str">
        <f t="array" aca="1" ref="I113" ca="1">IF($B113&lt;&gt;"", IFERROR(MAX((OFFSET(#REF!, 1, 0, COUNTA(#REF!), 1)) * (OFFSET(#REF!, 1, 0, COUNTA(#REF!), 1)=$B113) * (OFFSET(#REF!, 1, 0, COUNTA(#REF!), 1)=I$9)), "... P2-Asset Valuation]"), "")</f>
        <v/>
      </c>
      <c r="J113" s="65"/>
    </row>
    <row r="114" spans="2:10" x14ac:dyDescent="0.45">
      <c r="B114" s="50" t="str">
        <f t="shared" si="1"/>
        <v/>
      </c>
      <c r="C114" s="62"/>
      <c r="D114" s="10"/>
      <c r="E114" s="7"/>
      <c r="F114" s="56"/>
      <c r="G114" s="27" t="str">
        <f t="array" aca="1" ref="G114" ca="1">IF($B114&lt;&gt;"", IFERROR(MAX((OFFSET(#REF!, 1, 0, COUNTA(#REF!), 1)) * (OFFSET(#REF!, 1, 0, COUNTA(#REF!), 1)=$B114) * (OFFSET(#REF!, 1, 0, COUNTA(#REF!), 1)=G$9)), "[Insufficient data:"), "")</f>
        <v/>
      </c>
      <c r="H114" s="27" t="str">
        <f t="array" aca="1" ref="H114" ca="1">IF($B114&lt;&gt;"", IFERROR(MAX((OFFSET(#REF!, 1, 0, COUNTA(#REF!), 1)) * (OFFSET(#REF!, 1, 0, COUNTA(#REF!), 1)=$B114) * (OFFSET(#REF!, 1, 0, COUNTA(#REF!), 1)=H$9)), "Please finalise ..."), "")</f>
        <v/>
      </c>
      <c r="I114" s="27" t="str">
        <f t="array" aca="1" ref="I114" ca="1">IF($B114&lt;&gt;"", IFERROR(MAX((OFFSET(#REF!, 1, 0, COUNTA(#REF!), 1)) * (OFFSET(#REF!, 1, 0, COUNTA(#REF!), 1)=$B114) * (OFFSET(#REF!, 1, 0, COUNTA(#REF!), 1)=I$9)), "... P2-Asset Valuation]"), "")</f>
        <v/>
      </c>
      <c r="J114" s="65"/>
    </row>
    <row r="115" spans="2:10" x14ac:dyDescent="0.45">
      <c r="B115" s="50" t="str">
        <f t="shared" si="1"/>
        <v/>
      </c>
      <c r="C115" s="62"/>
      <c r="D115" s="10"/>
      <c r="E115" s="7"/>
      <c r="F115" s="56"/>
      <c r="G115" s="27" t="str">
        <f t="array" aca="1" ref="G115" ca="1">IF($B115&lt;&gt;"", IFERROR(MAX((OFFSET(#REF!, 1, 0, COUNTA(#REF!), 1)) * (OFFSET(#REF!, 1, 0, COUNTA(#REF!), 1)=$B115) * (OFFSET(#REF!, 1, 0, COUNTA(#REF!), 1)=G$9)), "[Insufficient data:"), "")</f>
        <v/>
      </c>
      <c r="H115" s="27" t="str">
        <f t="array" aca="1" ref="H115" ca="1">IF($B115&lt;&gt;"", IFERROR(MAX((OFFSET(#REF!, 1, 0, COUNTA(#REF!), 1)) * (OFFSET(#REF!, 1, 0, COUNTA(#REF!), 1)=$B115) * (OFFSET(#REF!, 1, 0, COUNTA(#REF!), 1)=H$9)), "Please finalise ..."), "")</f>
        <v/>
      </c>
      <c r="I115" s="27" t="str">
        <f t="array" aca="1" ref="I115" ca="1">IF($B115&lt;&gt;"", IFERROR(MAX((OFFSET(#REF!, 1, 0, COUNTA(#REF!), 1)) * (OFFSET(#REF!, 1, 0, COUNTA(#REF!), 1)=$B115) * (OFFSET(#REF!, 1, 0, COUNTA(#REF!), 1)=I$9)), "... P2-Asset Valuation]"), "")</f>
        <v/>
      </c>
      <c r="J115" s="65"/>
    </row>
    <row r="116" spans="2:10" x14ac:dyDescent="0.45">
      <c r="B116" s="50" t="str">
        <f t="shared" si="1"/>
        <v/>
      </c>
      <c r="C116" s="62"/>
      <c r="D116" s="10"/>
      <c r="E116" s="7"/>
      <c r="F116" s="56"/>
      <c r="G116" s="27" t="str">
        <f t="array" aca="1" ref="G116" ca="1">IF($B116&lt;&gt;"", IFERROR(MAX((OFFSET(#REF!, 1, 0, COUNTA(#REF!), 1)) * (OFFSET(#REF!, 1, 0, COUNTA(#REF!), 1)=$B116) * (OFFSET(#REF!, 1, 0, COUNTA(#REF!), 1)=G$9)), "[Insufficient data:"), "")</f>
        <v/>
      </c>
      <c r="H116" s="27" t="str">
        <f t="array" aca="1" ref="H116" ca="1">IF($B116&lt;&gt;"", IFERROR(MAX((OFFSET(#REF!, 1, 0, COUNTA(#REF!), 1)) * (OFFSET(#REF!, 1, 0, COUNTA(#REF!), 1)=$B116) * (OFFSET(#REF!, 1, 0, COUNTA(#REF!), 1)=H$9)), "Please finalise ..."), "")</f>
        <v/>
      </c>
      <c r="I116" s="27" t="str">
        <f t="array" aca="1" ref="I116" ca="1">IF($B116&lt;&gt;"", IFERROR(MAX((OFFSET(#REF!, 1, 0, COUNTA(#REF!), 1)) * (OFFSET(#REF!, 1, 0, COUNTA(#REF!), 1)=$B116) * (OFFSET(#REF!, 1, 0, COUNTA(#REF!), 1)=I$9)), "... P2-Asset Valuation]"), "")</f>
        <v/>
      </c>
      <c r="J116" s="65"/>
    </row>
    <row r="117" spans="2:10" x14ac:dyDescent="0.45">
      <c r="B117" s="50" t="str">
        <f t="shared" si="1"/>
        <v/>
      </c>
      <c r="C117" s="62"/>
      <c r="D117" s="10"/>
      <c r="E117" s="7"/>
      <c r="F117" s="56"/>
      <c r="G117" s="27" t="str">
        <f t="array" aca="1" ref="G117" ca="1">IF($B117&lt;&gt;"", IFERROR(MAX((OFFSET(#REF!, 1, 0, COUNTA(#REF!), 1)) * (OFFSET(#REF!, 1, 0, COUNTA(#REF!), 1)=$B117) * (OFFSET(#REF!, 1, 0, COUNTA(#REF!), 1)=G$9)), "[Insufficient data:"), "")</f>
        <v/>
      </c>
      <c r="H117" s="27" t="str">
        <f t="array" aca="1" ref="H117" ca="1">IF($B117&lt;&gt;"", IFERROR(MAX((OFFSET(#REF!, 1, 0, COUNTA(#REF!), 1)) * (OFFSET(#REF!, 1, 0, COUNTA(#REF!), 1)=$B117) * (OFFSET(#REF!, 1, 0, COUNTA(#REF!), 1)=H$9)), "Please finalise ..."), "")</f>
        <v/>
      </c>
      <c r="I117" s="27" t="str">
        <f t="array" aca="1" ref="I117" ca="1">IF($B117&lt;&gt;"", IFERROR(MAX((OFFSET(#REF!, 1, 0, COUNTA(#REF!), 1)) * (OFFSET(#REF!, 1, 0, COUNTA(#REF!), 1)=$B117) * (OFFSET(#REF!, 1, 0, COUNTA(#REF!), 1)=I$9)), "... P2-Asset Valuation]"), "")</f>
        <v/>
      </c>
      <c r="J117" s="65"/>
    </row>
    <row r="118" spans="2:10" x14ac:dyDescent="0.45">
      <c r="B118" s="50" t="str">
        <f t="shared" si="1"/>
        <v/>
      </c>
      <c r="C118" s="62"/>
      <c r="D118" s="10"/>
      <c r="E118" s="7"/>
      <c r="F118" s="56"/>
      <c r="G118" s="27" t="str">
        <f t="array" aca="1" ref="G118" ca="1">IF($B118&lt;&gt;"", IFERROR(MAX((OFFSET(#REF!, 1, 0, COUNTA(#REF!), 1)) * (OFFSET(#REF!, 1, 0, COUNTA(#REF!), 1)=$B118) * (OFFSET(#REF!, 1, 0, COUNTA(#REF!), 1)=G$9)), "[Insufficient data:"), "")</f>
        <v/>
      </c>
      <c r="H118" s="27" t="str">
        <f t="array" aca="1" ref="H118" ca="1">IF($B118&lt;&gt;"", IFERROR(MAX((OFFSET(#REF!, 1, 0, COUNTA(#REF!), 1)) * (OFFSET(#REF!, 1, 0, COUNTA(#REF!), 1)=$B118) * (OFFSET(#REF!, 1, 0, COUNTA(#REF!), 1)=H$9)), "Please finalise ..."), "")</f>
        <v/>
      </c>
      <c r="I118" s="27" t="str">
        <f t="array" aca="1" ref="I118" ca="1">IF($B118&lt;&gt;"", IFERROR(MAX((OFFSET(#REF!, 1, 0, COUNTA(#REF!), 1)) * (OFFSET(#REF!, 1, 0, COUNTA(#REF!), 1)=$B118) * (OFFSET(#REF!, 1, 0, COUNTA(#REF!), 1)=I$9)), "... P2-Asset Valuation]"), "")</f>
        <v/>
      </c>
      <c r="J118" s="65"/>
    </row>
    <row r="119" spans="2:10" x14ac:dyDescent="0.45">
      <c r="B119" s="50" t="str">
        <f t="shared" si="1"/>
        <v/>
      </c>
      <c r="C119" s="62"/>
      <c r="D119" s="10"/>
      <c r="E119" s="7"/>
      <c r="F119" s="56"/>
      <c r="G119" s="27" t="str">
        <f t="array" aca="1" ref="G119" ca="1">IF($B119&lt;&gt;"", IFERROR(MAX((OFFSET(#REF!, 1, 0, COUNTA(#REF!), 1)) * (OFFSET(#REF!, 1, 0, COUNTA(#REF!), 1)=$B119) * (OFFSET(#REF!, 1, 0, COUNTA(#REF!), 1)=G$9)), "[Insufficient data:"), "")</f>
        <v/>
      </c>
      <c r="H119" s="27" t="str">
        <f t="array" aca="1" ref="H119" ca="1">IF($B119&lt;&gt;"", IFERROR(MAX((OFFSET(#REF!, 1, 0, COUNTA(#REF!), 1)) * (OFFSET(#REF!, 1, 0, COUNTA(#REF!), 1)=$B119) * (OFFSET(#REF!, 1, 0, COUNTA(#REF!), 1)=H$9)), "Please finalise ..."), "")</f>
        <v/>
      </c>
      <c r="I119" s="27" t="str">
        <f t="array" aca="1" ref="I119" ca="1">IF($B119&lt;&gt;"", IFERROR(MAX((OFFSET(#REF!, 1, 0, COUNTA(#REF!), 1)) * (OFFSET(#REF!, 1, 0, COUNTA(#REF!), 1)=$B119) * (OFFSET(#REF!, 1, 0, COUNTA(#REF!), 1)=I$9)), "... P2-Asset Valuation]"), "")</f>
        <v/>
      </c>
      <c r="J119" s="65"/>
    </row>
    <row r="120" spans="2:10" x14ac:dyDescent="0.45">
      <c r="B120" s="50" t="str">
        <f t="shared" si="1"/>
        <v/>
      </c>
      <c r="C120" s="62"/>
      <c r="D120" s="10"/>
      <c r="E120" s="7"/>
      <c r="F120" s="56"/>
      <c r="G120" s="27" t="str">
        <f t="array" aca="1" ref="G120" ca="1">IF($B120&lt;&gt;"", IFERROR(MAX((OFFSET(#REF!, 1, 0, COUNTA(#REF!), 1)) * (OFFSET(#REF!, 1, 0, COUNTA(#REF!), 1)=$B120) * (OFFSET(#REF!, 1, 0, COUNTA(#REF!), 1)=G$9)), "[Insufficient data:"), "")</f>
        <v/>
      </c>
      <c r="H120" s="27" t="str">
        <f t="array" aca="1" ref="H120" ca="1">IF($B120&lt;&gt;"", IFERROR(MAX((OFFSET(#REF!, 1, 0, COUNTA(#REF!), 1)) * (OFFSET(#REF!, 1, 0, COUNTA(#REF!), 1)=$B120) * (OFFSET(#REF!, 1, 0, COUNTA(#REF!), 1)=H$9)), "Please finalise ..."), "")</f>
        <v/>
      </c>
      <c r="I120" s="27" t="str">
        <f t="array" aca="1" ref="I120" ca="1">IF($B120&lt;&gt;"", IFERROR(MAX((OFFSET(#REF!, 1, 0, COUNTA(#REF!), 1)) * (OFFSET(#REF!, 1, 0, COUNTA(#REF!), 1)=$B120) * (OFFSET(#REF!, 1, 0, COUNTA(#REF!), 1)=I$9)), "... P2-Asset Valuation]"), "")</f>
        <v/>
      </c>
      <c r="J120" s="65"/>
    </row>
    <row r="121" spans="2:10" x14ac:dyDescent="0.45">
      <c r="B121" s="50" t="str">
        <f t="shared" si="1"/>
        <v/>
      </c>
      <c r="C121" s="62"/>
      <c r="D121" s="10"/>
      <c r="E121" s="7"/>
      <c r="F121" s="56"/>
      <c r="G121" s="27" t="str">
        <f t="array" aca="1" ref="G121" ca="1">IF($B121&lt;&gt;"", IFERROR(MAX((OFFSET(#REF!, 1, 0, COUNTA(#REF!), 1)) * (OFFSET(#REF!, 1, 0, COUNTA(#REF!), 1)=$B121) * (OFFSET(#REF!, 1, 0, COUNTA(#REF!), 1)=G$9)), "[Insufficient data:"), "")</f>
        <v/>
      </c>
      <c r="H121" s="27" t="str">
        <f t="array" aca="1" ref="H121" ca="1">IF($B121&lt;&gt;"", IFERROR(MAX((OFFSET(#REF!, 1, 0, COUNTA(#REF!), 1)) * (OFFSET(#REF!, 1, 0, COUNTA(#REF!), 1)=$B121) * (OFFSET(#REF!, 1, 0, COUNTA(#REF!), 1)=H$9)), "Please finalise ..."), "")</f>
        <v/>
      </c>
      <c r="I121" s="27" t="str">
        <f t="array" aca="1" ref="I121" ca="1">IF($B121&lt;&gt;"", IFERROR(MAX((OFFSET(#REF!, 1, 0, COUNTA(#REF!), 1)) * (OFFSET(#REF!, 1, 0, COUNTA(#REF!), 1)=$B121) * (OFFSET(#REF!, 1, 0, COUNTA(#REF!), 1)=I$9)), "... P2-Asset Valuation]"), "")</f>
        <v/>
      </c>
      <c r="J121" s="65"/>
    </row>
    <row r="122" spans="2:10" x14ac:dyDescent="0.45">
      <c r="B122" s="50" t="str">
        <f t="shared" si="1"/>
        <v/>
      </c>
      <c r="C122" s="62"/>
      <c r="D122" s="10"/>
      <c r="E122" s="7"/>
      <c r="F122" s="56"/>
      <c r="G122" s="27" t="str">
        <f t="array" aca="1" ref="G122" ca="1">IF($B122&lt;&gt;"", IFERROR(MAX((OFFSET(#REF!, 1, 0, COUNTA(#REF!), 1)) * (OFFSET(#REF!, 1, 0, COUNTA(#REF!), 1)=$B122) * (OFFSET(#REF!, 1, 0, COUNTA(#REF!), 1)=G$9)), "[Insufficient data:"), "")</f>
        <v/>
      </c>
      <c r="H122" s="27" t="str">
        <f t="array" aca="1" ref="H122" ca="1">IF($B122&lt;&gt;"", IFERROR(MAX((OFFSET(#REF!, 1, 0, COUNTA(#REF!), 1)) * (OFFSET(#REF!, 1, 0, COUNTA(#REF!), 1)=$B122) * (OFFSET(#REF!, 1, 0, COUNTA(#REF!), 1)=H$9)), "Please finalise ..."), "")</f>
        <v/>
      </c>
      <c r="I122" s="27" t="str">
        <f t="array" aca="1" ref="I122" ca="1">IF($B122&lt;&gt;"", IFERROR(MAX((OFFSET(#REF!, 1, 0, COUNTA(#REF!), 1)) * (OFFSET(#REF!, 1, 0, COUNTA(#REF!), 1)=$B122) * (OFFSET(#REF!, 1, 0, COUNTA(#REF!), 1)=I$9)), "... P2-Asset Valuation]"), "")</f>
        <v/>
      </c>
      <c r="J122" s="65"/>
    </row>
    <row r="123" spans="2:10" x14ac:dyDescent="0.45">
      <c r="B123" s="50" t="str">
        <f t="shared" si="1"/>
        <v/>
      </c>
      <c r="C123" s="62"/>
      <c r="D123" s="10"/>
      <c r="E123" s="7"/>
      <c r="F123" s="56"/>
      <c r="G123" s="27" t="str">
        <f t="array" aca="1" ref="G123" ca="1">IF($B123&lt;&gt;"", IFERROR(MAX((OFFSET(#REF!, 1, 0, COUNTA(#REF!), 1)) * (OFFSET(#REF!, 1, 0, COUNTA(#REF!), 1)=$B123) * (OFFSET(#REF!, 1, 0, COUNTA(#REF!), 1)=G$9)), "[Insufficient data:"), "")</f>
        <v/>
      </c>
      <c r="H123" s="27" t="str">
        <f t="array" aca="1" ref="H123" ca="1">IF($B123&lt;&gt;"", IFERROR(MAX((OFFSET(#REF!, 1, 0, COUNTA(#REF!), 1)) * (OFFSET(#REF!, 1, 0, COUNTA(#REF!), 1)=$B123) * (OFFSET(#REF!, 1, 0, COUNTA(#REF!), 1)=H$9)), "Please finalise ..."), "")</f>
        <v/>
      </c>
      <c r="I123" s="27" t="str">
        <f t="array" aca="1" ref="I123" ca="1">IF($B123&lt;&gt;"", IFERROR(MAX((OFFSET(#REF!, 1, 0, COUNTA(#REF!), 1)) * (OFFSET(#REF!, 1, 0, COUNTA(#REF!), 1)=$B123) * (OFFSET(#REF!, 1, 0, COUNTA(#REF!), 1)=I$9)), "... P2-Asset Valuation]"), "")</f>
        <v/>
      </c>
      <c r="J123" s="65"/>
    </row>
    <row r="124" spans="2:10" x14ac:dyDescent="0.45">
      <c r="B124" s="50" t="str">
        <f t="shared" si="1"/>
        <v/>
      </c>
      <c r="C124" s="62"/>
      <c r="D124" s="10"/>
      <c r="E124" s="7"/>
      <c r="F124" s="56"/>
      <c r="G124" s="27" t="str">
        <f t="array" aca="1" ref="G124" ca="1">IF($B124&lt;&gt;"", IFERROR(MAX((OFFSET(#REF!, 1, 0, COUNTA(#REF!), 1)) * (OFFSET(#REF!, 1, 0, COUNTA(#REF!), 1)=$B124) * (OFFSET(#REF!, 1, 0, COUNTA(#REF!), 1)=G$9)), "[Insufficient data:"), "")</f>
        <v/>
      </c>
      <c r="H124" s="27" t="str">
        <f t="array" aca="1" ref="H124" ca="1">IF($B124&lt;&gt;"", IFERROR(MAX((OFFSET(#REF!, 1, 0, COUNTA(#REF!), 1)) * (OFFSET(#REF!, 1, 0, COUNTA(#REF!), 1)=$B124) * (OFFSET(#REF!, 1, 0, COUNTA(#REF!), 1)=H$9)), "Please finalise ..."), "")</f>
        <v/>
      </c>
      <c r="I124" s="27" t="str">
        <f t="array" aca="1" ref="I124" ca="1">IF($B124&lt;&gt;"", IFERROR(MAX((OFFSET(#REF!, 1, 0, COUNTA(#REF!), 1)) * (OFFSET(#REF!, 1, 0, COUNTA(#REF!), 1)=$B124) * (OFFSET(#REF!, 1, 0, COUNTA(#REF!), 1)=I$9)), "... P2-Asset Valuation]"), "")</f>
        <v/>
      </c>
      <c r="J124" s="65"/>
    </row>
    <row r="125" spans="2:10" x14ac:dyDescent="0.45">
      <c r="B125" s="50" t="str">
        <f t="shared" si="1"/>
        <v/>
      </c>
      <c r="C125" s="62"/>
      <c r="D125" s="10"/>
      <c r="E125" s="7"/>
      <c r="F125" s="56"/>
      <c r="G125" s="27" t="str">
        <f t="array" aca="1" ref="G125" ca="1">IF($B125&lt;&gt;"", IFERROR(MAX((OFFSET(#REF!, 1, 0, COUNTA(#REF!), 1)) * (OFFSET(#REF!, 1, 0, COUNTA(#REF!), 1)=$B125) * (OFFSET(#REF!, 1, 0, COUNTA(#REF!), 1)=G$9)), "[Insufficient data:"), "")</f>
        <v/>
      </c>
      <c r="H125" s="27" t="str">
        <f t="array" aca="1" ref="H125" ca="1">IF($B125&lt;&gt;"", IFERROR(MAX((OFFSET(#REF!, 1, 0, COUNTA(#REF!), 1)) * (OFFSET(#REF!, 1, 0, COUNTA(#REF!), 1)=$B125) * (OFFSET(#REF!, 1, 0, COUNTA(#REF!), 1)=H$9)), "Please finalise ..."), "")</f>
        <v/>
      </c>
      <c r="I125" s="27" t="str">
        <f t="array" aca="1" ref="I125" ca="1">IF($B125&lt;&gt;"", IFERROR(MAX((OFFSET(#REF!, 1, 0, COUNTA(#REF!), 1)) * (OFFSET(#REF!, 1, 0, COUNTA(#REF!), 1)=$B125) * (OFFSET(#REF!, 1, 0, COUNTA(#REF!), 1)=I$9)), "... P2-Asset Valuation]"), "")</f>
        <v/>
      </c>
      <c r="J125" s="65"/>
    </row>
    <row r="126" spans="2:10" x14ac:dyDescent="0.45">
      <c r="B126" s="50" t="str">
        <f t="shared" si="1"/>
        <v/>
      </c>
      <c r="C126" s="62"/>
      <c r="D126" s="10"/>
      <c r="E126" s="7"/>
      <c r="F126" s="56"/>
      <c r="G126" s="27" t="str">
        <f t="array" aca="1" ref="G126" ca="1">IF($B126&lt;&gt;"", IFERROR(MAX((OFFSET(#REF!, 1, 0, COUNTA(#REF!), 1)) * (OFFSET(#REF!, 1, 0, COUNTA(#REF!), 1)=$B126) * (OFFSET(#REF!, 1, 0, COUNTA(#REF!), 1)=G$9)), "[Insufficient data:"), "")</f>
        <v/>
      </c>
      <c r="H126" s="27" t="str">
        <f t="array" aca="1" ref="H126" ca="1">IF($B126&lt;&gt;"", IFERROR(MAX((OFFSET(#REF!, 1, 0, COUNTA(#REF!), 1)) * (OFFSET(#REF!, 1, 0, COUNTA(#REF!), 1)=$B126) * (OFFSET(#REF!, 1, 0, COUNTA(#REF!), 1)=H$9)), "Please finalise ..."), "")</f>
        <v/>
      </c>
      <c r="I126" s="27" t="str">
        <f t="array" aca="1" ref="I126" ca="1">IF($B126&lt;&gt;"", IFERROR(MAX((OFFSET(#REF!, 1, 0, COUNTA(#REF!), 1)) * (OFFSET(#REF!, 1, 0, COUNTA(#REF!), 1)=$B126) * (OFFSET(#REF!, 1, 0, COUNTA(#REF!), 1)=I$9)), "... P2-Asset Valuation]"), "")</f>
        <v/>
      </c>
      <c r="J126" s="65"/>
    </row>
    <row r="127" spans="2:10" x14ac:dyDescent="0.45">
      <c r="B127" s="50" t="str">
        <f t="shared" si="1"/>
        <v/>
      </c>
      <c r="C127" s="62"/>
      <c r="D127" s="10"/>
      <c r="E127" s="7"/>
      <c r="F127" s="56"/>
      <c r="G127" s="27" t="str">
        <f t="array" aca="1" ref="G127" ca="1">IF($B127&lt;&gt;"", IFERROR(MAX((OFFSET(#REF!, 1, 0, COUNTA(#REF!), 1)) * (OFFSET(#REF!, 1, 0, COUNTA(#REF!), 1)=$B127) * (OFFSET(#REF!, 1, 0, COUNTA(#REF!), 1)=G$9)), "[Insufficient data:"), "")</f>
        <v/>
      </c>
      <c r="H127" s="27" t="str">
        <f t="array" aca="1" ref="H127" ca="1">IF($B127&lt;&gt;"", IFERROR(MAX((OFFSET(#REF!, 1, 0, COUNTA(#REF!), 1)) * (OFFSET(#REF!, 1, 0, COUNTA(#REF!), 1)=$B127) * (OFFSET(#REF!, 1, 0, COUNTA(#REF!), 1)=H$9)), "Please finalise ..."), "")</f>
        <v/>
      </c>
      <c r="I127" s="27" t="str">
        <f t="array" aca="1" ref="I127" ca="1">IF($B127&lt;&gt;"", IFERROR(MAX((OFFSET(#REF!, 1, 0, COUNTA(#REF!), 1)) * (OFFSET(#REF!, 1, 0, COUNTA(#REF!), 1)=$B127) * (OFFSET(#REF!, 1, 0, COUNTA(#REF!), 1)=I$9)), "... P2-Asset Valuation]"), "")</f>
        <v/>
      </c>
      <c r="J127" s="65"/>
    </row>
    <row r="128" spans="2:10" x14ac:dyDescent="0.45">
      <c r="B128" s="50" t="str">
        <f t="shared" si="1"/>
        <v/>
      </c>
      <c r="C128" s="62"/>
      <c r="D128" s="10"/>
      <c r="E128" s="7"/>
      <c r="F128" s="56"/>
      <c r="G128" s="27" t="str">
        <f t="array" aca="1" ref="G128" ca="1">IF($B128&lt;&gt;"", IFERROR(MAX((OFFSET(#REF!, 1, 0, COUNTA(#REF!), 1)) * (OFFSET(#REF!, 1, 0, COUNTA(#REF!), 1)=$B128) * (OFFSET(#REF!, 1, 0, COUNTA(#REF!), 1)=G$9)), "[Insufficient data:"), "")</f>
        <v/>
      </c>
      <c r="H128" s="27" t="str">
        <f t="array" aca="1" ref="H128" ca="1">IF($B128&lt;&gt;"", IFERROR(MAX((OFFSET(#REF!, 1, 0, COUNTA(#REF!), 1)) * (OFFSET(#REF!, 1, 0, COUNTA(#REF!), 1)=$B128) * (OFFSET(#REF!, 1, 0, COUNTA(#REF!), 1)=H$9)), "Please finalise ..."), "")</f>
        <v/>
      </c>
      <c r="I128" s="27" t="str">
        <f t="array" aca="1" ref="I128" ca="1">IF($B128&lt;&gt;"", IFERROR(MAX((OFFSET(#REF!, 1, 0, COUNTA(#REF!), 1)) * (OFFSET(#REF!, 1, 0, COUNTA(#REF!), 1)=$B128) * (OFFSET(#REF!, 1, 0, COUNTA(#REF!), 1)=I$9)), "... P2-Asset Valuation]"), "")</f>
        <v/>
      </c>
      <c r="J128" s="65"/>
    </row>
    <row r="129" spans="2:10" x14ac:dyDescent="0.45">
      <c r="B129" s="50" t="str">
        <f t="shared" si="1"/>
        <v/>
      </c>
      <c r="C129" s="62"/>
      <c r="D129" s="10"/>
      <c r="E129" s="7"/>
      <c r="F129" s="56"/>
      <c r="G129" s="27" t="str">
        <f t="array" aca="1" ref="G129" ca="1">IF($B129&lt;&gt;"", IFERROR(MAX((OFFSET(#REF!, 1, 0, COUNTA(#REF!), 1)) * (OFFSET(#REF!, 1, 0, COUNTA(#REF!), 1)=$B129) * (OFFSET(#REF!, 1, 0, COUNTA(#REF!), 1)=G$9)), "[Insufficient data:"), "")</f>
        <v/>
      </c>
      <c r="H129" s="27" t="str">
        <f t="array" aca="1" ref="H129" ca="1">IF($B129&lt;&gt;"", IFERROR(MAX((OFFSET(#REF!, 1, 0, COUNTA(#REF!), 1)) * (OFFSET(#REF!, 1, 0, COUNTA(#REF!), 1)=$B129) * (OFFSET(#REF!, 1, 0, COUNTA(#REF!), 1)=H$9)), "Please finalise ..."), "")</f>
        <v/>
      </c>
      <c r="I129" s="27" t="str">
        <f t="array" aca="1" ref="I129" ca="1">IF($B129&lt;&gt;"", IFERROR(MAX((OFFSET(#REF!, 1, 0, COUNTA(#REF!), 1)) * (OFFSET(#REF!, 1, 0, COUNTA(#REF!), 1)=$B129) * (OFFSET(#REF!, 1, 0, COUNTA(#REF!), 1)=I$9)), "... P2-Asset Valuation]"), "")</f>
        <v/>
      </c>
      <c r="J129" s="65"/>
    </row>
    <row r="130" spans="2:10" x14ac:dyDescent="0.45">
      <c r="B130" s="50" t="str">
        <f t="shared" si="1"/>
        <v/>
      </c>
      <c r="C130" s="62"/>
      <c r="D130" s="10"/>
      <c r="E130" s="7"/>
      <c r="F130" s="56"/>
      <c r="G130" s="27" t="str">
        <f t="array" aca="1" ref="G130" ca="1">IF($B130&lt;&gt;"", IFERROR(MAX((OFFSET(#REF!, 1, 0, COUNTA(#REF!), 1)) * (OFFSET(#REF!, 1, 0, COUNTA(#REF!), 1)=$B130) * (OFFSET(#REF!, 1, 0, COUNTA(#REF!), 1)=G$9)), "[Insufficient data:"), "")</f>
        <v/>
      </c>
      <c r="H130" s="27" t="str">
        <f t="array" aca="1" ref="H130" ca="1">IF($B130&lt;&gt;"", IFERROR(MAX((OFFSET(#REF!, 1, 0, COUNTA(#REF!), 1)) * (OFFSET(#REF!, 1, 0, COUNTA(#REF!), 1)=$B130) * (OFFSET(#REF!, 1, 0, COUNTA(#REF!), 1)=H$9)), "Please finalise ..."), "")</f>
        <v/>
      </c>
      <c r="I130" s="27" t="str">
        <f t="array" aca="1" ref="I130" ca="1">IF($B130&lt;&gt;"", IFERROR(MAX((OFFSET(#REF!, 1, 0, COUNTA(#REF!), 1)) * (OFFSET(#REF!, 1, 0, COUNTA(#REF!), 1)=$B130) * (OFFSET(#REF!, 1, 0, COUNTA(#REF!), 1)=I$9)), "... P2-Asset Valuation]"), "")</f>
        <v/>
      </c>
      <c r="J130" s="65"/>
    </row>
    <row r="131" spans="2:10" x14ac:dyDescent="0.45">
      <c r="B131" s="50" t="str">
        <f t="shared" si="1"/>
        <v/>
      </c>
      <c r="C131" s="62"/>
      <c r="D131" s="10"/>
      <c r="E131" s="7"/>
      <c r="F131" s="56"/>
      <c r="G131" s="27" t="str">
        <f t="array" aca="1" ref="G131" ca="1">IF($B131&lt;&gt;"", IFERROR(MAX((OFFSET(#REF!, 1, 0, COUNTA(#REF!), 1)) * (OFFSET(#REF!, 1, 0, COUNTA(#REF!), 1)=$B131) * (OFFSET(#REF!, 1, 0, COUNTA(#REF!), 1)=G$9)), "[Insufficient data:"), "")</f>
        <v/>
      </c>
      <c r="H131" s="27" t="str">
        <f t="array" aca="1" ref="H131" ca="1">IF($B131&lt;&gt;"", IFERROR(MAX((OFFSET(#REF!, 1, 0, COUNTA(#REF!), 1)) * (OFFSET(#REF!, 1, 0, COUNTA(#REF!), 1)=$B131) * (OFFSET(#REF!, 1, 0, COUNTA(#REF!), 1)=H$9)), "Please finalise ..."), "")</f>
        <v/>
      </c>
      <c r="I131" s="27" t="str">
        <f t="array" aca="1" ref="I131" ca="1">IF($B131&lt;&gt;"", IFERROR(MAX((OFFSET(#REF!, 1, 0, COUNTA(#REF!), 1)) * (OFFSET(#REF!, 1, 0, COUNTA(#REF!), 1)=$B131) * (OFFSET(#REF!, 1, 0, COUNTA(#REF!), 1)=I$9)), "... P2-Asset Valuation]"), "")</f>
        <v/>
      </c>
      <c r="J131" s="65"/>
    </row>
    <row r="132" spans="2:10" x14ac:dyDescent="0.45">
      <c r="B132" s="50" t="str">
        <f t="shared" si="1"/>
        <v/>
      </c>
      <c r="C132" s="62"/>
      <c r="D132" s="10"/>
      <c r="E132" s="7"/>
      <c r="F132" s="56"/>
      <c r="G132" s="27" t="str">
        <f t="array" aca="1" ref="G132" ca="1">IF($B132&lt;&gt;"", IFERROR(MAX((OFFSET(#REF!, 1, 0, COUNTA(#REF!), 1)) * (OFFSET(#REF!, 1, 0, COUNTA(#REF!), 1)=$B132) * (OFFSET(#REF!, 1, 0, COUNTA(#REF!), 1)=G$9)), "[Insufficient data:"), "")</f>
        <v/>
      </c>
      <c r="H132" s="27" t="str">
        <f t="array" aca="1" ref="H132" ca="1">IF($B132&lt;&gt;"", IFERROR(MAX((OFFSET(#REF!, 1, 0, COUNTA(#REF!), 1)) * (OFFSET(#REF!, 1, 0, COUNTA(#REF!), 1)=$B132) * (OFFSET(#REF!, 1, 0, COUNTA(#REF!), 1)=H$9)), "Please finalise ..."), "")</f>
        <v/>
      </c>
      <c r="I132" s="27" t="str">
        <f t="array" aca="1" ref="I132" ca="1">IF($B132&lt;&gt;"", IFERROR(MAX((OFFSET(#REF!, 1, 0, COUNTA(#REF!), 1)) * (OFFSET(#REF!, 1, 0, COUNTA(#REF!), 1)=$B132) * (OFFSET(#REF!, 1, 0, COUNTA(#REF!), 1)=I$9)), "... P2-Asset Valuation]"), "")</f>
        <v/>
      </c>
      <c r="J132" s="65"/>
    </row>
    <row r="133" spans="2:10" x14ac:dyDescent="0.45">
      <c r="B133" s="50" t="str">
        <f t="shared" si="1"/>
        <v/>
      </c>
      <c r="C133" s="62"/>
      <c r="D133" s="10"/>
      <c r="E133" s="7"/>
      <c r="F133" s="56"/>
      <c r="G133" s="27" t="str">
        <f t="array" aca="1" ref="G133" ca="1">IF($B133&lt;&gt;"", IFERROR(MAX((OFFSET(#REF!, 1, 0, COUNTA(#REF!), 1)) * (OFFSET(#REF!, 1, 0, COUNTA(#REF!), 1)=$B133) * (OFFSET(#REF!, 1, 0, COUNTA(#REF!), 1)=G$9)), "[Insufficient data:"), "")</f>
        <v/>
      </c>
      <c r="H133" s="27" t="str">
        <f t="array" aca="1" ref="H133" ca="1">IF($B133&lt;&gt;"", IFERROR(MAX((OFFSET(#REF!, 1, 0, COUNTA(#REF!), 1)) * (OFFSET(#REF!, 1, 0, COUNTA(#REF!), 1)=$B133) * (OFFSET(#REF!, 1, 0, COUNTA(#REF!), 1)=H$9)), "Please finalise ..."), "")</f>
        <v/>
      </c>
      <c r="I133" s="27" t="str">
        <f t="array" aca="1" ref="I133" ca="1">IF($B133&lt;&gt;"", IFERROR(MAX((OFFSET(#REF!, 1, 0, COUNTA(#REF!), 1)) * (OFFSET(#REF!, 1, 0, COUNTA(#REF!), 1)=$B133) * (OFFSET(#REF!, 1, 0, COUNTA(#REF!), 1)=I$9)), "... P2-Asset Valuation]"), "")</f>
        <v/>
      </c>
      <c r="J133" s="65"/>
    </row>
    <row r="134" spans="2:10" x14ac:dyDescent="0.45">
      <c r="B134" s="50" t="str">
        <f t="shared" si="1"/>
        <v/>
      </c>
      <c r="C134" s="62"/>
      <c r="D134" s="10"/>
      <c r="E134" s="7"/>
      <c r="F134" s="56"/>
      <c r="G134" s="27" t="str">
        <f t="array" aca="1" ref="G134" ca="1">IF($B134&lt;&gt;"", IFERROR(MAX((OFFSET(#REF!, 1, 0, COUNTA(#REF!), 1)) * (OFFSET(#REF!, 1, 0, COUNTA(#REF!), 1)=$B134) * (OFFSET(#REF!, 1, 0, COUNTA(#REF!), 1)=G$9)), "[Insufficient data:"), "")</f>
        <v/>
      </c>
      <c r="H134" s="27" t="str">
        <f t="array" aca="1" ref="H134" ca="1">IF($B134&lt;&gt;"", IFERROR(MAX((OFFSET(#REF!, 1, 0, COUNTA(#REF!), 1)) * (OFFSET(#REF!, 1, 0, COUNTA(#REF!), 1)=$B134) * (OFFSET(#REF!, 1, 0, COUNTA(#REF!), 1)=H$9)), "Please finalise ..."), "")</f>
        <v/>
      </c>
      <c r="I134" s="27" t="str">
        <f t="array" aca="1" ref="I134" ca="1">IF($B134&lt;&gt;"", IFERROR(MAX((OFFSET(#REF!, 1, 0, COUNTA(#REF!), 1)) * (OFFSET(#REF!, 1, 0, COUNTA(#REF!), 1)=$B134) * (OFFSET(#REF!, 1, 0, COUNTA(#REF!), 1)=I$9)), "... P2-Asset Valuation]"), "")</f>
        <v/>
      </c>
      <c r="J134" s="65"/>
    </row>
    <row r="135" spans="2:10" x14ac:dyDescent="0.45">
      <c r="B135" s="50" t="str">
        <f t="shared" si="1"/>
        <v/>
      </c>
      <c r="C135" s="62"/>
      <c r="D135" s="10"/>
      <c r="E135" s="7"/>
      <c r="F135" s="56"/>
      <c r="G135" s="27" t="str">
        <f t="array" aca="1" ref="G135" ca="1">IF($B135&lt;&gt;"", IFERROR(MAX((OFFSET(#REF!, 1, 0, COUNTA(#REF!), 1)) * (OFFSET(#REF!, 1, 0, COUNTA(#REF!), 1)=$B135) * (OFFSET(#REF!, 1, 0, COUNTA(#REF!), 1)=G$9)), "[Insufficient data:"), "")</f>
        <v/>
      </c>
      <c r="H135" s="27" t="str">
        <f t="array" aca="1" ref="H135" ca="1">IF($B135&lt;&gt;"", IFERROR(MAX((OFFSET(#REF!, 1, 0, COUNTA(#REF!), 1)) * (OFFSET(#REF!, 1, 0, COUNTA(#REF!), 1)=$B135) * (OFFSET(#REF!, 1, 0, COUNTA(#REF!), 1)=H$9)), "Please finalise ..."), "")</f>
        <v/>
      </c>
      <c r="I135" s="27" t="str">
        <f t="array" aca="1" ref="I135" ca="1">IF($B135&lt;&gt;"", IFERROR(MAX((OFFSET(#REF!, 1, 0, COUNTA(#REF!), 1)) * (OFFSET(#REF!, 1, 0, COUNTA(#REF!), 1)=$B135) * (OFFSET(#REF!, 1, 0, COUNTA(#REF!), 1)=I$9)), "... P2-Asset Valuation]"), "")</f>
        <v/>
      </c>
      <c r="J135" s="65"/>
    </row>
    <row r="136" spans="2:10" x14ac:dyDescent="0.45">
      <c r="B136" s="50" t="str">
        <f t="shared" si="1"/>
        <v/>
      </c>
      <c r="C136" s="62"/>
      <c r="D136" s="10"/>
      <c r="E136" s="7"/>
      <c r="F136" s="56"/>
      <c r="G136" s="27" t="str">
        <f t="array" aca="1" ref="G136" ca="1">IF($B136&lt;&gt;"", IFERROR(MAX((OFFSET(#REF!, 1, 0, COUNTA(#REF!), 1)) * (OFFSET(#REF!, 1, 0, COUNTA(#REF!), 1)=$B136) * (OFFSET(#REF!, 1, 0, COUNTA(#REF!), 1)=G$9)), "[Insufficient data:"), "")</f>
        <v/>
      </c>
      <c r="H136" s="27" t="str">
        <f t="array" aca="1" ref="H136" ca="1">IF($B136&lt;&gt;"", IFERROR(MAX((OFFSET(#REF!, 1, 0, COUNTA(#REF!), 1)) * (OFFSET(#REF!, 1, 0, COUNTA(#REF!), 1)=$B136) * (OFFSET(#REF!, 1, 0, COUNTA(#REF!), 1)=H$9)), "Please finalise ..."), "")</f>
        <v/>
      </c>
      <c r="I136" s="27" t="str">
        <f t="array" aca="1" ref="I136" ca="1">IF($B136&lt;&gt;"", IFERROR(MAX((OFFSET(#REF!, 1, 0, COUNTA(#REF!), 1)) * (OFFSET(#REF!, 1, 0, COUNTA(#REF!), 1)=$B136) * (OFFSET(#REF!, 1, 0, COUNTA(#REF!), 1)=I$9)), "... P2-Asset Valuation]"), "")</f>
        <v/>
      </c>
      <c r="J136" s="65"/>
    </row>
    <row r="137" spans="2:10" x14ac:dyDescent="0.45">
      <c r="B137" s="50" t="str">
        <f t="shared" si="1"/>
        <v/>
      </c>
      <c r="C137" s="62"/>
      <c r="D137" s="10"/>
      <c r="E137" s="7"/>
      <c r="F137" s="56"/>
      <c r="G137" s="27" t="str">
        <f t="array" aca="1" ref="G137" ca="1">IF($B137&lt;&gt;"", IFERROR(MAX((OFFSET(#REF!, 1, 0, COUNTA(#REF!), 1)) * (OFFSET(#REF!, 1, 0, COUNTA(#REF!), 1)=$B137) * (OFFSET(#REF!, 1, 0, COUNTA(#REF!), 1)=G$9)), "[Insufficient data:"), "")</f>
        <v/>
      </c>
      <c r="H137" s="27" t="str">
        <f t="array" aca="1" ref="H137" ca="1">IF($B137&lt;&gt;"", IFERROR(MAX((OFFSET(#REF!, 1, 0, COUNTA(#REF!), 1)) * (OFFSET(#REF!, 1, 0, COUNTA(#REF!), 1)=$B137) * (OFFSET(#REF!, 1, 0, COUNTA(#REF!), 1)=H$9)), "Please finalise ..."), "")</f>
        <v/>
      </c>
      <c r="I137" s="27" t="str">
        <f t="array" aca="1" ref="I137" ca="1">IF($B137&lt;&gt;"", IFERROR(MAX((OFFSET(#REF!, 1, 0, COUNTA(#REF!), 1)) * (OFFSET(#REF!, 1, 0, COUNTA(#REF!), 1)=$B137) * (OFFSET(#REF!, 1, 0, COUNTA(#REF!), 1)=I$9)), "... P2-Asset Valuation]"), "")</f>
        <v/>
      </c>
      <c r="J137" s="65"/>
    </row>
    <row r="138" spans="2:10" x14ac:dyDescent="0.45">
      <c r="B138" s="50" t="str">
        <f t="shared" si="1"/>
        <v/>
      </c>
      <c r="C138" s="62"/>
      <c r="D138" s="10"/>
      <c r="E138" s="7"/>
      <c r="F138" s="56"/>
      <c r="G138" s="27" t="str">
        <f t="array" aca="1" ref="G138" ca="1">IF($B138&lt;&gt;"", IFERROR(MAX((OFFSET(#REF!, 1, 0, COUNTA(#REF!), 1)) * (OFFSET(#REF!, 1, 0, COUNTA(#REF!), 1)=$B138) * (OFFSET(#REF!, 1, 0, COUNTA(#REF!), 1)=G$9)), "[Insufficient data:"), "")</f>
        <v/>
      </c>
      <c r="H138" s="27" t="str">
        <f t="array" aca="1" ref="H138" ca="1">IF($B138&lt;&gt;"", IFERROR(MAX((OFFSET(#REF!, 1, 0, COUNTA(#REF!), 1)) * (OFFSET(#REF!, 1, 0, COUNTA(#REF!), 1)=$B138) * (OFFSET(#REF!, 1, 0, COUNTA(#REF!), 1)=H$9)), "Please finalise ..."), "")</f>
        <v/>
      </c>
      <c r="I138" s="27" t="str">
        <f t="array" aca="1" ref="I138" ca="1">IF($B138&lt;&gt;"", IFERROR(MAX((OFFSET(#REF!, 1, 0, COUNTA(#REF!), 1)) * (OFFSET(#REF!, 1, 0, COUNTA(#REF!), 1)=$B138) * (OFFSET(#REF!, 1, 0, COUNTA(#REF!), 1)=I$9)), "... P2-Asset Valuation]"), "")</f>
        <v/>
      </c>
      <c r="J138" s="65"/>
    </row>
    <row r="139" spans="2:10" x14ac:dyDescent="0.45">
      <c r="B139" s="50" t="str">
        <f t="shared" si="1"/>
        <v/>
      </c>
      <c r="C139" s="62"/>
      <c r="D139" s="10"/>
      <c r="E139" s="7"/>
      <c r="F139" s="56"/>
      <c r="G139" s="27" t="str">
        <f t="array" aca="1" ref="G139" ca="1">IF($B139&lt;&gt;"", IFERROR(MAX((OFFSET(#REF!, 1, 0, COUNTA(#REF!), 1)) * (OFFSET(#REF!, 1, 0, COUNTA(#REF!), 1)=$B139) * (OFFSET(#REF!, 1, 0, COUNTA(#REF!), 1)=G$9)), "[Insufficient data:"), "")</f>
        <v/>
      </c>
      <c r="H139" s="27" t="str">
        <f t="array" aca="1" ref="H139" ca="1">IF($B139&lt;&gt;"", IFERROR(MAX((OFFSET(#REF!, 1, 0, COUNTA(#REF!), 1)) * (OFFSET(#REF!, 1, 0, COUNTA(#REF!), 1)=$B139) * (OFFSET(#REF!, 1, 0, COUNTA(#REF!), 1)=H$9)), "Please finalise ..."), "")</f>
        <v/>
      </c>
      <c r="I139" s="27" t="str">
        <f t="array" aca="1" ref="I139" ca="1">IF($B139&lt;&gt;"", IFERROR(MAX((OFFSET(#REF!, 1, 0, COUNTA(#REF!), 1)) * (OFFSET(#REF!, 1, 0, COUNTA(#REF!), 1)=$B139) * (OFFSET(#REF!, 1, 0, COUNTA(#REF!), 1)=I$9)), "... P2-Asset Valuation]"), "")</f>
        <v/>
      </c>
      <c r="J139" s="65"/>
    </row>
    <row r="140" spans="2:10" x14ac:dyDescent="0.45">
      <c r="B140" s="50" t="str">
        <f t="shared" si="1"/>
        <v/>
      </c>
      <c r="C140" s="62"/>
      <c r="D140" s="10"/>
      <c r="E140" s="7"/>
      <c r="F140" s="56"/>
      <c r="G140" s="27" t="str">
        <f t="array" aca="1" ref="G140" ca="1">IF($B140&lt;&gt;"", IFERROR(MAX((OFFSET(#REF!, 1, 0, COUNTA(#REF!), 1)) * (OFFSET(#REF!, 1, 0, COUNTA(#REF!), 1)=$B140) * (OFFSET(#REF!, 1, 0, COUNTA(#REF!), 1)=G$9)), "[Insufficient data:"), "")</f>
        <v/>
      </c>
      <c r="H140" s="27" t="str">
        <f t="array" aca="1" ref="H140" ca="1">IF($B140&lt;&gt;"", IFERROR(MAX((OFFSET(#REF!, 1, 0, COUNTA(#REF!), 1)) * (OFFSET(#REF!, 1, 0, COUNTA(#REF!), 1)=$B140) * (OFFSET(#REF!, 1, 0, COUNTA(#REF!), 1)=H$9)), "Please finalise ..."), "")</f>
        <v/>
      </c>
      <c r="I140" s="27" t="str">
        <f t="array" aca="1" ref="I140" ca="1">IF($B140&lt;&gt;"", IFERROR(MAX((OFFSET(#REF!, 1, 0, COUNTA(#REF!), 1)) * (OFFSET(#REF!, 1, 0, COUNTA(#REF!), 1)=$B140) * (OFFSET(#REF!, 1, 0, COUNTA(#REF!), 1)=I$9)), "... P2-Asset Valuation]"), "")</f>
        <v/>
      </c>
      <c r="J140" s="65"/>
    </row>
    <row r="141" spans="2:10" x14ac:dyDescent="0.45">
      <c r="B141" s="50" t="str">
        <f t="shared" si="1"/>
        <v/>
      </c>
      <c r="C141" s="62"/>
      <c r="D141" s="10"/>
      <c r="E141" s="7"/>
      <c r="F141" s="56"/>
      <c r="G141" s="27" t="str">
        <f t="array" aca="1" ref="G141" ca="1">IF($B141&lt;&gt;"", IFERROR(MAX((OFFSET(#REF!, 1, 0, COUNTA(#REF!), 1)) * (OFFSET(#REF!, 1, 0, COUNTA(#REF!), 1)=$B141) * (OFFSET(#REF!, 1, 0, COUNTA(#REF!), 1)=G$9)), "[Insufficient data:"), "")</f>
        <v/>
      </c>
      <c r="H141" s="27" t="str">
        <f t="array" aca="1" ref="H141" ca="1">IF($B141&lt;&gt;"", IFERROR(MAX((OFFSET(#REF!, 1, 0, COUNTA(#REF!), 1)) * (OFFSET(#REF!, 1, 0, COUNTA(#REF!), 1)=$B141) * (OFFSET(#REF!, 1, 0, COUNTA(#REF!), 1)=H$9)), "Please finalise ..."), "")</f>
        <v/>
      </c>
      <c r="I141" s="27" t="str">
        <f t="array" aca="1" ref="I141" ca="1">IF($B141&lt;&gt;"", IFERROR(MAX((OFFSET(#REF!, 1, 0, COUNTA(#REF!), 1)) * (OFFSET(#REF!, 1, 0, COUNTA(#REF!), 1)=$B141) * (OFFSET(#REF!, 1, 0, COUNTA(#REF!), 1)=I$9)), "... P2-Asset Valuation]"), "")</f>
        <v/>
      </c>
      <c r="J141" s="65"/>
    </row>
    <row r="142" spans="2:10" x14ac:dyDescent="0.45">
      <c r="B142" s="50" t="str">
        <f t="shared" ref="B142:B205" si="2">IF(C142&lt;&gt;"",CONCATENATE("PA-", TEXT(ROW()-ROW(B$9), "000")),"")</f>
        <v/>
      </c>
      <c r="C142" s="62"/>
      <c r="D142" s="10"/>
      <c r="E142" s="7"/>
      <c r="F142" s="56"/>
      <c r="G142" s="27" t="str">
        <f t="array" aca="1" ref="G142" ca="1">IF($B142&lt;&gt;"", IFERROR(MAX((OFFSET(#REF!, 1, 0, COUNTA(#REF!), 1)) * (OFFSET(#REF!, 1, 0, COUNTA(#REF!), 1)=$B142) * (OFFSET(#REF!, 1, 0, COUNTA(#REF!), 1)=G$9)), "[Insufficient data:"), "")</f>
        <v/>
      </c>
      <c r="H142" s="27" t="str">
        <f t="array" aca="1" ref="H142" ca="1">IF($B142&lt;&gt;"", IFERROR(MAX((OFFSET(#REF!, 1, 0, COUNTA(#REF!), 1)) * (OFFSET(#REF!, 1, 0, COUNTA(#REF!), 1)=$B142) * (OFFSET(#REF!, 1, 0, COUNTA(#REF!), 1)=H$9)), "Please finalise ..."), "")</f>
        <v/>
      </c>
      <c r="I142" s="27" t="str">
        <f t="array" aca="1" ref="I142" ca="1">IF($B142&lt;&gt;"", IFERROR(MAX((OFFSET(#REF!, 1, 0, COUNTA(#REF!), 1)) * (OFFSET(#REF!, 1, 0, COUNTA(#REF!), 1)=$B142) * (OFFSET(#REF!, 1, 0, COUNTA(#REF!), 1)=I$9)), "... P2-Asset Valuation]"), "")</f>
        <v/>
      </c>
      <c r="J142" s="65"/>
    </row>
    <row r="143" spans="2:10" x14ac:dyDescent="0.45">
      <c r="B143" s="50" t="str">
        <f t="shared" si="2"/>
        <v/>
      </c>
      <c r="C143" s="62"/>
      <c r="D143" s="10"/>
      <c r="E143" s="7"/>
      <c r="F143" s="56"/>
      <c r="G143" s="27" t="str">
        <f t="array" aca="1" ref="G143" ca="1">IF($B143&lt;&gt;"", IFERROR(MAX((OFFSET(#REF!, 1, 0, COUNTA(#REF!), 1)) * (OFFSET(#REF!, 1, 0, COUNTA(#REF!), 1)=$B143) * (OFFSET(#REF!, 1, 0, COUNTA(#REF!), 1)=G$9)), "[Insufficient data:"), "")</f>
        <v/>
      </c>
      <c r="H143" s="27" t="str">
        <f t="array" aca="1" ref="H143" ca="1">IF($B143&lt;&gt;"", IFERROR(MAX((OFFSET(#REF!, 1, 0, COUNTA(#REF!), 1)) * (OFFSET(#REF!, 1, 0, COUNTA(#REF!), 1)=$B143) * (OFFSET(#REF!, 1, 0, COUNTA(#REF!), 1)=H$9)), "Please finalise ..."), "")</f>
        <v/>
      </c>
      <c r="I143" s="27" t="str">
        <f t="array" aca="1" ref="I143" ca="1">IF($B143&lt;&gt;"", IFERROR(MAX((OFFSET(#REF!, 1, 0, COUNTA(#REF!), 1)) * (OFFSET(#REF!, 1, 0, COUNTA(#REF!), 1)=$B143) * (OFFSET(#REF!, 1, 0, COUNTA(#REF!), 1)=I$9)), "... P2-Asset Valuation]"), "")</f>
        <v/>
      </c>
      <c r="J143" s="65"/>
    </row>
    <row r="144" spans="2:10" x14ac:dyDescent="0.45">
      <c r="B144" s="50" t="str">
        <f t="shared" si="2"/>
        <v/>
      </c>
      <c r="C144" s="62"/>
      <c r="D144" s="10"/>
      <c r="E144" s="7"/>
      <c r="F144" s="56"/>
      <c r="G144" s="27" t="str">
        <f t="array" aca="1" ref="G144" ca="1">IF($B144&lt;&gt;"", IFERROR(MAX((OFFSET(#REF!, 1, 0, COUNTA(#REF!), 1)) * (OFFSET(#REF!, 1, 0, COUNTA(#REF!), 1)=$B144) * (OFFSET(#REF!, 1, 0, COUNTA(#REF!), 1)=G$9)), "[Insufficient data:"), "")</f>
        <v/>
      </c>
      <c r="H144" s="27" t="str">
        <f t="array" aca="1" ref="H144" ca="1">IF($B144&lt;&gt;"", IFERROR(MAX((OFFSET(#REF!, 1, 0, COUNTA(#REF!), 1)) * (OFFSET(#REF!, 1, 0, COUNTA(#REF!), 1)=$B144) * (OFFSET(#REF!, 1, 0, COUNTA(#REF!), 1)=H$9)), "Please finalise ..."), "")</f>
        <v/>
      </c>
      <c r="I144" s="27" t="str">
        <f t="array" aca="1" ref="I144" ca="1">IF($B144&lt;&gt;"", IFERROR(MAX((OFFSET(#REF!, 1, 0, COUNTA(#REF!), 1)) * (OFFSET(#REF!, 1, 0, COUNTA(#REF!), 1)=$B144) * (OFFSET(#REF!, 1, 0, COUNTA(#REF!), 1)=I$9)), "... P2-Asset Valuation]"), "")</f>
        <v/>
      </c>
      <c r="J144" s="65"/>
    </row>
    <row r="145" spans="2:10" x14ac:dyDescent="0.45">
      <c r="B145" s="50" t="str">
        <f t="shared" si="2"/>
        <v/>
      </c>
      <c r="C145" s="62"/>
      <c r="D145" s="10"/>
      <c r="E145" s="7"/>
      <c r="F145" s="56"/>
      <c r="G145" s="27" t="str">
        <f t="array" aca="1" ref="G145" ca="1">IF($B145&lt;&gt;"", IFERROR(MAX((OFFSET(#REF!, 1, 0, COUNTA(#REF!), 1)) * (OFFSET(#REF!, 1, 0, COUNTA(#REF!), 1)=$B145) * (OFFSET(#REF!, 1, 0, COUNTA(#REF!), 1)=G$9)), "[Insufficient data:"), "")</f>
        <v/>
      </c>
      <c r="H145" s="27" t="str">
        <f t="array" aca="1" ref="H145" ca="1">IF($B145&lt;&gt;"", IFERROR(MAX((OFFSET(#REF!, 1, 0, COUNTA(#REF!), 1)) * (OFFSET(#REF!, 1, 0, COUNTA(#REF!), 1)=$B145) * (OFFSET(#REF!, 1, 0, COUNTA(#REF!), 1)=H$9)), "Please finalise ..."), "")</f>
        <v/>
      </c>
      <c r="I145" s="27" t="str">
        <f t="array" aca="1" ref="I145" ca="1">IF($B145&lt;&gt;"", IFERROR(MAX((OFFSET(#REF!, 1, 0, COUNTA(#REF!), 1)) * (OFFSET(#REF!, 1, 0, COUNTA(#REF!), 1)=$B145) * (OFFSET(#REF!, 1, 0, COUNTA(#REF!), 1)=I$9)), "... P2-Asset Valuation]"), "")</f>
        <v/>
      </c>
      <c r="J145" s="65"/>
    </row>
    <row r="146" spans="2:10" x14ac:dyDescent="0.45">
      <c r="B146" s="50" t="str">
        <f t="shared" si="2"/>
        <v/>
      </c>
      <c r="C146" s="62"/>
      <c r="D146" s="10"/>
      <c r="E146" s="7"/>
      <c r="F146" s="56"/>
      <c r="G146" s="27" t="str">
        <f t="array" aca="1" ref="G146" ca="1">IF($B146&lt;&gt;"", IFERROR(MAX((OFFSET(#REF!, 1, 0, COUNTA(#REF!), 1)) * (OFFSET(#REF!, 1, 0, COUNTA(#REF!), 1)=$B146) * (OFFSET(#REF!, 1, 0, COUNTA(#REF!), 1)=G$9)), "[Insufficient data:"), "")</f>
        <v/>
      </c>
      <c r="H146" s="27" t="str">
        <f t="array" aca="1" ref="H146" ca="1">IF($B146&lt;&gt;"", IFERROR(MAX((OFFSET(#REF!, 1, 0, COUNTA(#REF!), 1)) * (OFFSET(#REF!, 1, 0, COUNTA(#REF!), 1)=$B146) * (OFFSET(#REF!, 1, 0, COUNTA(#REF!), 1)=H$9)), "Please finalise ..."), "")</f>
        <v/>
      </c>
      <c r="I146" s="27" t="str">
        <f t="array" aca="1" ref="I146" ca="1">IF($B146&lt;&gt;"", IFERROR(MAX((OFFSET(#REF!, 1, 0, COUNTA(#REF!), 1)) * (OFFSET(#REF!, 1, 0, COUNTA(#REF!), 1)=$B146) * (OFFSET(#REF!, 1, 0, COUNTA(#REF!), 1)=I$9)), "... P2-Asset Valuation]"), "")</f>
        <v/>
      </c>
      <c r="J146" s="65"/>
    </row>
    <row r="147" spans="2:10" x14ac:dyDescent="0.45">
      <c r="B147" s="50" t="str">
        <f t="shared" si="2"/>
        <v/>
      </c>
      <c r="C147" s="62"/>
      <c r="D147" s="10"/>
      <c r="E147" s="7"/>
      <c r="F147" s="56"/>
      <c r="G147" s="27" t="str">
        <f t="array" aca="1" ref="G147" ca="1">IF($B147&lt;&gt;"", IFERROR(MAX((OFFSET(#REF!, 1, 0, COUNTA(#REF!), 1)) * (OFFSET(#REF!, 1, 0, COUNTA(#REF!), 1)=$B147) * (OFFSET(#REF!, 1, 0, COUNTA(#REF!), 1)=G$9)), "[Insufficient data:"), "")</f>
        <v/>
      </c>
      <c r="H147" s="27" t="str">
        <f t="array" aca="1" ref="H147" ca="1">IF($B147&lt;&gt;"", IFERROR(MAX((OFFSET(#REF!, 1, 0, COUNTA(#REF!), 1)) * (OFFSET(#REF!, 1, 0, COUNTA(#REF!), 1)=$B147) * (OFFSET(#REF!, 1, 0, COUNTA(#REF!), 1)=H$9)), "Please finalise ..."), "")</f>
        <v/>
      </c>
      <c r="I147" s="27" t="str">
        <f t="array" aca="1" ref="I147" ca="1">IF($B147&lt;&gt;"", IFERROR(MAX((OFFSET(#REF!, 1, 0, COUNTA(#REF!), 1)) * (OFFSET(#REF!, 1, 0, COUNTA(#REF!), 1)=$B147) * (OFFSET(#REF!, 1, 0, COUNTA(#REF!), 1)=I$9)), "... P2-Asset Valuation]"), "")</f>
        <v/>
      </c>
      <c r="J147" s="65"/>
    </row>
    <row r="148" spans="2:10" x14ac:dyDescent="0.45">
      <c r="B148" s="50" t="str">
        <f t="shared" si="2"/>
        <v/>
      </c>
      <c r="C148" s="62"/>
      <c r="D148" s="10"/>
      <c r="E148" s="7"/>
      <c r="F148" s="56"/>
      <c r="G148" s="27" t="str">
        <f t="array" aca="1" ref="G148" ca="1">IF($B148&lt;&gt;"", IFERROR(MAX((OFFSET(#REF!, 1, 0, COUNTA(#REF!), 1)) * (OFFSET(#REF!, 1, 0, COUNTA(#REF!), 1)=$B148) * (OFFSET(#REF!, 1, 0, COUNTA(#REF!), 1)=G$9)), "[Insufficient data:"), "")</f>
        <v/>
      </c>
      <c r="H148" s="27" t="str">
        <f t="array" aca="1" ref="H148" ca="1">IF($B148&lt;&gt;"", IFERROR(MAX((OFFSET(#REF!, 1, 0, COUNTA(#REF!), 1)) * (OFFSET(#REF!, 1, 0, COUNTA(#REF!), 1)=$B148) * (OFFSET(#REF!, 1, 0, COUNTA(#REF!), 1)=H$9)), "Please finalise ..."), "")</f>
        <v/>
      </c>
      <c r="I148" s="27" t="str">
        <f t="array" aca="1" ref="I148" ca="1">IF($B148&lt;&gt;"", IFERROR(MAX((OFFSET(#REF!, 1, 0, COUNTA(#REF!), 1)) * (OFFSET(#REF!, 1, 0, COUNTA(#REF!), 1)=$B148) * (OFFSET(#REF!, 1, 0, COUNTA(#REF!), 1)=I$9)), "... P2-Asset Valuation]"), "")</f>
        <v/>
      </c>
      <c r="J148" s="65"/>
    </row>
    <row r="149" spans="2:10" x14ac:dyDescent="0.45">
      <c r="B149" s="50" t="str">
        <f t="shared" si="2"/>
        <v/>
      </c>
      <c r="C149" s="62"/>
      <c r="D149" s="10"/>
      <c r="E149" s="7"/>
      <c r="F149" s="56"/>
      <c r="G149" s="27" t="str">
        <f t="array" aca="1" ref="G149" ca="1">IF($B149&lt;&gt;"", IFERROR(MAX((OFFSET(#REF!, 1, 0, COUNTA(#REF!), 1)) * (OFFSET(#REF!, 1, 0, COUNTA(#REF!), 1)=$B149) * (OFFSET(#REF!, 1, 0, COUNTA(#REF!), 1)=G$9)), "[Insufficient data:"), "")</f>
        <v/>
      </c>
      <c r="H149" s="27" t="str">
        <f t="array" aca="1" ref="H149" ca="1">IF($B149&lt;&gt;"", IFERROR(MAX((OFFSET(#REF!, 1, 0, COUNTA(#REF!), 1)) * (OFFSET(#REF!, 1, 0, COUNTA(#REF!), 1)=$B149) * (OFFSET(#REF!, 1, 0, COUNTA(#REF!), 1)=H$9)), "Please finalise ..."), "")</f>
        <v/>
      </c>
      <c r="I149" s="27" t="str">
        <f t="array" aca="1" ref="I149" ca="1">IF($B149&lt;&gt;"", IFERROR(MAX((OFFSET(#REF!, 1, 0, COUNTA(#REF!), 1)) * (OFFSET(#REF!, 1, 0, COUNTA(#REF!), 1)=$B149) * (OFFSET(#REF!, 1, 0, COUNTA(#REF!), 1)=I$9)), "... P2-Asset Valuation]"), "")</f>
        <v/>
      </c>
      <c r="J149" s="65"/>
    </row>
    <row r="150" spans="2:10" x14ac:dyDescent="0.45">
      <c r="B150" s="50" t="str">
        <f t="shared" si="2"/>
        <v/>
      </c>
      <c r="C150" s="62"/>
      <c r="D150" s="10"/>
      <c r="E150" s="7"/>
      <c r="F150" s="56"/>
      <c r="G150" s="27" t="str">
        <f t="array" aca="1" ref="G150" ca="1">IF($B150&lt;&gt;"", IFERROR(MAX((OFFSET(#REF!, 1, 0, COUNTA(#REF!), 1)) * (OFFSET(#REF!, 1, 0, COUNTA(#REF!), 1)=$B150) * (OFFSET(#REF!, 1, 0, COUNTA(#REF!), 1)=G$9)), "[Insufficient data:"), "")</f>
        <v/>
      </c>
      <c r="H150" s="27" t="str">
        <f t="array" aca="1" ref="H150" ca="1">IF($B150&lt;&gt;"", IFERROR(MAX((OFFSET(#REF!, 1, 0, COUNTA(#REF!), 1)) * (OFFSET(#REF!, 1, 0, COUNTA(#REF!), 1)=$B150) * (OFFSET(#REF!, 1, 0, COUNTA(#REF!), 1)=H$9)), "Please finalise ..."), "")</f>
        <v/>
      </c>
      <c r="I150" s="27" t="str">
        <f t="array" aca="1" ref="I150" ca="1">IF($B150&lt;&gt;"", IFERROR(MAX((OFFSET(#REF!, 1, 0, COUNTA(#REF!), 1)) * (OFFSET(#REF!, 1, 0, COUNTA(#REF!), 1)=$B150) * (OFFSET(#REF!, 1, 0, COUNTA(#REF!), 1)=I$9)), "... P2-Asset Valuation]"), "")</f>
        <v/>
      </c>
      <c r="J150" s="65"/>
    </row>
    <row r="151" spans="2:10" x14ac:dyDescent="0.45">
      <c r="B151" s="50" t="str">
        <f t="shared" si="2"/>
        <v/>
      </c>
      <c r="C151" s="62"/>
      <c r="D151" s="10"/>
      <c r="E151" s="7"/>
      <c r="F151" s="56"/>
      <c r="G151" s="27" t="str">
        <f t="array" aca="1" ref="G151" ca="1">IF($B151&lt;&gt;"", IFERROR(MAX((OFFSET(#REF!, 1, 0, COUNTA(#REF!), 1)) * (OFFSET(#REF!, 1, 0, COUNTA(#REF!), 1)=$B151) * (OFFSET(#REF!, 1, 0, COUNTA(#REF!), 1)=G$9)), "[Insufficient data:"), "")</f>
        <v/>
      </c>
      <c r="H151" s="27" t="str">
        <f t="array" aca="1" ref="H151" ca="1">IF($B151&lt;&gt;"", IFERROR(MAX((OFFSET(#REF!, 1, 0, COUNTA(#REF!), 1)) * (OFFSET(#REF!, 1, 0, COUNTA(#REF!), 1)=$B151) * (OFFSET(#REF!, 1, 0, COUNTA(#REF!), 1)=H$9)), "Please finalise ..."), "")</f>
        <v/>
      </c>
      <c r="I151" s="27" t="str">
        <f t="array" aca="1" ref="I151" ca="1">IF($B151&lt;&gt;"", IFERROR(MAX((OFFSET(#REF!, 1, 0, COUNTA(#REF!), 1)) * (OFFSET(#REF!, 1, 0, COUNTA(#REF!), 1)=$B151) * (OFFSET(#REF!, 1, 0, COUNTA(#REF!), 1)=I$9)), "... P2-Asset Valuation]"), "")</f>
        <v/>
      </c>
      <c r="J151" s="65"/>
    </row>
    <row r="152" spans="2:10" x14ac:dyDescent="0.45">
      <c r="B152" s="50" t="str">
        <f t="shared" si="2"/>
        <v/>
      </c>
      <c r="C152" s="62"/>
      <c r="D152" s="10"/>
      <c r="E152" s="7"/>
      <c r="F152" s="56"/>
      <c r="G152" s="27" t="str">
        <f t="array" aca="1" ref="G152" ca="1">IF($B152&lt;&gt;"", IFERROR(MAX((OFFSET(#REF!, 1, 0, COUNTA(#REF!), 1)) * (OFFSET(#REF!, 1, 0, COUNTA(#REF!), 1)=$B152) * (OFFSET(#REF!, 1, 0, COUNTA(#REF!), 1)=G$9)), "[Insufficient data:"), "")</f>
        <v/>
      </c>
      <c r="H152" s="27" t="str">
        <f t="array" aca="1" ref="H152" ca="1">IF($B152&lt;&gt;"", IFERROR(MAX((OFFSET(#REF!, 1, 0, COUNTA(#REF!), 1)) * (OFFSET(#REF!, 1, 0, COUNTA(#REF!), 1)=$B152) * (OFFSET(#REF!, 1, 0, COUNTA(#REF!), 1)=H$9)), "Please finalise ..."), "")</f>
        <v/>
      </c>
      <c r="I152" s="27" t="str">
        <f t="array" aca="1" ref="I152" ca="1">IF($B152&lt;&gt;"", IFERROR(MAX((OFFSET(#REF!, 1, 0, COUNTA(#REF!), 1)) * (OFFSET(#REF!, 1, 0, COUNTA(#REF!), 1)=$B152) * (OFFSET(#REF!, 1, 0, COUNTA(#REF!), 1)=I$9)), "... P2-Asset Valuation]"), "")</f>
        <v/>
      </c>
      <c r="J152" s="65"/>
    </row>
    <row r="153" spans="2:10" x14ac:dyDescent="0.45">
      <c r="B153" s="50" t="str">
        <f t="shared" si="2"/>
        <v/>
      </c>
      <c r="C153" s="62"/>
      <c r="D153" s="10"/>
      <c r="E153" s="7"/>
      <c r="F153" s="56"/>
      <c r="G153" s="27" t="str">
        <f t="array" aca="1" ref="G153" ca="1">IF($B153&lt;&gt;"", IFERROR(MAX((OFFSET(#REF!, 1, 0, COUNTA(#REF!), 1)) * (OFFSET(#REF!, 1, 0, COUNTA(#REF!), 1)=$B153) * (OFFSET(#REF!, 1, 0, COUNTA(#REF!), 1)=G$9)), "[Insufficient data:"), "")</f>
        <v/>
      </c>
      <c r="H153" s="27" t="str">
        <f t="array" aca="1" ref="H153" ca="1">IF($B153&lt;&gt;"", IFERROR(MAX((OFFSET(#REF!, 1, 0, COUNTA(#REF!), 1)) * (OFFSET(#REF!, 1, 0, COUNTA(#REF!), 1)=$B153) * (OFFSET(#REF!, 1, 0, COUNTA(#REF!), 1)=H$9)), "Please finalise ..."), "")</f>
        <v/>
      </c>
      <c r="I153" s="27" t="str">
        <f t="array" aca="1" ref="I153" ca="1">IF($B153&lt;&gt;"", IFERROR(MAX((OFFSET(#REF!, 1, 0, COUNTA(#REF!), 1)) * (OFFSET(#REF!, 1, 0, COUNTA(#REF!), 1)=$B153) * (OFFSET(#REF!, 1, 0, COUNTA(#REF!), 1)=I$9)), "... P2-Asset Valuation]"), "")</f>
        <v/>
      </c>
      <c r="J153" s="65"/>
    </row>
    <row r="154" spans="2:10" x14ac:dyDescent="0.45">
      <c r="B154" s="50" t="str">
        <f t="shared" si="2"/>
        <v/>
      </c>
      <c r="C154" s="62"/>
      <c r="D154" s="10"/>
      <c r="E154" s="7"/>
      <c r="F154" s="56"/>
      <c r="G154" s="27" t="str">
        <f t="array" aca="1" ref="G154" ca="1">IF($B154&lt;&gt;"", IFERROR(MAX((OFFSET(#REF!, 1, 0, COUNTA(#REF!), 1)) * (OFFSET(#REF!, 1, 0, COUNTA(#REF!), 1)=$B154) * (OFFSET(#REF!, 1, 0, COUNTA(#REF!), 1)=G$9)), "[Insufficient data:"), "")</f>
        <v/>
      </c>
      <c r="H154" s="27" t="str">
        <f t="array" aca="1" ref="H154" ca="1">IF($B154&lt;&gt;"", IFERROR(MAX((OFFSET(#REF!, 1, 0, COUNTA(#REF!), 1)) * (OFFSET(#REF!, 1, 0, COUNTA(#REF!), 1)=$B154) * (OFFSET(#REF!, 1, 0, COUNTA(#REF!), 1)=H$9)), "Please finalise ..."), "")</f>
        <v/>
      </c>
      <c r="I154" s="27" t="str">
        <f t="array" aca="1" ref="I154" ca="1">IF($B154&lt;&gt;"", IFERROR(MAX((OFFSET(#REF!, 1, 0, COUNTA(#REF!), 1)) * (OFFSET(#REF!, 1, 0, COUNTA(#REF!), 1)=$B154) * (OFFSET(#REF!, 1, 0, COUNTA(#REF!), 1)=I$9)), "... P2-Asset Valuation]"), "")</f>
        <v/>
      </c>
      <c r="J154" s="65"/>
    </row>
    <row r="155" spans="2:10" x14ac:dyDescent="0.45">
      <c r="B155" s="50" t="str">
        <f t="shared" si="2"/>
        <v/>
      </c>
      <c r="C155" s="62"/>
      <c r="D155" s="10"/>
      <c r="E155" s="7"/>
      <c r="F155" s="56"/>
      <c r="G155" s="27" t="str">
        <f t="array" aca="1" ref="G155" ca="1">IF($B155&lt;&gt;"", IFERROR(MAX((OFFSET(#REF!, 1, 0, COUNTA(#REF!), 1)) * (OFFSET(#REF!, 1, 0, COUNTA(#REF!), 1)=$B155) * (OFFSET(#REF!, 1, 0, COUNTA(#REF!), 1)=G$9)), "[Insufficient data:"), "")</f>
        <v/>
      </c>
      <c r="H155" s="27" t="str">
        <f t="array" aca="1" ref="H155" ca="1">IF($B155&lt;&gt;"", IFERROR(MAX((OFFSET(#REF!, 1, 0, COUNTA(#REF!), 1)) * (OFFSET(#REF!, 1, 0, COUNTA(#REF!), 1)=$B155) * (OFFSET(#REF!, 1, 0, COUNTA(#REF!), 1)=H$9)), "Please finalise ..."), "")</f>
        <v/>
      </c>
      <c r="I155" s="27" t="str">
        <f t="array" aca="1" ref="I155" ca="1">IF($B155&lt;&gt;"", IFERROR(MAX((OFFSET(#REF!, 1, 0, COUNTA(#REF!), 1)) * (OFFSET(#REF!, 1, 0, COUNTA(#REF!), 1)=$B155) * (OFFSET(#REF!, 1, 0, COUNTA(#REF!), 1)=I$9)), "... P2-Asset Valuation]"), "")</f>
        <v/>
      </c>
      <c r="J155" s="65"/>
    </row>
    <row r="156" spans="2:10" x14ac:dyDescent="0.45">
      <c r="B156" s="50" t="str">
        <f t="shared" si="2"/>
        <v/>
      </c>
      <c r="C156" s="62"/>
      <c r="D156" s="10"/>
      <c r="E156" s="7"/>
      <c r="F156" s="56"/>
      <c r="G156" s="27" t="str">
        <f t="array" aca="1" ref="G156" ca="1">IF($B156&lt;&gt;"", IFERROR(MAX((OFFSET(#REF!, 1, 0, COUNTA(#REF!), 1)) * (OFFSET(#REF!, 1, 0, COUNTA(#REF!), 1)=$B156) * (OFFSET(#REF!, 1, 0, COUNTA(#REF!), 1)=G$9)), "[Insufficient data:"), "")</f>
        <v/>
      </c>
      <c r="H156" s="27" t="str">
        <f t="array" aca="1" ref="H156" ca="1">IF($B156&lt;&gt;"", IFERROR(MAX((OFFSET(#REF!, 1, 0, COUNTA(#REF!), 1)) * (OFFSET(#REF!, 1, 0, COUNTA(#REF!), 1)=$B156) * (OFFSET(#REF!, 1, 0, COUNTA(#REF!), 1)=H$9)), "Please finalise ..."), "")</f>
        <v/>
      </c>
      <c r="I156" s="27" t="str">
        <f t="array" aca="1" ref="I156" ca="1">IF($B156&lt;&gt;"", IFERROR(MAX((OFFSET(#REF!, 1, 0, COUNTA(#REF!), 1)) * (OFFSET(#REF!, 1, 0, COUNTA(#REF!), 1)=$B156) * (OFFSET(#REF!, 1, 0, COUNTA(#REF!), 1)=I$9)), "... P2-Asset Valuation]"), "")</f>
        <v/>
      </c>
      <c r="J156" s="65"/>
    </row>
    <row r="157" spans="2:10" x14ac:dyDescent="0.45">
      <c r="B157" s="50" t="str">
        <f t="shared" si="2"/>
        <v/>
      </c>
      <c r="C157" s="62"/>
      <c r="D157" s="10"/>
      <c r="E157" s="7"/>
      <c r="F157" s="56"/>
      <c r="G157" s="27" t="str">
        <f t="array" aca="1" ref="G157" ca="1">IF($B157&lt;&gt;"", IFERROR(MAX((OFFSET(#REF!, 1, 0, COUNTA(#REF!), 1)) * (OFFSET(#REF!, 1, 0, COUNTA(#REF!), 1)=$B157) * (OFFSET(#REF!, 1, 0, COUNTA(#REF!), 1)=G$9)), "[Insufficient data:"), "")</f>
        <v/>
      </c>
      <c r="H157" s="27" t="str">
        <f t="array" aca="1" ref="H157" ca="1">IF($B157&lt;&gt;"", IFERROR(MAX((OFFSET(#REF!, 1, 0, COUNTA(#REF!), 1)) * (OFFSET(#REF!, 1, 0, COUNTA(#REF!), 1)=$B157) * (OFFSET(#REF!, 1, 0, COUNTA(#REF!), 1)=H$9)), "Please finalise ..."), "")</f>
        <v/>
      </c>
      <c r="I157" s="27" t="str">
        <f t="array" aca="1" ref="I157" ca="1">IF($B157&lt;&gt;"", IFERROR(MAX((OFFSET(#REF!, 1, 0, COUNTA(#REF!), 1)) * (OFFSET(#REF!, 1, 0, COUNTA(#REF!), 1)=$B157) * (OFFSET(#REF!, 1, 0, COUNTA(#REF!), 1)=I$9)), "... P2-Asset Valuation]"), "")</f>
        <v/>
      </c>
      <c r="J157" s="65"/>
    </row>
    <row r="158" spans="2:10" x14ac:dyDescent="0.45">
      <c r="B158" s="50" t="str">
        <f t="shared" si="2"/>
        <v/>
      </c>
      <c r="C158" s="62"/>
      <c r="D158" s="10"/>
      <c r="E158" s="7"/>
      <c r="F158" s="56"/>
      <c r="G158" s="27" t="str">
        <f t="array" aca="1" ref="G158" ca="1">IF($B158&lt;&gt;"", IFERROR(MAX((OFFSET(#REF!, 1, 0, COUNTA(#REF!), 1)) * (OFFSET(#REF!, 1, 0, COUNTA(#REF!), 1)=$B158) * (OFFSET(#REF!, 1, 0, COUNTA(#REF!), 1)=G$9)), "[Insufficient data:"), "")</f>
        <v/>
      </c>
      <c r="H158" s="27" t="str">
        <f t="array" aca="1" ref="H158" ca="1">IF($B158&lt;&gt;"", IFERROR(MAX((OFFSET(#REF!, 1, 0, COUNTA(#REF!), 1)) * (OFFSET(#REF!, 1, 0, COUNTA(#REF!), 1)=$B158) * (OFFSET(#REF!, 1, 0, COUNTA(#REF!), 1)=H$9)), "Please finalise ..."), "")</f>
        <v/>
      </c>
      <c r="I158" s="27" t="str">
        <f t="array" aca="1" ref="I158" ca="1">IF($B158&lt;&gt;"", IFERROR(MAX((OFFSET(#REF!, 1, 0, COUNTA(#REF!), 1)) * (OFFSET(#REF!, 1, 0, COUNTA(#REF!), 1)=$B158) * (OFFSET(#REF!, 1, 0, COUNTA(#REF!), 1)=I$9)), "... P2-Asset Valuation]"), "")</f>
        <v/>
      </c>
      <c r="J158" s="65"/>
    </row>
    <row r="159" spans="2:10" x14ac:dyDescent="0.45">
      <c r="B159" s="50" t="str">
        <f t="shared" si="2"/>
        <v/>
      </c>
      <c r="C159" s="62"/>
      <c r="D159" s="10"/>
      <c r="E159" s="7"/>
      <c r="F159" s="56"/>
      <c r="G159" s="27" t="str">
        <f t="array" aca="1" ref="G159" ca="1">IF($B159&lt;&gt;"", IFERROR(MAX((OFFSET(#REF!, 1, 0, COUNTA(#REF!), 1)) * (OFFSET(#REF!, 1, 0, COUNTA(#REF!), 1)=$B159) * (OFFSET(#REF!, 1, 0, COUNTA(#REF!), 1)=G$9)), "[Insufficient data:"), "")</f>
        <v/>
      </c>
      <c r="H159" s="27" t="str">
        <f t="array" aca="1" ref="H159" ca="1">IF($B159&lt;&gt;"", IFERROR(MAX((OFFSET(#REF!, 1, 0, COUNTA(#REF!), 1)) * (OFFSET(#REF!, 1, 0, COUNTA(#REF!), 1)=$B159) * (OFFSET(#REF!, 1, 0, COUNTA(#REF!), 1)=H$9)), "Please finalise ..."), "")</f>
        <v/>
      </c>
      <c r="I159" s="27" t="str">
        <f t="array" aca="1" ref="I159" ca="1">IF($B159&lt;&gt;"", IFERROR(MAX((OFFSET(#REF!, 1, 0, COUNTA(#REF!), 1)) * (OFFSET(#REF!, 1, 0, COUNTA(#REF!), 1)=$B159) * (OFFSET(#REF!, 1, 0, COUNTA(#REF!), 1)=I$9)), "... P2-Asset Valuation]"), "")</f>
        <v/>
      </c>
      <c r="J159" s="65"/>
    </row>
    <row r="160" spans="2:10" x14ac:dyDescent="0.45">
      <c r="B160" s="50" t="str">
        <f t="shared" si="2"/>
        <v/>
      </c>
      <c r="C160" s="62"/>
      <c r="D160" s="10"/>
      <c r="E160" s="7"/>
      <c r="F160" s="56"/>
      <c r="G160" s="27" t="str">
        <f t="array" aca="1" ref="G160" ca="1">IF($B160&lt;&gt;"", IFERROR(MAX((OFFSET(#REF!, 1, 0, COUNTA(#REF!), 1)) * (OFFSET(#REF!, 1, 0, COUNTA(#REF!), 1)=$B160) * (OFFSET(#REF!, 1, 0, COUNTA(#REF!), 1)=G$9)), "[Insufficient data:"), "")</f>
        <v/>
      </c>
      <c r="H160" s="27" t="str">
        <f t="array" aca="1" ref="H160" ca="1">IF($B160&lt;&gt;"", IFERROR(MAX((OFFSET(#REF!, 1, 0, COUNTA(#REF!), 1)) * (OFFSET(#REF!, 1, 0, COUNTA(#REF!), 1)=$B160) * (OFFSET(#REF!, 1, 0, COUNTA(#REF!), 1)=H$9)), "Please finalise ..."), "")</f>
        <v/>
      </c>
      <c r="I160" s="27" t="str">
        <f t="array" aca="1" ref="I160" ca="1">IF($B160&lt;&gt;"", IFERROR(MAX((OFFSET(#REF!, 1, 0, COUNTA(#REF!), 1)) * (OFFSET(#REF!, 1, 0, COUNTA(#REF!), 1)=$B160) * (OFFSET(#REF!, 1, 0, COUNTA(#REF!), 1)=I$9)), "... P2-Asset Valuation]"), "")</f>
        <v/>
      </c>
      <c r="J160" s="65"/>
    </row>
    <row r="161" spans="2:10" x14ac:dyDescent="0.45">
      <c r="B161" s="50" t="str">
        <f t="shared" si="2"/>
        <v/>
      </c>
      <c r="C161" s="62"/>
      <c r="D161" s="10"/>
      <c r="E161" s="7"/>
      <c r="F161" s="56"/>
      <c r="G161" s="27" t="str">
        <f t="array" aca="1" ref="G161" ca="1">IF($B161&lt;&gt;"", IFERROR(MAX((OFFSET(#REF!, 1, 0, COUNTA(#REF!), 1)) * (OFFSET(#REF!, 1, 0, COUNTA(#REF!), 1)=$B161) * (OFFSET(#REF!, 1, 0, COUNTA(#REF!), 1)=G$9)), "[Insufficient data:"), "")</f>
        <v/>
      </c>
      <c r="H161" s="27" t="str">
        <f t="array" aca="1" ref="H161" ca="1">IF($B161&lt;&gt;"", IFERROR(MAX((OFFSET(#REF!, 1, 0, COUNTA(#REF!), 1)) * (OFFSET(#REF!, 1, 0, COUNTA(#REF!), 1)=$B161) * (OFFSET(#REF!, 1, 0, COUNTA(#REF!), 1)=H$9)), "Please finalise ..."), "")</f>
        <v/>
      </c>
      <c r="I161" s="27" t="str">
        <f t="array" aca="1" ref="I161" ca="1">IF($B161&lt;&gt;"", IFERROR(MAX((OFFSET(#REF!, 1, 0, COUNTA(#REF!), 1)) * (OFFSET(#REF!, 1, 0, COUNTA(#REF!), 1)=$B161) * (OFFSET(#REF!, 1, 0, COUNTA(#REF!), 1)=I$9)), "... P2-Asset Valuation]"), "")</f>
        <v/>
      </c>
      <c r="J161" s="65"/>
    </row>
    <row r="162" spans="2:10" x14ac:dyDescent="0.45">
      <c r="B162" s="50" t="str">
        <f t="shared" si="2"/>
        <v/>
      </c>
      <c r="C162" s="62"/>
      <c r="D162" s="10"/>
      <c r="E162" s="7"/>
      <c r="F162" s="56"/>
      <c r="G162" s="27" t="str">
        <f t="array" aca="1" ref="G162" ca="1">IF($B162&lt;&gt;"", IFERROR(MAX((OFFSET(#REF!, 1, 0, COUNTA(#REF!), 1)) * (OFFSET(#REF!, 1, 0, COUNTA(#REF!), 1)=$B162) * (OFFSET(#REF!, 1, 0, COUNTA(#REF!), 1)=G$9)), "[Insufficient data:"), "")</f>
        <v/>
      </c>
      <c r="H162" s="27" t="str">
        <f t="array" aca="1" ref="H162" ca="1">IF($B162&lt;&gt;"", IFERROR(MAX((OFFSET(#REF!, 1, 0, COUNTA(#REF!), 1)) * (OFFSET(#REF!, 1, 0, COUNTA(#REF!), 1)=$B162) * (OFFSET(#REF!, 1, 0, COUNTA(#REF!), 1)=H$9)), "Please finalise ..."), "")</f>
        <v/>
      </c>
      <c r="I162" s="27" t="str">
        <f t="array" aca="1" ref="I162" ca="1">IF($B162&lt;&gt;"", IFERROR(MAX((OFFSET(#REF!, 1, 0, COUNTA(#REF!), 1)) * (OFFSET(#REF!, 1, 0, COUNTA(#REF!), 1)=$B162) * (OFFSET(#REF!, 1, 0, COUNTA(#REF!), 1)=I$9)), "... P2-Asset Valuation]"), "")</f>
        <v/>
      </c>
      <c r="J162" s="65"/>
    </row>
    <row r="163" spans="2:10" x14ac:dyDescent="0.45">
      <c r="B163" s="50" t="str">
        <f t="shared" si="2"/>
        <v/>
      </c>
      <c r="C163" s="62"/>
      <c r="D163" s="10"/>
      <c r="E163" s="7"/>
      <c r="F163" s="56"/>
      <c r="G163" s="27" t="str">
        <f t="array" aca="1" ref="G163" ca="1">IF($B163&lt;&gt;"", IFERROR(MAX((OFFSET(#REF!, 1, 0, COUNTA(#REF!), 1)) * (OFFSET(#REF!, 1, 0, COUNTA(#REF!), 1)=$B163) * (OFFSET(#REF!, 1, 0, COUNTA(#REF!), 1)=G$9)), "[Insufficient data:"), "")</f>
        <v/>
      </c>
      <c r="H163" s="27" t="str">
        <f t="array" aca="1" ref="H163" ca="1">IF($B163&lt;&gt;"", IFERROR(MAX((OFFSET(#REF!, 1, 0, COUNTA(#REF!), 1)) * (OFFSET(#REF!, 1, 0, COUNTA(#REF!), 1)=$B163) * (OFFSET(#REF!, 1, 0, COUNTA(#REF!), 1)=H$9)), "Please finalise ..."), "")</f>
        <v/>
      </c>
      <c r="I163" s="27" t="str">
        <f t="array" aca="1" ref="I163" ca="1">IF($B163&lt;&gt;"", IFERROR(MAX((OFFSET(#REF!, 1, 0, COUNTA(#REF!), 1)) * (OFFSET(#REF!, 1, 0, COUNTA(#REF!), 1)=$B163) * (OFFSET(#REF!, 1, 0, COUNTA(#REF!), 1)=I$9)), "... P2-Asset Valuation]"), "")</f>
        <v/>
      </c>
      <c r="J163" s="65"/>
    </row>
    <row r="164" spans="2:10" x14ac:dyDescent="0.45">
      <c r="B164" s="50" t="str">
        <f t="shared" si="2"/>
        <v/>
      </c>
      <c r="C164" s="62"/>
      <c r="D164" s="10"/>
      <c r="E164" s="7"/>
      <c r="F164" s="56"/>
      <c r="G164" s="27" t="str">
        <f t="array" aca="1" ref="G164" ca="1">IF($B164&lt;&gt;"", IFERROR(MAX((OFFSET(#REF!, 1, 0, COUNTA(#REF!), 1)) * (OFFSET(#REF!, 1, 0, COUNTA(#REF!), 1)=$B164) * (OFFSET(#REF!, 1, 0, COUNTA(#REF!), 1)=G$9)), "[Insufficient data:"), "")</f>
        <v/>
      </c>
      <c r="H164" s="27" t="str">
        <f t="array" aca="1" ref="H164" ca="1">IF($B164&lt;&gt;"", IFERROR(MAX((OFFSET(#REF!, 1, 0, COUNTA(#REF!), 1)) * (OFFSET(#REF!, 1, 0, COUNTA(#REF!), 1)=$B164) * (OFFSET(#REF!, 1, 0, COUNTA(#REF!), 1)=H$9)), "Please finalise ..."), "")</f>
        <v/>
      </c>
      <c r="I164" s="27" t="str">
        <f t="array" aca="1" ref="I164" ca="1">IF($B164&lt;&gt;"", IFERROR(MAX((OFFSET(#REF!, 1, 0, COUNTA(#REF!), 1)) * (OFFSET(#REF!, 1, 0, COUNTA(#REF!), 1)=$B164) * (OFFSET(#REF!, 1, 0, COUNTA(#REF!), 1)=I$9)), "... P2-Asset Valuation]"), "")</f>
        <v/>
      </c>
      <c r="J164" s="65"/>
    </row>
    <row r="165" spans="2:10" x14ac:dyDescent="0.45">
      <c r="B165" s="50" t="str">
        <f t="shared" si="2"/>
        <v/>
      </c>
      <c r="C165" s="62"/>
      <c r="D165" s="10"/>
      <c r="E165" s="7"/>
      <c r="F165" s="56"/>
      <c r="G165" s="27" t="str">
        <f t="array" aca="1" ref="G165" ca="1">IF($B165&lt;&gt;"", IFERROR(MAX((OFFSET(#REF!, 1, 0, COUNTA(#REF!), 1)) * (OFFSET(#REF!, 1, 0, COUNTA(#REF!), 1)=$B165) * (OFFSET(#REF!, 1, 0, COUNTA(#REF!), 1)=G$9)), "[Insufficient data:"), "")</f>
        <v/>
      </c>
      <c r="H165" s="27" t="str">
        <f t="array" aca="1" ref="H165" ca="1">IF($B165&lt;&gt;"", IFERROR(MAX((OFFSET(#REF!, 1, 0, COUNTA(#REF!), 1)) * (OFFSET(#REF!, 1, 0, COUNTA(#REF!), 1)=$B165) * (OFFSET(#REF!, 1, 0, COUNTA(#REF!), 1)=H$9)), "Please finalise ..."), "")</f>
        <v/>
      </c>
      <c r="I165" s="27" t="str">
        <f t="array" aca="1" ref="I165" ca="1">IF($B165&lt;&gt;"", IFERROR(MAX((OFFSET(#REF!, 1, 0, COUNTA(#REF!), 1)) * (OFFSET(#REF!, 1, 0, COUNTA(#REF!), 1)=$B165) * (OFFSET(#REF!, 1, 0, COUNTA(#REF!), 1)=I$9)), "... P2-Asset Valuation]"), "")</f>
        <v/>
      </c>
      <c r="J165" s="65"/>
    </row>
    <row r="166" spans="2:10" x14ac:dyDescent="0.45">
      <c r="B166" s="50" t="str">
        <f t="shared" si="2"/>
        <v/>
      </c>
      <c r="C166" s="62"/>
      <c r="D166" s="10"/>
      <c r="E166" s="7"/>
      <c r="F166" s="56"/>
      <c r="G166" s="27" t="str">
        <f t="array" aca="1" ref="G166" ca="1">IF($B166&lt;&gt;"", IFERROR(MAX((OFFSET(#REF!, 1, 0, COUNTA(#REF!), 1)) * (OFFSET(#REF!, 1, 0, COUNTA(#REF!), 1)=$B166) * (OFFSET(#REF!, 1, 0, COUNTA(#REF!), 1)=G$9)), "[Insufficient data:"), "")</f>
        <v/>
      </c>
      <c r="H166" s="27" t="str">
        <f t="array" aca="1" ref="H166" ca="1">IF($B166&lt;&gt;"", IFERROR(MAX((OFFSET(#REF!, 1, 0, COUNTA(#REF!), 1)) * (OFFSET(#REF!, 1, 0, COUNTA(#REF!), 1)=$B166) * (OFFSET(#REF!, 1, 0, COUNTA(#REF!), 1)=H$9)), "Please finalise ..."), "")</f>
        <v/>
      </c>
      <c r="I166" s="27" t="str">
        <f t="array" aca="1" ref="I166" ca="1">IF($B166&lt;&gt;"", IFERROR(MAX((OFFSET(#REF!, 1, 0, COUNTA(#REF!), 1)) * (OFFSET(#REF!, 1, 0, COUNTA(#REF!), 1)=$B166) * (OFFSET(#REF!, 1, 0, COUNTA(#REF!), 1)=I$9)), "... P2-Asset Valuation]"), "")</f>
        <v/>
      </c>
      <c r="J166" s="65"/>
    </row>
    <row r="167" spans="2:10" x14ac:dyDescent="0.45">
      <c r="B167" s="50" t="str">
        <f t="shared" si="2"/>
        <v/>
      </c>
      <c r="C167" s="62"/>
      <c r="D167" s="10"/>
      <c r="E167" s="7"/>
      <c r="F167" s="56"/>
      <c r="G167" s="27" t="str">
        <f t="array" aca="1" ref="G167" ca="1">IF($B167&lt;&gt;"", IFERROR(MAX((OFFSET(#REF!, 1, 0, COUNTA(#REF!), 1)) * (OFFSET(#REF!, 1, 0, COUNTA(#REF!), 1)=$B167) * (OFFSET(#REF!, 1, 0, COUNTA(#REF!), 1)=G$9)), "[Insufficient data:"), "")</f>
        <v/>
      </c>
      <c r="H167" s="27" t="str">
        <f t="array" aca="1" ref="H167" ca="1">IF($B167&lt;&gt;"", IFERROR(MAX((OFFSET(#REF!, 1, 0, COUNTA(#REF!), 1)) * (OFFSET(#REF!, 1, 0, COUNTA(#REF!), 1)=$B167) * (OFFSET(#REF!, 1, 0, COUNTA(#REF!), 1)=H$9)), "Please finalise ..."), "")</f>
        <v/>
      </c>
      <c r="I167" s="27" t="str">
        <f t="array" aca="1" ref="I167" ca="1">IF($B167&lt;&gt;"", IFERROR(MAX((OFFSET(#REF!, 1, 0, COUNTA(#REF!), 1)) * (OFFSET(#REF!, 1, 0, COUNTA(#REF!), 1)=$B167) * (OFFSET(#REF!, 1, 0, COUNTA(#REF!), 1)=I$9)), "... P2-Asset Valuation]"), "")</f>
        <v/>
      </c>
      <c r="J167" s="65"/>
    </row>
    <row r="168" spans="2:10" x14ac:dyDescent="0.45">
      <c r="B168" s="50" t="str">
        <f t="shared" si="2"/>
        <v/>
      </c>
      <c r="C168" s="62"/>
      <c r="D168" s="10"/>
      <c r="E168" s="7"/>
      <c r="F168" s="56"/>
      <c r="G168" s="27" t="str">
        <f t="array" aca="1" ref="G168" ca="1">IF($B168&lt;&gt;"", IFERROR(MAX((OFFSET(#REF!, 1, 0, COUNTA(#REF!), 1)) * (OFFSET(#REF!, 1, 0, COUNTA(#REF!), 1)=$B168) * (OFFSET(#REF!, 1, 0, COUNTA(#REF!), 1)=G$9)), "[Insufficient data:"), "")</f>
        <v/>
      </c>
      <c r="H168" s="27" t="str">
        <f t="array" aca="1" ref="H168" ca="1">IF($B168&lt;&gt;"", IFERROR(MAX((OFFSET(#REF!, 1, 0, COUNTA(#REF!), 1)) * (OFFSET(#REF!, 1, 0, COUNTA(#REF!), 1)=$B168) * (OFFSET(#REF!, 1, 0, COUNTA(#REF!), 1)=H$9)), "Please finalise ..."), "")</f>
        <v/>
      </c>
      <c r="I168" s="27" t="str">
        <f t="array" aca="1" ref="I168" ca="1">IF($B168&lt;&gt;"", IFERROR(MAX((OFFSET(#REF!, 1, 0, COUNTA(#REF!), 1)) * (OFFSET(#REF!, 1, 0, COUNTA(#REF!), 1)=$B168) * (OFFSET(#REF!, 1, 0, COUNTA(#REF!), 1)=I$9)), "... P2-Asset Valuation]"), "")</f>
        <v/>
      </c>
      <c r="J168" s="65"/>
    </row>
    <row r="169" spans="2:10" x14ac:dyDescent="0.45">
      <c r="B169" s="50" t="str">
        <f t="shared" si="2"/>
        <v/>
      </c>
      <c r="C169" s="62"/>
      <c r="D169" s="10"/>
      <c r="E169" s="7"/>
      <c r="F169" s="56"/>
      <c r="G169" s="27" t="str">
        <f t="array" aca="1" ref="G169" ca="1">IF($B169&lt;&gt;"", IFERROR(MAX((OFFSET(#REF!, 1, 0, COUNTA(#REF!), 1)) * (OFFSET(#REF!, 1, 0, COUNTA(#REF!), 1)=$B169) * (OFFSET(#REF!, 1, 0, COUNTA(#REF!), 1)=G$9)), "[Insufficient data:"), "")</f>
        <v/>
      </c>
      <c r="H169" s="27" t="str">
        <f t="array" aca="1" ref="H169" ca="1">IF($B169&lt;&gt;"", IFERROR(MAX((OFFSET(#REF!, 1, 0, COUNTA(#REF!), 1)) * (OFFSET(#REF!, 1, 0, COUNTA(#REF!), 1)=$B169) * (OFFSET(#REF!, 1, 0, COUNTA(#REF!), 1)=H$9)), "Please finalise ..."), "")</f>
        <v/>
      </c>
      <c r="I169" s="27" t="str">
        <f t="array" aca="1" ref="I169" ca="1">IF($B169&lt;&gt;"", IFERROR(MAX((OFFSET(#REF!, 1, 0, COUNTA(#REF!), 1)) * (OFFSET(#REF!, 1, 0, COUNTA(#REF!), 1)=$B169) * (OFFSET(#REF!, 1, 0, COUNTA(#REF!), 1)=I$9)), "... P2-Asset Valuation]"), "")</f>
        <v/>
      </c>
      <c r="J169" s="65"/>
    </row>
    <row r="170" spans="2:10" x14ac:dyDescent="0.45">
      <c r="B170" s="50" t="str">
        <f t="shared" si="2"/>
        <v/>
      </c>
      <c r="C170" s="62"/>
      <c r="D170" s="10"/>
      <c r="E170" s="7"/>
      <c r="F170" s="56"/>
      <c r="G170" s="27" t="str">
        <f t="array" aca="1" ref="G170" ca="1">IF($B170&lt;&gt;"", IFERROR(MAX((OFFSET(#REF!, 1, 0, COUNTA(#REF!), 1)) * (OFFSET(#REF!, 1, 0, COUNTA(#REF!), 1)=$B170) * (OFFSET(#REF!, 1, 0, COUNTA(#REF!), 1)=G$9)), "[Insufficient data:"), "")</f>
        <v/>
      </c>
      <c r="H170" s="27" t="str">
        <f t="array" aca="1" ref="H170" ca="1">IF($B170&lt;&gt;"", IFERROR(MAX((OFFSET(#REF!, 1, 0, COUNTA(#REF!), 1)) * (OFFSET(#REF!, 1, 0, COUNTA(#REF!), 1)=$B170) * (OFFSET(#REF!, 1, 0, COUNTA(#REF!), 1)=H$9)), "Please finalise ..."), "")</f>
        <v/>
      </c>
      <c r="I170" s="27" t="str">
        <f t="array" aca="1" ref="I170" ca="1">IF($B170&lt;&gt;"", IFERROR(MAX((OFFSET(#REF!, 1, 0, COUNTA(#REF!), 1)) * (OFFSET(#REF!, 1, 0, COUNTA(#REF!), 1)=$B170) * (OFFSET(#REF!, 1, 0, COUNTA(#REF!), 1)=I$9)), "... P2-Asset Valuation]"), "")</f>
        <v/>
      </c>
      <c r="J170" s="65"/>
    </row>
    <row r="171" spans="2:10" x14ac:dyDescent="0.45">
      <c r="B171" s="50" t="str">
        <f t="shared" si="2"/>
        <v/>
      </c>
      <c r="C171" s="62"/>
      <c r="D171" s="10"/>
      <c r="E171" s="7"/>
      <c r="F171" s="56"/>
      <c r="G171" s="27" t="str">
        <f t="array" aca="1" ref="G171" ca="1">IF($B171&lt;&gt;"", IFERROR(MAX((OFFSET(#REF!, 1, 0, COUNTA(#REF!), 1)) * (OFFSET(#REF!, 1, 0, COUNTA(#REF!), 1)=$B171) * (OFFSET(#REF!, 1, 0, COUNTA(#REF!), 1)=G$9)), "[Insufficient data:"), "")</f>
        <v/>
      </c>
      <c r="H171" s="27" t="str">
        <f t="array" aca="1" ref="H171" ca="1">IF($B171&lt;&gt;"", IFERROR(MAX((OFFSET(#REF!, 1, 0, COUNTA(#REF!), 1)) * (OFFSET(#REF!, 1, 0, COUNTA(#REF!), 1)=$B171) * (OFFSET(#REF!, 1, 0, COUNTA(#REF!), 1)=H$9)), "Please finalise ..."), "")</f>
        <v/>
      </c>
      <c r="I171" s="27" t="str">
        <f t="array" aca="1" ref="I171" ca="1">IF($B171&lt;&gt;"", IFERROR(MAX((OFFSET(#REF!, 1, 0, COUNTA(#REF!), 1)) * (OFFSET(#REF!, 1, 0, COUNTA(#REF!), 1)=$B171) * (OFFSET(#REF!, 1, 0, COUNTA(#REF!), 1)=I$9)), "... P2-Asset Valuation]"), "")</f>
        <v/>
      </c>
      <c r="J171" s="65"/>
    </row>
    <row r="172" spans="2:10" x14ac:dyDescent="0.45">
      <c r="B172" s="50" t="str">
        <f t="shared" si="2"/>
        <v/>
      </c>
      <c r="C172" s="62"/>
      <c r="D172" s="10"/>
      <c r="E172" s="7"/>
      <c r="F172" s="56"/>
      <c r="G172" s="27" t="str">
        <f t="array" aca="1" ref="G172" ca="1">IF($B172&lt;&gt;"", IFERROR(MAX((OFFSET(#REF!, 1, 0, COUNTA(#REF!), 1)) * (OFFSET(#REF!, 1, 0, COUNTA(#REF!), 1)=$B172) * (OFFSET(#REF!, 1, 0, COUNTA(#REF!), 1)=G$9)), "[Insufficient data:"), "")</f>
        <v/>
      </c>
      <c r="H172" s="27" t="str">
        <f t="array" aca="1" ref="H172" ca="1">IF($B172&lt;&gt;"", IFERROR(MAX((OFFSET(#REF!, 1, 0, COUNTA(#REF!), 1)) * (OFFSET(#REF!, 1, 0, COUNTA(#REF!), 1)=$B172) * (OFFSET(#REF!, 1, 0, COUNTA(#REF!), 1)=H$9)), "Please finalise ..."), "")</f>
        <v/>
      </c>
      <c r="I172" s="27" t="str">
        <f t="array" aca="1" ref="I172" ca="1">IF($B172&lt;&gt;"", IFERROR(MAX((OFFSET(#REF!, 1, 0, COUNTA(#REF!), 1)) * (OFFSET(#REF!, 1, 0, COUNTA(#REF!), 1)=$B172) * (OFFSET(#REF!, 1, 0, COUNTA(#REF!), 1)=I$9)), "... P2-Asset Valuation]"), "")</f>
        <v/>
      </c>
      <c r="J172" s="65"/>
    </row>
    <row r="173" spans="2:10" x14ac:dyDescent="0.45">
      <c r="B173" s="50" t="str">
        <f t="shared" si="2"/>
        <v/>
      </c>
      <c r="C173" s="62"/>
      <c r="D173" s="10"/>
      <c r="E173" s="7"/>
      <c r="F173" s="56"/>
      <c r="G173" s="27" t="str">
        <f t="array" aca="1" ref="G173" ca="1">IF($B173&lt;&gt;"", IFERROR(MAX((OFFSET(#REF!, 1, 0, COUNTA(#REF!), 1)) * (OFFSET(#REF!, 1, 0, COUNTA(#REF!), 1)=$B173) * (OFFSET(#REF!, 1, 0, COUNTA(#REF!), 1)=G$9)), "[Insufficient data:"), "")</f>
        <v/>
      </c>
      <c r="H173" s="27" t="str">
        <f t="array" aca="1" ref="H173" ca="1">IF($B173&lt;&gt;"", IFERROR(MAX((OFFSET(#REF!, 1, 0, COUNTA(#REF!), 1)) * (OFFSET(#REF!, 1, 0, COUNTA(#REF!), 1)=$B173) * (OFFSET(#REF!, 1, 0, COUNTA(#REF!), 1)=H$9)), "Please finalise ..."), "")</f>
        <v/>
      </c>
      <c r="I173" s="27" t="str">
        <f t="array" aca="1" ref="I173" ca="1">IF($B173&lt;&gt;"", IFERROR(MAX((OFFSET(#REF!, 1, 0, COUNTA(#REF!), 1)) * (OFFSET(#REF!, 1, 0, COUNTA(#REF!), 1)=$B173) * (OFFSET(#REF!, 1, 0, COUNTA(#REF!), 1)=I$9)), "... P2-Asset Valuation]"), "")</f>
        <v/>
      </c>
      <c r="J173" s="65"/>
    </row>
    <row r="174" spans="2:10" x14ac:dyDescent="0.45">
      <c r="B174" s="50" t="str">
        <f t="shared" si="2"/>
        <v/>
      </c>
      <c r="C174" s="62"/>
      <c r="D174" s="10"/>
      <c r="E174" s="7"/>
      <c r="F174" s="56"/>
      <c r="G174" s="27" t="str">
        <f t="array" aca="1" ref="G174" ca="1">IF($B174&lt;&gt;"", IFERROR(MAX((OFFSET(#REF!, 1, 0, COUNTA(#REF!), 1)) * (OFFSET(#REF!, 1, 0, COUNTA(#REF!), 1)=$B174) * (OFFSET(#REF!, 1, 0, COUNTA(#REF!), 1)=G$9)), "[Insufficient data:"), "")</f>
        <v/>
      </c>
      <c r="H174" s="27" t="str">
        <f t="array" aca="1" ref="H174" ca="1">IF($B174&lt;&gt;"", IFERROR(MAX((OFFSET(#REF!, 1, 0, COUNTA(#REF!), 1)) * (OFFSET(#REF!, 1, 0, COUNTA(#REF!), 1)=$B174) * (OFFSET(#REF!, 1, 0, COUNTA(#REF!), 1)=H$9)), "Please finalise ..."), "")</f>
        <v/>
      </c>
      <c r="I174" s="27" t="str">
        <f t="array" aca="1" ref="I174" ca="1">IF($B174&lt;&gt;"", IFERROR(MAX((OFFSET(#REF!, 1, 0, COUNTA(#REF!), 1)) * (OFFSET(#REF!, 1, 0, COUNTA(#REF!), 1)=$B174) * (OFFSET(#REF!, 1, 0, COUNTA(#REF!), 1)=I$9)), "... P2-Asset Valuation]"), "")</f>
        <v/>
      </c>
      <c r="J174" s="65"/>
    </row>
    <row r="175" spans="2:10" x14ac:dyDescent="0.45">
      <c r="B175" s="50" t="str">
        <f t="shared" si="2"/>
        <v/>
      </c>
      <c r="C175" s="62"/>
      <c r="D175" s="10"/>
      <c r="E175" s="7"/>
      <c r="F175" s="56"/>
      <c r="G175" s="27" t="str">
        <f t="array" aca="1" ref="G175" ca="1">IF($B175&lt;&gt;"", IFERROR(MAX((OFFSET(#REF!, 1, 0, COUNTA(#REF!), 1)) * (OFFSET(#REF!, 1, 0, COUNTA(#REF!), 1)=$B175) * (OFFSET(#REF!, 1, 0, COUNTA(#REF!), 1)=G$9)), "[Insufficient data:"), "")</f>
        <v/>
      </c>
      <c r="H175" s="27" t="str">
        <f t="array" aca="1" ref="H175" ca="1">IF($B175&lt;&gt;"", IFERROR(MAX((OFFSET(#REF!, 1, 0, COUNTA(#REF!), 1)) * (OFFSET(#REF!, 1, 0, COUNTA(#REF!), 1)=$B175) * (OFFSET(#REF!, 1, 0, COUNTA(#REF!), 1)=H$9)), "Please finalise ..."), "")</f>
        <v/>
      </c>
      <c r="I175" s="27" t="str">
        <f t="array" aca="1" ref="I175" ca="1">IF($B175&lt;&gt;"", IFERROR(MAX((OFFSET(#REF!, 1, 0, COUNTA(#REF!), 1)) * (OFFSET(#REF!, 1, 0, COUNTA(#REF!), 1)=$B175) * (OFFSET(#REF!, 1, 0, COUNTA(#REF!), 1)=I$9)), "... P2-Asset Valuation]"), "")</f>
        <v/>
      </c>
      <c r="J175" s="65"/>
    </row>
    <row r="176" spans="2:10" x14ac:dyDescent="0.45">
      <c r="B176" s="50" t="str">
        <f t="shared" si="2"/>
        <v/>
      </c>
      <c r="C176" s="62"/>
      <c r="D176" s="10"/>
      <c r="E176" s="7"/>
      <c r="F176" s="56"/>
      <c r="G176" s="27" t="str">
        <f t="array" aca="1" ref="G176" ca="1">IF($B176&lt;&gt;"", IFERROR(MAX((OFFSET(#REF!, 1, 0, COUNTA(#REF!), 1)) * (OFFSET(#REF!, 1, 0, COUNTA(#REF!), 1)=$B176) * (OFFSET(#REF!, 1, 0, COUNTA(#REF!), 1)=G$9)), "[Insufficient data:"), "")</f>
        <v/>
      </c>
      <c r="H176" s="27" t="str">
        <f t="array" aca="1" ref="H176" ca="1">IF($B176&lt;&gt;"", IFERROR(MAX((OFFSET(#REF!, 1, 0, COUNTA(#REF!), 1)) * (OFFSET(#REF!, 1, 0, COUNTA(#REF!), 1)=$B176) * (OFFSET(#REF!, 1, 0, COUNTA(#REF!), 1)=H$9)), "Please finalise ..."), "")</f>
        <v/>
      </c>
      <c r="I176" s="27" t="str">
        <f t="array" aca="1" ref="I176" ca="1">IF($B176&lt;&gt;"", IFERROR(MAX((OFFSET(#REF!, 1, 0, COUNTA(#REF!), 1)) * (OFFSET(#REF!, 1, 0, COUNTA(#REF!), 1)=$B176) * (OFFSET(#REF!, 1, 0, COUNTA(#REF!), 1)=I$9)), "... P2-Asset Valuation]"), "")</f>
        <v/>
      </c>
      <c r="J176" s="65"/>
    </row>
    <row r="177" spans="2:10" x14ac:dyDescent="0.45">
      <c r="B177" s="50" t="str">
        <f t="shared" si="2"/>
        <v/>
      </c>
      <c r="C177" s="62"/>
      <c r="D177" s="10"/>
      <c r="E177" s="7"/>
      <c r="F177" s="56"/>
      <c r="G177" s="27" t="str">
        <f t="array" aca="1" ref="G177" ca="1">IF($B177&lt;&gt;"", IFERROR(MAX((OFFSET(#REF!, 1, 0, COUNTA(#REF!), 1)) * (OFFSET(#REF!, 1, 0, COUNTA(#REF!), 1)=$B177) * (OFFSET(#REF!, 1, 0, COUNTA(#REF!), 1)=G$9)), "[Insufficient data:"), "")</f>
        <v/>
      </c>
      <c r="H177" s="27" t="str">
        <f t="array" aca="1" ref="H177" ca="1">IF($B177&lt;&gt;"", IFERROR(MAX((OFFSET(#REF!, 1, 0, COUNTA(#REF!), 1)) * (OFFSET(#REF!, 1, 0, COUNTA(#REF!), 1)=$B177) * (OFFSET(#REF!, 1, 0, COUNTA(#REF!), 1)=H$9)), "Please finalise ..."), "")</f>
        <v/>
      </c>
      <c r="I177" s="27" t="str">
        <f t="array" aca="1" ref="I177" ca="1">IF($B177&lt;&gt;"", IFERROR(MAX((OFFSET(#REF!, 1, 0, COUNTA(#REF!), 1)) * (OFFSET(#REF!, 1, 0, COUNTA(#REF!), 1)=$B177) * (OFFSET(#REF!, 1, 0, COUNTA(#REF!), 1)=I$9)), "... P2-Asset Valuation]"), "")</f>
        <v/>
      </c>
      <c r="J177" s="65"/>
    </row>
    <row r="178" spans="2:10" x14ac:dyDescent="0.45">
      <c r="B178" s="50" t="str">
        <f t="shared" si="2"/>
        <v/>
      </c>
      <c r="C178" s="62"/>
      <c r="D178" s="10"/>
      <c r="E178" s="7"/>
      <c r="F178" s="56"/>
      <c r="G178" s="27" t="str">
        <f t="array" aca="1" ref="G178" ca="1">IF($B178&lt;&gt;"", IFERROR(MAX((OFFSET(#REF!, 1, 0, COUNTA(#REF!), 1)) * (OFFSET(#REF!, 1, 0, COUNTA(#REF!), 1)=$B178) * (OFFSET(#REF!, 1, 0, COUNTA(#REF!), 1)=G$9)), "[Insufficient data:"), "")</f>
        <v/>
      </c>
      <c r="H178" s="27" t="str">
        <f t="array" aca="1" ref="H178" ca="1">IF($B178&lt;&gt;"", IFERROR(MAX((OFFSET(#REF!, 1, 0, COUNTA(#REF!), 1)) * (OFFSET(#REF!, 1, 0, COUNTA(#REF!), 1)=$B178) * (OFFSET(#REF!, 1, 0, COUNTA(#REF!), 1)=H$9)), "Please finalise ..."), "")</f>
        <v/>
      </c>
      <c r="I178" s="27" t="str">
        <f t="array" aca="1" ref="I178" ca="1">IF($B178&lt;&gt;"", IFERROR(MAX((OFFSET(#REF!, 1, 0, COUNTA(#REF!), 1)) * (OFFSET(#REF!, 1, 0, COUNTA(#REF!), 1)=$B178) * (OFFSET(#REF!, 1, 0, COUNTA(#REF!), 1)=I$9)), "... P2-Asset Valuation]"), "")</f>
        <v/>
      </c>
      <c r="J178" s="65"/>
    </row>
    <row r="179" spans="2:10" x14ac:dyDescent="0.45">
      <c r="B179" s="50" t="str">
        <f t="shared" si="2"/>
        <v/>
      </c>
      <c r="C179" s="62"/>
      <c r="D179" s="10"/>
      <c r="E179" s="7"/>
      <c r="F179" s="56"/>
      <c r="G179" s="27" t="str">
        <f t="array" aca="1" ref="G179" ca="1">IF($B179&lt;&gt;"", IFERROR(MAX((OFFSET(#REF!, 1, 0, COUNTA(#REF!), 1)) * (OFFSET(#REF!, 1, 0, COUNTA(#REF!), 1)=$B179) * (OFFSET(#REF!, 1, 0, COUNTA(#REF!), 1)=G$9)), "[Insufficient data:"), "")</f>
        <v/>
      </c>
      <c r="H179" s="27" t="str">
        <f t="array" aca="1" ref="H179" ca="1">IF($B179&lt;&gt;"", IFERROR(MAX((OFFSET(#REF!, 1, 0, COUNTA(#REF!), 1)) * (OFFSET(#REF!, 1, 0, COUNTA(#REF!), 1)=$B179) * (OFFSET(#REF!, 1, 0, COUNTA(#REF!), 1)=H$9)), "Please finalise ..."), "")</f>
        <v/>
      </c>
      <c r="I179" s="27" t="str">
        <f t="array" aca="1" ref="I179" ca="1">IF($B179&lt;&gt;"", IFERROR(MAX((OFFSET(#REF!, 1, 0, COUNTA(#REF!), 1)) * (OFFSET(#REF!, 1, 0, COUNTA(#REF!), 1)=$B179) * (OFFSET(#REF!, 1, 0, COUNTA(#REF!), 1)=I$9)), "... P2-Asset Valuation]"), "")</f>
        <v/>
      </c>
      <c r="J179" s="65"/>
    </row>
    <row r="180" spans="2:10" x14ac:dyDescent="0.45">
      <c r="B180" s="50" t="str">
        <f t="shared" si="2"/>
        <v/>
      </c>
      <c r="C180" s="62"/>
      <c r="D180" s="10"/>
      <c r="E180" s="7"/>
      <c r="F180" s="56"/>
      <c r="G180" s="27" t="str">
        <f t="array" aca="1" ref="G180" ca="1">IF($B180&lt;&gt;"", IFERROR(MAX((OFFSET(#REF!, 1, 0, COUNTA(#REF!), 1)) * (OFFSET(#REF!, 1, 0, COUNTA(#REF!), 1)=$B180) * (OFFSET(#REF!, 1, 0, COUNTA(#REF!), 1)=G$9)), "[Insufficient data:"), "")</f>
        <v/>
      </c>
      <c r="H180" s="27" t="str">
        <f t="array" aca="1" ref="H180" ca="1">IF($B180&lt;&gt;"", IFERROR(MAX((OFFSET(#REF!, 1, 0, COUNTA(#REF!), 1)) * (OFFSET(#REF!, 1, 0, COUNTA(#REF!), 1)=$B180) * (OFFSET(#REF!, 1, 0, COUNTA(#REF!), 1)=H$9)), "Please finalise ..."), "")</f>
        <v/>
      </c>
      <c r="I180" s="27" t="str">
        <f t="array" aca="1" ref="I180" ca="1">IF($B180&lt;&gt;"", IFERROR(MAX((OFFSET(#REF!, 1, 0, COUNTA(#REF!), 1)) * (OFFSET(#REF!, 1, 0, COUNTA(#REF!), 1)=$B180) * (OFFSET(#REF!, 1, 0, COUNTA(#REF!), 1)=I$9)), "... P2-Asset Valuation]"), "")</f>
        <v/>
      </c>
      <c r="J180" s="65"/>
    </row>
    <row r="181" spans="2:10" x14ac:dyDescent="0.45">
      <c r="B181" s="50" t="str">
        <f t="shared" si="2"/>
        <v/>
      </c>
      <c r="C181" s="62"/>
      <c r="D181" s="10"/>
      <c r="E181" s="7"/>
      <c r="F181" s="56"/>
      <c r="G181" s="27" t="str">
        <f t="array" aca="1" ref="G181" ca="1">IF($B181&lt;&gt;"", IFERROR(MAX((OFFSET(#REF!, 1, 0, COUNTA(#REF!), 1)) * (OFFSET(#REF!, 1, 0, COUNTA(#REF!), 1)=$B181) * (OFFSET(#REF!, 1, 0, COUNTA(#REF!), 1)=G$9)), "[Insufficient data:"), "")</f>
        <v/>
      </c>
      <c r="H181" s="27" t="str">
        <f t="array" aca="1" ref="H181" ca="1">IF($B181&lt;&gt;"", IFERROR(MAX((OFFSET(#REF!, 1, 0, COUNTA(#REF!), 1)) * (OFFSET(#REF!, 1, 0, COUNTA(#REF!), 1)=$B181) * (OFFSET(#REF!, 1, 0, COUNTA(#REF!), 1)=H$9)), "Please finalise ..."), "")</f>
        <v/>
      </c>
      <c r="I181" s="27" t="str">
        <f t="array" aca="1" ref="I181" ca="1">IF($B181&lt;&gt;"", IFERROR(MAX((OFFSET(#REF!, 1, 0, COUNTA(#REF!), 1)) * (OFFSET(#REF!, 1, 0, COUNTA(#REF!), 1)=$B181) * (OFFSET(#REF!, 1, 0, COUNTA(#REF!), 1)=I$9)), "... P2-Asset Valuation]"), "")</f>
        <v/>
      </c>
      <c r="J181" s="65"/>
    </row>
    <row r="182" spans="2:10" x14ac:dyDescent="0.45">
      <c r="B182" s="50" t="str">
        <f t="shared" si="2"/>
        <v/>
      </c>
      <c r="C182" s="62"/>
      <c r="D182" s="10"/>
      <c r="E182" s="7"/>
      <c r="F182" s="56"/>
      <c r="G182" s="27" t="str">
        <f t="array" aca="1" ref="G182" ca="1">IF($B182&lt;&gt;"", IFERROR(MAX((OFFSET(#REF!, 1, 0, COUNTA(#REF!), 1)) * (OFFSET(#REF!, 1, 0, COUNTA(#REF!), 1)=$B182) * (OFFSET(#REF!, 1, 0, COUNTA(#REF!), 1)=G$9)), "[Insufficient data:"), "")</f>
        <v/>
      </c>
      <c r="H182" s="27" t="str">
        <f t="array" aca="1" ref="H182" ca="1">IF($B182&lt;&gt;"", IFERROR(MAX((OFFSET(#REF!, 1, 0, COUNTA(#REF!), 1)) * (OFFSET(#REF!, 1, 0, COUNTA(#REF!), 1)=$B182) * (OFFSET(#REF!, 1, 0, COUNTA(#REF!), 1)=H$9)), "Please finalise ..."), "")</f>
        <v/>
      </c>
      <c r="I182" s="27" t="str">
        <f t="array" aca="1" ref="I182" ca="1">IF($B182&lt;&gt;"", IFERROR(MAX((OFFSET(#REF!, 1, 0, COUNTA(#REF!), 1)) * (OFFSET(#REF!, 1, 0, COUNTA(#REF!), 1)=$B182) * (OFFSET(#REF!, 1, 0, COUNTA(#REF!), 1)=I$9)), "... P2-Asset Valuation]"), "")</f>
        <v/>
      </c>
      <c r="J182" s="65"/>
    </row>
    <row r="183" spans="2:10" x14ac:dyDescent="0.45">
      <c r="B183" s="50" t="str">
        <f t="shared" si="2"/>
        <v/>
      </c>
      <c r="C183" s="62"/>
      <c r="D183" s="10"/>
      <c r="E183" s="7"/>
      <c r="F183" s="56"/>
      <c r="G183" s="27" t="str">
        <f t="array" aca="1" ref="G183" ca="1">IF($B183&lt;&gt;"", IFERROR(MAX((OFFSET(#REF!, 1, 0, COUNTA(#REF!), 1)) * (OFFSET(#REF!, 1, 0, COUNTA(#REF!), 1)=$B183) * (OFFSET(#REF!, 1, 0, COUNTA(#REF!), 1)=G$9)), "[Insufficient data:"), "")</f>
        <v/>
      </c>
      <c r="H183" s="27" t="str">
        <f t="array" aca="1" ref="H183" ca="1">IF($B183&lt;&gt;"", IFERROR(MAX((OFFSET(#REF!, 1, 0, COUNTA(#REF!), 1)) * (OFFSET(#REF!, 1, 0, COUNTA(#REF!), 1)=$B183) * (OFFSET(#REF!, 1, 0, COUNTA(#REF!), 1)=H$9)), "Please finalise ..."), "")</f>
        <v/>
      </c>
      <c r="I183" s="27" t="str">
        <f t="array" aca="1" ref="I183" ca="1">IF($B183&lt;&gt;"", IFERROR(MAX((OFFSET(#REF!, 1, 0, COUNTA(#REF!), 1)) * (OFFSET(#REF!, 1, 0, COUNTA(#REF!), 1)=$B183) * (OFFSET(#REF!, 1, 0, COUNTA(#REF!), 1)=I$9)), "... P2-Asset Valuation]"), "")</f>
        <v/>
      </c>
      <c r="J183" s="65"/>
    </row>
    <row r="184" spans="2:10" x14ac:dyDescent="0.45">
      <c r="B184" s="50" t="str">
        <f t="shared" si="2"/>
        <v/>
      </c>
      <c r="C184" s="62"/>
      <c r="D184" s="10"/>
      <c r="E184" s="7"/>
      <c r="F184" s="56"/>
      <c r="G184" s="27" t="str">
        <f t="array" aca="1" ref="G184" ca="1">IF($B184&lt;&gt;"", IFERROR(MAX((OFFSET(#REF!, 1, 0, COUNTA(#REF!), 1)) * (OFFSET(#REF!, 1, 0, COUNTA(#REF!), 1)=$B184) * (OFFSET(#REF!, 1, 0, COUNTA(#REF!), 1)=G$9)), "[Insufficient data:"), "")</f>
        <v/>
      </c>
      <c r="H184" s="27" t="str">
        <f t="array" aca="1" ref="H184" ca="1">IF($B184&lt;&gt;"", IFERROR(MAX((OFFSET(#REF!, 1, 0, COUNTA(#REF!), 1)) * (OFFSET(#REF!, 1, 0, COUNTA(#REF!), 1)=$B184) * (OFFSET(#REF!, 1, 0, COUNTA(#REF!), 1)=H$9)), "Please finalise ..."), "")</f>
        <v/>
      </c>
      <c r="I184" s="27" t="str">
        <f t="array" aca="1" ref="I184" ca="1">IF($B184&lt;&gt;"", IFERROR(MAX((OFFSET(#REF!, 1, 0, COUNTA(#REF!), 1)) * (OFFSET(#REF!, 1, 0, COUNTA(#REF!), 1)=$B184) * (OFFSET(#REF!, 1, 0, COUNTA(#REF!), 1)=I$9)), "... P2-Asset Valuation]"), "")</f>
        <v/>
      </c>
      <c r="J184" s="65"/>
    </row>
    <row r="185" spans="2:10" x14ac:dyDescent="0.45">
      <c r="B185" s="50" t="str">
        <f t="shared" si="2"/>
        <v/>
      </c>
      <c r="C185" s="62"/>
      <c r="D185" s="10"/>
      <c r="E185" s="7"/>
      <c r="F185" s="56"/>
      <c r="G185" s="27" t="str">
        <f t="array" aca="1" ref="G185" ca="1">IF($B185&lt;&gt;"", IFERROR(MAX((OFFSET(#REF!, 1, 0, COUNTA(#REF!), 1)) * (OFFSET(#REF!, 1, 0, COUNTA(#REF!), 1)=$B185) * (OFFSET(#REF!, 1, 0, COUNTA(#REF!), 1)=G$9)), "[Insufficient data:"), "")</f>
        <v/>
      </c>
      <c r="H185" s="27" t="str">
        <f t="array" aca="1" ref="H185" ca="1">IF($B185&lt;&gt;"", IFERROR(MAX((OFFSET(#REF!, 1, 0, COUNTA(#REF!), 1)) * (OFFSET(#REF!, 1, 0, COUNTA(#REF!), 1)=$B185) * (OFFSET(#REF!, 1, 0, COUNTA(#REF!), 1)=H$9)), "Please finalise ..."), "")</f>
        <v/>
      </c>
      <c r="I185" s="27" t="str">
        <f t="array" aca="1" ref="I185" ca="1">IF($B185&lt;&gt;"", IFERROR(MAX((OFFSET(#REF!, 1, 0, COUNTA(#REF!), 1)) * (OFFSET(#REF!, 1, 0, COUNTA(#REF!), 1)=$B185) * (OFFSET(#REF!, 1, 0, COUNTA(#REF!), 1)=I$9)), "... P2-Asset Valuation]"), "")</f>
        <v/>
      </c>
      <c r="J185" s="65"/>
    </row>
    <row r="186" spans="2:10" x14ac:dyDescent="0.45">
      <c r="B186" s="50" t="str">
        <f t="shared" si="2"/>
        <v/>
      </c>
      <c r="C186" s="62"/>
      <c r="D186" s="10"/>
      <c r="E186" s="7"/>
      <c r="F186" s="56"/>
      <c r="G186" s="27" t="str">
        <f t="array" aca="1" ref="G186" ca="1">IF($B186&lt;&gt;"", IFERROR(MAX((OFFSET(#REF!, 1, 0, COUNTA(#REF!), 1)) * (OFFSET(#REF!, 1, 0, COUNTA(#REF!), 1)=$B186) * (OFFSET(#REF!, 1, 0, COUNTA(#REF!), 1)=G$9)), "[Insufficient data:"), "")</f>
        <v/>
      </c>
      <c r="H186" s="27" t="str">
        <f t="array" aca="1" ref="H186" ca="1">IF($B186&lt;&gt;"", IFERROR(MAX((OFFSET(#REF!, 1, 0, COUNTA(#REF!), 1)) * (OFFSET(#REF!, 1, 0, COUNTA(#REF!), 1)=$B186) * (OFFSET(#REF!, 1, 0, COUNTA(#REF!), 1)=H$9)), "Please finalise ..."), "")</f>
        <v/>
      </c>
      <c r="I186" s="27" t="str">
        <f t="array" aca="1" ref="I186" ca="1">IF($B186&lt;&gt;"", IFERROR(MAX((OFFSET(#REF!, 1, 0, COUNTA(#REF!), 1)) * (OFFSET(#REF!, 1, 0, COUNTA(#REF!), 1)=$B186) * (OFFSET(#REF!, 1, 0, COUNTA(#REF!), 1)=I$9)), "... P2-Asset Valuation]"), "")</f>
        <v/>
      </c>
      <c r="J186" s="65"/>
    </row>
    <row r="187" spans="2:10" x14ac:dyDescent="0.45">
      <c r="B187" s="50" t="str">
        <f t="shared" si="2"/>
        <v/>
      </c>
      <c r="C187" s="62"/>
      <c r="D187" s="10"/>
      <c r="E187" s="7"/>
      <c r="F187" s="56"/>
      <c r="G187" s="27" t="str">
        <f t="array" aca="1" ref="G187" ca="1">IF($B187&lt;&gt;"", IFERROR(MAX((OFFSET(#REF!, 1, 0, COUNTA(#REF!), 1)) * (OFFSET(#REF!, 1, 0, COUNTA(#REF!), 1)=$B187) * (OFFSET(#REF!, 1, 0, COUNTA(#REF!), 1)=G$9)), "[Insufficient data:"), "")</f>
        <v/>
      </c>
      <c r="H187" s="27" t="str">
        <f t="array" aca="1" ref="H187" ca="1">IF($B187&lt;&gt;"", IFERROR(MAX((OFFSET(#REF!, 1, 0, COUNTA(#REF!), 1)) * (OFFSET(#REF!, 1, 0, COUNTA(#REF!), 1)=$B187) * (OFFSET(#REF!, 1, 0, COUNTA(#REF!), 1)=H$9)), "Please finalise ..."), "")</f>
        <v/>
      </c>
      <c r="I187" s="27" t="str">
        <f t="array" aca="1" ref="I187" ca="1">IF($B187&lt;&gt;"", IFERROR(MAX((OFFSET(#REF!, 1, 0, COUNTA(#REF!), 1)) * (OFFSET(#REF!, 1, 0, COUNTA(#REF!), 1)=$B187) * (OFFSET(#REF!, 1, 0, COUNTA(#REF!), 1)=I$9)), "... P2-Asset Valuation]"), "")</f>
        <v/>
      </c>
      <c r="J187" s="65"/>
    </row>
    <row r="188" spans="2:10" x14ac:dyDescent="0.45">
      <c r="B188" s="50" t="str">
        <f t="shared" si="2"/>
        <v/>
      </c>
      <c r="C188" s="62"/>
      <c r="D188" s="10"/>
      <c r="E188" s="7"/>
      <c r="F188" s="56"/>
      <c r="G188" s="27" t="str">
        <f t="array" aca="1" ref="G188" ca="1">IF($B188&lt;&gt;"", IFERROR(MAX((OFFSET(#REF!, 1, 0, COUNTA(#REF!), 1)) * (OFFSET(#REF!, 1, 0, COUNTA(#REF!), 1)=$B188) * (OFFSET(#REF!, 1, 0, COUNTA(#REF!), 1)=G$9)), "[Insufficient data:"), "")</f>
        <v/>
      </c>
      <c r="H188" s="27" t="str">
        <f t="array" aca="1" ref="H188" ca="1">IF($B188&lt;&gt;"", IFERROR(MAX((OFFSET(#REF!, 1, 0, COUNTA(#REF!), 1)) * (OFFSET(#REF!, 1, 0, COUNTA(#REF!), 1)=$B188) * (OFFSET(#REF!, 1, 0, COUNTA(#REF!), 1)=H$9)), "Please finalise ..."), "")</f>
        <v/>
      </c>
      <c r="I188" s="27" t="str">
        <f t="array" aca="1" ref="I188" ca="1">IF($B188&lt;&gt;"", IFERROR(MAX((OFFSET(#REF!, 1, 0, COUNTA(#REF!), 1)) * (OFFSET(#REF!, 1, 0, COUNTA(#REF!), 1)=$B188) * (OFFSET(#REF!, 1, 0, COUNTA(#REF!), 1)=I$9)), "... P2-Asset Valuation]"), "")</f>
        <v/>
      </c>
      <c r="J188" s="65"/>
    </row>
    <row r="189" spans="2:10" x14ac:dyDescent="0.45">
      <c r="B189" s="50" t="str">
        <f t="shared" si="2"/>
        <v/>
      </c>
      <c r="C189" s="62"/>
      <c r="D189" s="10"/>
      <c r="E189" s="7"/>
      <c r="F189" s="56"/>
      <c r="G189" s="27" t="str">
        <f t="array" aca="1" ref="G189" ca="1">IF($B189&lt;&gt;"", IFERROR(MAX((OFFSET(#REF!, 1, 0, COUNTA(#REF!), 1)) * (OFFSET(#REF!, 1, 0, COUNTA(#REF!), 1)=$B189) * (OFFSET(#REF!, 1, 0, COUNTA(#REF!), 1)=G$9)), "[Insufficient data:"), "")</f>
        <v/>
      </c>
      <c r="H189" s="27" t="str">
        <f t="array" aca="1" ref="H189" ca="1">IF($B189&lt;&gt;"", IFERROR(MAX((OFFSET(#REF!, 1, 0, COUNTA(#REF!), 1)) * (OFFSET(#REF!, 1, 0, COUNTA(#REF!), 1)=$B189) * (OFFSET(#REF!, 1, 0, COUNTA(#REF!), 1)=H$9)), "Please finalise ..."), "")</f>
        <v/>
      </c>
      <c r="I189" s="27" t="str">
        <f t="array" aca="1" ref="I189" ca="1">IF($B189&lt;&gt;"", IFERROR(MAX((OFFSET(#REF!, 1, 0, COUNTA(#REF!), 1)) * (OFFSET(#REF!, 1, 0, COUNTA(#REF!), 1)=$B189) * (OFFSET(#REF!, 1, 0, COUNTA(#REF!), 1)=I$9)), "... P2-Asset Valuation]"), "")</f>
        <v/>
      </c>
      <c r="J189" s="65"/>
    </row>
    <row r="190" spans="2:10" x14ac:dyDescent="0.45">
      <c r="B190" s="50" t="str">
        <f t="shared" si="2"/>
        <v/>
      </c>
      <c r="C190" s="62"/>
      <c r="D190" s="10"/>
      <c r="E190" s="7"/>
      <c r="F190" s="56"/>
      <c r="G190" s="27" t="str">
        <f t="array" aca="1" ref="G190" ca="1">IF($B190&lt;&gt;"", IFERROR(MAX((OFFSET(#REF!, 1, 0, COUNTA(#REF!), 1)) * (OFFSET(#REF!, 1, 0, COUNTA(#REF!), 1)=$B190) * (OFFSET(#REF!, 1, 0, COUNTA(#REF!), 1)=G$9)), "[Insufficient data:"), "")</f>
        <v/>
      </c>
      <c r="H190" s="27" t="str">
        <f t="array" aca="1" ref="H190" ca="1">IF($B190&lt;&gt;"", IFERROR(MAX((OFFSET(#REF!, 1, 0, COUNTA(#REF!), 1)) * (OFFSET(#REF!, 1, 0, COUNTA(#REF!), 1)=$B190) * (OFFSET(#REF!, 1, 0, COUNTA(#REF!), 1)=H$9)), "Please finalise ..."), "")</f>
        <v/>
      </c>
      <c r="I190" s="27" t="str">
        <f t="array" aca="1" ref="I190" ca="1">IF($B190&lt;&gt;"", IFERROR(MAX((OFFSET(#REF!, 1, 0, COUNTA(#REF!), 1)) * (OFFSET(#REF!, 1, 0, COUNTA(#REF!), 1)=$B190) * (OFFSET(#REF!, 1, 0, COUNTA(#REF!), 1)=I$9)), "... P2-Asset Valuation]"), "")</f>
        <v/>
      </c>
      <c r="J190" s="65"/>
    </row>
    <row r="191" spans="2:10" x14ac:dyDescent="0.45">
      <c r="B191" s="50" t="str">
        <f t="shared" si="2"/>
        <v/>
      </c>
      <c r="C191" s="62"/>
      <c r="D191" s="10"/>
      <c r="E191" s="7"/>
      <c r="F191" s="56"/>
      <c r="G191" s="27" t="str">
        <f t="array" aca="1" ref="G191" ca="1">IF($B191&lt;&gt;"", IFERROR(MAX((OFFSET(#REF!, 1, 0, COUNTA(#REF!), 1)) * (OFFSET(#REF!, 1, 0, COUNTA(#REF!), 1)=$B191) * (OFFSET(#REF!, 1, 0, COUNTA(#REF!), 1)=G$9)), "[Insufficient data:"), "")</f>
        <v/>
      </c>
      <c r="H191" s="27" t="str">
        <f t="array" aca="1" ref="H191" ca="1">IF($B191&lt;&gt;"", IFERROR(MAX((OFFSET(#REF!, 1, 0, COUNTA(#REF!), 1)) * (OFFSET(#REF!, 1, 0, COUNTA(#REF!), 1)=$B191) * (OFFSET(#REF!, 1, 0, COUNTA(#REF!), 1)=H$9)), "Please finalise ..."), "")</f>
        <v/>
      </c>
      <c r="I191" s="27" t="str">
        <f t="array" aca="1" ref="I191" ca="1">IF($B191&lt;&gt;"", IFERROR(MAX((OFFSET(#REF!, 1, 0, COUNTA(#REF!), 1)) * (OFFSET(#REF!, 1, 0, COUNTA(#REF!), 1)=$B191) * (OFFSET(#REF!, 1, 0, COUNTA(#REF!), 1)=I$9)), "... P2-Asset Valuation]"), "")</f>
        <v/>
      </c>
      <c r="J191" s="65"/>
    </row>
    <row r="192" spans="2:10" x14ac:dyDescent="0.45">
      <c r="B192" s="50" t="str">
        <f t="shared" si="2"/>
        <v/>
      </c>
      <c r="C192" s="62"/>
      <c r="D192" s="10"/>
      <c r="E192" s="7"/>
      <c r="F192" s="56"/>
      <c r="G192" s="27" t="str">
        <f t="array" aca="1" ref="G192" ca="1">IF($B192&lt;&gt;"", IFERROR(MAX((OFFSET(#REF!, 1, 0, COUNTA(#REF!), 1)) * (OFFSET(#REF!, 1, 0, COUNTA(#REF!), 1)=$B192) * (OFFSET(#REF!, 1, 0, COUNTA(#REF!), 1)=G$9)), "[Insufficient data:"), "")</f>
        <v/>
      </c>
      <c r="H192" s="27" t="str">
        <f t="array" aca="1" ref="H192" ca="1">IF($B192&lt;&gt;"", IFERROR(MAX((OFFSET(#REF!, 1, 0, COUNTA(#REF!), 1)) * (OFFSET(#REF!, 1, 0, COUNTA(#REF!), 1)=$B192) * (OFFSET(#REF!, 1, 0, COUNTA(#REF!), 1)=H$9)), "Please finalise ..."), "")</f>
        <v/>
      </c>
      <c r="I192" s="27" t="str">
        <f t="array" aca="1" ref="I192" ca="1">IF($B192&lt;&gt;"", IFERROR(MAX((OFFSET(#REF!, 1, 0, COUNTA(#REF!), 1)) * (OFFSET(#REF!, 1, 0, COUNTA(#REF!), 1)=$B192) * (OFFSET(#REF!, 1, 0, COUNTA(#REF!), 1)=I$9)), "... P2-Asset Valuation]"), "")</f>
        <v/>
      </c>
      <c r="J192" s="65"/>
    </row>
    <row r="193" spans="2:10" x14ac:dyDescent="0.45">
      <c r="B193" s="50" t="str">
        <f t="shared" si="2"/>
        <v/>
      </c>
      <c r="C193" s="62"/>
      <c r="D193" s="10"/>
      <c r="E193" s="7"/>
      <c r="F193" s="56"/>
      <c r="G193" s="27" t="str">
        <f t="array" aca="1" ref="G193" ca="1">IF($B193&lt;&gt;"", IFERROR(MAX((OFFSET(#REF!, 1, 0, COUNTA(#REF!), 1)) * (OFFSET(#REF!, 1, 0, COUNTA(#REF!), 1)=$B193) * (OFFSET(#REF!, 1, 0, COUNTA(#REF!), 1)=G$9)), "[Insufficient data:"), "")</f>
        <v/>
      </c>
      <c r="H193" s="27" t="str">
        <f t="array" aca="1" ref="H193" ca="1">IF($B193&lt;&gt;"", IFERROR(MAX((OFFSET(#REF!, 1, 0, COUNTA(#REF!), 1)) * (OFFSET(#REF!, 1, 0, COUNTA(#REF!), 1)=$B193) * (OFFSET(#REF!, 1, 0, COUNTA(#REF!), 1)=H$9)), "Please finalise ..."), "")</f>
        <v/>
      </c>
      <c r="I193" s="27" t="str">
        <f t="array" aca="1" ref="I193" ca="1">IF($B193&lt;&gt;"", IFERROR(MAX((OFFSET(#REF!, 1, 0, COUNTA(#REF!), 1)) * (OFFSET(#REF!, 1, 0, COUNTA(#REF!), 1)=$B193) * (OFFSET(#REF!, 1, 0, COUNTA(#REF!), 1)=I$9)), "... P2-Asset Valuation]"), "")</f>
        <v/>
      </c>
      <c r="J193" s="65"/>
    </row>
    <row r="194" spans="2:10" x14ac:dyDescent="0.45">
      <c r="B194" s="50" t="str">
        <f t="shared" si="2"/>
        <v/>
      </c>
      <c r="C194" s="62"/>
      <c r="D194" s="10"/>
      <c r="E194" s="7"/>
      <c r="F194" s="56"/>
      <c r="G194" s="27" t="str">
        <f t="array" aca="1" ref="G194" ca="1">IF($B194&lt;&gt;"", IFERROR(MAX((OFFSET(#REF!, 1, 0, COUNTA(#REF!), 1)) * (OFFSET(#REF!, 1, 0, COUNTA(#REF!), 1)=$B194) * (OFFSET(#REF!, 1, 0, COUNTA(#REF!), 1)=G$9)), "[Insufficient data:"), "")</f>
        <v/>
      </c>
      <c r="H194" s="27" t="str">
        <f t="array" aca="1" ref="H194" ca="1">IF($B194&lt;&gt;"", IFERROR(MAX((OFFSET(#REF!, 1, 0, COUNTA(#REF!), 1)) * (OFFSET(#REF!, 1, 0, COUNTA(#REF!), 1)=$B194) * (OFFSET(#REF!, 1, 0, COUNTA(#REF!), 1)=H$9)), "Please finalise ..."), "")</f>
        <v/>
      </c>
      <c r="I194" s="27" t="str">
        <f t="array" aca="1" ref="I194" ca="1">IF($B194&lt;&gt;"", IFERROR(MAX((OFFSET(#REF!, 1, 0, COUNTA(#REF!), 1)) * (OFFSET(#REF!, 1, 0, COUNTA(#REF!), 1)=$B194) * (OFFSET(#REF!, 1, 0, COUNTA(#REF!), 1)=I$9)), "... P2-Asset Valuation]"), "")</f>
        <v/>
      </c>
      <c r="J194" s="65"/>
    </row>
    <row r="195" spans="2:10" x14ac:dyDescent="0.45">
      <c r="B195" s="50" t="str">
        <f t="shared" si="2"/>
        <v/>
      </c>
      <c r="C195" s="62"/>
      <c r="D195" s="10"/>
      <c r="E195" s="7"/>
      <c r="F195" s="56"/>
      <c r="G195" s="27" t="str">
        <f t="array" aca="1" ref="G195" ca="1">IF($B195&lt;&gt;"", IFERROR(MAX((OFFSET(#REF!, 1, 0, COUNTA(#REF!), 1)) * (OFFSET(#REF!, 1, 0, COUNTA(#REF!), 1)=$B195) * (OFFSET(#REF!, 1, 0, COUNTA(#REF!), 1)=G$9)), "[Insufficient data:"), "")</f>
        <v/>
      </c>
      <c r="H195" s="27" t="str">
        <f t="array" aca="1" ref="H195" ca="1">IF($B195&lt;&gt;"", IFERROR(MAX((OFFSET(#REF!, 1, 0, COUNTA(#REF!), 1)) * (OFFSET(#REF!, 1, 0, COUNTA(#REF!), 1)=$B195) * (OFFSET(#REF!, 1, 0, COUNTA(#REF!), 1)=H$9)), "Please finalise ..."), "")</f>
        <v/>
      </c>
      <c r="I195" s="27" t="str">
        <f t="array" aca="1" ref="I195" ca="1">IF($B195&lt;&gt;"", IFERROR(MAX((OFFSET(#REF!, 1, 0, COUNTA(#REF!), 1)) * (OFFSET(#REF!, 1, 0, COUNTA(#REF!), 1)=$B195) * (OFFSET(#REF!, 1, 0, COUNTA(#REF!), 1)=I$9)), "... P2-Asset Valuation]"), "")</f>
        <v/>
      </c>
      <c r="J195" s="65"/>
    </row>
    <row r="196" spans="2:10" x14ac:dyDescent="0.45">
      <c r="B196" s="50" t="str">
        <f t="shared" si="2"/>
        <v/>
      </c>
      <c r="C196" s="62"/>
      <c r="D196" s="10"/>
      <c r="E196" s="7"/>
      <c r="F196" s="56"/>
      <c r="G196" s="27" t="str">
        <f t="array" aca="1" ref="G196" ca="1">IF($B196&lt;&gt;"", IFERROR(MAX((OFFSET(#REF!, 1, 0, COUNTA(#REF!), 1)) * (OFFSET(#REF!, 1, 0, COUNTA(#REF!), 1)=$B196) * (OFFSET(#REF!, 1, 0, COUNTA(#REF!), 1)=G$9)), "[Insufficient data:"), "")</f>
        <v/>
      </c>
      <c r="H196" s="27" t="str">
        <f t="array" aca="1" ref="H196" ca="1">IF($B196&lt;&gt;"", IFERROR(MAX((OFFSET(#REF!, 1, 0, COUNTA(#REF!), 1)) * (OFFSET(#REF!, 1, 0, COUNTA(#REF!), 1)=$B196) * (OFFSET(#REF!, 1, 0, COUNTA(#REF!), 1)=H$9)), "Please finalise ..."), "")</f>
        <v/>
      </c>
      <c r="I196" s="27" t="str">
        <f t="array" aca="1" ref="I196" ca="1">IF($B196&lt;&gt;"", IFERROR(MAX((OFFSET(#REF!, 1, 0, COUNTA(#REF!), 1)) * (OFFSET(#REF!, 1, 0, COUNTA(#REF!), 1)=$B196) * (OFFSET(#REF!, 1, 0, COUNTA(#REF!), 1)=I$9)), "... P2-Asset Valuation]"), "")</f>
        <v/>
      </c>
      <c r="J196" s="65"/>
    </row>
    <row r="197" spans="2:10" x14ac:dyDescent="0.45">
      <c r="B197" s="50" t="str">
        <f t="shared" si="2"/>
        <v/>
      </c>
      <c r="C197" s="62"/>
      <c r="D197" s="10"/>
      <c r="E197" s="7"/>
      <c r="F197" s="56"/>
      <c r="G197" s="27" t="str">
        <f t="array" aca="1" ref="G197" ca="1">IF($B197&lt;&gt;"", IFERROR(MAX((OFFSET(#REF!, 1, 0, COUNTA(#REF!), 1)) * (OFFSET(#REF!, 1, 0, COUNTA(#REF!), 1)=$B197) * (OFFSET(#REF!, 1, 0, COUNTA(#REF!), 1)=G$9)), "[Insufficient data:"), "")</f>
        <v/>
      </c>
      <c r="H197" s="27" t="str">
        <f t="array" aca="1" ref="H197" ca="1">IF($B197&lt;&gt;"", IFERROR(MAX((OFFSET(#REF!, 1, 0, COUNTA(#REF!), 1)) * (OFFSET(#REF!, 1, 0, COUNTA(#REF!), 1)=$B197) * (OFFSET(#REF!, 1, 0, COUNTA(#REF!), 1)=H$9)), "Please finalise ..."), "")</f>
        <v/>
      </c>
      <c r="I197" s="27" t="str">
        <f t="array" aca="1" ref="I197" ca="1">IF($B197&lt;&gt;"", IFERROR(MAX((OFFSET(#REF!, 1, 0, COUNTA(#REF!), 1)) * (OFFSET(#REF!, 1, 0, COUNTA(#REF!), 1)=$B197) * (OFFSET(#REF!, 1, 0, COUNTA(#REF!), 1)=I$9)), "... P2-Asset Valuation]"), "")</f>
        <v/>
      </c>
      <c r="J197" s="65"/>
    </row>
    <row r="198" spans="2:10" x14ac:dyDescent="0.45">
      <c r="B198" s="50" t="str">
        <f t="shared" si="2"/>
        <v/>
      </c>
      <c r="C198" s="62"/>
      <c r="D198" s="10"/>
      <c r="E198" s="7"/>
      <c r="F198" s="56"/>
      <c r="G198" s="27" t="str">
        <f t="array" aca="1" ref="G198" ca="1">IF($B198&lt;&gt;"", IFERROR(MAX((OFFSET(#REF!, 1, 0, COUNTA(#REF!), 1)) * (OFFSET(#REF!, 1, 0, COUNTA(#REF!), 1)=$B198) * (OFFSET(#REF!, 1, 0, COUNTA(#REF!), 1)=G$9)), "[Insufficient data:"), "")</f>
        <v/>
      </c>
      <c r="H198" s="27" t="str">
        <f t="array" aca="1" ref="H198" ca="1">IF($B198&lt;&gt;"", IFERROR(MAX((OFFSET(#REF!, 1, 0, COUNTA(#REF!), 1)) * (OFFSET(#REF!, 1, 0, COUNTA(#REF!), 1)=$B198) * (OFFSET(#REF!, 1, 0, COUNTA(#REF!), 1)=H$9)), "Please finalise ..."), "")</f>
        <v/>
      </c>
      <c r="I198" s="27" t="str">
        <f t="array" aca="1" ref="I198" ca="1">IF($B198&lt;&gt;"", IFERROR(MAX((OFFSET(#REF!, 1, 0, COUNTA(#REF!), 1)) * (OFFSET(#REF!, 1, 0, COUNTA(#REF!), 1)=$B198) * (OFFSET(#REF!, 1, 0, COUNTA(#REF!), 1)=I$9)), "... P2-Asset Valuation]"), "")</f>
        <v/>
      </c>
      <c r="J198" s="65"/>
    </row>
    <row r="199" spans="2:10" x14ac:dyDescent="0.45">
      <c r="B199" s="50" t="str">
        <f t="shared" si="2"/>
        <v/>
      </c>
      <c r="C199" s="62"/>
      <c r="D199" s="10"/>
      <c r="E199" s="7"/>
      <c r="F199" s="56"/>
      <c r="G199" s="27" t="str">
        <f t="array" aca="1" ref="G199" ca="1">IF($B199&lt;&gt;"", IFERROR(MAX((OFFSET(#REF!, 1, 0, COUNTA(#REF!), 1)) * (OFFSET(#REF!, 1, 0, COUNTA(#REF!), 1)=$B199) * (OFFSET(#REF!, 1, 0, COUNTA(#REF!), 1)=G$9)), "[Insufficient data:"), "")</f>
        <v/>
      </c>
      <c r="H199" s="27" t="str">
        <f t="array" aca="1" ref="H199" ca="1">IF($B199&lt;&gt;"", IFERROR(MAX((OFFSET(#REF!, 1, 0, COUNTA(#REF!), 1)) * (OFFSET(#REF!, 1, 0, COUNTA(#REF!), 1)=$B199) * (OFFSET(#REF!, 1, 0, COUNTA(#REF!), 1)=H$9)), "Please finalise ..."), "")</f>
        <v/>
      </c>
      <c r="I199" s="27" t="str">
        <f t="array" aca="1" ref="I199" ca="1">IF($B199&lt;&gt;"", IFERROR(MAX((OFFSET(#REF!, 1, 0, COUNTA(#REF!), 1)) * (OFFSET(#REF!, 1, 0, COUNTA(#REF!), 1)=$B199) * (OFFSET(#REF!, 1, 0, COUNTA(#REF!), 1)=I$9)), "... P2-Asset Valuation]"), "")</f>
        <v/>
      </c>
      <c r="J199" s="65"/>
    </row>
    <row r="200" spans="2:10" x14ac:dyDescent="0.45">
      <c r="B200" s="50" t="str">
        <f t="shared" si="2"/>
        <v/>
      </c>
      <c r="C200" s="62"/>
      <c r="D200" s="10"/>
      <c r="E200" s="7"/>
      <c r="F200" s="56"/>
      <c r="G200" s="27" t="str">
        <f t="array" aca="1" ref="G200" ca="1">IF($B200&lt;&gt;"", IFERROR(MAX((OFFSET(#REF!, 1, 0, COUNTA(#REF!), 1)) * (OFFSET(#REF!, 1, 0, COUNTA(#REF!), 1)=$B200) * (OFFSET(#REF!, 1, 0, COUNTA(#REF!), 1)=G$9)), "[Insufficient data:"), "")</f>
        <v/>
      </c>
      <c r="H200" s="27" t="str">
        <f t="array" aca="1" ref="H200" ca="1">IF($B200&lt;&gt;"", IFERROR(MAX((OFFSET(#REF!, 1, 0, COUNTA(#REF!), 1)) * (OFFSET(#REF!, 1, 0, COUNTA(#REF!), 1)=$B200) * (OFFSET(#REF!, 1, 0, COUNTA(#REF!), 1)=H$9)), "Please finalise ..."), "")</f>
        <v/>
      </c>
      <c r="I200" s="27" t="str">
        <f t="array" aca="1" ref="I200" ca="1">IF($B200&lt;&gt;"", IFERROR(MAX((OFFSET(#REF!, 1, 0, COUNTA(#REF!), 1)) * (OFFSET(#REF!, 1, 0, COUNTA(#REF!), 1)=$B200) * (OFFSET(#REF!, 1, 0, COUNTA(#REF!), 1)=I$9)), "... P2-Asset Valuation]"), "")</f>
        <v/>
      </c>
      <c r="J200" s="65"/>
    </row>
    <row r="201" spans="2:10" x14ac:dyDescent="0.45">
      <c r="B201" s="50" t="str">
        <f t="shared" si="2"/>
        <v/>
      </c>
      <c r="C201" s="62"/>
      <c r="D201" s="10"/>
      <c r="E201" s="7"/>
      <c r="F201" s="56"/>
      <c r="G201" s="27" t="str">
        <f t="array" aca="1" ref="G201" ca="1">IF($B201&lt;&gt;"", IFERROR(MAX((OFFSET(#REF!, 1, 0, COUNTA(#REF!), 1)) * (OFFSET(#REF!, 1, 0, COUNTA(#REF!), 1)=$B201) * (OFFSET(#REF!, 1, 0, COUNTA(#REF!), 1)=G$9)), "[Insufficient data:"), "")</f>
        <v/>
      </c>
      <c r="H201" s="27" t="str">
        <f t="array" aca="1" ref="H201" ca="1">IF($B201&lt;&gt;"", IFERROR(MAX((OFFSET(#REF!, 1, 0, COUNTA(#REF!), 1)) * (OFFSET(#REF!, 1, 0, COUNTA(#REF!), 1)=$B201) * (OFFSET(#REF!, 1, 0, COUNTA(#REF!), 1)=H$9)), "Please finalise ..."), "")</f>
        <v/>
      </c>
      <c r="I201" s="27" t="str">
        <f t="array" aca="1" ref="I201" ca="1">IF($B201&lt;&gt;"", IFERROR(MAX((OFFSET(#REF!, 1, 0, COUNTA(#REF!), 1)) * (OFFSET(#REF!, 1, 0, COUNTA(#REF!), 1)=$B201) * (OFFSET(#REF!, 1, 0, COUNTA(#REF!), 1)=I$9)), "... P2-Asset Valuation]"), "")</f>
        <v/>
      </c>
      <c r="J201" s="65"/>
    </row>
    <row r="202" spans="2:10" x14ac:dyDescent="0.45">
      <c r="B202" s="50" t="str">
        <f t="shared" si="2"/>
        <v/>
      </c>
      <c r="C202" s="62"/>
      <c r="D202" s="10"/>
      <c r="E202" s="7"/>
      <c r="F202" s="56"/>
      <c r="G202" s="27" t="str">
        <f t="array" aca="1" ref="G202" ca="1">IF($B202&lt;&gt;"", IFERROR(MAX((OFFSET(#REF!, 1, 0, COUNTA(#REF!), 1)) * (OFFSET(#REF!, 1, 0, COUNTA(#REF!), 1)=$B202) * (OFFSET(#REF!, 1, 0, COUNTA(#REF!), 1)=G$9)), "[Insufficient data:"), "")</f>
        <v/>
      </c>
      <c r="H202" s="27" t="str">
        <f t="array" aca="1" ref="H202" ca="1">IF($B202&lt;&gt;"", IFERROR(MAX((OFFSET(#REF!, 1, 0, COUNTA(#REF!), 1)) * (OFFSET(#REF!, 1, 0, COUNTA(#REF!), 1)=$B202) * (OFFSET(#REF!, 1, 0, COUNTA(#REF!), 1)=H$9)), "Please finalise ..."), "")</f>
        <v/>
      </c>
      <c r="I202" s="27" t="str">
        <f t="array" aca="1" ref="I202" ca="1">IF($B202&lt;&gt;"", IFERROR(MAX((OFFSET(#REF!, 1, 0, COUNTA(#REF!), 1)) * (OFFSET(#REF!, 1, 0, COUNTA(#REF!), 1)=$B202) * (OFFSET(#REF!, 1, 0, COUNTA(#REF!), 1)=I$9)), "... P2-Asset Valuation]"), "")</f>
        <v/>
      </c>
      <c r="J202" s="65"/>
    </row>
    <row r="203" spans="2:10" x14ac:dyDescent="0.45">
      <c r="B203" s="50" t="str">
        <f t="shared" si="2"/>
        <v/>
      </c>
      <c r="C203" s="62"/>
      <c r="D203" s="10"/>
      <c r="E203" s="7"/>
      <c r="F203" s="56"/>
      <c r="G203" s="27" t="str">
        <f t="array" aca="1" ref="G203" ca="1">IF($B203&lt;&gt;"", IFERROR(MAX((OFFSET(#REF!, 1, 0, COUNTA(#REF!), 1)) * (OFFSET(#REF!, 1, 0, COUNTA(#REF!), 1)=$B203) * (OFFSET(#REF!, 1, 0, COUNTA(#REF!), 1)=G$9)), "[Insufficient data:"), "")</f>
        <v/>
      </c>
      <c r="H203" s="27" t="str">
        <f t="array" aca="1" ref="H203" ca="1">IF($B203&lt;&gt;"", IFERROR(MAX((OFFSET(#REF!, 1, 0, COUNTA(#REF!), 1)) * (OFFSET(#REF!, 1, 0, COUNTA(#REF!), 1)=$B203) * (OFFSET(#REF!, 1, 0, COUNTA(#REF!), 1)=H$9)), "Please finalise ..."), "")</f>
        <v/>
      </c>
      <c r="I203" s="27" t="str">
        <f t="array" aca="1" ref="I203" ca="1">IF($B203&lt;&gt;"", IFERROR(MAX((OFFSET(#REF!, 1, 0, COUNTA(#REF!), 1)) * (OFFSET(#REF!, 1, 0, COUNTA(#REF!), 1)=$B203) * (OFFSET(#REF!, 1, 0, COUNTA(#REF!), 1)=I$9)), "... P2-Asset Valuation]"), "")</f>
        <v/>
      </c>
      <c r="J203" s="65"/>
    </row>
    <row r="204" spans="2:10" x14ac:dyDescent="0.45">
      <c r="B204" s="50" t="str">
        <f t="shared" si="2"/>
        <v/>
      </c>
      <c r="C204" s="62"/>
      <c r="D204" s="10"/>
      <c r="E204" s="7"/>
      <c r="F204" s="56"/>
      <c r="G204" s="27" t="str">
        <f t="array" aca="1" ref="G204" ca="1">IF($B204&lt;&gt;"", IFERROR(MAX((OFFSET(#REF!, 1, 0, COUNTA(#REF!), 1)) * (OFFSET(#REF!, 1, 0, COUNTA(#REF!), 1)=$B204) * (OFFSET(#REF!, 1, 0, COUNTA(#REF!), 1)=G$9)), "[Insufficient data:"), "")</f>
        <v/>
      </c>
      <c r="H204" s="27" t="str">
        <f t="array" aca="1" ref="H204" ca="1">IF($B204&lt;&gt;"", IFERROR(MAX((OFFSET(#REF!, 1, 0, COUNTA(#REF!), 1)) * (OFFSET(#REF!, 1, 0, COUNTA(#REF!), 1)=$B204) * (OFFSET(#REF!, 1, 0, COUNTA(#REF!), 1)=H$9)), "Please finalise ..."), "")</f>
        <v/>
      </c>
      <c r="I204" s="27" t="str">
        <f t="array" aca="1" ref="I204" ca="1">IF($B204&lt;&gt;"", IFERROR(MAX((OFFSET(#REF!, 1, 0, COUNTA(#REF!), 1)) * (OFFSET(#REF!, 1, 0, COUNTA(#REF!), 1)=$B204) * (OFFSET(#REF!, 1, 0, COUNTA(#REF!), 1)=I$9)), "... P2-Asset Valuation]"), "")</f>
        <v/>
      </c>
      <c r="J204" s="65"/>
    </row>
    <row r="205" spans="2:10" x14ac:dyDescent="0.45">
      <c r="B205" s="50" t="str">
        <f t="shared" si="2"/>
        <v/>
      </c>
      <c r="C205" s="62"/>
      <c r="D205" s="10"/>
      <c r="E205" s="7"/>
      <c r="F205" s="56"/>
      <c r="G205" s="27" t="str">
        <f t="array" aca="1" ref="G205" ca="1">IF($B205&lt;&gt;"", IFERROR(MAX((OFFSET(#REF!, 1, 0, COUNTA(#REF!), 1)) * (OFFSET(#REF!, 1, 0, COUNTA(#REF!), 1)=$B205) * (OFFSET(#REF!, 1, 0, COUNTA(#REF!), 1)=G$9)), "[Insufficient data:"), "")</f>
        <v/>
      </c>
      <c r="H205" s="27" t="str">
        <f t="array" aca="1" ref="H205" ca="1">IF($B205&lt;&gt;"", IFERROR(MAX((OFFSET(#REF!, 1, 0, COUNTA(#REF!), 1)) * (OFFSET(#REF!, 1, 0, COUNTA(#REF!), 1)=$B205) * (OFFSET(#REF!, 1, 0, COUNTA(#REF!), 1)=H$9)), "Please finalise ..."), "")</f>
        <v/>
      </c>
      <c r="I205" s="27" t="str">
        <f t="array" aca="1" ref="I205" ca="1">IF($B205&lt;&gt;"", IFERROR(MAX((OFFSET(#REF!, 1, 0, COUNTA(#REF!), 1)) * (OFFSET(#REF!, 1, 0, COUNTA(#REF!), 1)=$B205) * (OFFSET(#REF!, 1, 0, COUNTA(#REF!), 1)=I$9)), "... P2-Asset Valuation]"), "")</f>
        <v/>
      </c>
      <c r="J205" s="65"/>
    </row>
    <row r="206" spans="2:10" x14ac:dyDescent="0.45">
      <c r="B206" s="50" t="str">
        <f t="shared" ref="B206:B269" si="3">IF(C206&lt;&gt;"",CONCATENATE("PA-", TEXT(ROW()-ROW(B$9), "000")),"")</f>
        <v/>
      </c>
      <c r="C206" s="62"/>
      <c r="D206" s="10"/>
      <c r="E206" s="7"/>
      <c r="F206" s="56"/>
      <c r="G206" s="27" t="str">
        <f t="array" aca="1" ref="G206" ca="1">IF($B206&lt;&gt;"", IFERROR(MAX((OFFSET(#REF!, 1, 0, COUNTA(#REF!), 1)) * (OFFSET(#REF!, 1, 0, COUNTA(#REF!), 1)=$B206) * (OFFSET(#REF!, 1, 0, COUNTA(#REF!), 1)=G$9)), "[Insufficient data:"), "")</f>
        <v/>
      </c>
      <c r="H206" s="27" t="str">
        <f t="array" aca="1" ref="H206" ca="1">IF($B206&lt;&gt;"", IFERROR(MAX((OFFSET(#REF!, 1, 0, COUNTA(#REF!), 1)) * (OFFSET(#REF!, 1, 0, COUNTA(#REF!), 1)=$B206) * (OFFSET(#REF!, 1, 0, COUNTA(#REF!), 1)=H$9)), "Please finalise ..."), "")</f>
        <v/>
      </c>
      <c r="I206" s="27" t="str">
        <f t="array" aca="1" ref="I206" ca="1">IF($B206&lt;&gt;"", IFERROR(MAX((OFFSET(#REF!, 1, 0, COUNTA(#REF!), 1)) * (OFFSET(#REF!, 1, 0, COUNTA(#REF!), 1)=$B206) * (OFFSET(#REF!, 1, 0, COUNTA(#REF!), 1)=I$9)), "... P2-Asset Valuation]"), "")</f>
        <v/>
      </c>
      <c r="J206" s="65"/>
    </row>
    <row r="207" spans="2:10" x14ac:dyDescent="0.45">
      <c r="B207" s="50" t="str">
        <f t="shared" si="3"/>
        <v/>
      </c>
      <c r="C207" s="62"/>
      <c r="D207" s="10"/>
      <c r="E207" s="7"/>
      <c r="F207" s="56"/>
      <c r="G207" s="27" t="str">
        <f t="array" aca="1" ref="G207" ca="1">IF($B207&lt;&gt;"", IFERROR(MAX((OFFSET(#REF!, 1, 0, COUNTA(#REF!), 1)) * (OFFSET(#REF!, 1, 0, COUNTA(#REF!), 1)=$B207) * (OFFSET(#REF!, 1, 0, COUNTA(#REF!), 1)=G$9)), "[Insufficient data:"), "")</f>
        <v/>
      </c>
      <c r="H207" s="27" t="str">
        <f t="array" aca="1" ref="H207" ca="1">IF($B207&lt;&gt;"", IFERROR(MAX((OFFSET(#REF!, 1, 0, COUNTA(#REF!), 1)) * (OFFSET(#REF!, 1, 0, COUNTA(#REF!), 1)=$B207) * (OFFSET(#REF!, 1, 0, COUNTA(#REF!), 1)=H$9)), "Please finalise ..."), "")</f>
        <v/>
      </c>
      <c r="I207" s="27" t="str">
        <f t="array" aca="1" ref="I207" ca="1">IF($B207&lt;&gt;"", IFERROR(MAX((OFFSET(#REF!, 1, 0, COUNTA(#REF!), 1)) * (OFFSET(#REF!, 1, 0, COUNTA(#REF!), 1)=$B207) * (OFFSET(#REF!, 1, 0, COUNTA(#REF!), 1)=I$9)), "... P2-Asset Valuation]"), "")</f>
        <v/>
      </c>
      <c r="J207" s="65"/>
    </row>
    <row r="208" spans="2:10" x14ac:dyDescent="0.45">
      <c r="B208" s="50" t="str">
        <f t="shared" si="3"/>
        <v/>
      </c>
      <c r="C208" s="62"/>
      <c r="D208" s="10"/>
      <c r="E208" s="7"/>
      <c r="F208" s="56"/>
      <c r="G208" s="27" t="str">
        <f t="array" aca="1" ref="G208" ca="1">IF($B208&lt;&gt;"", IFERROR(MAX((OFFSET(#REF!, 1, 0, COUNTA(#REF!), 1)) * (OFFSET(#REF!, 1, 0, COUNTA(#REF!), 1)=$B208) * (OFFSET(#REF!, 1, 0, COUNTA(#REF!), 1)=G$9)), "[Insufficient data:"), "")</f>
        <v/>
      </c>
      <c r="H208" s="27" t="str">
        <f t="array" aca="1" ref="H208" ca="1">IF($B208&lt;&gt;"", IFERROR(MAX((OFFSET(#REF!, 1, 0, COUNTA(#REF!), 1)) * (OFFSET(#REF!, 1, 0, COUNTA(#REF!), 1)=$B208) * (OFFSET(#REF!, 1, 0, COUNTA(#REF!), 1)=H$9)), "Please finalise ..."), "")</f>
        <v/>
      </c>
      <c r="I208" s="27" t="str">
        <f t="array" aca="1" ref="I208" ca="1">IF($B208&lt;&gt;"", IFERROR(MAX((OFFSET(#REF!, 1, 0, COUNTA(#REF!), 1)) * (OFFSET(#REF!, 1, 0, COUNTA(#REF!), 1)=$B208) * (OFFSET(#REF!, 1, 0, COUNTA(#REF!), 1)=I$9)), "... P2-Asset Valuation]"), "")</f>
        <v/>
      </c>
      <c r="J208" s="65"/>
    </row>
    <row r="209" spans="2:10" x14ac:dyDescent="0.45">
      <c r="B209" s="50" t="str">
        <f t="shared" si="3"/>
        <v/>
      </c>
      <c r="C209" s="62"/>
      <c r="D209" s="10"/>
      <c r="E209" s="7"/>
      <c r="F209" s="56"/>
      <c r="G209" s="27" t="str">
        <f t="array" aca="1" ref="G209" ca="1">IF($B209&lt;&gt;"", IFERROR(MAX((OFFSET(#REF!, 1, 0, COUNTA(#REF!), 1)) * (OFFSET(#REF!, 1, 0, COUNTA(#REF!), 1)=$B209) * (OFFSET(#REF!, 1, 0, COUNTA(#REF!), 1)=G$9)), "[Insufficient data:"), "")</f>
        <v/>
      </c>
      <c r="H209" s="27" t="str">
        <f t="array" aca="1" ref="H209" ca="1">IF($B209&lt;&gt;"", IFERROR(MAX((OFFSET(#REF!, 1, 0, COUNTA(#REF!), 1)) * (OFFSET(#REF!, 1, 0, COUNTA(#REF!), 1)=$B209) * (OFFSET(#REF!, 1, 0, COUNTA(#REF!), 1)=H$9)), "Please finalise ..."), "")</f>
        <v/>
      </c>
      <c r="I209" s="27" t="str">
        <f t="array" aca="1" ref="I209" ca="1">IF($B209&lt;&gt;"", IFERROR(MAX((OFFSET(#REF!, 1, 0, COUNTA(#REF!), 1)) * (OFFSET(#REF!, 1, 0, COUNTA(#REF!), 1)=$B209) * (OFFSET(#REF!, 1, 0, COUNTA(#REF!), 1)=I$9)), "... P2-Asset Valuation]"), "")</f>
        <v/>
      </c>
      <c r="J209" s="65"/>
    </row>
    <row r="210" spans="2:10" x14ac:dyDescent="0.45">
      <c r="B210" s="50" t="str">
        <f t="shared" si="3"/>
        <v/>
      </c>
      <c r="C210" s="62"/>
      <c r="D210" s="10"/>
      <c r="E210" s="7"/>
      <c r="F210" s="56"/>
      <c r="G210" s="27" t="str">
        <f t="array" aca="1" ref="G210" ca="1">IF($B210&lt;&gt;"", IFERROR(MAX((OFFSET(#REF!, 1, 0, COUNTA(#REF!), 1)) * (OFFSET(#REF!, 1, 0, COUNTA(#REF!), 1)=$B210) * (OFFSET(#REF!, 1, 0, COUNTA(#REF!), 1)=G$9)), "[Insufficient data:"), "")</f>
        <v/>
      </c>
      <c r="H210" s="27" t="str">
        <f t="array" aca="1" ref="H210" ca="1">IF($B210&lt;&gt;"", IFERROR(MAX((OFFSET(#REF!, 1, 0, COUNTA(#REF!), 1)) * (OFFSET(#REF!, 1, 0, COUNTA(#REF!), 1)=$B210) * (OFFSET(#REF!, 1, 0, COUNTA(#REF!), 1)=H$9)), "Please finalise ..."), "")</f>
        <v/>
      </c>
      <c r="I210" s="27" t="str">
        <f t="array" aca="1" ref="I210" ca="1">IF($B210&lt;&gt;"", IFERROR(MAX((OFFSET(#REF!, 1, 0, COUNTA(#REF!), 1)) * (OFFSET(#REF!, 1, 0, COUNTA(#REF!), 1)=$B210) * (OFFSET(#REF!, 1, 0, COUNTA(#REF!), 1)=I$9)), "... P2-Asset Valuation]"), "")</f>
        <v/>
      </c>
      <c r="J210" s="65"/>
    </row>
    <row r="211" spans="2:10" x14ac:dyDescent="0.45">
      <c r="B211" s="50" t="str">
        <f t="shared" si="3"/>
        <v/>
      </c>
      <c r="C211" s="62"/>
      <c r="D211" s="10"/>
      <c r="E211" s="7"/>
      <c r="F211" s="56"/>
      <c r="G211" s="27" t="str">
        <f t="array" aca="1" ref="G211" ca="1">IF($B211&lt;&gt;"", IFERROR(MAX((OFFSET(#REF!, 1, 0, COUNTA(#REF!), 1)) * (OFFSET(#REF!, 1, 0, COUNTA(#REF!), 1)=$B211) * (OFFSET(#REF!, 1, 0, COUNTA(#REF!), 1)=G$9)), "[Insufficient data:"), "")</f>
        <v/>
      </c>
      <c r="H211" s="27" t="str">
        <f t="array" aca="1" ref="H211" ca="1">IF($B211&lt;&gt;"", IFERROR(MAX((OFFSET(#REF!, 1, 0, COUNTA(#REF!), 1)) * (OFFSET(#REF!, 1, 0, COUNTA(#REF!), 1)=$B211) * (OFFSET(#REF!, 1, 0, COUNTA(#REF!), 1)=H$9)), "Please finalise ..."), "")</f>
        <v/>
      </c>
      <c r="I211" s="27" t="str">
        <f t="array" aca="1" ref="I211" ca="1">IF($B211&lt;&gt;"", IFERROR(MAX((OFFSET(#REF!, 1, 0, COUNTA(#REF!), 1)) * (OFFSET(#REF!, 1, 0, COUNTA(#REF!), 1)=$B211) * (OFFSET(#REF!, 1, 0, COUNTA(#REF!), 1)=I$9)), "... P2-Asset Valuation]"), "")</f>
        <v/>
      </c>
      <c r="J211" s="65"/>
    </row>
    <row r="212" spans="2:10" x14ac:dyDescent="0.45">
      <c r="B212" s="50" t="str">
        <f t="shared" si="3"/>
        <v/>
      </c>
      <c r="C212" s="62"/>
      <c r="D212" s="10"/>
      <c r="E212" s="7"/>
      <c r="F212" s="56"/>
      <c r="G212" s="27" t="str">
        <f t="array" aca="1" ref="G212" ca="1">IF($B212&lt;&gt;"", IFERROR(MAX((OFFSET(#REF!, 1, 0, COUNTA(#REF!), 1)) * (OFFSET(#REF!, 1, 0, COUNTA(#REF!), 1)=$B212) * (OFFSET(#REF!, 1, 0, COUNTA(#REF!), 1)=G$9)), "[Insufficient data:"), "")</f>
        <v/>
      </c>
      <c r="H212" s="27" t="str">
        <f t="array" aca="1" ref="H212" ca="1">IF($B212&lt;&gt;"", IFERROR(MAX((OFFSET(#REF!, 1, 0, COUNTA(#REF!), 1)) * (OFFSET(#REF!, 1, 0, COUNTA(#REF!), 1)=$B212) * (OFFSET(#REF!, 1, 0, COUNTA(#REF!), 1)=H$9)), "Please finalise ..."), "")</f>
        <v/>
      </c>
      <c r="I212" s="27" t="str">
        <f t="array" aca="1" ref="I212" ca="1">IF($B212&lt;&gt;"", IFERROR(MAX((OFFSET(#REF!, 1, 0, COUNTA(#REF!), 1)) * (OFFSET(#REF!, 1, 0, COUNTA(#REF!), 1)=$B212) * (OFFSET(#REF!, 1, 0, COUNTA(#REF!), 1)=I$9)), "... P2-Asset Valuation]"), "")</f>
        <v/>
      </c>
      <c r="J212" s="65"/>
    </row>
    <row r="213" spans="2:10" x14ac:dyDescent="0.45">
      <c r="B213" s="50" t="str">
        <f t="shared" si="3"/>
        <v/>
      </c>
      <c r="C213" s="62"/>
      <c r="D213" s="10"/>
      <c r="E213" s="7"/>
      <c r="F213" s="56"/>
      <c r="G213" s="27" t="str">
        <f t="array" aca="1" ref="G213" ca="1">IF($B213&lt;&gt;"", IFERROR(MAX((OFFSET(#REF!, 1, 0, COUNTA(#REF!), 1)) * (OFFSET(#REF!, 1, 0, COUNTA(#REF!), 1)=$B213) * (OFFSET(#REF!, 1, 0, COUNTA(#REF!), 1)=G$9)), "[Insufficient data:"), "")</f>
        <v/>
      </c>
      <c r="H213" s="27" t="str">
        <f t="array" aca="1" ref="H213" ca="1">IF($B213&lt;&gt;"", IFERROR(MAX((OFFSET(#REF!, 1, 0, COUNTA(#REF!), 1)) * (OFFSET(#REF!, 1, 0, COUNTA(#REF!), 1)=$B213) * (OFFSET(#REF!, 1, 0, COUNTA(#REF!), 1)=H$9)), "Please finalise ..."), "")</f>
        <v/>
      </c>
      <c r="I213" s="27" t="str">
        <f t="array" aca="1" ref="I213" ca="1">IF($B213&lt;&gt;"", IFERROR(MAX((OFFSET(#REF!, 1, 0, COUNTA(#REF!), 1)) * (OFFSET(#REF!, 1, 0, COUNTA(#REF!), 1)=$B213) * (OFFSET(#REF!, 1, 0, COUNTA(#REF!), 1)=I$9)), "... P2-Asset Valuation]"), "")</f>
        <v/>
      </c>
      <c r="J213" s="65"/>
    </row>
    <row r="214" spans="2:10" x14ac:dyDescent="0.45">
      <c r="B214" s="50" t="str">
        <f t="shared" si="3"/>
        <v/>
      </c>
      <c r="C214" s="62"/>
      <c r="D214" s="10"/>
      <c r="E214" s="7"/>
      <c r="F214" s="56"/>
      <c r="G214" s="27" t="str">
        <f t="array" aca="1" ref="G214" ca="1">IF($B214&lt;&gt;"", IFERROR(MAX((OFFSET(#REF!, 1, 0, COUNTA(#REF!), 1)) * (OFFSET(#REF!, 1, 0, COUNTA(#REF!), 1)=$B214) * (OFFSET(#REF!, 1, 0, COUNTA(#REF!), 1)=G$9)), "[Insufficient data:"), "")</f>
        <v/>
      </c>
      <c r="H214" s="27" t="str">
        <f t="array" aca="1" ref="H214" ca="1">IF($B214&lt;&gt;"", IFERROR(MAX((OFFSET(#REF!, 1, 0, COUNTA(#REF!), 1)) * (OFFSET(#REF!, 1, 0, COUNTA(#REF!), 1)=$B214) * (OFFSET(#REF!, 1, 0, COUNTA(#REF!), 1)=H$9)), "Please finalise ..."), "")</f>
        <v/>
      </c>
      <c r="I214" s="27" t="str">
        <f t="array" aca="1" ref="I214" ca="1">IF($B214&lt;&gt;"", IFERROR(MAX((OFFSET(#REF!, 1, 0, COUNTA(#REF!), 1)) * (OFFSET(#REF!, 1, 0, COUNTA(#REF!), 1)=$B214) * (OFFSET(#REF!, 1, 0, COUNTA(#REF!), 1)=I$9)), "... P2-Asset Valuation]"), "")</f>
        <v/>
      </c>
      <c r="J214" s="65"/>
    </row>
    <row r="215" spans="2:10" x14ac:dyDescent="0.45">
      <c r="B215" s="50" t="str">
        <f t="shared" si="3"/>
        <v/>
      </c>
      <c r="C215" s="62"/>
      <c r="D215" s="10"/>
      <c r="E215" s="7"/>
      <c r="F215" s="56"/>
      <c r="G215" s="27" t="str">
        <f t="array" aca="1" ref="G215" ca="1">IF($B215&lt;&gt;"", IFERROR(MAX((OFFSET(#REF!, 1, 0, COUNTA(#REF!), 1)) * (OFFSET(#REF!, 1, 0, COUNTA(#REF!), 1)=$B215) * (OFFSET(#REF!, 1, 0, COUNTA(#REF!), 1)=G$9)), "[Insufficient data:"), "")</f>
        <v/>
      </c>
      <c r="H215" s="27" t="str">
        <f t="array" aca="1" ref="H215" ca="1">IF($B215&lt;&gt;"", IFERROR(MAX((OFFSET(#REF!, 1, 0, COUNTA(#REF!), 1)) * (OFFSET(#REF!, 1, 0, COUNTA(#REF!), 1)=$B215) * (OFFSET(#REF!, 1, 0, COUNTA(#REF!), 1)=H$9)), "Please finalise ..."), "")</f>
        <v/>
      </c>
      <c r="I215" s="27" t="str">
        <f t="array" aca="1" ref="I215" ca="1">IF($B215&lt;&gt;"", IFERROR(MAX((OFFSET(#REF!, 1, 0, COUNTA(#REF!), 1)) * (OFFSET(#REF!, 1, 0, COUNTA(#REF!), 1)=$B215) * (OFFSET(#REF!, 1, 0, COUNTA(#REF!), 1)=I$9)), "... P2-Asset Valuation]"), "")</f>
        <v/>
      </c>
      <c r="J215" s="65"/>
    </row>
    <row r="216" spans="2:10" x14ac:dyDescent="0.45">
      <c r="B216" s="50" t="str">
        <f t="shared" si="3"/>
        <v/>
      </c>
      <c r="C216" s="62"/>
      <c r="D216" s="10"/>
      <c r="E216" s="7"/>
      <c r="F216" s="56"/>
      <c r="G216" s="27" t="str">
        <f t="array" aca="1" ref="G216" ca="1">IF($B216&lt;&gt;"", IFERROR(MAX((OFFSET(#REF!, 1, 0, COUNTA(#REF!), 1)) * (OFFSET(#REF!, 1, 0, COUNTA(#REF!), 1)=$B216) * (OFFSET(#REF!, 1, 0, COUNTA(#REF!), 1)=G$9)), "[Insufficient data:"), "")</f>
        <v/>
      </c>
      <c r="H216" s="27" t="str">
        <f t="array" aca="1" ref="H216" ca="1">IF($B216&lt;&gt;"", IFERROR(MAX((OFFSET(#REF!, 1, 0, COUNTA(#REF!), 1)) * (OFFSET(#REF!, 1, 0, COUNTA(#REF!), 1)=$B216) * (OFFSET(#REF!, 1, 0, COUNTA(#REF!), 1)=H$9)), "Please finalise ..."), "")</f>
        <v/>
      </c>
      <c r="I216" s="27" t="str">
        <f t="array" aca="1" ref="I216" ca="1">IF($B216&lt;&gt;"", IFERROR(MAX((OFFSET(#REF!, 1, 0, COUNTA(#REF!), 1)) * (OFFSET(#REF!, 1, 0, COUNTA(#REF!), 1)=$B216) * (OFFSET(#REF!, 1, 0, COUNTA(#REF!), 1)=I$9)), "... P2-Asset Valuation]"), "")</f>
        <v/>
      </c>
      <c r="J216" s="65"/>
    </row>
    <row r="217" spans="2:10" x14ac:dyDescent="0.45">
      <c r="B217" s="50" t="str">
        <f t="shared" si="3"/>
        <v/>
      </c>
      <c r="C217" s="62"/>
      <c r="D217" s="10"/>
      <c r="E217" s="7"/>
      <c r="F217" s="56"/>
      <c r="G217" s="27" t="str">
        <f t="array" aca="1" ref="G217" ca="1">IF($B217&lt;&gt;"", IFERROR(MAX((OFFSET(#REF!, 1, 0, COUNTA(#REF!), 1)) * (OFFSET(#REF!, 1, 0, COUNTA(#REF!), 1)=$B217) * (OFFSET(#REF!, 1, 0, COUNTA(#REF!), 1)=G$9)), "[Insufficient data:"), "")</f>
        <v/>
      </c>
      <c r="H217" s="27" t="str">
        <f t="array" aca="1" ref="H217" ca="1">IF($B217&lt;&gt;"", IFERROR(MAX((OFFSET(#REF!, 1, 0, COUNTA(#REF!), 1)) * (OFFSET(#REF!, 1, 0, COUNTA(#REF!), 1)=$B217) * (OFFSET(#REF!, 1, 0, COUNTA(#REF!), 1)=H$9)), "Please finalise ..."), "")</f>
        <v/>
      </c>
      <c r="I217" s="27" t="str">
        <f t="array" aca="1" ref="I217" ca="1">IF($B217&lt;&gt;"", IFERROR(MAX((OFFSET(#REF!, 1, 0, COUNTA(#REF!), 1)) * (OFFSET(#REF!, 1, 0, COUNTA(#REF!), 1)=$B217) * (OFFSET(#REF!, 1, 0, COUNTA(#REF!), 1)=I$9)), "... P2-Asset Valuation]"), "")</f>
        <v/>
      </c>
      <c r="J217" s="65"/>
    </row>
    <row r="218" spans="2:10" x14ac:dyDescent="0.45">
      <c r="B218" s="50" t="str">
        <f t="shared" si="3"/>
        <v/>
      </c>
      <c r="C218" s="62"/>
      <c r="D218" s="10"/>
      <c r="E218" s="7"/>
      <c r="F218" s="56"/>
      <c r="G218" s="27" t="str">
        <f t="array" aca="1" ref="G218" ca="1">IF($B218&lt;&gt;"", IFERROR(MAX((OFFSET(#REF!, 1, 0, COUNTA(#REF!), 1)) * (OFFSET(#REF!, 1, 0, COUNTA(#REF!), 1)=$B218) * (OFFSET(#REF!, 1, 0, COUNTA(#REF!), 1)=G$9)), "[Insufficient data:"), "")</f>
        <v/>
      </c>
      <c r="H218" s="27" t="str">
        <f t="array" aca="1" ref="H218" ca="1">IF($B218&lt;&gt;"", IFERROR(MAX((OFFSET(#REF!, 1, 0, COUNTA(#REF!), 1)) * (OFFSET(#REF!, 1, 0, COUNTA(#REF!), 1)=$B218) * (OFFSET(#REF!, 1, 0, COUNTA(#REF!), 1)=H$9)), "Please finalise ..."), "")</f>
        <v/>
      </c>
      <c r="I218" s="27" t="str">
        <f t="array" aca="1" ref="I218" ca="1">IF($B218&lt;&gt;"", IFERROR(MAX((OFFSET(#REF!, 1, 0, COUNTA(#REF!), 1)) * (OFFSET(#REF!, 1, 0, COUNTA(#REF!), 1)=$B218) * (OFFSET(#REF!, 1, 0, COUNTA(#REF!), 1)=I$9)), "... P2-Asset Valuation]"), "")</f>
        <v/>
      </c>
      <c r="J218" s="65"/>
    </row>
    <row r="219" spans="2:10" x14ac:dyDescent="0.45">
      <c r="B219" s="50" t="str">
        <f t="shared" si="3"/>
        <v/>
      </c>
      <c r="C219" s="62"/>
      <c r="D219" s="10"/>
      <c r="E219" s="7"/>
      <c r="F219" s="56"/>
      <c r="G219" s="27" t="str">
        <f t="array" aca="1" ref="G219" ca="1">IF($B219&lt;&gt;"", IFERROR(MAX((OFFSET(#REF!, 1, 0, COUNTA(#REF!), 1)) * (OFFSET(#REF!, 1, 0, COUNTA(#REF!), 1)=$B219) * (OFFSET(#REF!, 1, 0, COUNTA(#REF!), 1)=G$9)), "[Insufficient data:"), "")</f>
        <v/>
      </c>
      <c r="H219" s="27" t="str">
        <f t="array" aca="1" ref="H219" ca="1">IF($B219&lt;&gt;"", IFERROR(MAX((OFFSET(#REF!, 1, 0, COUNTA(#REF!), 1)) * (OFFSET(#REF!, 1, 0, COUNTA(#REF!), 1)=$B219) * (OFFSET(#REF!, 1, 0, COUNTA(#REF!), 1)=H$9)), "Please finalise ..."), "")</f>
        <v/>
      </c>
      <c r="I219" s="27" t="str">
        <f t="array" aca="1" ref="I219" ca="1">IF($B219&lt;&gt;"", IFERROR(MAX((OFFSET(#REF!, 1, 0, COUNTA(#REF!), 1)) * (OFFSET(#REF!, 1, 0, COUNTA(#REF!), 1)=$B219) * (OFFSET(#REF!, 1, 0, COUNTA(#REF!), 1)=I$9)), "... P2-Asset Valuation]"), "")</f>
        <v/>
      </c>
      <c r="J219" s="65"/>
    </row>
    <row r="220" spans="2:10" x14ac:dyDescent="0.45">
      <c r="B220" s="50" t="str">
        <f t="shared" si="3"/>
        <v/>
      </c>
      <c r="C220" s="62"/>
      <c r="D220" s="10"/>
      <c r="E220" s="7"/>
      <c r="F220" s="56"/>
      <c r="G220" s="27" t="str">
        <f t="array" aca="1" ref="G220" ca="1">IF($B220&lt;&gt;"", IFERROR(MAX((OFFSET(#REF!, 1, 0, COUNTA(#REF!), 1)) * (OFFSET(#REF!, 1, 0, COUNTA(#REF!), 1)=$B220) * (OFFSET(#REF!, 1, 0, COUNTA(#REF!), 1)=G$9)), "[Insufficient data:"), "")</f>
        <v/>
      </c>
      <c r="H220" s="27" t="str">
        <f t="array" aca="1" ref="H220" ca="1">IF($B220&lt;&gt;"", IFERROR(MAX((OFFSET(#REF!, 1, 0, COUNTA(#REF!), 1)) * (OFFSET(#REF!, 1, 0, COUNTA(#REF!), 1)=$B220) * (OFFSET(#REF!, 1, 0, COUNTA(#REF!), 1)=H$9)), "Please finalise ..."), "")</f>
        <v/>
      </c>
      <c r="I220" s="27" t="str">
        <f t="array" aca="1" ref="I220" ca="1">IF($B220&lt;&gt;"", IFERROR(MAX((OFFSET(#REF!, 1, 0, COUNTA(#REF!), 1)) * (OFFSET(#REF!, 1, 0, COUNTA(#REF!), 1)=$B220) * (OFFSET(#REF!, 1, 0, COUNTA(#REF!), 1)=I$9)), "... P2-Asset Valuation]"), "")</f>
        <v/>
      </c>
      <c r="J220" s="65"/>
    </row>
    <row r="221" spans="2:10" x14ac:dyDescent="0.45">
      <c r="B221" s="50" t="str">
        <f t="shared" si="3"/>
        <v/>
      </c>
      <c r="C221" s="62"/>
      <c r="D221" s="10"/>
      <c r="E221" s="7"/>
      <c r="F221" s="56"/>
      <c r="G221" s="27" t="str">
        <f t="array" aca="1" ref="G221" ca="1">IF($B221&lt;&gt;"", IFERROR(MAX((OFFSET(#REF!, 1, 0, COUNTA(#REF!), 1)) * (OFFSET(#REF!, 1, 0, COUNTA(#REF!), 1)=$B221) * (OFFSET(#REF!, 1, 0, COUNTA(#REF!), 1)=G$9)), "[Insufficient data:"), "")</f>
        <v/>
      </c>
      <c r="H221" s="27" t="str">
        <f t="array" aca="1" ref="H221" ca="1">IF($B221&lt;&gt;"", IFERROR(MAX((OFFSET(#REF!, 1, 0, COUNTA(#REF!), 1)) * (OFFSET(#REF!, 1, 0, COUNTA(#REF!), 1)=$B221) * (OFFSET(#REF!, 1, 0, COUNTA(#REF!), 1)=H$9)), "Please finalise ..."), "")</f>
        <v/>
      </c>
      <c r="I221" s="27" t="str">
        <f t="array" aca="1" ref="I221" ca="1">IF($B221&lt;&gt;"", IFERROR(MAX((OFFSET(#REF!, 1, 0, COUNTA(#REF!), 1)) * (OFFSET(#REF!, 1, 0, COUNTA(#REF!), 1)=$B221) * (OFFSET(#REF!, 1, 0, COUNTA(#REF!), 1)=I$9)), "... P2-Asset Valuation]"), "")</f>
        <v/>
      </c>
      <c r="J221" s="65"/>
    </row>
    <row r="222" spans="2:10" x14ac:dyDescent="0.45">
      <c r="B222" s="50" t="str">
        <f t="shared" si="3"/>
        <v/>
      </c>
      <c r="C222" s="62"/>
      <c r="D222" s="10"/>
      <c r="E222" s="7"/>
      <c r="F222" s="56"/>
      <c r="G222" s="27" t="str">
        <f t="array" aca="1" ref="G222" ca="1">IF($B222&lt;&gt;"", IFERROR(MAX((OFFSET(#REF!, 1, 0, COUNTA(#REF!), 1)) * (OFFSET(#REF!, 1, 0, COUNTA(#REF!), 1)=$B222) * (OFFSET(#REF!, 1, 0, COUNTA(#REF!), 1)=G$9)), "[Insufficient data:"), "")</f>
        <v/>
      </c>
      <c r="H222" s="27" t="str">
        <f t="array" aca="1" ref="H222" ca="1">IF($B222&lt;&gt;"", IFERROR(MAX((OFFSET(#REF!, 1, 0, COUNTA(#REF!), 1)) * (OFFSET(#REF!, 1, 0, COUNTA(#REF!), 1)=$B222) * (OFFSET(#REF!, 1, 0, COUNTA(#REF!), 1)=H$9)), "Please finalise ..."), "")</f>
        <v/>
      </c>
      <c r="I222" s="27" t="str">
        <f t="array" aca="1" ref="I222" ca="1">IF($B222&lt;&gt;"", IFERROR(MAX((OFFSET(#REF!, 1, 0, COUNTA(#REF!), 1)) * (OFFSET(#REF!, 1, 0, COUNTA(#REF!), 1)=$B222) * (OFFSET(#REF!, 1, 0, COUNTA(#REF!), 1)=I$9)), "... P2-Asset Valuation]"), "")</f>
        <v/>
      </c>
      <c r="J222" s="65"/>
    </row>
    <row r="223" spans="2:10" x14ac:dyDescent="0.45">
      <c r="B223" s="50" t="str">
        <f t="shared" si="3"/>
        <v/>
      </c>
      <c r="C223" s="62"/>
      <c r="D223" s="10"/>
      <c r="E223" s="7"/>
      <c r="F223" s="56"/>
      <c r="G223" s="27" t="str">
        <f t="array" aca="1" ref="G223" ca="1">IF($B223&lt;&gt;"", IFERROR(MAX((OFFSET(#REF!, 1, 0, COUNTA(#REF!), 1)) * (OFFSET(#REF!, 1, 0, COUNTA(#REF!), 1)=$B223) * (OFFSET(#REF!, 1, 0, COUNTA(#REF!), 1)=G$9)), "[Insufficient data:"), "")</f>
        <v/>
      </c>
      <c r="H223" s="27" t="str">
        <f t="array" aca="1" ref="H223" ca="1">IF($B223&lt;&gt;"", IFERROR(MAX((OFFSET(#REF!, 1, 0, COUNTA(#REF!), 1)) * (OFFSET(#REF!, 1, 0, COUNTA(#REF!), 1)=$B223) * (OFFSET(#REF!, 1, 0, COUNTA(#REF!), 1)=H$9)), "Please finalise ..."), "")</f>
        <v/>
      </c>
      <c r="I223" s="27" t="str">
        <f t="array" aca="1" ref="I223" ca="1">IF($B223&lt;&gt;"", IFERROR(MAX((OFFSET(#REF!, 1, 0, COUNTA(#REF!), 1)) * (OFFSET(#REF!, 1, 0, COUNTA(#REF!), 1)=$B223) * (OFFSET(#REF!, 1, 0, COUNTA(#REF!), 1)=I$9)), "... P2-Asset Valuation]"), "")</f>
        <v/>
      </c>
      <c r="J223" s="65"/>
    </row>
    <row r="224" spans="2:10" x14ac:dyDescent="0.45">
      <c r="B224" s="50" t="str">
        <f t="shared" si="3"/>
        <v/>
      </c>
      <c r="C224" s="62"/>
      <c r="D224" s="10"/>
      <c r="E224" s="7"/>
      <c r="F224" s="56"/>
      <c r="G224" s="27" t="str">
        <f t="array" aca="1" ref="G224" ca="1">IF($B224&lt;&gt;"", IFERROR(MAX((OFFSET(#REF!, 1, 0, COUNTA(#REF!), 1)) * (OFFSET(#REF!, 1, 0, COUNTA(#REF!), 1)=$B224) * (OFFSET(#REF!, 1, 0, COUNTA(#REF!), 1)=G$9)), "[Insufficient data:"), "")</f>
        <v/>
      </c>
      <c r="H224" s="27" t="str">
        <f t="array" aca="1" ref="H224" ca="1">IF($B224&lt;&gt;"", IFERROR(MAX((OFFSET(#REF!, 1, 0, COUNTA(#REF!), 1)) * (OFFSET(#REF!, 1, 0, COUNTA(#REF!), 1)=$B224) * (OFFSET(#REF!, 1, 0, COUNTA(#REF!), 1)=H$9)), "Please finalise ..."), "")</f>
        <v/>
      </c>
      <c r="I224" s="27" t="str">
        <f t="array" aca="1" ref="I224" ca="1">IF($B224&lt;&gt;"", IFERROR(MAX((OFFSET(#REF!, 1, 0, COUNTA(#REF!), 1)) * (OFFSET(#REF!, 1, 0, COUNTA(#REF!), 1)=$B224) * (OFFSET(#REF!, 1, 0, COUNTA(#REF!), 1)=I$9)), "... P2-Asset Valuation]"), "")</f>
        <v/>
      </c>
      <c r="J224" s="65"/>
    </row>
    <row r="225" spans="2:10" x14ac:dyDescent="0.45">
      <c r="B225" s="50" t="str">
        <f t="shared" si="3"/>
        <v/>
      </c>
      <c r="C225" s="62"/>
      <c r="D225" s="10"/>
      <c r="E225" s="7"/>
      <c r="F225" s="56"/>
      <c r="G225" s="27" t="str">
        <f t="array" aca="1" ref="G225" ca="1">IF($B225&lt;&gt;"", IFERROR(MAX((OFFSET(#REF!, 1, 0, COUNTA(#REF!), 1)) * (OFFSET(#REF!, 1, 0, COUNTA(#REF!), 1)=$B225) * (OFFSET(#REF!, 1, 0, COUNTA(#REF!), 1)=G$9)), "[Insufficient data:"), "")</f>
        <v/>
      </c>
      <c r="H225" s="27" t="str">
        <f t="array" aca="1" ref="H225" ca="1">IF($B225&lt;&gt;"", IFERROR(MAX((OFFSET(#REF!, 1, 0, COUNTA(#REF!), 1)) * (OFFSET(#REF!, 1, 0, COUNTA(#REF!), 1)=$B225) * (OFFSET(#REF!, 1, 0, COUNTA(#REF!), 1)=H$9)), "Please finalise ..."), "")</f>
        <v/>
      </c>
      <c r="I225" s="27" t="str">
        <f t="array" aca="1" ref="I225" ca="1">IF($B225&lt;&gt;"", IFERROR(MAX((OFFSET(#REF!, 1, 0, COUNTA(#REF!), 1)) * (OFFSET(#REF!, 1, 0, COUNTA(#REF!), 1)=$B225) * (OFFSET(#REF!, 1, 0, COUNTA(#REF!), 1)=I$9)), "... P2-Asset Valuation]"), "")</f>
        <v/>
      </c>
      <c r="J225" s="65"/>
    </row>
    <row r="226" spans="2:10" x14ac:dyDescent="0.45">
      <c r="B226" s="50" t="str">
        <f t="shared" si="3"/>
        <v/>
      </c>
      <c r="C226" s="62"/>
      <c r="D226" s="10"/>
      <c r="E226" s="7"/>
      <c r="F226" s="56"/>
      <c r="G226" s="27" t="str">
        <f t="array" aca="1" ref="G226" ca="1">IF($B226&lt;&gt;"", IFERROR(MAX((OFFSET(#REF!, 1, 0, COUNTA(#REF!), 1)) * (OFFSET(#REF!, 1, 0, COUNTA(#REF!), 1)=$B226) * (OFFSET(#REF!, 1, 0, COUNTA(#REF!), 1)=G$9)), "[Insufficient data:"), "")</f>
        <v/>
      </c>
      <c r="H226" s="27" t="str">
        <f t="array" aca="1" ref="H226" ca="1">IF($B226&lt;&gt;"", IFERROR(MAX((OFFSET(#REF!, 1, 0, COUNTA(#REF!), 1)) * (OFFSET(#REF!, 1, 0, COUNTA(#REF!), 1)=$B226) * (OFFSET(#REF!, 1, 0, COUNTA(#REF!), 1)=H$9)), "Please finalise ..."), "")</f>
        <v/>
      </c>
      <c r="I226" s="27" t="str">
        <f t="array" aca="1" ref="I226" ca="1">IF($B226&lt;&gt;"", IFERROR(MAX((OFFSET(#REF!, 1, 0, COUNTA(#REF!), 1)) * (OFFSET(#REF!, 1, 0, COUNTA(#REF!), 1)=$B226) * (OFFSET(#REF!, 1, 0, COUNTA(#REF!), 1)=I$9)), "... P2-Asset Valuation]"), "")</f>
        <v/>
      </c>
      <c r="J226" s="65"/>
    </row>
    <row r="227" spans="2:10" x14ac:dyDescent="0.45">
      <c r="B227" s="50" t="str">
        <f t="shared" si="3"/>
        <v/>
      </c>
      <c r="C227" s="62"/>
      <c r="D227" s="10"/>
      <c r="E227" s="7"/>
      <c r="F227" s="56"/>
      <c r="G227" s="27" t="str">
        <f t="array" aca="1" ref="G227" ca="1">IF($B227&lt;&gt;"", IFERROR(MAX((OFFSET(#REF!, 1, 0, COUNTA(#REF!), 1)) * (OFFSET(#REF!, 1, 0, COUNTA(#REF!), 1)=$B227) * (OFFSET(#REF!, 1, 0, COUNTA(#REF!), 1)=G$9)), "[Insufficient data:"), "")</f>
        <v/>
      </c>
      <c r="H227" s="27" t="str">
        <f t="array" aca="1" ref="H227" ca="1">IF($B227&lt;&gt;"", IFERROR(MAX((OFFSET(#REF!, 1, 0, COUNTA(#REF!), 1)) * (OFFSET(#REF!, 1, 0, COUNTA(#REF!), 1)=$B227) * (OFFSET(#REF!, 1, 0, COUNTA(#REF!), 1)=H$9)), "Please finalise ..."), "")</f>
        <v/>
      </c>
      <c r="I227" s="27" t="str">
        <f t="array" aca="1" ref="I227" ca="1">IF($B227&lt;&gt;"", IFERROR(MAX((OFFSET(#REF!, 1, 0, COUNTA(#REF!), 1)) * (OFFSET(#REF!, 1, 0, COUNTA(#REF!), 1)=$B227) * (OFFSET(#REF!, 1, 0, COUNTA(#REF!), 1)=I$9)), "... P2-Asset Valuation]"), "")</f>
        <v/>
      </c>
      <c r="J227" s="65"/>
    </row>
    <row r="228" spans="2:10" x14ac:dyDescent="0.45">
      <c r="B228" s="50" t="str">
        <f t="shared" si="3"/>
        <v/>
      </c>
      <c r="C228" s="62"/>
      <c r="D228" s="10"/>
      <c r="E228" s="7"/>
      <c r="F228" s="56"/>
      <c r="G228" s="27" t="str">
        <f t="array" aca="1" ref="G228" ca="1">IF($B228&lt;&gt;"", IFERROR(MAX((OFFSET(#REF!, 1, 0, COUNTA(#REF!), 1)) * (OFFSET(#REF!, 1, 0, COUNTA(#REF!), 1)=$B228) * (OFFSET(#REF!, 1, 0, COUNTA(#REF!), 1)=G$9)), "[Insufficient data:"), "")</f>
        <v/>
      </c>
      <c r="H228" s="27" t="str">
        <f t="array" aca="1" ref="H228" ca="1">IF($B228&lt;&gt;"", IFERROR(MAX((OFFSET(#REF!, 1, 0, COUNTA(#REF!), 1)) * (OFFSET(#REF!, 1, 0, COUNTA(#REF!), 1)=$B228) * (OFFSET(#REF!, 1, 0, COUNTA(#REF!), 1)=H$9)), "Please finalise ..."), "")</f>
        <v/>
      </c>
      <c r="I228" s="27" t="str">
        <f t="array" aca="1" ref="I228" ca="1">IF($B228&lt;&gt;"", IFERROR(MAX((OFFSET(#REF!, 1, 0, COUNTA(#REF!), 1)) * (OFFSET(#REF!, 1, 0, COUNTA(#REF!), 1)=$B228) * (OFFSET(#REF!, 1, 0, COUNTA(#REF!), 1)=I$9)), "... P2-Asset Valuation]"), "")</f>
        <v/>
      </c>
      <c r="J228" s="65"/>
    </row>
    <row r="229" spans="2:10" x14ac:dyDescent="0.45">
      <c r="B229" s="50" t="str">
        <f t="shared" si="3"/>
        <v/>
      </c>
      <c r="C229" s="62"/>
      <c r="D229" s="10"/>
      <c r="E229" s="7"/>
      <c r="F229" s="56"/>
      <c r="G229" s="27" t="str">
        <f t="array" aca="1" ref="G229" ca="1">IF($B229&lt;&gt;"", IFERROR(MAX((OFFSET(#REF!, 1, 0, COUNTA(#REF!), 1)) * (OFFSET(#REF!, 1, 0, COUNTA(#REF!), 1)=$B229) * (OFFSET(#REF!, 1, 0, COUNTA(#REF!), 1)=G$9)), "[Insufficient data:"), "")</f>
        <v/>
      </c>
      <c r="H229" s="27" t="str">
        <f t="array" aca="1" ref="H229" ca="1">IF($B229&lt;&gt;"", IFERROR(MAX((OFFSET(#REF!, 1, 0, COUNTA(#REF!), 1)) * (OFFSET(#REF!, 1, 0, COUNTA(#REF!), 1)=$B229) * (OFFSET(#REF!, 1, 0, COUNTA(#REF!), 1)=H$9)), "Please finalise ..."), "")</f>
        <v/>
      </c>
      <c r="I229" s="27" t="str">
        <f t="array" aca="1" ref="I229" ca="1">IF($B229&lt;&gt;"", IFERROR(MAX((OFFSET(#REF!, 1, 0, COUNTA(#REF!), 1)) * (OFFSET(#REF!, 1, 0, COUNTA(#REF!), 1)=$B229) * (OFFSET(#REF!, 1, 0, COUNTA(#REF!), 1)=I$9)), "... P2-Asset Valuation]"), "")</f>
        <v/>
      </c>
      <c r="J229" s="65"/>
    </row>
    <row r="230" spans="2:10" x14ac:dyDescent="0.45">
      <c r="B230" s="50" t="str">
        <f t="shared" si="3"/>
        <v/>
      </c>
      <c r="C230" s="62"/>
      <c r="D230" s="10"/>
      <c r="E230" s="7"/>
      <c r="F230" s="56"/>
      <c r="G230" s="27" t="str">
        <f t="array" aca="1" ref="G230" ca="1">IF($B230&lt;&gt;"", IFERROR(MAX((OFFSET(#REF!, 1, 0, COUNTA(#REF!), 1)) * (OFFSET(#REF!, 1, 0, COUNTA(#REF!), 1)=$B230) * (OFFSET(#REF!, 1, 0, COUNTA(#REF!), 1)=G$9)), "[Insufficient data:"), "")</f>
        <v/>
      </c>
      <c r="H230" s="27" t="str">
        <f t="array" aca="1" ref="H230" ca="1">IF($B230&lt;&gt;"", IFERROR(MAX((OFFSET(#REF!, 1, 0, COUNTA(#REF!), 1)) * (OFFSET(#REF!, 1, 0, COUNTA(#REF!), 1)=$B230) * (OFFSET(#REF!, 1, 0, COUNTA(#REF!), 1)=H$9)), "Please finalise ..."), "")</f>
        <v/>
      </c>
      <c r="I230" s="27" t="str">
        <f t="array" aca="1" ref="I230" ca="1">IF($B230&lt;&gt;"", IFERROR(MAX((OFFSET(#REF!, 1, 0, COUNTA(#REF!), 1)) * (OFFSET(#REF!, 1, 0, COUNTA(#REF!), 1)=$B230) * (OFFSET(#REF!, 1, 0, COUNTA(#REF!), 1)=I$9)), "... P2-Asset Valuation]"), "")</f>
        <v/>
      </c>
      <c r="J230" s="65"/>
    </row>
    <row r="231" spans="2:10" x14ac:dyDescent="0.45">
      <c r="B231" s="50" t="str">
        <f t="shared" si="3"/>
        <v/>
      </c>
      <c r="C231" s="62"/>
      <c r="D231" s="10"/>
      <c r="E231" s="7"/>
      <c r="F231" s="56"/>
      <c r="G231" s="27" t="str">
        <f t="array" aca="1" ref="G231" ca="1">IF($B231&lt;&gt;"", IFERROR(MAX((OFFSET(#REF!, 1, 0, COUNTA(#REF!), 1)) * (OFFSET(#REF!, 1, 0, COUNTA(#REF!), 1)=$B231) * (OFFSET(#REF!, 1, 0, COUNTA(#REF!), 1)=G$9)), "[Insufficient data:"), "")</f>
        <v/>
      </c>
      <c r="H231" s="27" t="str">
        <f t="array" aca="1" ref="H231" ca="1">IF($B231&lt;&gt;"", IFERROR(MAX((OFFSET(#REF!, 1, 0, COUNTA(#REF!), 1)) * (OFFSET(#REF!, 1, 0, COUNTA(#REF!), 1)=$B231) * (OFFSET(#REF!, 1, 0, COUNTA(#REF!), 1)=H$9)), "Please finalise ..."), "")</f>
        <v/>
      </c>
      <c r="I231" s="27" t="str">
        <f t="array" aca="1" ref="I231" ca="1">IF($B231&lt;&gt;"", IFERROR(MAX((OFFSET(#REF!, 1, 0, COUNTA(#REF!), 1)) * (OFFSET(#REF!, 1, 0, COUNTA(#REF!), 1)=$B231) * (OFFSET(#REF!, 1, 0, COUNTA(#REF!), 1)=I$9)), "... P2-Asset Valuation]"), "")</f>
        <v/>
      </c>
      <c r="J231" s="65"/>
    </row>
    <row r="232" spans="2:10" x14ac:dyDescent="0.45">
      <c r="B232" s="50" t="str">
        <f t="shared" si="3"/>
        <v/>
      </c>
      <c r="C232" s="62"/>
      <c r="D232" s="10"/>
      <c r="E232" s="7"/>
      <c r="F232" s="56"/>
      <c r="G232" s="27" t="str">
        <f t="array" aca="1" ref="G232" ca="1">IF($B232&lt;&gt;"", IFERROR(MAX((OFFSET(#REF!, 1, 0, COUNTA(#REF!), 1)) * (OFFSET(#REF!, 1, 0, COUNTA(#REF!), 1)=$B232) * (OFFSET(#REF!, 1, 0, COUNTA(#REF!), 1)=G$9)), "[Insufficient data:"), "")</f>
        <v/>
      </c>
      <c r="H232" s="27" t="str">
        <f t="array" aca="1" ref="H232" ca="1">IF($B232&lt;&gt;"", IFERROR(MAX((OFFSET(#REF!, 1, 0, COUNTA(#REF!), 1)) * (OFFSET(#REF!, 1, 0, COUNTA(#REF!), 1)=$B232) * (OFFSET(#REF!, 1, 0, COUNTA(#REF!), 1)=H$9)), "Please finalise ..."), "")</f>
        <v/>
      </c>
      <c r="I232" s="27" t="str">
        <f t="array" aca="1" ref="I232" ca="1">IF($B232&lt;&gt;"", IFERROR(MAX((OFFSET(#REF!, 1, 0, COUNTA(#REF!), 1)) * (OFFSET(#REF!, 1, 0, COUNTA(#REF!), 1)=$B232) * (OFFSET(#REF!, 1, 0, COUNTA(#REF!), 1)=I$9)), "... P2-Asset Valuation]"), "")</f>
        <v/>
      </c>
      <c r="J232" s="65"/>
    </row>
    <row r="233" spans="2:10" x14ac:dyDescent="0.45">
      <c r="B233" s="50" t="str">
        <f t="shared" si="3"/>
        <v/>
      </c>
      <c r="C233" s="62"/>
      <c r="D233" s="10"/>
      <c r="E233" s="7"/>
      <c r="F233" s="56"/>
      <c r="G233" s="27" t="str">
        <f t="array" aca="1" ref="G233" ca="1">IF($B233&lt;&gt;"", IFERROR(MAX((OFFSET(#REF!, 1, 0, COUNTA(#REF!), 1)) * (OFFSET(#REF!, 1, 0, COUNTA(#REF!), 1)=$B233) * (OFFSET(#REF!, 1, 0, COUNTA(#REF!), 1)=G$9)), "[Insufficient data:"), "")</f>
        <v/>
      </c>
      <c r="H233" s="27" t="str">
        <f t="array" aca="1" ref="H233" ca="1">IF($B233&lt;&gt;"", IFERROR(MAX((OFFSET(#REF!, 1, 0, COUNTA(#REF!), 1)) * (OFFSET(#REF!, 1, 0, COUNTA(#REF!), 1)=$B233) * (OFFSET(#REF!, 1, 0, COUNTA(#REF!), 1)=H$9)), "Please finalise ..."), "")</f>
        <v/>
      </c>
      <c r="I233" s="27" t="str">
        <f t="array" aca="1" ref="I233" ca="1">IF($B233&lt;&gt;"", IFERROR(MAX((OFFSET(#REF!, 1, 0, COUNTA(#REF!), 1)) * (OFFSET(#REF!, 1, 0, COUNTA(#REF!), 1)=$B233) * (OFFSET(#REF!, 1, 0, COUNTA(#REF!), 1)=I$9)), "... P2-Asset Valuation]"), "")</f>
        <v/>
      </c>
      <c r="J233" s="65"/>
    </row>
    <row r="234" spans="2:10" x14ac:dyDescent="0.45">
      <c r="B234" s="50" t="str">
        <f t="shared" si="3"/>
        <v/>
      </c>
      <c r="C234" s="62"/>
      <c r="D234" s="10"/>
      <c r="E234" s="7"/>
      <c r="F234" s="56"/>
      <c r="G234" s="27" t="str">
        <f t="array" aca="1" ref="G234" ca="1">IF($B234&lt;&gt;"", IFERROR(MAX((OFFSET(#REF!, 1, 0, COUNTA(#REF!), 1)) * (OFFSET(#REF!, 1, 0, COUNTA(#REF!), 1)=$B234) * (OFFSET(#REF!, 1, 0, COUNTA(#REF!), 1)=G$9)), "[Insufficient data:"), "")</f>
        <v/>
      </c>
      <c r="H234" s="27" t="str">
        <f t="array" aca="1" ref="H234" ca="1">IF($B234&lt;&gt;"", IFERROR(MAX((OFFSET(#REF!, 1, 0, COUNTA(#REF!), 1)) * (OFFSET(#REF!, 1, 0, COUNTA(#REF!), 1)=$B234) * (OFFSET(#REF!, 1, 0, COUNTA(#REF!), 1)=H$9)), "Please finalise ..."), "")</f>
        <v/>
      </c>
      <c r="I234" s="27" t="str">
        <f t="array" aca="1" ref="I234" ca="1">IF($B234&lt;&gt;"", IFERROR(MAX((OFFSET(#REF!, 1, 0, COUNTA(#REF!), 1)) * (OFFSET(#REF!, 1, 0, COUNTA(#REF!), 1)=$B234) * (OFFSET(#REF!, 1, 0, COUNTA(#REF!), 1)=I$9)), "... P2-Asset Valuation]"), "")</f>
        <v/>
      </c>
      <c r="J234" s="65"/>
    </row>
    <row r="235" spans="2:10" x14ac:dyDescent="0.45">
      <c r="B235" s="50" t="str">
        <f t="shared" si="3"/>
        <v/>
      </c>
      <c r="C235" s="62"/>
      <c r="D235" s="10"/>
      <c r="E235" s="7"/>
      <c r="F235" s="56"/>
      <c r="G235" s="27" t="str">
        <f t="array" aca="1" ref="G235" ca="1">IF($B235&lt;&gt;"", IFERROR(MAX((OFFSET(#REF!, 1, 0, COUNTA(#REF!), 1)) * (OFFSET(#REF!, 1, 0, COUNTA(#REF!), 1)=$B235) * (OFFSET(#REF!, 1, 0, COUNTA(#REF!), 1)=G$9)), "[Insufficient data:"), "")</f>
        <v/>
      </c>
      <c r="H235" s="27" t="str">
        <f t="array" aca="1" ref="H235" ca="1">IF($B235&lt;&gt;"", IFERROR(MAX((OFFSET(#REF!, 1, 0, COUNTA(#REF!), 1)) * (OFFSET(#REF!, 1, 0, COUNTA(#REF!), 1)=$B235) * (OFFSET(#REF!, 1, 0, COUNTA(#REF!), 1)=H$9)), "Please finalise ..."), "")</f>
        <v/>
      </c>
      <c r="I235" s="27" t="str">
        <f t="array" aca="1" ref="I235" ca="1">IF($B235&lt;&gt;"", IFERROR(MAX((OFFSET(#REF!, 1, 0, COUNTA(#REF!), 1)) * (OFFSET(#REF!, 1, 0, COUNTA(#REF!), 1)=$B235) * (OFFSET(#REF!, 1, 0, COUNTA(#REF!), 1)=I$9)), "... P2-Asset Valuation]"), "")</f>
        <v/>
      </c>
      <c r="J235" s="65"/>
    </row>
    <row r="236" spans="2:10" x14ac:dyDescent="0.45">
      <c r="B236" s="50" t="str">
        <f t="shared" si="3"/>
        <v/>
      </c>
      <c r="C236" s="62"/>
      <c r="D236" s="10"/>
      <c r="E236" s="7"/>
      <c r="F236" s="56"/>
      <c r="G236" s="27" t="str">
        <f t="array" aca="1" ref="G236" ca="1">IF($B236&lt;&gt;"", IFERROR(MAX((OFFSET(#REF!, 1, 0, COUNTA(#REF!), 1)) * (OFFSET(#REF!, 1, 0, COUNTA(#REF!), 1)=$B236) * (OFFSET(#REF!, 1, 0, COUNTA(#REF!), 1)=G$9)), "[Insufficient data:"), "")</f>
        <v/>
      </c>
      <c r="H236" s="27" t="str">
        <f t="array" aca="1" ref="H236" ca="1">IF($B236&lt;&gt;"", IFERROR(MAX((OFFSET(#REF!, 1, 0, COUNTA(#REF!), 1)) * (OFFSET(#REF!, 1, 0, COUNTA(#REF!), 1)=$B236) * (OFFSET(#REF!, 1, 0, COUNTA(#REF!), 1)=H$9)), "Please finalise ..."), "")</f>
        <v/>
      </c>
      <c r="I236" s="27" t="str">
        <f t="array" aca="1" ref="I236" ca="1">IF($B236&lt;&gt;"", IFERROR(MAX((OFFSET(#REF!, 1, 0, COUNTA(#REF!), 1)) * (OFFSET(#REF!, 1, 0, COUNTA(#REF!), 1)=$B236) * (OFFSET(#REF!, 1, 0, COUNTA(#REF!), 1)=I$9)), "... P2-Asset Valuation]"), "")</f>
        <v/>
      </c>
      <c r="J236" s="65"/>
    </row>
    <row r="237" spans="2:10" x14ac:dyDescent="0.45">
      <c r="B237" s="50" t="str">
        <f t="shared" si="3"/>
        <v/>
      </c>
      <c r="C237" s="62"/>
      <c r="D237" s="10"/>
      <c r="E237" s="7"/>
      <c r="F237" s="56"/>
      <c r="G237" s="27" t="str">
        <f t="array" aca="1" ref="G237" ca="1">IF($B237&lt;&gt;"", IFERROR(MAX((OFFSET(#REF!, 1, 0, COUNTA(#REF!), 1)) * (OFFSET(#REF!, 1, 0, COUNTA(#REF!), 1)=$B237) * (OFFSET(#REF!, 1, 0, COUNTA(#REF!), 1)=G$9)), "[Insufficient data:"), "")</f>
        <v/>
      </c>
      <c r="H237" s="27" t="str">
        <f t="array" aca="1" ref="H237" ca="1">IF($B237&lt;&gt;"", IFERROR(MAX((OFFSET(#REF!, 1, 0, COUNTA(#REF!), 1)) * (OFFSET(#REF!, 1, 0, COUNTA(#REF!), 1)=$B237) * (OFFSET(#REF!, 1, 0, COUNTA(#REF!), 1)=H$9)), "Please finalise ..."), "")</f>
        <v/>
      </c>
      <c r="I237" s="27" t="str">
        <f t="array" aca="1" ref="I237" ca="1">IF($B237&lt;&gt;"", IFERROR(MAX((OFFSET(#REF!, 1, 0, COUNTA(#REF!), 1)) * (OFFSET(#REF!, 1, 0, COUNTA(#REF!), 1)=$B237) * (OFFSET(#REF!, 1, 0, COUNTA(#REF!), 1)=I$9)), "... P2-Asset Valuation]"), "")</f>
        <v/>
      </c>
      <c r="J237" s="65"/>
    </row>
    <row r="238" spans="2:10" x14ac:dyDescent="0.45">
      <c r="B238" s="50" t="str">
        <f t="shared" si="3"/>
        <v/>
      </c>
      <c r="C238" s="62"/>
      <c r="D238" s="10"/>
      <c r="E238" s="7"/>
      <c r="F238" s="56"/>
      <c r="G238" s="27" t="str">
        <f t="array" aca="1" ref="G238" ca="1">IF($B238&lt;&gt;"", IFERROR(MAX((OFFSET(#REF!, 1, 0, COUNTA(#REF!), 1)) * (OFFSET(#REF!, 1, 0, COUNTA(#REF!), 1)=$B238) * (OFFSET(#REF!, 1, 0, COUNTA(#REF!), 1)=G$9)), "[Insufficient data:"), "")</f>
        <v/>
      </c>
      <c r="H238" s="27" t="str">
        <f t="array" aca="1" ref="H238" ca="1">IF($B238&lt;&gt;"", IFERROR(MAX((OFFSET(#REF!, 1, 0, COUNTA(#REF!), 1)) * (OFFSET(#REF!, 1, 0, COUNTA(#REF!), 1)=$B238) * (OFFSET(#REF!, 1, 0, COUNTA(#REF!), 1)=H$9)), "Please finalise ..."), "")</f>
        <v/>
      </c>
      <c r="I238" s="27" t="str">
        <f t="array" aca="1" ref="I238" ca="1">IF($B238&lt;&gt;"", IFERROR(MAX((OFFSET(#REF!, 1, 0, COUNTA(#REF!), 1)) * (OFFSET(#REF!, 1, 0, COUNTA(#REF!), 1)=$B238) * (OFFSET(#REF!, 1, 0, COUNTA(#REF!), 1)=I$9)), "... P2-Asset Valuation]"), "")</f>
        <v/>
      </c>
      <c r="J238" s="65"/>
    </row>
    <row r="239" spans="2:10" x14ac:dyDescent="0.45">
      <c r="B239" s="50" t="str">
        <f t="shared" si="3"/>
        <v/>
      </c>
      <c r="C239" s="62"/>
      <c r="D239" s="10"/>
      <c r="E239" s="7"/>
      <c r="F239" s="56"/>
      <c r="G239" s="27" t="str">
        <f t="array" aca="1" ref="G239" ca="1">IF($B239&lt;&gt;"", IFERROR(MAX((OFFSET(#REF!, 1, 0, COUNTA(#REF!), 1)) * (OFFSET(#REF!, 1, 0, COUNTA(#REF!), 1)=$B239) * (OFFSET(#REF!, 1, 0, COUNTA(#REF!), 1)=G$9)), "[Insufficient data:"), "")</f>
        <v/>
      </c>
      <c r="H239" s="27" t="str">
        <f t="array" aca="1" ref="H239" ca="1">IF($B239&lt;&gt;"", IFERROR(MAX((OFFSET(#REF!, 1, 0, COUNTA(#REF!), 1)) * (OFFSET(#REF!, 1, 0, COUNTA(#REF!), 1)=$B239) * (OFFSET(#REF!, 1, 0, COUNTA(#REF!), 1)=H$9)), "Please finalise ..."), "")</f>
        <v/>
      </c>
      <c r="I239" s="27" t="str">
        <f t="array" aca="1" ref="I239" ca="1">IF($B239&lt;&gt;"", IFERROR(MAX((OFFSET(#REF!, 1, 0, COUNTA(#REF!), 1)) * (OFFSET(#REF!, 1, 0, COUNTA(#REF!), 1)=$B239) * (OFFSET(#REF!, 1, 0, COUNTA(#REF!), 1)=I$9)), "... P2-Asset Valuation]"), "")</f>
        <v/>
      </c>
      <c r="J239" s="65"/>
    </row>
    <row r="240" spans="2:10" x14ac:dyDescent="0.45">
      <c r="B240" s="50" t="str">
        <f t="shared" si="3"/>
        <v/>
      </c>
      <c r="C240" s="62"/>
      <c r="D240" s="10"/>
      <c r="E240" s="7"/>
      <c r="F240" s="56"/>
      <c r="G240" s="27" t="str">
        <f t="array" aca="1" ref="G240" ca="1">IF($B240&lt;&gt;"", IFERROR(MAX((OFFSET(#REF!, 1, 0, COUNTA(#REF!), 1)) * (OFFSET(#REF!, 1, 0, COUNTA(#REF!), 1)=$B240) * (OFFSET(#REF!, 1, 0, COUNTA(#REF!), 1)=G$9)), "[Insufficient data:"), "")</f>
        <v/>
      </c>
      <c r="H240" s="27" t="str">
        <f t="array" aca="1" ref="H240" ca="1">IF($B240&lt;&gt;"", IFERROR(MAX((OFFSET(#REF!, 1, 0, COUNTA(#REF!), 1)) * (OFFSET(#REF!, 1, 0, COUNTA(#REF!), 1)=$B240) * (OFFSET(#REF!, 1, 0, COUNTA(#REF!), 1)=H$9)), "Please finalise ..."), "")</f>
        <v/>
      </c>
      <c r="I240" s="27" t="str">
        <f t="array" aca="1" ref="I240" ca="1">IF($B240&lt;&gt;"", IFERROR(MAX((OFFSET(#REF!, 1, 0, COUNTA(#REF!), 1)) * (OFFSET(#REF!, 1, 0, COUNTA(#REF!), 1)=$B240) * (OFFSET(#REF!, 1, 0, COUNTA(#REF!), 1)=I$9)), "... P2-Asset Valuation]"), "")</f>
        <v/>
      </c>
      <c r="J240" s="65"/>
    </row>
    <row r="241" spans="2:10" x14ac:dyDescent="0.45">
      <c r="B241" s="50" t="str">
        <f t="shared" si="3"/>
        <v/>
      </c>
      <c r="C241" s="62"/>
      <c r="D241" s="10"/>
      <c r="E241" s="7"/>
      <c r="F241" s="56"/>
      <c r="G241" s="27" t="str">
        <f t="array" aca="1" ref="G241" ca="1">IF($B241&lt;&gt;"", IFERROR(MAX((OFFSET(#REF!, 1, 0, COUNTA(#REF!), 1)) * (OFFSET(#REF!, 1, 0, COUNTA(#REF!), 1)=$B241) * (OFFSET(#REF!, 1, 0, COUNTA(#REF!), 1)=G$9)), "[Insufficient data:"), "")</f>
        <v/>
      </c>
      <c r="H241" s="27" t="str">
        <f t="array" aca="1" ref="H241" ca="1">IF($B241&lt;&gt;"", IFERROR(MAX((OFFSET(#REF!, 1, 0, COUNTA(#REF!), 1)) * (OFFSET(#REF!, 1, 0, COUNTA(#REF!), 1)=$B241) * (OFFSET(#REF!, 1, 0, COUNTA(#REF!), 1)=H$9)), "Please finalise ..."), "")</f>
        <v/>
      </c>
      <c r="I241" s="27" t="str">
        <f t="array" aca="1" ref="I241" ca="1">IF($B241&lt;&gt;"", IFERROR(MAX((OFFSET(#REF!, 1, 0, COUNTA(#REF!), 1)) * (OFFSET(#REF!, 1, 0, COUNTA(#REF!), 1)=$B241) * (OFFSET(#REF!, 1, 0, COUNTA(#REF!), 1)=I$9)), "... P2-Asset Valuation]"), "")</f>
        <v/>
      </c>
      <c r="J241" s="65"/>
    </row>
    <row r="242" spans="2:10" x14ac:dyDescent="0.45">
      <c r="B242" s="50" t="str">
        <f t="shared" si="3"/>
        <v/>
      </c>
      <c r="C242" s="62"/>
      <c r="D242" s="10"/>
      <c r="E242" s="7"/>
      <c r="F242" s="56"/>
      <c r="G242" s="27" t="str">
        <f t="array" aca="1" ref="G242" ca="1">IF($B242&lt;&gt;"", IFERROR(MAX((OFFSET(#REF!, 1, 0, COUNTA(#REF!), 1)) * (OFFSET(#REF!, 1, 0, COUNTA(#REF!), 1)=$B242) * (OFFSET(#REF!, 1, 0, COUNTA(#REF!), 1)=G$9)), "[Insufficient data:"), "")</f>
        <v/>
      </c>
      <c r="H242" s="27" t="str">
        <f t="array" aca="1" ref="H242" ca="1">IF($B242&lt;&gt;"", IFERROR(MAX((OFFSET(#REF!, 1, 0, COUNTA(#REF!), 1)) * (OFFSET(#REF!, 1, 0, COUNTA(#REF!), 1)=$B242) * (OFFSET(#REF!, 1, 0, COUNTA(#REF!), 1)=H$9)), "Please finalise ..."), "")</f>
        <v/>
      </c>
      <c r="I242" s="27" t="str">
        <f t="array" aca="1" ref="I242" ca="1">IF($B242&lt;&gt;"", IFERROR(MAX((OFFSET(#REF!, 1, 0, COUNTA(#REF!), 1)) * (OFFSET(#REF!, 1, 0, COUNTA(#REF!), 1)=$B242) * (OFFSET(#REF!, 1, 0, COUNTA(#REF!), 1)=I$9)), "... P2-Asset Valuation]"), "")</f>
        <v/>
      </c>
      <c r="J242" s="65"/>
    </row>
    <row r="243" spans="2:10" x14ac:dyDescent="0.45">
      <c r="B243" s="50" t="str">
        <f t="shared" si="3"/>
        <v/>
      </c>
      <c r="C243" s="62"/>
      <c r="D243" s="10"/>
      <c r="E243" s="7"/>
      <c r="F243" s="56"/>
      <c r="G243" s="27" t="str">
        <f t="array" aca="1" ref="G243" ca="1">IF($B243&lt;&gt;"", IFERROR(MAX((OFFSET(#REF!, 1, 0, COUNTA(#REF!), 1)) * (OFFSET(#REF!, 1, 0, COUNTA(#REF!), 1)=$B243) * (OFFSET(#REF!, 1, 0, COUNTA(#REF!), 1)=G$9)), "[Insufficient data:"), "")</f>
        <v/>
      </c>
      <c r="H243" s="27" t="str">
        <f t="array" aca="1" ref="H243" ca="1">IF($B243&lt;&gt;"", IFERROR(MAX((OFFSET(#REF!, 1, 0, COUNTA(#REF!), 1)) * (OFFSET(#REF!, 1, 0, COUNTA(#REF!), 1)=$B243) * (OFFSET(#REF!, 1, 0, COUNTA(#REF!), 1)=H$9)), "Please finalise ..."), "")</f>
        <v/>
      </c>
      <c r="I243" s="27" t="str">
        <f t="array" aca="1" ref="I243" ca="1">IF($B243&lt;&gt;"", IFERROR(MAX((OFFSET(#REF!, 1, 0, COUNTA(#REF!), 1)) * (OFFSET(#REF!, 1, 0, COUNTA(#REF!), 1)=$B243) * (OFFSET(#REF!, 1, 0, COUNTA(#REF!), 1)=I$9)), "... P2-Asset Valuation]"), "")</f>
        <v/>
      </c>
      <c r="J243" s="65"/>
    </row>
    <row r="244" spans="2:10" x14ac:dyDescent="0.45">
      <c r="B244" s="50" t="str">
        <f t="shared" si="3"/>
        <v/>
      </c>
      <c r="C244" s="62"/>
      <c r="D244" s="10"/>
      <c r="E244" s="7"/>
      <c r="F244" s="56"/>
      <c r="G244" s="27" t="str">
        <f t="array" aca="1" ref="G244" ca="1">IF($B244&lt;&gt;"", IFERROR(MAX((OFFSET(#REF!, 1, 0, COUNTA(#REF!), 1)) * (OFFSET(#REF!, 1, 0, COUNTA(#REF!), 1)=$B244) * (OFFSET(#REF!, 1, 0, COUNTA(#REF!), 1)=G$9)), "[Insufficient data:"), "")</f>
        <v/>
      </c>
      <c r="H244" s="27" t="str">
        <f t="array" aca="1" ref="H244" ca="1">IF($B244&lt;&gt;"", IFERROR(MAX((OFFSET(#REF!, 1, 0, COUNTA(#REF!), 1)) * (OFFSET(#REF!, 1, 0, COUNTA(#REF!), 1)=$B244) * (OFFSET(#REF!, 1, 0, COUNTA(#REF!), 1)=H$9)), "Please finalise ..."), "")</f>
        <v/>
      </c>
      <c r="I244" s="27" t="str">
        <f t="array" aca="1" ref="I244" ca="1">IF($B244&lt;&gt;"", IFERROR(MAX((OFFSET(#REF!, 1, 0, COUNTA(#REF!), 1)) * (OFFSET(#REF!, 1, 0, COUNTA(#REF!), 1)=$B244) * (OFFSET(#REF!, 1, 0, COUNTA(#REF!), 1)=I$9)), "... P2-Asset Valuation]"), "")</f>
        <v/>
      </c>
      <c r="J244" s="65"/>
    </row>
    <row r="245" spans="2:10" x14ac:dyDescent="0.45">
      <c r="B245" s="50" t="str">
        <f t="shared" si="3"/>
        <v/>
      </c>
      <c r="C245" s="62"/>
      <c r="D245" s="10"/>
      <c r="E245" s="7"/>
      <c r="F245" s="56"/>
      <c r="G245" s="27" t="str">
        <f t="array" aca="1" ref="G245" ca="1">IF($B245&lt;&gt;"", IFERROR(MAX((OFFSET(#REF!, 1, 0, COUNTA(#REF!), 1)) * (OFFSET(#REF!, 1, 0, COUNTA(#REF!), 1)=$B245) * (OFFSET(#REF!, 1, 0, COUNTA(#REF!), 1)=G$9)), "[Insufficient data:"), "")</f>
        <v/>
      </c>
      <c r="H245" s="27" t="str">
        <f t="array" aca="1" ref="H245" ca="1">IF($B245&lt;&gt;"", IFERROR(MAX((OFFSET(#REF!, 1, 0, COUNTA(#REF!), 1)) * (OFFSET(#REF!, 1, 0, COUNTA(#REF!), 1)=$B245) * (OFFSET(#REF!, 1, 0, COUNTA(#REF!), 1)=H$9)), "Please finalise ..."), "")</f>
        <v/>
      </c>
      <c r="I245" s="27" t="str">
        <f t="array" aca="1" ref="I245" ca="1">IF($B245&lt;&gt;"", IFERROR(MAX((OFFSET(#REF!, 1, 0, COUNTA(#REF!), 1)) * (OFFSET(#REF!, 1, 0, COUNTA(#REF!), 1)=$B245) * (OFFSET(#REF!, 1, 0, COUNTA(#REF!), 1)=I$9)), "... P2-Asset Valuation]"), "")</f>
        <v/>
      </c>
      <c r="J245" s="65"/>
    </row>
    <row r="246" spans="2:10" x14ac:dyDescent="0.45">
      <c r="B246" s="50" t="str">
        <f t="shared" si="3"/>
        <v/>
      </c>
      <c r="C246" s="62"/>
      <c r="D246" s="10"/>
      <c r="E246" s="7"/>
      <c r="F246" s="56"/>
      <c r="G246" s="27" t="str">
        <f t="array" aca="1" ref="G246" ca="1">IF($B246&lt;&gt;"", IFERROR(MAX((OFFSET(#REF!, 1, 0, COUNTA(#REF!), 1)) * (OFFSET(#REF!, 1, 0, COUNTA(#REF!), 1)=$B246) * (OFFSET(#REF!, 1, 0, COUNTA(#REF!), 1)=G$9)), "[Insufficient data:"), "")</f>
        <v/>
      </c>
      <c r="H246" s="27" t="str">
        <f t="array" aca="1" ref="H246" ca="1">IF($B246&lt;&gt;"", IFERROR(MAX((OFFSET(#REF!, 1, 0, COUNTA(#REF!), 1)) * (OFFSET(#REF!, 1, 0, COUNTA(#REF!), 1)=$B246) * (OFFSET(#REF!, 1, 0, COUNTA(#REF!), 1)=H$9)), "Please finalise ..."), "")</f>
        <v/>
      </c>
      <c r="I246" s="27" t="str">
        <f t="array" aca="1" ref="I246" ca="1">IF($B246&lt;&gt;"", IFERROR(MAX((OFFSET(#REF!, 1, 0, COUNTA(#REF!), 1)) * (OFFSET(#REF!, 1, 0, COUNTA(#REF!), 1)=$B246) * (OFFSET(#REF!, 1, 0, COUNTA(#REF!), 1)=I$9)), "... P2-Asset Valuation]"), "")</f>
        <v/>
      </c>
      <c r="J246" s="65"/>
    </row>
    <row r="247" spans="2:10" x14ac:dyDescent="0.45">
      <c r="B247" s="50" t="str">
        <f t="shared" si="3"/>
        <v/>
      </c>
      <c r="C247" s="62"/>
      <c r="D247" s="10"/>
      <c r="E247" s="7"/>
      <c r="F247" s="56"/>
      <c r="G247" s="27" t="str">
        <f t="array" aca="1" ref="G247" ca="1">IF($B247&lt;&gt;"", IFERROR(MAX((OFFSET(#REF!, 1, 0, COUNTA(#REF!), 1)) * (OFFSET(#REF!, 1, 0, COUNTA(#REF!), 1)=$B247) * (OFFSET(#REF!, 1, 0, COUNTA(#REF!), 1)=G$9)), "[Insufficient data:"), "")</f>
        <v/>
      </c>
      <c r="H247" s="27" t="str">
        <f t="array" aca="1" ref="H247" ca="1">IF($B247&lt;&gt;"", IFERROR(MAX((OFFSET(#REF!, 1, 0, COUNTA(#REF!), 1)) * (OFFSET(#REF!, 1, 0, COUNTA(#REF!), 1)=$B247) * (OFFSET(#REF!, 1, 0, COUNTA(#REF!), 1)=H$9)), "Please finalise ..."), "")</f>
        <v/>
      </c>
      <c r="I247" s="27" t="str">
        <f t="array" aca="1" ref="I247" ca="1">IF($B247&lt;&gt;"", IFERROR(MAX((OFFSET(#REF!, 1, 0, COUNTA(#REF!), 1)) * (OFFSET(#REF!, 1, 0, COUNTA(#REF!), 1)=$B247) * (OFFSET(#REF!, 1, 0, COUNTA(#REF!), 1)=I$9)), "... P2-Asset Valuation]"), "")</f>
        <v/>
      </c>
      <c r="J247" s="65"/>
    </row>
    <row r="248" spans="2:10" x14ac:dyDescent="0.45">
      <c r="B248" s="50" t="str">
        <f t="shared" si="3"/>
        <v/>
      </c>
      <c r="C248" s="62"/>
      <c r="D248" s="10"/>
      <c r="E248" s="7"/>
      <c r="F248" s="56"/>
      <c r="G248" s="27" t="str">
        <f t="array" aca="1" ref="G248" ca="1">IF($B248&lt;&gt;"", IFERROR(MAX((OFFSET(#REF!, 1, 0, COUNTA(#REF!), 1)) * (OFFSET(#REF!, 1, 0, COUNTA(#REF!), 1)=$B248) * (OFFSET(#REF!, 1, 0, COUNTA(#REF!), 1)=G$9)), "[Insufficient data:"), "")</f>
        <v/>
      </c>
      <c r="H248" s="27" t="str">
        <f t="array" aca="1" ref="H248" ca="1">IF($B248&lt;&gt;"", IFERROR(MAX((OFFSET(#REF!, 1, 0, COUNTA(#REF!), 1)) * (OFFSET(#REF!, 1, 0, COUNTA(#REF!), 1)=$B248) * (OFFSET(#REF!, 1, 0, COUNTA(#REF!), 1)=H$9)), "Please finalise ..."), "")</f>
        <v/>
      </c>
      <c r="I248" s="27" t="str">
        <f t="array" aca="1" ref="I248" ca="1">IF($B248&lt;&gt;"", IFERROR(MAX((OFFSET(#REF!, 1, 0, COUNTA(#REF!), 1)) * (OFFSET(#REF!, 1, 0, COUNTA(#REF!), 1)=$B248) * (OFFSET(#REF!, 1, 0, COUNTA(#REF!), 1)=I$9)), "... P2-Asset Valuation]"), "")</f>
        <v/>
      </c>
      <c r="J248" s="65"/>
    </row>
    <row r="249" spans="2:10" x14ac:dyDescent="0.45">
      <c r="B249" s="50" t="str">
        <f t="shared" si="3"/>
        <v/>
      </c>
      <c r="C249" s="62"/>
      <c r="D249" s="10"/>
      <c r="E249" s="7"/>
      <c r="F249" s="56"/>
      <c r="G249" s="27" t="str">
        <f t="array" aca="1" ref="G249" ca="1">IF($B249&lt;&gt;"", IFERROR(MAX((OFFSET(#REF!, 1, 0, COUNTA(#REF!), 1)) * (OFFSET(#REF!, 1, 0, COUNTA(#REF!), 1)=$B249) * (OFFSET(#REF!, 1, 0, COUNTA(#REF!), 1)=G$9)), "[Insufficient data:"), "")</f>
        <v/>
      </c>
      <c r="H249" s="27" t="str">
        <f t="array" aca="1" ref="H249" ca="1">IF($B249&lt;&gt;"", IFERROR(MAX((OFFSET(#REF!, 1, 0, COUNTA(#REF!), 1)) * (OFFSET(#REF!, 1, 0, COUNTA(#REF!), 1)=$B249) * (OFFSET(#REF!, 1, 0, COUNTA(#REF!), 1)=H$9)), "Please finalise ..."), "")</f>
        <v/>
      </c>
      <c r="I249" s="27" t="str">
        <f t="array" aca="1" ref="I249" ca="1">IF($B249&lt;&gt;"", IFERROR(MAX((OFFSET(#REF!, 1, 0, COUNTA(#REF!), 1)) * (OFFSET(#REF!, 1, 0, COUNTA(#REF!), 1)=$B249) * (OFFSET(#REF!, 1, 0, COUNTA(#REF!), 1)=I$9)), "... P2-Asset Valuation]"), "")</f>
        <v/>
      </c>
      <c r="J249" s="65"/>
    </row>
    <row r="250" spans="2:10" x14ac:dyDescent="0.45">
      <c r="B250" s="50" t="str">
        <f t="shared" si="3"/>
        <v/>
      </c>
      <c r="C250" s="62"/>
      <c r="D250" s="10"/>
      <c r="E250" s="7"/>
      <c r="F250" s="56"/>
      <c r="G250" s="27" t="str">
        <f t="array" aca="1" ref="G250" ca="1">IF($B250&lt;&gt;"", IFERROR(MAX((OFFSET(#REF!, 1, 0, COUNTA(#REF!), 1)) * (OFFSET(#REF!, 1, 0, COUNTA(#REF!), 1)=$B250) * (OFFSET(#REF!, 1, 0, COUNTA(#REF!), 1)=G$9)), "[Insufficient data:"), "")</f>
        <v/>
      </c>
      <c r="H250" s="27" t="str">
        <f t="array" aca="1" ref="H250" ca="1">IF($B250&lt;&gt;"", IFERROR(MAX((OFFSET(#REF!, 1, 0, COUNTA(#REF!), 1)) * (OFFSET(#REF!, 1, 0, COUNTA(#REF!), 1)=$B250) * (OFFSET(#REF!, 1, 0, COUNTA(#REF!), 1)=H$9)), "Please finalise ..."), "")</f>
        <v/>
      </c>
      <c r="I250" s="27" t="str">
        <f t="array" aca="1" ref="I250" ca="1">IF($B250&lt;&gt;"", IFERROR(MAX((OFFSET(#REF!, 1, 0, COUNTA(#REF!), 1)) * (OFFSET(#REF!, 1, 0, COUNTA(#REF!), 1)=$B250) * (OFFSET(#REF!, 1, 0, COUNTA(#REF!), 1)=I$9)), "... P2-Asset Valuation]"), "")</f>
        <v/>
      </c>
      <c r="J250" s="65"/>
    </row>
    <row r="251" spans="2:10" x14ac:dyDescent="0.45">
      <c r="B251" s="50" t="str">
        <f t="shared" si="3"/>
        <v/>
      </c>
      <c r="C251" s="62"/>
      <c r="D251" s="10"/>
      <c r="E251" s="7"/>
      <c r="F251" s="56"/>
      <c r="G251" s="27" t="str">
        <f t="array" aca="1" ref="G251" ca="1">IF($B251&lt;&gt;"", IFERROR(MAX((OFFSET(#REF!, 1, 0, COUNTA(#REF!), 1)) * (OFFSET(#REF!, 1, 0, COUNTA(#REF!), 1)=$B251) * (OFFSET(#REF!, 1, 0, COUNTA(#REF!), 1)=G$9)), "[Insufficient data:"), "")</f>
        <v/>
      </c>
      <c r="H251" s="27" t="str">
        <f t="array" aca="1" ref="H251" ca="1">IF($B251&lt;&gt;"", IFERROR(MAX((OFFSET(#REF!, 1, 0, COUNTA(#REF!), 1)) * (OFFSET(#REF!, 1, 0, COUNTA(#REF!), 1)=$B251) * (OFFSET(#REF!, 1, 0, COUNTA(#REF!), 1)=H$9)), "Please finalise ..."), "")</f>
        <v/>
      </c>
      <c r="I251" s="27" t="str">
        <f t="array" aca="1" ref="I251" ca="1">IF($B251&lt;&gt;"", IFERROR(MAX((OFFSET(#REF!, 1, 0, COUNTA(#REF!), 1)) * (OFFSET(#REF!, 1, 0, COUNTA(#REF!), 1)=$B251) * (OFFSET(#REF!, 1, 0, COUNTA(#REF!), 1)=I$9)), "... P2-Asset Valuation]"), "")</f>
        <v/>
      </c>
      <c r="J251" s="65"/>
    </row>
    <row r="252" spans="2:10" x14ac:dyDescent="0.45">
      <c r="B252" s="50" t="str">
        <f t="shared" si="3"/>
        <v/>
      </c>
      <c r="C252" s="62"/>
      <c r="D252" s="10"/>
      <c r="E252" s="7"/>
      <c r="F252" s="56"/>
      <c r="G252" s="27" t="str">
        <f t="array" aca="1" ref="G252" ca="1">IF($B252&lt;&gt;"", IFERROR(MAX((OFFSET(#REF!, 1, 0, COUNTA(#REF!), 1)) * (OFFSET(#REF!, 1, 0, COUNTA(#REF!), 1)=$B252) * (OFFSET(#REF!, 1, 0, COUNTA(#REF!), 1)=G$9)), "[Insufficient data:"), "")</f>
        <v/>
      </c>
      <c r="H252" s="27" t="str">
        <f t="array" aca="1" ref="H252" ca="1">IF($B252&lt;&gt;"", IFERROR(MAX((OFFSET(#REF!, 1, 0, COUNTA(#REF!), 1)) * (OFFSET(#REF!, 1, 0, COUNTA(#REF!), 1)=$B252) * (OFFSET(#REF!, 1, 0, COUNTA(#REF!), 1)=H$9)), "Please finalise ..."), "")</f>
        <v/>
      </c>
      <c r="I252" s="27" t="str">
        <f t="array" aca="1" ref="I252" ca="1">IF($B252&lt;&gt;"", IFERROR(MAX((OFFSET(#REF!, 1, 0, COUNTA(#REF!), 1)) * (OFFSET(#REF!, 1, 0, COUNTA(#REF!), 1)=$B252) * (OFFSET(#REF!, 1, 0, COUNTA(#REF!), 1)=I$9)), "... P2-Asset Valuation]"), "")</f>
        <v/>
      </c>
      <c r="J252" s="65"/>
    </row>
    <row r="253" spans="2:10" x14ac:dyDescent="0.45">
      <c r="B253" s="50" t="str">
        <f t="shared" si="3"/>
        <v/>
      </c>
      <c r="C253" s="62"/>
      <c r="D253" s="10"/>
      <c r="E253" s="7"/>
      <c r="F253" s="56"/>
      <c r="G253" s="27" t="str">
        <f t="array" aca="1" ref="G253" ca="1">IF($B253&lt;&gt;"", IFERROR(MAX((OFFSET(#REF!, 1, 0, COUNTA(#REF!), 1)) * (OFFSET(#REF!, 1, 0, COUNTA(#REF!), 1)=$B253) * (OFFSET(#REF!, 1, 0, COUNTA(#REF!), 1)=G$9)), "[Insufficient data:"), "")</f>
        <v/>
      </c>
      <c r="H253" s="27" t="str">
        <f t="array" aca="1" ref="H253" ca="1">IF($B253&lt;&gt;"", IFERROR(MAX((OFFSET(#REF!, 1, 0, COUNTA(#REF!), 1)) * (OFFSET(#REF!, 1, 0, COUNTA(#REF!), 1)=$B253) * (OFFSET(#REF!, 1, 0, COUNTA(#REF!), 1)=H$9)), "Please finalise ..."), "")</f>
        <v/>
      </c>
      <c r="I253" s="27" t="str">
        <f t="array" aca="1" ref="I253" ca="1">IF($B253&lt;&gt;"", IFERROR(MAX((OFFSET(#REF!, 1, 0, COUNTA(#REF!), 1)) * (OFFSET(#REF!, 1, 0, COUNTA(#REF!), 1)=$B253) * (OFFSET(#REF!, 1, 0, COUNTA(#REF!), 1)=I$9)), "... P2-Asset Valuation]"), "")</f>
        <v/>
      </c>
      <c r="J253" s="65"/>
    </row>
    <row r="254" spans="2:10" x14ac:dyDescent="0.45">
      <c r="B254" s="50" t="str">
        <f t="shared" si="3"/>
        <v/>
      </c>
      <c r="C254" s="62"/>
      <c r="D254" s="10"/>
      <c r="E254" s="7"/>
      <c r="F254" s="56"/>
      <c r="G254" s="27" t="str">
        <f t="array" aca="1" ref="G254" ca="1">IF($B254&lt;&gt;"", IFERROR(MAX((OFFSET(#REF!, 1, 0, COUNTA(#REF!), 1)) * (OFFSET(#REF!, 1, 0, COUNTA(#REF!), 1)=$B254) * (OFFSET(#REF!, 1, 0, COUNTA(#REF!), 1)=G$9)), "[Insufficient data:"), "")</f>
        <v/>
      </c>
      <c r="H254" s="27" t="str">
        <f t="array" aca="1" ref="H254" ca="1">IF($B254&lt;&gt;"", IFERROR(MAX((OFFSET(#REF!, 1, 0, COUNTA(#REF!), 1)) * (OFFSET(#REF!, 1, 0, COUNTA(#REF!), 1)=$B254) * (OFFSET(#REF!, 1, 0, COUNTA(#REF!), 1)=H$9)), "Please finalise ..."), "")</f>
        <v/>
      </c>
      <c r="I254" s="27" t="str">
        <f t="array" aca="1" ref="I254" ca="1">IF($B254&lt;&gt;"", IFERROR(MAX((OFFSET(#REF!, 1, 0, COUNTA(#REF!), 1)) * (OFFSET(#REF!, 1, 0, COUNTA(#REF!), 1)=$B254) * (OFFSET(#REF!, 1, 0, COUNTA(#REF!), 1)=I$9)), "... P2-Asset Valuation]"), "")</f>
        <v/>
      </c>
      <c r="J254" s="65"/>
    </row>
    <row r="255" spans="2:10" x14ac:dyDescent="0.45">
      <c r="B255" s="50" t="str">
        <f t="shared" si="3"/>
        <v/>
      </c>
      <c r="C255" s="62"/>
      <c r="D255" s="10"/>
      <c r="E255" s="7"/>
      <c r="F255" s="56"/>
      <c r="G255" s="27" t="str">
        <f t="array" aca="1" ref="G255" ca="1">IF($B255&lt;&gt;"", IFERROR(MAX((OFFSET(#REF!, 1, 0, COUNTA(#REF!), 1)) * (OFFSET(#REF!, 1, 0, COUNTA(#REF!), 1)=$B255) * (OFFSET(#REF!, 1, 0, COUNTA(#REF!), 1)=G$9)), "[Insufficient data:"), "")</f>
        <v/>
      </c>
      <c r="H255" s="27" t="str">
        <f t="array" aca="1" ref="H255" ca="1">IF($B255&lt;&gt;"", IFERROR(MAX((OFFSET(#REF!, 1, 0, COUNTA(#REF!), 1)) * (OFFSET(#REF!, 1, 0, COUNTA(#REF!), 1)=$B255) * (OFFSET(#REF!, 1, 0, COUNTA(#REF!), 1)=H$9)), "Please finalise ..."), "")</f>
        <v/>
      </c>
      <c r="I255" s="27" t="str">
        <f t="array" aca="1" ref="I255" ca="1">IF($B255&lt;&gt;"", IFERROR(MAX((OFFSET(#REF!, 1, 0, COUNTA(#REF!), 1)) * (OFFSET(#REF!, 1, 0, COUNTA(#REF!), 1)=$B255) * (OFFSET(#REF!, 1, 0, COUNTA(#REF!), 1)=I$9)), "... P2-Asset Valuation]"), "")</f>
        <v/>
      </c>
      <c r="J255" s="65"/>
    </row>
    <row r="256" spans="2:10" x14ac:dyDescent="0.45">
      <c r="B256" s="50" t="str">
        <f t="shared" si="3"/>
        <v/>
      </c>
      <c r="C256" s="62"/>
      <c r="D256" s="10"/>
      <c r="E256" s="7"/>
      <c r="F256" s="56"/>
      <c r="G256" s="27" t="str">
        <f t="array" aca="1" ref="G256" ca="1">IF($B256&lt;&gt;"", IFERROR(MAX((OFFSET(#REF!, 1, 0, COUNTA(#REF!), 1)) * (OFFSET(#REF!, 1, 0, COUNTA(#REF!), 1)=$B256) * (OFFSET(#REF!, 1, 0, COUNTA(#REF!), 1)=G$9)), "[Insufficient data:"), "")</f>
        <v/>
      </c>
      <c r="H256" s="27" t="str">
        <f t="array" aca="1" ref="H256" ca="1">IF($B256&lt;&gt;"", IFERROR(MAX((OFFSET(#REF!, 1, 0, COUNTA(#REF!), 1)) * (OFFSET(#REF!, 1, 0, COUNTA(#REF!), 1)=$B256) * (OFFSET(#REF!, 1, 0, COUNTA(#REF!), 1)=H$9)), "Please finalise ..."), "")</f>
        <v/>
      </c>
      <c r="I256" s="27" t="str">
        <f t="array" aca="1" ref="I256" ca="1">IF($B256&lt;&gt;"", IFERROR(MAX((OFFSET(#REF!, 1, 0, COUNTA(#REF!), 1)) * (OFFSET(#REF!, 1, 0, COUNTA(#REF!), 1)=$B256) * (OFFSET(#REF!, 1, 0, COUNTA(#REF!), 1)=I$9)), "... P2-Asset Valuation]"), "")</f>
        <v/>
      </c>
      <c r="J256" s="65"/>
    </row>
    <row r="257" spans="2:10" x14ac:dyDescent="0.45">
      <c r="B257" s="50" t="str">
        <f t="shared" si="3"/>
        <v/>
      </c>
      <c r="C257" s="62"/>
      <c r="D257" s="10"/>
      <c r="E257" s="7"/>
      <c r="F257" s="56"/>
      <c r="G257" s="27" t="str">
        <f t="array" aca="1" ref="G257" ca="1">IF($B257&lt;&gt;"", IFERROR(MAX((OFFSET(#REF!, 1, 0, COUNTA(#REF!), 1)) * (OFFSET(#REF!, 1, 0, COUNTA(#REF!), 1)=$B257) * (OFFSET(#REF!, 1, 0, COUNTA(#REF!), 1)=G$9)), "[Insufficient data:"), "")</f>
        <v/>
      </c>
      <c r="H257" s="27" t="str">
        <f t="array" aca="1" ref="H257" ca="1">IF($B257&lt;&gt;"", IFERROR(MAX((OFFSET(#REF!, 1, 0, COUNTA(#REF!), 1)) * (OFFSET(#REF!, 1, 0, COUNTA(#REF!), 1)=$B257) * (OFFSET(#REF!, 1, 0, COUNTA(#REF!), 1)=H$9)), "Please finalise ..."), "")</f>
        <v/>
      </c>
      <c r="I257" s="27" t="str">
        <f t="array" aca="1" ref="I257" ca="1">IF($B257&lt;&gt;"", IFERROR(MAX((OFFSET(#REF!, 1, 0, COUNTA(#REF!), 1)) * (OFFSET(#REF!, 1, 0, COUNTA(#REF!), 1)=$B257) * (OFFSET(#REF!, 1, 0, COUNTA(#REF!), 1)=I$9)), "... P2-Asset Valuation]"), "")</f>
        <v/>
      </c>
      <c r="J257" s="65"/>
    </row>
    <row r="258" spans="2:10" x14ac:dyDescent="0.45">
      <c r="B258" s="50" t="str">
        <f t="shared" si="3"/>
        <v/>
      </c>
      <c r="C258" s="62"/>
      <c r="D258" s="10"/>
      <c r="E258" s="7"/>
      <c r="F258" s="56"/>
      <c r="G258" s="27" t="str">
        <f t="array" aca="1" ref="G258" ca="1">IF($B258&lt;&gt;"", IFERROR(MAX((OFFSET(#REF!, 1, 0, COUNTA(#REF!), 1)) * (OFFSET(#REF!, 1, 0, COUNTA(#REF!), 1)=$B258) * (OFFSET(#REF!, 1, 0, COUNTA(#REF!), 1)=G$9)), "[Insufficient data:"), "")</f>
        <v/>
      </c>
      <c r="H258" s="27" t="str">
        <f t="array" aca="1" ref="H258" ca="1">IF($B258&lt;&gt;"", IFERROR(MAX((OFFSET(#REF!, 1, 0, COUNTA(#REF!), 1)) * (OFFSET(#REF!, 1, 0, COUNTA(#REF!), 1)=$B258) * (OFFSET(#REF!, 1, 0, COUNTA(#REF!), 1)=H$9)), "Please finalise ..."), "")</f>
        <v/>
      </c>
      <c r="I258" s="27" t="str">
        <f t="array" aca="1" ref="I258" ca="1">IF($B258&lt;&gt;"", IFERROR(MAX((OFFSET(#REF!, 1, 0, COUNTA(#REF!), 1)) * (OFFSET(#REF!, 1, 0, COUNTA(#REF!), 1)=$B258) * (OFFSET(#REF!, 1, 0, COUNTA(#REF!), 1)=I$9)), "... P2-Asset Valuation]"), "")</f>
        <v/>
      </c>
      <c r="J258" s="65"/>
    </row>
    <row r="259" spans="2:10" x14ac:dyDescent="0.45">
      <c r="B259" s="50" t="str">
        <f t="shared" si="3"/>
        <v/>
      </c>
      <c r="C259" s="62"/>
      <c r="D259" s="10"/>
      <c r="E259" s="7"/>
      <c r="F259" s="56"/>
      <c r="G259" s="27" t="str">
        <f t="array" aca="1" ref="G259" ca="1">IF($B259&lt;&gt;"", IFERROR(MAX((OFFSET(#REF!, 1, 0, COUNTA(#REF!), 1)) * (OFFSET(#REF!, 1, 0, COUNTA(#REF!), 1)=$B259) * (OFFSET(#REF!, 1, 0, COUNTA(#REF!), 1)=G$9)), "[Insufficient data:"), "")</f>
        <v/>
      </c>
      <c r="H259" s="27" t="str">
        <f t="array" aca="1" ref="H259" ca="1">IF($B259&lt;&gt;"", IFERROR(MAX((OFFSET(#REF!, 1, 0, COUNTA(#REF!), 1)) * (OFFSET(#REF!, 1, 0, COUNTA(#REF!), 1)=$B259) * (OFFSET(#REF!, 1, 0, COUNTA(#REF!), 1)=H$9)), "Please finalise ..."), "")</f>
        <v/>
      </c>
      <c r="I259" s="27" t="str">
        <f t="array" aca="1" ref="I259" ca="1">IF($B259&lt;&gt;"", IFERROR(MAX((OFFSET(#REF!, 1, 0, COUNTA(#REF!), 1)) * (OFFSET(#REF!, 1, 0, COUNTA(#REF!), 1)=$B259) * (OFFSET(#REF!, 1, 0, COUNTA(#REF!), 1)=I$9)), "... P2-Asset Valuation]"), "")</f>
        <v/>
      </c>
      <c r="J259" s="65"/>
    </row>
    <row r="260" spans="2:10" x14ac:dyDescent="0.45">
      <c r="B260" s="50" t="str">
        <f t="shared" si="3"/>
        <v/>
      </c>
      <c r="C260" s="62"/>
      <c r="D260" s="10"/>
      <c r="E260" s="7"/>
      <c r="F260" s="56"/>
      <c r="G260" s="27" t="str">
        <f t="array" aca="1" ref="G260" ca="1">IF($B260&lt;&gt;"", IFERROR(MAX((OFFSET(#REF!, 1, 0, COUNTA(#REF!), 1)) * (OFFSET(#REF!, 1, 0, COUNTA(#REF!), 1)=$B260) * (OFFSET(#REF!, 1, 0, COUNTA(#REF!), 1)=G$9)), "[Insufficient data:"), "")</f>
        <v/>
      </c>
      <c r="H260" s="27" t="str">
        <f t="array" aca="1" ref="H260" ca="1">IF($B260&lt;&gt;"", IFERROR(MAX((OFFSET(#REF!, 1, 0, COUNTA(#REF!), 1)) * (OFFSET(#REF!, 1, 0, COUNTA(#REF!), 1)=$B260) * (OFFSET(#REF!, 1, 0, COUNTA(#REF!), 1)=H$9)), "Please finalise ..."), "")</f>
        <v/>
      </c>
      <c r="I260" s="27" t="str">
        <f t="array" aca="1" ref="I260" ca="1">IF($B260&lt;&gt;"", IFERROR(MAX((OFFSET(#REF!, 1, 0, COUNTA(#REF!), 1)) * (OFFSET(#REF!, 1, 0, COUNTA(#REF!), 1)=$B260) * (OFFSET(#REF!, 1, 0, COUNTA(#REF!), 1)=I$9)), "... P2-Asset Valuation]"), "")</f>
        <v/>
      </c>
      <c r="J260" s="65"/>
    </row>
    <row r="261" spans="2:10" x14ac:dyDescent="0.45">
      <c r="B261" s="50" t="str">
        <f t="shared" si="3"/>
        <v/>
      </c>
      <c r="C261" s="62"/>
      <c r="D261" s="10"/>
      <c r="E261" s="7"/>
      <c r="F261" s="56"/>
      <c r="G261" s="27" t="str">
        <f t="array" aca="1" ref="G261" ca="1">IF($B261&lt;&gt;"", IFERROR(MAX((OFFSET(#REF!, 1, 0, COUNTA(#REF!), 1)) * (OFFSET(#REF!, 1, 0, COUNTA(#REF!), 1)=$B261) * (OFFSET(#REF!, 1, 0, COUNTA(#REF!), 1)=G$9)), "[Insufficient data:"), "")</f>
        <v/>
      </c>
      <c r="H261" s="27" t="str">
        <f t="array" aca="1" ref="H261" ca="1">IF($B261&lt;&gt;"", IFERROR(MAX((OFFSET(#REF!, 1, 0, COUNTA(#REF!), 1)) * (OFFSET(#REF!, 1, 0, COUNTA(#REF!), 1)=$B261) * (OFFSET(#REF!, 1, 0, COUNTA(#REF!), 1)=H$9)), "Please finalise ..."), "")</f>
        <v/>
      </c>
      <c r="I261" s="27" t="str">
        <f t="array" aca="1" ref="I261" ca="1">IF($B261&lt;&gt;"", IFERROR(MAX((OFFSET(#REF!, 1, 0, COUNTA(#REF!), 1)) * (OFFSET(#REF!, 1, 0, COUNTA(#REF!), 1)=$B261) * (OFFSET(#REF!, 1, 0, COUNTA(#REF!), 1)=I$9)), "... P2-Asset Valuation]"), "")</f>
        <v/>
      </c>
      <c r="J261" s="65"/>
    </row>
    <row r="262" spans="2:10" x14ac:dyDescent="0.45">
      <c r="B262" s="50" t="str">
        <f t="shared" si="3"/>
        <v/>
      </c>
      <c r="C262" s="62"/>
      <c r="D262" s="10"/>
      <c r="E262" s="7"/>
      <c r="F262" s="56"/>
      <c r="G262" s="27" t="str">
        <f t="array" aca="1" ref="G262" ca="1">IF($B262&lt;&gt;"", IFERROR(MAX((OFFSET(#REF!, 1, 0, COUNTA(#REF!), 1)) * (OFFSET(#REF!, 1, 0, COUNTA(#REF!), 1)=$B262) * (OFFSET(#REF!, 1, 0, COUNTA(#REF!), 1)=G$9)), "[Insufficient data:"), "")</f>
        <v/>
      </c>
      <c r="H262" s="27" t="str">
        <f t="array" aca="1" ref="H262" ca="1">IF($B262&lt;&gt;"", IFERROR(MAX((OFFSET(#REF!, 1, 0, COUNTA(#REF!), 1)) * (OFFSET(#REF!, 1, 0, COUNTA(#REF!), 1)=$B262) * (OFFSET(#REF!, 1, 0, COUNTA(#REF!), 1)=H$9)), "Please finalise ..."), "")</f>
        <v/>
      </c>
      <c r="I262" s="27" t="str">
        <f t="array" aca="1" ref="I262" ca="1">IF($B262&lt;&gt;"", IFERROR(MAX((OFFSET(#REF!, 1, 0, COUNTA(#REF!), 1)) * (OFFSET(#REF!, 1, 0, COUNTA(#REF!), 1)=$B262) * (OFFSET(#REF!, 1, 0, COUNTA(#REF!), 1)=I$9)), "... P2-Asset Valuation]"), "")</f>
        <v/>
      </c>
      <c r="J262" s="65"/>
    </row>
    <row r="263" spans="2:10" x14ac:dyDescent="0.45">
      <c r="B263" s="50" t="str">
        <f t="shared" si="3"/>
        <v/>
      </c>
      <c r="C263" s="62"/>
      <c r="D263" s="10"/>
      <c r="E263" s="7"/>
      <c r="F263" s="56"/>
      <c r="G263" s="27" t="str">
        <f t="array" aca="1" ref="G263" ca="1">IF($B263&lt;&gt;"", IFERROR(MAX((OFFSET(#REF!, 1, 0, COUNTA(#REF!), 1)) * (OFFSET(#REF!, 1, 0, COUNTA(#REF!), 1)=$B263) * (OFFSET(#REF!, 1, 0, COUNTA(#REF!), 1)=G$9)), "[Insufficient data:"), "")</f>
        <v/>
      </c>
      <c r="H263" s="27" t="str">
        <f t="array" aca="1" ref="H263" ca="1">IF($B263&lt;&gt;"", IFERROR(MAX((OFFSET(#REF!, 1, 0, COUNTA(#REF!), 1)) * (OFFSET(#REF!, 1, 0, COUNTA(#REF!), 1)=$B263) * (OFFSET(#REF!, 1, 0, COUNTA(#REF!), 1)=H$9)), "Please finalise ..."), "")</f>
        <v/>
      </c>
      <c r="I263" s="27" t="str">
        <f t="array" aca="1" ref="I263" ca="1">IF($B263&lt;&gt;"", IFERROR(MAX((OFFSET(#REF!, 1, 0, COUNTA(#REF!), 1)) * (OFFSET(#REF!, 1, 0, COUNTA(#REF!), 1)=$B263) * (OFFSET(#REF!, 1, 0, COUNTA(#REF!), 1)=I$9)), "... P2-Asset Valuation]"), "")</f>
        <v/>
      </c>
      <c r="J263" s="65"/>
    </row>
    <row r="264" spans="2:10" x14ac:dyDescent="0.45">
      <c r="B264" s="50" t="str">
        <f t="shared" si="3"/>
        <v/>
      </c>
      <c r="C264" s="62"/>
      <c r="D264" s="10"/>
      <c r="E264" s="7"/>
      <c r="F264" s="56"/>
      <c r="G264" s="27" t="str">
        <f t="array" aca="1" ref="G264" ca="1">IF($B264&lt;&gt;"", IFERROR(MAX((OFFSET(#REF!, 1, 0, COUNTA(#REF!), 1)) * (OFFSET(#REF!, 1, 0, COUNTA(#REF!), 1)=$B264) * (OFFSET(#REF!, 1, 0, COUNTA(#REF!), 1)=G$9)), "[Insufficient data:"), "")</f>
        <v/>
      </c>
      <c r="H264" s="27" t="str">
        <f t="array" aca="1" ref="H264" ca="1">IF($B264&lt;&gt;"", IFERROR(MAX((OFFSET(#REF!, 1, 0, COUNTA(#REF!), 1)) * (OFFSET(#REF!, 1, 0, COUNTA(#REF!), 1)=$B264) * (OFFSET(#REF!, 1, 0, COUNTA(#REF!), 1)=H$9)), "Please finalise ..."), "")</f>
        <v/>
      </c>
      <c r="I264" s="27" t="str">
        <f t="array" aca="1" ref="I264" ca="1">IF($B264&lt;&gt;"", IFERROR(MAX((OFFSET(#REF!, 1, 0, COUNTA(#REF!), 1)) * (OFFSET(#REF!, 1, 0, COUNTA(#REF!), 1)=$B264) * (OFFSET(#REF!, 1, 0, COUNTA(#REF!), 1)=I$9)), "... P2-Asset Valuation]"), "")</f>
        <v/>
      </c>
      <c r="J264" s="65"/>
    </row>
    <row r="265" spans="2:10" x14ac:dyDescent="0.45">
      <c r="B265" s="50" t="str">
        <f t="shared" si="3"/>
        <v/>
      </c>
      <c r="C265" s="62"/>
      <c r="D265" s="10"/>
      <c r="E265" s="7"/>
      <c r="F265" s="56"/>
      <c r="G265" s="27" t="str">
        <f t="array" aca="1" ref="G265" ca="1">IF($B265&lt;&gt;"", IFERROR(MAX((OFFSET(#REF!, 1, 0, COUNTA(#REF!), 1)) * (OFFSET(#REF!, 1, 0, COUNTA(#REF!), 1)=$B265) * (OFFSET(#REF!, 1, 0, COUNTA(#REF!), 1)=G$9)), "[Insufficient data:"), "")</f>
        <v/>
      </c>
      <c r="H265" s="27" t="str">
        <f t="array" aca="1" ref="H265" ca="1">IF($B265&lt;&gt;"", IFERROR(MAX((OFFSET(#REF!, 1, 0, COUNTA(#REF!), 1)) * (OFFSET(#REF!, 1, 0, COUNTA(#REF!), 1)=$B265) * (OFFSET(#REF!, 1, 0, COUNTA(#REF!), 1)=H$9)), "Please finalise ..."), "")</f>
        <v/>
      </c>
      <c r="I265" s="27" t="str">
        <f t="array" aca="1" ref="I265" ca="1">IF($B265&lt;&gt;"", IFERROR(MAX((OFFSET(#REF!, 1, 0, COUNTA(#REF!), 1)) * (OFFSET(#REF!, 1, 0, COUNTA(#REF!), 1)=$B265) * (OFFSET(#REF!, 1, 0, COUNTA(#REF!), 1)=I$9)), "... P2-Asset Valuation]"), "")</f>
        <v/>
      </c>
      <c r="J265" s="65"/>
    </row>
    <row r="266" spans="2:10" x14ac:dyDescent="0.45">
      <c r="B266" s="50" t="str">
        <f t="shared" si="3"/>
        <v/>
      </c>
      <c r="C266" s="62"/>
      <c r="D266" s="10"/>
      <c r="E266" s="7"/>
      <c r="F266" s="56"/>
      <c r="G266" s="27" t="str">
        <f t="array" aca="1" ref="G266" ca="1">IF($B266&lt;&gt;"", IFERROR(MAX((OFFSET(#REF!, 1, 0, COUNTA(#REF!), 1)) * (OFFSET(#REF!, 1, 0, COUNTA(#REF!), 1)=$B266) * (OFFSET(#REF!, 1, 0, COUNTA(#REF!), 1)=G$9)), "[Insufficient data:"), "")</f>
        <v/>
      </c>
      <c r="H266" s="27" t="str">
        <f t="array" aca="1" ref="H266" ca="1">IF($B266&lt;&gt;"", IFERROR(MAX((OFFSET(#REF!, 1, 0, COUNTA(#REF!), 1)) * (OFFSET(#REF!, 1, 0, COUNTA(#REF!), 1)=$B266) * (OFFSET(#REF!, 1, 0, COUNTA(#REF!), 1)=H$9)), "Please finalise ..."), "")</f>
        <v/>
      </c>
      <c r="I266" s="27" t="str">
        <f t="array" aca="1" ref="I266" ca="1">IF($B266&lt;&gt;"", IFERROR(MAX((OFFSET(#REF!, 1, 0, COUNTA(#REF!), 1)) * (OFFSET(#REF!, 1, 0, COUNTA(#REF!), 1)=$B266) * (OFFSET(#REF!, 1, 0, COUNTA(#REF!), 1)=I$9)), "... P2-Asset Valuation]"), "")</f>
        <v/>
      </c>
      <c r="J266" s="65"/>
    </row>
    <row r="267" spans="2:10" x14ac:dyDescent="0.45">
      <c r="B267" s="50" t="str">
        <f t="shared" si="3"/>
        <v/>
      </c>
      <c r="C267" s="62"/>
      <c r="D267" s="10"/>
      <c r="E267" s="7"/>
      <c r="F267" s="56"/>
      <c r="G267" s="27" t="str">
        <f t="array" aca="1" ref="G267" ca="1">IF($B267&lt;&gt;"", IFERROR(MAX((OFFSET(#REF!, 1, 0, COUNTA(#REF!), 1)) * (OFFSET(#REF!, 1, 0, COUNTA(#REF!), 1)=$B267) * (OFFSET(#REF!, 1, 0, COUNTA(#REF!), 1)=G$9)), "[Insufficient data:"), "")</f>
        <v/>
      </c>
      <c r="H267" s="27" t="str">
        <f t="array" aca="1" ref="H267" ca="1">IF($B267&lt;&gt;"", IFERROR(MAX((OFFSET(#REF!, 1, 0, COUNTA(#REF!), 1)) * (OFFSET(#REF!, 1, 0, COUNTA(#REF!), 1)=$B267) * (OFFSET(#REF!, 1, 0, COUNTA(#REF!), 1)=H$9)), "Please finalise ..."), "")</f>
        <v/>
      </c>
      <c r="I267" s="27" t="str">
        <f t="array" aca="1" ref="I267" ca="1">IF($B267&lt;&gt;"", IFERROR(MAX((OFFSET(#REF!, 1, 0, COUNTA(#REF!), 1)) * (OFFSET(#REF!, 1, 0, COUNTA(#REF!), 1)=$B267) * (OFFSET(#REF!, 1, 0, COUNTA(#REF!), 1)=I$9)), "... P2-Asset Valuation]"), "")</f>
        <v/>
      </c>
      <c r="J267" s="65"/>
    </row>
    <row r="268" spans="2:10" x14ac:dyDescent="0.45">
      <c r="B268" s="50" t="str">
        <f t="shared" si="3"/>
        <v/>
      </c>
      <c r="C268" s="62"/>
      <c r="D268" s="10"/>
      <c r="E268" s="7"/>
      <c r="F268" s="56"/>
      <c r="G268" s="27" t="str">
        <f t="array" aca="1" ref="G268" ca="1">IF($B268&lt;&gt;"", IFERROR(MAX((OFFSET(#REF!, 1, 0, COUNTA(#REF!), 1)) * (OFFSET(#REF!, 1, 0, COUNTA(#REF!), 1)=$B268) * (OFFSET(#REF!, 1, 0, COUNTA(#REF!), 1)=G$9)), "[Insufficient data:"), "")</f>
        <v/>
      </c>
      <c r="H268" s="27" t="str">
        <f t="array" aca="1" ref="H268" ca="1">IF($B268&lt;&gt;"", IFERROR(MAX((OFFSET(#REF!, 1, 0, COUNTA(#REF!), 1)) * (OFFSET(#REF!, 1, 0, COUNTA(#REF!), 1)=$B268) * (OFFSET(#REF!, 1, 0, COUNTA(#REF!), 1)=H$9)), "Please finalise ..."), "")</f>
        <v/>
      </c>
      <c r="I268" s="27" t="str">
        <f t="array" aca="1" ref="I268" ca="1">IF($B268&lt;&gt;"", IFERROR(MAX((OFFSET(#REF!, 1, 0, COUNTA(#REF!), 1)) * (OFFSET(#REF!, 1, 0, COUNTA(#REF!), 1)=$B268) * (OFFSET(#REF!, 1, 0, COUNTA(#REF!), 1)=I$9)), "... P2-Asset Valuation]"), "")</f>
        <v/>
      </c>
      <c r="J268" s="65"/>
    </row>
    <row r="269" spans="2:10" x14ac:dyDescent="0.45">
      <c r="B269" s="50" t="str">
        <f t="shared" si="3"/>
        <v/>
      </c>
      <c r="C269" s="62"/>
      <c r="D269" s="10"/>
      <c r="E269" s="7"/>
      <c r="F269" s="56"/>
      <c r="G269" s="27" t="str">
        <f t="array" aca="1" ref="G269" ca="1">IF($B269&lt;&gt;"", IFERROR(MAX((OFFSET(#REF!, 1, 0, COUNTA(#REF!), 1)) * (OFFSET(#REF!, 1, 0, COUNTA(#REF!), 1)=$B269) * (OFFSET(#REF!, 1, 0, COUNTA(#REF!), 1)=G$9)), "[Insufficient data:"), "")</f>
        <v/>
      </c>
      <c r="H269" s="27" t="str">
        <f t="array" aca="1" ref="H269" ca="1">IF($B269&lt;&gt;"", IFERROR(MAX((OFFSET(#REF!, 1, 0, COUNTA(#REF!), 1)) * (OFFSET(#REF!, 1, 0, COUNTA(#REF!), 1)=$B269) * (OFFSET(#REF!, 1, 0, COUNTA(#REF!), 1)=H$9)), "Please finalise ..."), "")</f>
        <v/>
      </c>
      <c r="I269" s="27" t="str">
        <f t="array" aca="1" ref="I269" ca="1">IF($B269&lt;&gt;"", IFERROR(MAX((OFFSET(#REF!, 1, 0, COUNTA(#REF!), 1)) * (OFFSET(#REF!, 1, 0, COUNTA(#REF!), 1)=$B269) * (OFFSET(#REF!, 1, 0, COUNTA(#REF!), 1)=I$9)), "... P2-Asset Valuation]"), "")</f>
        <v/>
      </c>
      <c r="J269" s="65"/>
    </row>
    <row r="270" spans="2:10" x14ac:dyDescent="0.45">
      <c r="B270" s="50" t="str">
        <f t="shared" ref="B270:B333" si="4">IF(C270&lt;&gt;"",CONCATENATE("PA-", TEXT(ROW()-ROW(B$9), "000")),"")</f>
        <v/>
      </c>
      <c r="C270" s="62"/>
      <c r="D270" s="10"/>
      <c r="E270" s="7"/>
      <c r="F270" s="56"/>
      <c r="G270" s="27" t="str">
        <f t="array" aca="1" ref="G270" ca="1">IF($B270&lt;&gt;"", IFERROR(MAX((OFFSET(#REF!, 1, 0, COUNTA(#REF!), 1)) * (OFFSET(#REF!, 1, 0, COUNTA(#REF!), 1)=$B270) * (OFFSET(#REF!, 1, 0, COUNTA(#REF!), 1)=G$9)), "[Insufficient data:"), "")</f>
        <v/>
      </c>
      <c r="H270" s="27" t="str">
        <f t="array" aca="1" ref="H270" ca="1">IF($B270&lt;&gt;"", IFERROR(MAX((OFFSET(#REF!, 1, 0, COUNTA(#REF!), 1)) * (OFFSET(#REF!, 1, 0, COUNTA(#REF!), 1)=$B270) * (OFFSET(#REF!, 1, 0, COUNTA(#REF!), 1)=H$9)), "Please finalise ..."), "")</f>
        <v/>
      </c>
      <c r="I270" s="27" t="str">
        <f t="array" aca="1" ref="I270" ca="1">IF($B270&lt;&gt;"", IFERROR(MAX((OFFSET(#REF!, 1, 0, COUNTA(#REF!), 1)) * (OFFSET(#REF!, 1, 0, COUNTA(#REF!), 1)=$B270) * (OFFSET(#REF!, 1, 0, COUNTA(#REF!), 1)=I$9)), "... P2-Asset Valuation]"), "")</f>
        <v/>
      </c>
      <c r="J270" s="65"/>
    </row>
    <row r="271" spans="2:10" x14ac:dyDescent="0.45">
      <c r="B271" s="50" t="str">
        <f t="shared" si="4"/>
        <v/>
      </c>
      <c r="C271" s="62"/>
      <c r="D271" s="10"/>
      <c r="E271" s="7"/>
      <c r="F271" s="56"/>
      <c r="G271" s="27" t="str">
        <f t="array" aca="1" ref="G271" ca="1">IF($B271&lt;&gt;"", IFERROR(MAX((OFFSET(#REF!, 1, 0, COUNTA(#REF!), 1)) * (OFFSET(#REF!, 1, 0, COUNTA(#REF!), 1)=$B271) * (OFFSET(#REF!, 1, 0, COUNTA(#REF!), 1)=G$9)), "[Insufficient data:"), "")</f>
        <v/>
      </c>
      <c r="H271" s="27" t="str">
        <f t="array" aca="1" ref="H271" ca="1">IF($B271&lt;&gt;"", IFERROR(MAX((OFFSET(#REF!, 1, 0, COUNTA(#REF!), 1)) * (OFFSET(#REF!, 1, 0, COUNTA(#REF!), 1)=$B271) * (OFFSET(#REF!, 1, 0, COUNTA(#REF!), 1)=H$9)), "Please finalise ..."), "")</f>
        <v/>
      </c>
      <c r="I271" s="27" t="str">
        <f t="array" aca="1" ref="I271" ca="1">IF($B271&lt;&gt;"", IFERROR(MAX((OFFSET(#REF!, 1, 0, COUNTA(#REF!), 1)) * (OFFSET(#REF!, 1, 0, COUNTA(#REF!), 1)=$B271) * (OFFSET(#REF!, 1, 0, COUNTA(#REF!), 1)=I$9)), "... P2-Asset Valuation]"), "")</f>
        <v/>
      </c>
      <c r="J271" s="65"/>
    </row>
    <row r="272" spans="2:10" x14ac:dyDescent="0.45">
      <c r="B272" s="50" t="str">
        <f t="shared" si="4"/>
        <v/>
      </c>
      <c r="C272" s="62"/>
      <c r="D272" s="10"/>
      <c r="E272" s="7"/>
      <c r="F272" s="56"/>
      <c r="G272" s="27" t="str">
        <f t="array" aca="1" ref="G272" ca="1">IF($B272&lt;&gt;"", IFERROR(MAX((OFFSET(#REF!, 1, 0, COUNTA(#REF!), 1)) * (OFFSET(#REF!, 1, 0, COUNTA(#REF!), 1)=$B272) * (OFFSET(#REF!, 1, 0, COUNTA(#REF!), 1)=G$9)), "[Insufficient data:"), "")</f>
        <v/>
      </c>
      <c r="H272" s="27" t="str">
        <f t="array" aca="1" ref="H272" ca="1">IF($B272&lt;&gt;"", IFERROR(MAX((OFFSET(#REF!, 1, 0, COUNTA(#REF!), 1)) * (OFFSET(#REF!, 1, 0, COUNTA(#REF!), 1)=$B272) * (OFFSET(#REF!, 1, 0, COUNTA(#REF!), 1)=H$9)), "Please finalise ..."), "")</f>
        <v/>
      </c>
      <c r="I272" s="27" t="str">
        <f t="array" aca="1" ref="I272" ca="1">IF($B272&lt;&gt;"", IFERROR(MAX((OFFSET(#REF!, 1, 0, COUNTA(#REF!), 1)) * (OFFSET(#REF!, 1, 0, COUNTA(#REF!), 1)=$B272) * (OFFSET(#REF!, 1, 0, COUNTA(#REF!), 1)=I$9)), "... P2-Asset Valuation]"), "")</f>
        <v/>
      </c>
      <c r="J272" s="65"/>
    </row>
    <row r="273" spans="2:10" x14ac:dyDescent="0.45">
      <c r="B273" s="50" t="str">
        <f t="shared" si="4"/>
        <v/>
      </c>
      <c r="C273" s="62"/>
      <c r="D273" s="10"/>
      <c r="E273" s="7"/>
      <c r="F273" s="56"/>
      <c r="G273" s="27" t="str">
        <f t="array" aca="1" ref="G273" ca="1">IF($B273&lt;&gt;"", IFERROR(MAX((OFFSET(#REF!, 1, 0, COUNTA(#REF!), 1)) * (OFFSET(#REF!, 1, 0, COUNTA(#REF!), 1)=$B273) * (OFFSET(#REF!, 1, 0, COUNTA(#REF!), 1)=G$9)), "[Insufficient data:"), "")</f>
        <v/>
      </c>
      <c r="H273" s="27" t="str">
        <f t="array" aca="1" ref="H273" ca="1">IF($B273&lt;&gt;"", IFERROR(MAX((OFFSET(#REF!, 1, 0, COUNTA(#REF!), 1)) * (OFFSET(#REF!, 1, 0, COUNTA(#REF!), 1)=$B273) * (OFFSET(#REF!, 1, 0, COUNTA(#REF!), 1)=H$9)), "Please finalise ..."), "")</f>
        <v/>
      </c>
      <c r="I273" s="27" t="str">
        <f t="array" aca="1" ref="I273" ca="1">IF($B273&lt;&gt;"", IFERROR(MAX((OFFSET(#REF!, 1, 0, COUNTA(#REF!), 1)) * (OFFSET(#REF!, 1, 0, COUNTA(#REF!), 1)=$B273) * (OFFSET(#REF!, 1, 0, COUNTA(#REF!), 1)=I$9)), "... P2-Asset Valuation]"), "")</f>
        <v/>
      </c>
      <c r="J273" s="65"/>
    </row>
    <row r="274" spans="2:10" x14ac:dyDescent="0.45">
      <c r="B274" s="50" t="str">
        <f t="shared" si="4"/>
        <v/>
      </c>
      <c r="C274" s="62"/>
      <c r="D274" s="10"/>
      <c r="E274" s="7"/>
      <c r="F274" s="56"/>
      <c r="G274" s="27" t="str">
        <f t="array" aca="1" ref="G274" ca="1">IF($B274&lt;&gt;"", IFERROR(MAX((OFFSET(#REF!, 1, 0, COUNTA(#REF!), 1)) * (OFFSET(#REF!, 1, 0, COUNTA(#REF!), 1)=$B274) * (OFFSET(#REF!, 1, 0, COUNTA(#REF!), 1)=G$9)), "[Insufficient data:"), "")</f>
        <v/>
      </c>
      <c r="H274" s="27" t="str">
        <f t="array" aca="1" ref="H274" ca="1">IF($B274&lt;&gt;"", IFERROR(MAX((OFFSET(#REF!, 1, 0, COUNTA(#REF!), 1)) * (OFFSET(#REF!, 1, 0, COUNTA(#REF!), 1)=$B274) * (OFFSET(#REF!, 1, 0, COUNTA(#REF!), 1)=H$9)), "Please finalise ..."), "")</f>
        <v/>
      </c>
      <c r="I274" s="27" t="str">
        <f t="array" aca="1" ref="I274" ca="1">IF($B274&lt;&gt;"", IFERROR(MAX((OFFSET(#REF!, 1, 0, COUNTA(#REF!), 1)) * (OFFSET(#REF!, 1, 0, COUNTA(#REF!), 1)=$B274) * (OFFSET(#REF!, 1, 0, COUNTA(#REF!), 1)=I$9)), "... P2-Asset Valuation]"), "")</f>
        <v/>
      </c>
      <c r="J274" s="65"/>
    </row>
    <row r="275" spans="2:10" x14ac:dyDescent="0.45">
      <c r="B275" s="50" t="str">
        <f t="shared" si="4"/>
        <v/>
      </c>
      <c r="C275" s="62"/>
      <c r="D275" s="10"/>
      <c r="E275" s="7"/>
      <c r="F275" s="56"/>
      <c r="G275" s="27" t="str">
        <f t="array" aca="1" ref="G275" ca="1">IF($B275&lt;&gt;"", IFERROR(MAX((OFFSET(#REF!, 1, 0, COUNTA(#REF!), 1)) * (OFFSET(#REF!, 1, 0, COUNTA(#REF!), 1)=$B275) * (OFFSET(#REF!, 1, 0, COUNTA(#REF!), 1)=G$9)), "[Insufficient data:"), "")</f>
        <v/>
      </c>
      <c r="H275" s="27" t="str">
        <f t="array" aca="1" ref="H275" ca="1">IF($B275&lt;&gt;"", IFERROR(MAX((OFFSET(#REF!, 1, 0, COUNTA(#REF!), 1)) * (OFFSET(#REF!, 1, 0, COUNTA(#REF!), 1)=$B275) * (OFFSET(#REF!, 1, 0, COUNTA(#REF!), 1)=H$9)), "Please finalise ..."), "")</f>
        <v/>
      </c>
      <c r="I275" s="27" t="str">
        <f t="array" aca="1" ref="I275" ca="1">IF($B275&lt;&gt;"", IFERROR(MAX((OFFSET(#REF!, 1, 0, COUNTA(#REF!), 1)) * (OFFSET(#REF!, 1, 0, COUNTA(#REF!), 1)=$B275) * (OFFSET(#REF!, 1, 0, COUNTA(#REF!), 1)=I$9)), "... P2-Asset Valuation]"), "")</f>
        <v/>
      </c>
      <c r="J275" s="65"/>
    </row>
    <row r="276" spans="2:10" x14ac:dyDescent="0.45">
      <c r="B276" s="50" t="str">
        <f t="shared" si="4"/>
        <v/>
      </c>
      <c r="C276" s="62"/>
      <c r="D276" s="10"/>
      <c r="E276" s="7"/>
      <c r="F276" s="56"/>
      <c r="G276" s="27" t="str">
        <f t="array" aca="1" ref="G276" ca="1">IF($B276&lt;&gt;"", IFERROR(MAX((OFFSET(#REF!, 1, 0, COUNTA(#REF!), 1)) * (OFFSET(#REF!, 1, 0, COUNTA(#REF!), 1)=$B276) * (OFFSET(#REF!, 1, 0, COUNTA(#REF!), 1)=G$9)), "[Insufficient data:"), "")</f>
        <v/>
      </c>
      <c r="H276" s="27" t="str">
        <f t="array" aca="1" ref="H276" ca="1">IF($B276&lt;&gt;"", IFERROR(MAX((OFFSET(#REF!, 1, 0, COUNTA(#REF!), 1)) * (OFFSET(#REF!, 1, 0, COUNTA(#REF!), 1)=$B276) * (OFFSET(#REF!, 1, 0, COUNTA(#REF!), 1)=H$9)), "Please finalise ..."), "")</f>
        <v/>
      </c>
      <c r="I276" s="27" t="str">
        <f t="array" aca="1" ref="I276" ca="1">IF($B276&lt;&gt;"", IFERROR(MAX((OFFSET(#REF!, 1, 0, COUNTA(#REF!), 1)) * (OFFSET(#REF!, 1, 0, COUNTA(#REF!), 1)=$B276) * (OFFSET(#REF!, 1, 0, COUNTA(#REF!), 1)=I$9)), "... P2-Asset Valuation]"), "")</f>
        <v/>
      </c>
      <c r="J276" s="65"/>
    </row>
    <row r="277" spans="2:10" x14ac:dyDescent="0.45">
      <c r="B277" s="50" t="str">
        <f t="shared" si="4"/>
        <v/>
      </c>
      <c r="C277" s="62"/>
      <c r="D277" s="10"/>
      <c r="E277" s="7"/>
      <c r="F277" s="56"/>
      <c r="G277" s="27" t="str">
        <f t="array" aca="1" ref="G277" ca="1">IF($B277&lt;&gt;"", IFERROR(MAX((OFFSET(#REF!, 1, 0, COUNTA(#REF!), 1)) * (OFFSET(#REF!, 1, 0, COUNTA(#REF!), 1)=$B277) * (OFFSET(#REF!, 1, 0, COUNTA(#REF!), 1)=G$9)), "[Insufficient data:"), "")</f>
        <v/>
      </c>
      <c r="H277" s="27" t="str">
        <f t="array" aca="1" ref="H277" ca="1">IF($B277&lt;&gt;"", IFERROR(MAX((OFFSET(#REF!, 1, 0, COUNTA(#REF!), 1)) * (OFFSET(#REF!, 1, 0, COUNTA(#REF!), 1)=$B277) * (OFFSET(#REF!, 1, 0, COUNTA(#REF!), 1)=H$9)), "Please finalise ..."), "")</f>
        <v/>
      </c>
      <c r="I277" s="27" t="str">
        <f t="array" aca="1" ref="I277" ca="1">IF($B277&lt;&gt;"", IFERROR(MAX((OFFSET(#REF!, 1, 0, COUNTA(#REF!), 1)) * (OFFSET(#REF!, 1, 0, COUNTA(#REF!), 1)=$B277) * (OFFSET(#REF!, 1, 0, COUNTA(#REF!), 1)=I$9)), "... P2-Asset Valuation]"), "")</f>
        <v/>
      </c>
      <c r="J277" s="65"/>
    </row>
    <row r="278" spans="2:10" x14ac:dyDescent="0.45">
      <c r="B278" s="50" t="str">
        <f t="shared" si="4"/>
        <v/>
      </c>
      <c r="C278" s="62"/>
      <c r="D278" s="10"/>
      <c r="E278" s="7"/>
      <c r="F278" s="56"/>
      <c r="G278" s="27" t="str">
        <f t="array" aca="1" ref="G278" ca="1">IF($B278&lt;&gt;"", IFERROR(MAX((OFFSET(#REF!, 1, 0, COUNTA(#REF!), 1)) * (OFFSET(#REF!, 1, 0, COUNTA(#REF!), 1)=$B278) * (OFFSET(#REF!, 1, 0, COUNTA(#REF!), 1)=G$9)), "[Insufficient data:"), "")</f>
        <v/>
      </c>
      <c r="H278" s="27" t="str">
        <f t="array" aca="1" ref="H278" ca="1">IF($B278&lt;&gt;"", IFERROR(MAX((OFFSET(#REF!, 1, 0, COUNTA(#REF!), 1)) * (OFFSET(#REF!, 1, 0, COUNTA(#REF!), 1)=$B278) * (OFFSET(#REF!, 1, 0, COUNTA(#REF!), 1)=H$9)), "Please finalise ..."), "")</f>
        <v/>
      </c>
      <c r="I278" s="27" t="str">
        <f t="array" aca="1" ref="I278" ca="1">IF($B278&lt;&gt;"", IFERROR(MAX((OFFSET(#REF!, 1, 0, COUNTA(#REF!), 1)) * (OFFSET(#REF!, 1, 0, COUNTA(#REF!), 1)=$B278) * (OFFSET(#REF!, 1, 0, COUNTA(#REF!), 1)=I$9)), "... P2-Asset Valuation]"), "")</f>
        <v/>
      </c>
      <c r="J278" s="65"/>
    </row>
    <row r="279" spans="2:10" x14ac:dyDescent="0.45">
      <c r="B279" s="50" t="str">
        <f t="shared" si="4"/>
        <v/>
      </c>
      <c r="C279" s="62"/>
      <c r="D279" s="10"/>
      <c r="E279" s="7"/>
      <c r="F279" s="56"/>
      <c r="G279" s="27" t="str">
        <f t="array" aca="1" ref="G279" ca="1">IF($B279&lt;&gt;"", IFERROR(MAX((OFFSET(#REF!, 1, 0, COUNTA(#REF!), 1)) * (OFFSET(#REF!, 1, 0, COUNTA(#REF!), 1)=$B279) * (OFFSET(#REF!, 1, 0, COUNTA(#REF!), 1)=G$9)), "[Insufficient data:"), "")</f>
        <v/>
      </c>
      <c r="H279" s="27" t="str">
        <f t="array" aca="1" ref="H279" ca="1">IF($B279&lt;&gt;"", IFERROR(MAX((OFFSET(#REF!, 1, 0, COUNTA(#REF!), 1)) * (OFFSET(#REF!, 1, 0, COUNTA(#REF!), 1)=$B279) * (OFFSET(#REF!, 1, 0, COUNTA(#REF!), 1)=H$9)), "Please finalise ..."), "")</f>
        <v/>
      </c>
      <c r="I279" s="27" t="str">
        <f t="array" aca="1" ref="I279" ca="1">IF($B279&lt;&gt;"", IFERROR(MAX((OFFSET(#REF!, 1, 0, COUNTA(#REF!), 1)) * (OFFSET(#REF!, 1, 0, COUNTA(#REF!), 1)=$B279) * (OFFSET(#REF!, 1, 0, COUNTA(#REF!), 1)=I$9)), "... P2-Asset Valuation]"), "")</f>
        <v/>
      </c>
      <c r="J279" s="65"/>
    </row>
    <row r="280" spans="2:10" x14ac:dyDescent="0.45">
      <c r="B280" s="50" t="str">
        <f t="shared" si="4"/>
        <v/>
      </c>
      <c r="C280" s="62"/>
      <c r="D280" s="10"/>
      <c r="E280" s="7"/>
      <c r="F280" s="56"/>
      <c r="G280" s="27" t="str">
        <f t="array" aca="1" ref="G280" ca="1">IF($B280&lt;&gt;"", IFERROR(MAX((OFFSET(#REF!, 1, 0, COUNTA(#REF!), 1)) * (OFFSET(#REF!, 1, 0, COUNTA(#REF!), 1)=$B280) * (OFFSET(#REF!, 1, 0, COUNTA(#REF!), 1)=G$9)), "[Insufficient data:"), "")</f>
        <v/>
      </c>
      <c r="H280" s="27" t="str">
        <f t="array" aca="1" ref="H280" ca="1">IF($B280&lt;&gt;"", IFERROR(MAX((OFFSET(#REF!, 1, 0, COUNTA(#REF!), 1)) * (OFFSET(#REF!, 1, 0, COUNTA(#REF!), 1)=$B280) * (OFFSET(#REF!, 1, 0, COUNTA(#REF!), 1)=H$9)), "Please finalise ..."), "")</f>
        <v/>
      </c>
      <c r="I280" s="27" t="str">
        <f t="array" aca="1" ref="I280" ca="1">IF($B280&lt;&gt;"", IFERROR(MAX((OFFSET(#REF!, 1, 0, COUNTA(#REF!), 1)) * (OFFSET(#REF!, 1, 0, COUNTA(#REF!), 1)=$B280) * (OFFSET(#REF!, 1, 0, COUNTA(#REF!), 1)=I$9)), "... P2-Asset Valuation]"), "")</f>
        <v/>
      </c>
      <c r="J280" s="65"/>
    </row>
    <row r="281" spans="2:10" x14ac:dyDescent="0.45">
      <c r="B281" s="50" t="str">
        <f t="shared" si="4"/>
        <v/>
      </c>
      <c r="C281" s="62"/>
      <c r="D281" s="10"/>
      <c r="E281" s="7"/>
      <c r="F281" s="56"/>
      <c r="G281" s="27" t="str">
        <f t="array" aca="1" ref="G281" ca="1">IF($B281&lt;&gt;"", IFERROR(MAX((OFFSET(#REF!, 1, 0, COUNTA(#REF!), 1)) * (OFFSET(#REF!, 1, 0, COUNTA(#REF!), 1)=$B281) * (OFFSET(#REF!, 1, 0, COUNTA(#REF!), 1)=G$9)), "[Insufficient data:"), "")</f>
        <v/>
      </c>
      <c r="H281" s="27" t="str">
        <f t="array" aca="1" ref="H281" ca="1">IF($B281&lt;&gt;"", IFERROR(MAX((OFFSET(#REF!, 1, 0, COUNTA(#REF!), 1)) * (OFFSET(#REF!, 1, 0, COUNTA(#REF!), 1)=$B281) * (OFFSET(#REF!, 1, 0, COUNTA(#REF!), 1)=H$9)), "Please finalise ..."), "")</f>
        <v/>
      </c>
      <c r="I281" s="27" t="str">
        <f t="array" aca="1" ref="I281" ca="1">IF($B281&lt;&gt;"", IFERROR(MAX((OFFSET(#REF!, 1, 0, COUNTA(#REF!), 1)) * (OFFSET(#REF!, 1, 0, COUNTA(#REF!), 1)=$B281) * (OFFSET(#REF!, 1, 0, COUNTA(#REF!), 1)=I$9)), "... P2-Asset Valuation]"), "")</f>
        <v/>
      </c>
      <c r="J281" s="65"/>
    </row>
    <row r="282" spans="2:10" x14ac:dyDescent="0.45">
      <c r="B282" s="50" t="str">
        <f t="shared" si="4"/>
        <v/>
      </c>
      <c r="C282" s="62"/>
      <c r="D282" s="10"/>
      <c r="E282" s="7"/>
      <c r="F282" s="56"/>
      <c r="G282" s="27" t="str">
        <f t="array" aca="1" ref="G282" ca="1">IF($B282&lt;&gt;"", IFERROR(MAX((OFFSET(#REF!, 1, 0, COUNTA(#REF!), 1)) * (OFFSET(#REF!, 1, 0, COUNTA(#REF!), 1)=$B282) * (OFFSET(#REF!, 1, 0, COUNTA(#REF!), 1)=G$9)), "[Insufficient data:"), "")</f>
        <v/>
      </c>
      <c r="H282" s="27" t="str">
        <f t="array" aca="1" ref="H282" ca="1">IF($B282&lt;&gt;"", IFERROR(MAX((OFFSET(#REF!, 1, 0, COUNTA(#REF!), 1)) * (OFFSET(#REF!, 1, 0, COUNTA(#REF!), 1)=$B282) * (OFFSET(#REF!, 1, 0, COUNTA(#REF!), 1)=H$9)), "Please finalise ..."), "")</f>
        <v/>
      </c>
      <c r="I282" s="27" t="str">
        <f t="array" aca="1" ref="I282" ca="1">IF($B282&lt;&gt;"", IFERROR(MAX((OFFSET(#REF!, 1, 0, COUNTA(#REF!), 1)) * (OFFSET(#REF!, 1, 0, COUNTA(#REF!), 1)=$B282) * (OFFSET(#REF!, 1, 0, COUNTA(#REF!), 1)=I$9)), "... P2-Asset Valuation]"), "")</f>
        <v/>
      </c>
      <c r="J282" s="65"/>
    </row>
    <row r="283" spans="2:10" x14ac:dyDescent="0.45">
      <c r="B283" s="50" t="str">
        <f t="shared" si="4"/>
        <v/>
      </c>
      <c r="C283" s="62"/>
      <c r="D283" s="10"/>
      <c r="E283" s="7"/>
      <c r="F283" s="56"/>
      <c r="G283" s="27" t="str">
        <f t="array" aca="1" ref="G283" ca="1">IF($B283&lt;&gt;"", IFERROR(MAX((OFFSET(#REF!, 1, 0, COUNTA(#REF!), 1)) * (OFFSET(#REF!, 1, 0, COUNTA(#REF!), 1)=$B283) * (OFFSET(#REF!, 1, 0, COUNTA(#REF!), 1)=G$9)), "[Insufficient data:"), "")</f>
        <v/>
      </c>
      <c r="H283" s="27" t="str">
        <f t="array" aca="1" ref="H283" ca="1">IF($B283&lt;&gt;"", IFERROR(MAX((OFFSET(#REF!, 1, 0, COUNTA(#REF!), 1)) * (OFFSET(#REF!, 1, 0, COUNTA(#REF!), 1)=$B283) * (OFFSET(#REF!, 1, 0, COUNTA(#REF!), 1)=H$9)), "Please finalise ..."), "")</f>
        <v/>
      </c>
      <c r="I283" s="27" t="str">
        <f t="array" aca="1" ref="I283" ca="1">IF($B283&lt;&gt;"", IFERROR(MAX((OFFSET(#REF!, 1, 0, COUNTA(#REF!), 1)) * (OFFSET(#REF!, 1, 0, COUNTA(#REF!), 1)=$B283) * (OFFSET(#REF!, 1, 0, COUNTA(#REF!), 1)=I$9)), "... P2-Asset Valuation]"), "")</f>
        <v/>
      </c>
      <c r="J283" s="65"/>
    </row>
    <row r="284" spans="2:10" x14ac:dyDescent="0.45">
      <c r="B284" s="50" t="str">
        <f t="shared" si="4"/>
        <v/>
      </c>
      <c r="C284" s="62"/>
      <c r="D284" s="10"/>
      <c r="E284" s="7"/>
      <c r="F284" s="56"/>
      <c r="G284" s="27" t="str">
        <f t="array" aca="1" ref="G284" ca="1">IF($B284&lt;&gt;"", IFERROR(MAX((OFFSET(#REF!, 1, 0, COUNTA(#REF!), 1)) * (OFFSET(#REF!, 1, 0, COUNTA(#REF!), 1)=$B284) * (OFFSET(#REF!, 1, 0, COUNTA(#REF!), 1)=G$9)), "[Insufficient data:"), "")</f>
        <v/>
      </c>
      <c r="H284" s="27" t="str">
        <f t="array" aca="1" ref="H284" ca="1">IF($B284&lt;&gt;"", IFERROR(MAX((OFFSET(#REF!, 1, 0, COUNTA(#REF!), 1)) * (OFFSET(#REF!, 1, 0, COUNTA(#REF!), 1)=$B284) * (OFFSET(#REF!, 1, 0, COUNTA(#REF!), 1)=H$9)), "Please finalise ..."), "")</f>
        <v/>
      </c>
      <c r="I284" s="27" t="str">
        <f t="array" aca="1" ref="I284" ca="1">IF($B284&lt;&gt;"", IFERROR(MAX((OFFSET(#REF!, 1, 0, COUNTA(#REF!), 1)) * (OFFSET(#REF!, 1, 0, COUNTA(#REF!), 1)=$B284) * (OFFSET(#REF!, 1, 0, COUNTA(#REF!), 1)=I$9)), "... P2-Asset Valuation]"), "")</f>
        <v/>
      </c>
      <c r="J284" s="65"/>
    </row>
    <row r="285" spans="2:10" x14ac:dyDescent="0.45">
      <c r="B285" s="50" t="str">
        <f t="shared" si="4"/>
        <v/>
      </c>
      <c r="C285" s="62"/>
      <c r="D285" s="10"/>
      <c r="E285" s="7"/>
      <c r="F285" s="56"/>
      <c r="G285" s="27" t="str">
        <f t="array" aca="1" ref="G285" ca="1">IF($B285&lt;&gt;"", IFERROR(MAX((OFFSET(#REF!, 1, 0, COUNTA(#REF!), 1)) * (OFFSET(#REF!, 1, 0, COUNTA(#REF!), 1)=$B285) * (OFFSET(#REF!, 1, 0, COUNTA(#REF!), 1)=G$9)), "[Insufficient data:"), "")</f>
        <v/>
      </c>
      <c r="H285" s="27" t="str">
        <f t="array" aca="1" ref="H285" ca="1">IF($B285&lt;&gt;"", IFERROR(MAX((OFFSET(#REF!, 1, 0, COUNTA(#REF!), 1)) * (OFFSET(#REF!, 1, 0, COUNTA(#REF!), 1)=$B285) * (OFFSET(#REF!, 1, 0, COUNTA(#REF!), 1)=H$9)), "Please finalise ..."), "")</f>
        <v/>
      </c>
      <c r="I285" s="27" t="str">
        <f t="array" aca="1" ref="I285" ca="1">IF($B285&lt;&gt;"", IFERROR(MAX((OFFSET(#REF!, 1, 0, COUNTA(#REF!), 1)) * (OFFSET(#REF!, 1, 0, COUNTA(#REF!), 1)=$B285) * (OFFSET(#REF!, 1, 0, COUNTA(#REF!), 1)=I$9)), "... P2-Asset Valuation]"), "")</f>
        <v/>
      </c>
      <c r="J285" s="65"/>
    </row>
    <row r="286" spans="2:10" x14ac:dyDescent="0.45">
      <c r="B286" s="50" t="str">
        <f t="shared" si="4"/>
        <v/>
      </c>
      <c r="C286" s="62"/>
      <c r="D286" s="10"/>
      <c r="E286" s="7"/>
      <c r="F286" s="56"/>
      <c r="G286" s="27" t="str">
        <f t="array" aca="1" ref="G286" ca="1">IF($B286&lt;&gt;"", IFERROR(MAX((OFFSET(#REF!, 1, 0, COUNTA(#REF!), 1)) * (OFFSET(#REF!, 1, 0, COUNTA(#REF!), 1)=$B286) * (OFFSET(#REF!, 1, 0, COUNTA(#REF!), 1)=G$9)), "[Insufficient data:"), "")</f>
        <v/>
      </c>
      <c r="H286" s="27" t="str">
        <f t="array" aca="1" ref="H286" ca="1">IF($B286&lt;&gt;"", IFERROR(MAX((OFFSET(#REF!, 1, 0, COUNTA(#REF!), 1)) * (OFFSET(#REF!, 1, 0, COUNTA(#REF!), 1)=$B286) * (OFFSET(#REF!, 1, 0, COUNTA(#REF!), 1)=H$9)), "Please finalise ..."), "")</f>
        <v/>
      </c>
      <c r="I286" s="27" t="str">
        <f t="array" aca="1" ref="I286" ca="1">IF($B286&lt;&gt;"", IFERROR(MAX((OFFSET(#REF!, 1, 0, COUNTA(#REF!), 1)) * (OFFSET(#REF!, 1, 0, COUNTA(#REF!), 1)=$B286) * (OFFSET(#REF!, 1, 0, COUNTA(#REF!), 1)=I$9)), "... P2-Asset Valuation]"), "")</f>
        <v/>
      </c>
      <c r="J286" s="65"/>
    </row>
    <row r="287" spans="2:10" x14ac:dyDescent="0.45">
      <c r="B287" s="50" t="str">
        <f t="shared" si="4"/>
        <v/>
      </c>
      <c r="C287" s="62"/>
      <c r="D287" s="10"/>
      <c r="E287" s="7"/>
      <c r="F287" s="56"/>
      <c r="G287" s="27" t="str">
        <f t="array" aca="1" ref="G287" ca="1">IF($B287&lt;&gt;"", IFERROR(MAX((OFFSET(#REF!, 1, 0, COUNTA(#REF!), 1)) * (OFFSET(#REF!, 1, 0, COUNTA(#REF!), 1)=$B287) * (OFFSET(#REF!, 1, 0, COUNTA(#REF!), 1)=G$9)), "[Insufficient data:"), "")</f>
        <v/>
      </c>
      <c r="H287" s="27" t="str">
        <f t="array" aca="1" ref="H287" ca="1">IF($B287&lt;&gt;"", IFERROR(MAX((OFFSET(#REF!, 1, 0, COUNTA(#REF!), 1)) * (OFFSET(#REF!, 1, 0, COUNTA(#REF!), 1)=$B287) * (OFFSET(#REF!, 1, 0, COUNTA(#REF!), 1)=H$9)), "Please finalise ..."), "")</f>
        <v/>
      </c>
      <c r="I287" s="27" t="str">
        <f t="array" aca="1" ref="I287" ca="1">IF($B287&lt;&gt;"", IFERROR(MAX((OFFSET(#REF!, 1, 0, COUNTA(#REF!), 1)) * (OFFSET(#REF!, 1, 0, COUNTA(#REF!), 1)=$B287) * (OFFSET(#REF!, 1, 0, COUNTA(#REF!), 1)=I$9)), "... P2-Asset Valuation]"), "")</f>
        <v/>
      </c>
      <c r="J287" s="65"/>
    </row>
    <row r="288" spans="2:10" x14ac:dyDescent="0.45">
      <c r="B288" s="50" t="str">
        <f t="shared" si="4"/>
        <v/>
      </c>
      <c r="C288" s="62"/>
      <c r="D288" s="10"/>
      <c r="E288" s="7"/>
      <c r="F288" s="56"/>
      <c r="G288" s="27" t="str">
        <f t="array" aca="1" ref="G288" ca="1">IF($B288&lt;&gt;"", IFERROR(MAX((OFFSET(#REF!, 1, 0, COUNTA(#REF!), 1)) * (OFFSET(#REF!, 1, 0, COUNTA(#REF!), 1)=$B288) * (OFFSET(#REF!, 1, 0, COUNTA(#REF!), 1)=G$9)), "[Insufficient data:"), "")</f>
        <v/>
      </c>
      <c r="H288" s="27" t="str">
        <f t="array" aca="1" ref="H288" ca="1">IF($B288&lt;&gt;"", IFERROR(MAX((OFFSET(#REF!, 1, 0, COUNTA(#REF!), 1)) * (OFFSET(#REF!, 1, 0, COUNTA(#REF!), 1)=$B288) * (OFFSET(#REF!, 1, 0, COUNTA(#REF!), 1)=H$9)), "Please finalise ..."), "")</f>
        <v/>
      </c>
      <c r="I288" s="27" t="str">
        <f t="array" aca="1" ref="I288" ca="1">IF($B288&lt;&gt;"", IFERROR(MAX((OFFSET(#REF!, 1, 0, COUNTA(#REF!), 1)) * (OFFSET(#REF!, 1, 0, COUNTA(#REF!), 1)=$B288) * (OFFSET(#REF!, 1, 0, COUNTA(#REF!), 1)=I$9)), "... P2-Asset Valuation]"), "")</f>
        <v/>
      </c>
      <c r="J288" s="65"/>
    </row>
    <row r="289" spans="2:10" x14ac:dyDescent="0.45">
      <c r="B289" s="50" t="str">
        <f t="shared" si="4"/>
        <v/>
      </c>
      <c r="C289" s="62"/>
      <c r="D289" s="10"/>
      <c r="E289" s="7"/>
      <c r="F289" s="56"/>
      <c r="G289" s="27" t="str">
        <f t="array" aca="1" ref="G289" ca="1">IF($B289&lt;&gt;"", IFERROR(MAX((OFFSET(#REF!, 1, 0, COUNTA(#REF!), 1)) * (OFFSET(#REF!, 1, 0, COUNTA(#REF!), 1)=$B289) * (OFFSET(#REF!, 1, 0, COUNTA(#REF!), 1)=G$9)), "[Insufficient data:"), "")</f>
        <v/>
      </c>
      <c r="H289" s="27" t="str">
        <f t="array" aca="1" ref="H289" ca="1">IF($B289&lt;&gt;"", IFERROR(MAX((OFFSET(#REF!, 1, 0, COUNTA(#REF!), 1)) * (OFFSET(#REF!, 1, 0, COUNTA(#REF!), 1)=$B289) * (OFFSET(#REF!, 1, 0, COUNTA(#REF!), 1)=H$9)), "Please finalise ..."), "")</f>
        <v/>
      </c>
      <c r="I289" s="27" t="str">
        <f t="array" aca="1" ref="I289" ca="1">IF($B289&lt;&gt;"", IFERROR(MAX((OFFSET(#REF!, 1, 0, COUNTA(#REF!), 1)) * (OFFSET(#REF!, 1, 0, COUNTA(#REF!), 1)=$B289) * (OFFSET(#REF!, 1, 0, COUNTA(#REF!), 1)=I$9)), "... P2-Asset Valuation]"), "")</f>
        <v/>
      </c>
      <c r="J289" s="65"/>
    </row>
    <row r="290" spans="2:10" x14ac:dyDescent="0.45">
      <c r="B290" s="50" t="str">
        <f t="shared" si="4"/>
        <v/>
      </c>
      <c r="C290" s="62"/>
      <c r="D290" s="10"/>
      <c r="E290" s="7"/>
      <c r="F290" s="56"/>
      <c r="G290" s="27" t="str">
        <f t="array" aca="1" ref="G290" ca="1">IF($B290&lt;&gt;"", IFERROR(MAX((OFFSET(#REF!, 1, 0, COUNTA(#REF!), 1)) * (OFFSET(#REF!, 1, 0, COUNTA(#REF!), 1)=$B290) * (OFFSET(#REF!, 1, 0, COUNTA(#REF!), 1)=G$9)), "[Insufficient data:"), "")</f>
        <v/>
      </c>
      <c r="H290" s="27" t="str">
        <f t="array" aca="1" ref="H290" ca="1">IF($B290&lt;&gt;"", IFERROR(MAX((OFFSET(#REF!, 1, 0, COUNTA(#REF!), 1)) * (OFFSET(#REF!, 1, 0, COUNTA(#REF!), 1)=$B290) * (OFFSET(#REF!, 1, 0, COUNTA(#REF!), 1)=H$9)), "Please finalise ..."), "")</f>
        <v/>
      </c>
      <c r="I290" s="27" t="str">
        <f t="array" aca="1" ref="I290" ca="1">IF($B290&lt;&gt;"", IFERROR(MAX((OFFSET(#REF!, 1, 0, COUNTA(#REF!), 1)) * (OFFSET(#REF!, 1, 0, COUNTA(#REF!), 1)=$B290) * (OFFSET(#REF!, 1, 0, COUNTA(#REF!), 1)=I$9)), "... P2-Asset Valuation]"), "")</f>
        <v/>
      </c>
      <c r="J290" s="65"/>
    </row>
    <row r="291" spans="2:10" x14ac:dyDescent="0.45">
      <c r="B291" s="50" t="str">
        <f t="shared" si="4"/>
        <v/>
      </c>
      <c r="C291" s="62"/>
      <c r="D291" s="10"/>
      <c r="E291" s="7"/>
      <c r="F291" s="56"/>
      <c r="G291" s="27" t="str">
        <f t="array" aca="1" ref="G291" ca="1">IF($B291&lt;&gt;"", IFERROR(MAX((OFFSET(#REF!, 1, 0, COUNTA(#REF!), 1)) * (OFFSET(#REF!, 1, 0, COUNTA(#REF!), 1)=$B291) * (OFFSET(#REF!, 1, 0, COUNTA(#REF!), 1)=G$9)), "[Insufficient data:"), "")</f>
        <v/>
      </c>
      <c r="H291" s="27" t="str">
        <f t="array" aca="1" ref="H291" ca="1">IF($B291&lt;&gt;"", IFERROR(MAX((OFFSET(#REF!, 1, 0, COUNTA(#REF!), 1)) * (OFFSET(#REF!, 1, 0, COUNTA(#REF!), 1)=$B291) * (OFFSET(#REF!, 1, 0, COUNTA(#REF!), 1)=H$9)), "Please finalise ..."), "")</f>
        <v/>
      </c>
      <c r="I291" s="27" t="str">
        <f t="array" aca="1" ref="I291" ca="1">IF($B291&lt;&gt;"", IFERROR(MAX((OFFSET(#REF!, 1, 0, COUNTA(#REF!), 1)) * (OFFSET(#REF!, 1, 0, COUNTA(#REF!), 1)=$B291) * (OFFSET(#REF!, 1, 0, COUNTA(#REF!), 1)=I$9)), "... P2-Asset Valuation]"), "")</f>
        <v/>
      </c>
      <c r="J291" s="65"/>
    </row>
    <row r="292" spans="2:10" x14ac:dyDescent="0.45">
      <c r="B292" s="50" t="str">
        <f t="shared" si="4"/>
        <v/>
      </c>
      <c r="C292" s="62"/>
      <c r="D292" s="10"/>
      <c r="E292" s="7"/>
      <c r="F292" s="56"/>
      <c r="G292" s="27" t="str">
        <f t="array" aca="1" ref="G292" ca="1">IF($B292&lt;&gt;"", IFERROR(MAX((OFFSET(#REF!, 1, 0, COUNTA(#REF!), 1)) * (OFFSET(#REF!, 1, 0, COUNTA(#REF!), 1)=$B292) * (OFFSET(#REF!, 1, 0, COUNTA(#REF!), 1)=G$9)), "[Insufficient data:"), "")</f>
        <v/>
      </c>
      <c r="H292" s="27" t="str">
        <f t="array" aca="1" ref="H292" ca="1">IF($B292&lt;&gt;"", IFERROR(MAX((OFFSET(#REF!, 1, 0, COUNTA(#REF!), 1)) * (OFFSET(#REF!, 1, 0, COUNTA(#REF!), 1)=$B292) * (OFFSET(#REF!, 1, 0, COUNTA(#REF!), 1)=H$9)), "Please finalise ..."), "")</f>
        <v/>
      </c>
      <c r="I292" s="27" t="str">
        <f t="array" aca="1" ref="I292" ca="1">IF($B292&lt;&gt;"", IFERROR(MAX((OFFSET(#REF!, 1, 0, COUNTA(#REF!), 1)) * (OFFSET(#REF!, 1, 0, COUNTA(#REF!), 1)=$B292) * (OFFSET(#REF!, 1, 0, COUNTA(#REF!), 1)=I$9)), "... P2-Asset Valuation]"), "")</f>
        <v/>
      </c>
      <c r="J292" s="65"/>
    </row>
    <row r="293" spans="2:10" x14ac:dyDescent="0.45">
      <c r="B293" s="50" t="str">
        <f t="shared" si="4"/>
        <v/>
      </c>
      <c r="C293" s="62"/>
      <c r="D293" s="10"/>
      <c r="E293" s="7"/>
      <c r="F293" s="56"/>
      <c r="G293" s="27" t="str">
        <f t="array" aca="1" ref="G293" ca="1">IF($B293&lt;&gt;"", IFERROR(MAX((OFFSET(#REF!, 1, 0, COUNTA(#REF!), 1)) * (OFFSET(#REF!, 1, 0, COUNTA(#REF!), 1)=$B293) * (OFFSET(#REF!, 1, 0, COUNTA(#REF!), 1)=G$9)), "[Insufficient data:"), "")</f>
        <v/>
      </c>
      <c r="H293" s="27" t="str">
        <f t="array" aca="1" ref="H293" ca="1">IF($B293&lt;&gt;"", IFERROR(MAX((OFFSET(#REF!, 1, 0, COUNTA(#REF!), 1)) * (OFFSET(#REF!, 1, 0, COUNTA(#REF!), 1)=$B293) * (OFFSET(#REF!, 1, 0, COUNTA(#REF!), 1)=H$9)), "Please finalise ..."), "")</f>
        <v/>
      </c>
      <c r="I293" s="27" t="str">
        <f t="array" aca="1" ref="I293" ca="1">IF($B293&lt;&gt;"", IFERROR(MAX((OFFSET(#REF!, 1, 0, COUNTA(#REF!), 1)) * (OFFSET(#REF!, 1, 0, COUNTA(#REF!), 1)=$B293) * (OFFSET(#REF!, 1, 0, COUNTA(#REF!), 1)=I$9)), "... P2-Asset Valuation]"), "")</f>
        <v/>
      </c>
      <c r="J293" s="65"/>
    </row>
    <row r="294" spans="2:10" x14ac:dyDescent="0.45">
      <c r="B294" s="50" t="str">
        <f t="shared" si="4"/>
        <v/>
      </c>
      <c r="C294" s="62"/>
      <c r="D294" s="10"/>
      <c r="E294" s="7"/>
      <c r="F294" s="56"/>
      <c r="G294" s="27" t="str">
        <f t="array" aca="1" ref="G294" ca="1">IF($B294&lt;&gt;"", IFERROR(MAX((OFFSET(#REF!, 1, 0, COUNTA(#REF!), 1)) * (OFFSET(#REF!, 1, 0, COUNTA(#REF!), 1)=$B294) * (OFFSET(#REF!, 1, 0, COUNTA(#REF!), 1)=G$9)), "[Insufficient data:"), "")</f>
        <v/>
      </c>
      <c r="H294" s="27" t="str">
        <f t="array" aca="1" ref="H294" ca="1">IF($B294&lt;&gt;"", IFERROR(MAX((OFFSET(#REF!, 1, 0, COUNTA(#REF!), 1)) * (OFFSET(#REF!, 1, 0, COUNTA(#REF!), 1)=$B294) * (OFFSET(#REF!, 1, 0, COUNTA(#REF!), 1)=H$9)), "Please finalise ..."), "")</f>
        <v/>
      </c>
      <c r="I294" s="27" t="str">
        <f t="array" aca="1" ref="I294" ca="1">IF($B294&lt;&gt;"", IFERROR(MAX((OFFSET(#REF!, 1, 0, COUNTA(#REF!), 1)) * (OFFSET(#REF!, 1, 0, COUNTA(#REF!), 1)=$B294) * (OFFSET(#REF!, 1, 0, COUNTA(#REF!), 1)=I$9)), "... P2-Asset Valuation]"), "")</f>
        <v/>
      </c>
      <c r="J294" s="65"/>
    </row>
    <row r="295" spans="2:10" x14ac:dyDescent="0.45">
      <c r="B295" s="50" t="str">
        <f t="shared" si="4"/>
        <v/>
      </c>
      <c r="C295" s="62"/>
      <c r="D295" s="10"/>
      <c r="E295" s="7"/>
      <c r="F295" s="56"/>
      <c r="G295" s="27" t="str">
        <f t="array" aca="1" ref="G295" ca="1">IF($B295&lt;&gt;"", IFERROR(MAX((OFFSET(#REF!, 1, 0, COUNTA(#REF!), 1)) * (OFFSET(#REF!, 1, 0, COUNTA(#REF!), 1)=$B295) * (OFFSET(#REF!, 1, 0, COUNTA(#REF!), 1)=G$9)), "[Insufficient data:"), "")</f>
        <v/>
      </c>
      <c r="H295" s="27" t="str">
        <f t="array" aca="1" ref="H295" ca="1">IF($B295&lt;&gt;"", IFERROR(MAX((OFFSET(#REF!, 1, 0, COUNTA(#REF!), 1)) * (OFFSET(#REF!, 1, 0, COUNTA(#REF!), 1)=$B295) * (OFFSET(#REF!, 1, 0, COUNTA(#REF!), 1)=H$9)), "Please finalise ..."), "")</f>
        <v/>
      </c>
      <c r="I295" s="27" t="str">
        <f t="array" aca="1" ref="I295" ca="1">IF($B295&lt;&gt;"", IFERROR(MAX((OFFSET(#REF!, 1, 0, COUNTA(#REF!), 1)) * (OFFSET(#REF!, 1, 0, COUNTA(#REF!), 1)=$B295) * (OFFSET(#REF!, 1, 0, COUNTA(#REF!), 1)=I$9)), "... P2-Asset Valuation]"), "")</f>
        <v/>
      </c>
      <c r="J295" s="65"/>
    </row>
    <row r="296" spans="2:10" x14ac:dyDescent="0.45">
      <c r="B296" s="50" t="str">
        <f t="shared" si="4"/>
        <v/>
      </c>
      <c r="C296" s="62"/>
      <c r="D296" s="10"/>
      <c r="E296" s="7"/>
      <c r="F296" s="56"/>
      <c r="G296" s="27" t="str">
        <f t="array" aca="1" ref="G296" ca="1">IF($B296&lt;&gt;"", IFERROR(MAX((OFFSET(#REF!, 1, 0, COUNTA(#REF!), 1)) * (OFFSET(#REF!, 1, 0, COUNTA(#REF!), 1)=$B296) * (OFFSET(#REF!, 1, 0, COUNTA(#REF!), 1)=G$9)), "[Insufficient data:"), "")</f>
        <v/>
      </c>
      <c r="H296" s="27" t="str">
        <f t="array" aca="1" ref="H296" ca="1">IF($B296&lt;&gt;"", IFERROR(MAX((OFFSET(#REF!, 1, 0, COUNTA(#REF!), 1)) * (OFFSET(#REF!, 1, 0, COUNTA(#REF!), 1)=$B296) * (OFFSET(#REF!, 1, 0, COUNTA(#REF!), 1)=H$9)), "Please finalise ..."), "")</f>
        <v/>
      </c>
      <c r="I296" s="27" t="str">
        <f t="array" aca="1" ref="I296" ca="1">IF($B296&lt;&gt;"", IFERROR(MAX((OFFSET(#REF!, 1, 0, COUNTA(#REF!), 1)) * (OFFSET(#REF!, 1, 0, COUNTA(#REF!), 1)=$B296) * (OFFSET(#REF!, 1, 0, COUNTA(#REF!), 1)=I$9)), "... P2-Asset Valuation]"), "")</f>
        <v/>
      </c>
      <c r="J296" s="65"/>
    </row>
    <row r="297" spans="2:10" x14ac:dyDescent="0.45">
      <c r="B297" s="50" t="str">
        <f t="shared" si="4"/>
        <v/>
      </c>
      <c r="C297" s="62"/>
      <c r="D297" s="10"/>
      <c r="E297" s="7"/>
      <c r="F297" s="56"/>
      <c r="G297" s="27" t="str">
        <f t="array" aca="1" ref="G297" ca="1">IF($B297&lt;&gt;"", IFERROR(MAX((OFFSET(#REF!, 1, 0, COUNTA(#REF!), 1)) * (OFFSET(#REF!, 1, 0, COUNTA(#REF!), 1)=$B297) * (OFFSET(#REF!, 1, 0, COUNTA(#REF!), 1)=G$9)), "[Insufficient data:"), "")</f>
        <v/>
      </c>
      <c r="H297" s="27" t="str">
        <f t="array" aca="1" ref="H297" ca="1">IF($B297&lt;&gt;"", IFERROR(MAX((OFFSET(#REF!, 1, 0, COUNTA(#REF!), 1)) * (OFFSET(#REF!, 1, 0, COUNTA(#REF!), 1)=$B297) * (OFFSET(#REF!, 1, 0, COUNTA(#REF!), 1)=H$9)), "Please finalise ..."), "")</f>
        <v/>
      </c>
      <c r="I297" s="27" t="str">
        <f t="array" aca="1" ref="I297" ca="1">IF($B297&lt;&gt;"", IFERROR(MAX((OFFSET(#REF!, 1, 0, COUNTA(#REF!), 1)) * (OFFSET(#REF!, 1, 0, COUNTA(#REF!), 1)=$B297) * (OFFSET(#REF!, 1, 0, COUNTA(#REF!), 1)=I$9)), "... P2-Asset Valuation]"), "")</f>
        <v/>
      </c>
      <c r="J297" s="65"/>
    </row>
    <row r="298" spans="2:10" x14ac:dyDescent="0.45">
      <c r="B298" s="50" t="str">
        <f t="shared" si="4"/>
        <v/>
      </c>
      <c r="C298" s="62"/>
      <c r="D298" s="10"/>
      <c r="E298" s="7"/>
      <c r="F298" s="56"/>
      <c r="G298" s="27" t="str">
        <f t="array" aca="1" ref="G298" ca="1">IF($B298&lt;&gt;"", IFERROR(MAX((OFFSET(#REF!, 1, 0, COUNTA(#REF!), 1)) * (OFFSET(#REF!, 1, 0, COUNTA(#REF!), 1)=$B298) * (OFFSET(#REF!, 1, 0, COUNTA(#REF!), 1)=G$9)), "[Insufficient data:"), "")</f>
        <v/>
      </c>
      <c r="H298" s="27" t="str">
        <f t="array" aca="1" ref="H298" ca="1">IF($B298&lt;&gt;"", IFERROR(MAX((OFFSET(#REF!, 1, 0, COUNTA(#REF!), 1)) * (OFFSET(#REF!, 1, 0, COUNTA(#REF!), 1)=$B298) * (OFFSET(#REF!, 1, 0, COUNTA(#REF!), 1)=H$9)), "Please finalise ..."), "")</f>
        <v/>
      </c>
      <c r="I298" s="27" t="str">
        <f t="array" aca="1" ref="I298" ca="1">IF($B298&lt;&gt;"", IFERROR(MAX((OFFSET(#REF!, 1, 0, COUNTA(#REF!), 1)) * (OFFSET(#REF!, 1, 0, COUNTA(#REF!), 1)=$B298) * (OFFSET(#REF!, 1, 0, COUNTA(#REF!), 1)=I$9)), "... P2-Asset Valuation]"), "")</f>
        <v/>
      </c>
      <c r="J298" s="65"/>
    </row>
    <row r="299" spans="2:10" x14ac:dyDescent="0.45">
      <c r="B299" s="50" t="str">
        <f t="shared" si="4"/>
        <v/>
      </c>
      <c r="C299" s="62"/>
      <c r="D299" s="10"/>
      <c r="E299" s="7"/>
      <c r="F299" s="56"/>
      <c r="G299" s="27" t="str">
        <f t="array" aca="1" ref="G299" ca="1">IF($B299&lt;&gt;"", IFERROR(MAX((OFFSET(#REF!, 1, 0, COUNTA(#REF!), 1)) * (OFFSET(#REF!, 1, 0, COUNTA(#REF!), 1)=$B299) * (OFFSET(#REF!, 1, 0, COUNTA(#REF!), 1)=G$9)), "[Insufficient data:"), "")</f>
        <v/>
      </c>
      <c r="H299" s="27" t="str">
        <f t="array" aca="1" ref="H299" ca="1">IF($B299&lt;&gt;"", IFERROR(MAX((OFFSET(#REF!, 1, 0, COUNTA(#REF!), 1)) * (OFFSET(#REF!, 1, 0, COUNTA(#REF!), 1)=$B299) * (OFFSET(#REF!, 1, 0, COUNTA(#REF!), 1)=H$9)), "Please finalise ..."), "")</f>
        <v/>
      </c>
      <c r="I299" s="27" t="str">
        <f t="array" aca="1" ref="I299" ca="1">IF($B299&lt;&gt;"", IFERROR(MAX((OFFSET(#REF!, 1, 0, COUNTA(#REF!), 1)) * (OFFSET(#REF!, 1, 0, COUNTA(#REF!), 1)=$B299) * (OFFSET(#REF!, 1, 0, COUNTA(#REF!), 1)=I$9)), "... P2-Asset Valuation]"), "")</f>
        <v/>
      </c>
      <c r="J299" s="65"/>
    </row>
    <row r="300" spans="2:10" x14ac:dyDescent="0.45">
      <c r="B300" s="50" t="str">
        <f t="shared" si="4"/>
        <v/>
      </c>
      <c r="C300" s="62"/>
      <c r="D300" s="10"/>
      <c r="E300" s="7"/>
      <c r="F300" s="56"/>
      <c r="G300" s="27" t="str">
        <f t="array" aca="1" ref="G300" ca="1">IF($B300&lt;&gt;"", IFERROR(MAX((OFFSET(#REF!, 1, 0, COUNTA(#REF!), 1)) * (OFFSET(#REF!, 1, 0, COUNTA(#REF!), 1)=$B300) * (OFFSET(#REF!, 1, 0, COUNTA(#REF!), 1)=G$9)), "[Insufficient data:"), "")</f>
        <v/>
      </c>
      <c r="H300" s="27" t="str">
        <f t="array" aca="1" ref="H300" ca="1">IF($B300&lt;&gt;"", IFERROR(MAX((OFFSET(#REF!, 1, 0, COUNTA(#REF!), 1)) * (OFFSET(#REF!, 1, 0, COUNTA(#REF!), 1)=$B300) * (OFFSET(#REF!, 1, 0, COUNTA(#REF!), 1)=H$9)), "Please finalise ..."), "")</f>
        <v/>
      </c>
      <c r="I300" s="27" t="str">
        <f t="array" aca="1" ref="I300" ca="1">IF($B300&lt;&gt;"", IFERROR(MAX((OFFSET(#REF!, 1, 0, COUNTA(#REF!), 1)) * (OFFSET(#REF!, 1, 0, COUNTA(#REF!), 1)=$B300) * (OFFSET(#REF!, 1, 0, COUNTA(#REF!), 1)=I$9)), "... P2-Asset Valuation]"), "")</f>
        <v/>
      </c>
      <c r="J300" s="65"/>
    </row>
    <row r="301" spans="2:10" x14ac:dyDescent="0.45">
      <c r="B301" s="50" t="str">
        <f t="shared" si="4"/>
        <v/>
      </c>
      <c r="C301" s="62"/>
      <c r="D301" s="10"/>
      <c r="E301" s="7"/>
      <c r="F301" s="56"/>
      <c r="G301" s="27" t="str">
        <f t="array" aca="1" ref="G301" ca="1">IF($B301&lt;&gt;"", IFERROR(MAX((OFFSET(#REF!, 1, 0, COUNTA(#REF!), 1)) * (OFFSET(#REF!, 1, 0, COUNTA(#REF!), 1)=$B301) * (OFFSET(#REF!, 1, 0, COUNTA(#REF!), 1)=G$9)), "[Insufficient data:"), "")</f>
        <v/>
      </c>
      <c r="H301" s="27" t="str">
        <f t="array" aca="1" ref="H301" ca="1">IF($B301&lt;&gt;"", IFERROR(MAX((OFFSET(#REF!, 1, 0, COUNTA(#REF!), 1)) * (OFFSET(#REF!, 1, 0, COUNTA(#REF!), 1)=$B301) * (OFFSET(#REF!, 1, 0, COUNTA(#REF!), 1)=H$9)), "Please finalise ..."), "")</f>
        <v/>
      </c>
      <c r="I301" s="27" t="str">
        <f t="array" aca="1" ref="I301" ca="1">IF($B301&lt;&gt;"", IFERROR(MAX((OFFSET(#REF!, 1, 0, COUNTA(#REF!), 1)) * (OFFSET(#REF!, 1, 0, COUNTA(#REF!), 1)=$B301) * (OFFSET(#REF!, 1, 0, COUNTA(#REF!), 1)=I$9)), "... P2-Asset Valuation]"), "")</f>
        <v/>
      </c>
      <c r="J301" s="65"/>
    </row>
    <row r="302" spans="2:10" x14ac:dyDescent="0.45">
      <c r="B302" s="50" t="str">
        <f t="shared" si="4"/>
        <v/>
      </c>
      <c r="C302" s="62"/>
      <c r="D302" s="10"/>
      <c r="E302" s="7"/>
      <c r="F302" s="56"/>
      <c r="G302" s="27" t="str">
        <f t="array" aca="1" ref="G302" ca="1">IF($B302&lt;&gt;"", IFERROR(MAX((OFFSET(#REF!, 1, 0, COUNTA(#REF!), 1)) * (OFFSET(#REF!, 1, 0, COUNTA(#REF!), 1)=$B302) * (OFFSET(#REF!, 1, 0, COUNTA(#REF!), 1)=G$9)), "[Insufficient data:"), "")</f>
        <v/>
      </c>
      <c r="H302" s="27" t="str">
        <f t="array" aca="1" ref="H302" ca="1">IF($B302&lt;&gt;"", IFERROR(MAX((OFFSET(#REF!, 1, 0, COUNTA(#REF!), 1)) * (OFFSET(#REF!, 1, 0, COUNTA(#REF!), 1)=$B302) * (OFFSET(#REF!, 1, 0, COUNTA(#REF!), 1)=H$9)), "Please finalise ..."), "")</f>
        <v/>
      </c>
      <c r="I302" s="27" t="str">
        <f t="array" aca="1" ref="I302" ca="1">IF($B302&lt;&gt;"", IFERROR(MAX((OFFSET(#REF!, 1, 0, COUNTA(#REF!), 1)) * (OFFSET(#REF!, 1, 0, COUNTA(#REF!), 1)=$B302) * (OFFSET(#REF!, 1, 0, COUNTA(#REF!), 1)=I$9)), "... P2-Asset Valuation]"), "")</f>
        <v/>
      </c>
      <c r="J302" s="65"/>
    </row>
    <row r="303" spans="2:10" x14ac:dyDescent="0.45">
      <c r="B303" s="50" t="str">
        <f t="shared" si="4"/>
        <v/>
      </c>
      <c r="C303" s="62"/>
      <c r="D303" s="10"/>
      <c r="E303" s="7"/>
      <c r="F303" s="56"/>
      <c r="G303" s="27" t="str">
        <f t="array" aca="1" ref="G303" ca="1">IF($B303&lt;&gt;"", IFERROR(MAX((OFFSET(#REF!, 1, 0, COUNTA(#REF!), 1)) * (OFFSET(#REF!, 1, 0, COUNTA(#REF!), 1)=$B303) * (OFFSET(#REF!, 1, 0, COUNTA(#REF!), 1)=G$9)), "[Insufficient data:"), "")</f>
        <v/>
      </c>
      <c r="H303" s="27" t="str">
        <f t="array" aca="1" ref="H303" ca="1">IF($B303&lt;&gt;"", IFERROR(MAX((OFFSET(#REF!, 1, 0, COUNTA(#REF!), 1)) * (OFFSET(#REF!, 1, 0, COUNTA(#REF!), 1)=$B303) * (OFFSET(#REF!, 1, 0, COUNTA(#REF!), 1)=H$9)), "Please finalise ..."), "")</f>
        <v/>
      </c>
      <c r="I303" s="27" t="str">
        <f t="array" aca="1" ref="I303" ca="1">IF($B303&lt;&gt;"", IFERROR(MAX((OFFSET(#REF!, 1, 0, COUNTA(#REF!), 1)) * (OFFSET(#REF!, 1, 0, COUNTA(#REF!), 1)=$B303) * (OFFSET(#REF!, 1, 0, COUNTA(#REF!), 1)=I$9)), "... P2-Asset Valuation]"), "")</f>
        <v/>
      </c>
      <c r="J303" s="65"/>
    </row>
    <row r="304" spans="2:10" x14ac:dyDescent="0.45">
      <c r="B304" s="50" t="str">
        <f t="shared" si="4"/>
        <v/>
      </c>
      <c r="C304" s="62"/>
      <c r="D304" s="10"/>
      <c r="E304" s="7"/>
      <c r="F304" s="56"/>
      <c r="G304" s="27" t="str">
        <f t="array" aca="1" ref="G304" ca="1">IF($B304&lt;&gt;"", IFERROR(MAX((OFFSET(#REF!, 1, 0, COUNTA(#REF!), 1)) * (OFFSET(#REF!, 1, 0, COUNTA(#REF!), 1)=$B304) * (OFFSET(#REF!, 1, 0, COUNTA(#REF!), 1)=G$9)), "[Insufficient data:"), "")</f>
        <v/>
      </c>
      <c r="H304" s="27" t="str">
        <f t="array" aca="1" ref="H304" ca="1">IF($B304&lt;&gt;"", IFERROR(MAX((OFFSET(#REF!, 1, 0, COUNTA(#REF!), 1)) * (OFFSET(#REF!, 1, 0, COUNTA(#REF!), 1)=$B304) * (OFFSET(#REF!, 1, 0, COUNTA(#REF!), 1)=H$9)), "Please finalise ..."), "")</f>
        <v/>
      </c>
      <c r="I304" s="27" t="str">
        <f t="array" aca="1" ref="I304" ca="1">IF($B304&lt;&gt;"", IFERROR(MAX((OFFSET(#REF!, 1, 0, COUNTA(#REF!), 1)) * (OFFSET(#REF!, 1, 0, COUNTA(#REF!), 1)=$B304) * (OFFSET(#REF!, 1, 0, COUNTA(#REF!), 1)=I$9)), "... P2-Asset Valuation]"), "")</f>
        <v/>
      </c>
      <c r="J304" s="65"/>
    </row>
    <row r="305" spans="2:10" x14ac:dyDescent="0.45">
      <c r="B305" s="50" t="str">
        <f t="shared" si="4"/>
        <v/>
      </c>
      <c r="C305" s="62"/>
      <c r="D305" s="10"/>
      <c r="E305" s="7"/>
      <c r="F305" s="56"/>
      <c r="G305" s="27" t="str">
        <f t="array" aca="1" ref="G305" ca="1">IF($B305&lt;&gt;"", IFERROR(MAX((OFFSET(#REF!, 1, 0, COUNTA(#REF!), 1)) * (OFFSET(#REF!, 1, 0, COUNTA(#REF!), 1)=$B305) * (OFFSET(#REF!, 1, 0, COUNTA(#REF!), 1)=G$9)), "[Insufficient data:"), "")</f>
        <v/>
      </c>
      <c r="H305" s="27" t="str">
        <f t="array" aca="1" ref="H305" ca="1">IF($B305&lt;&gt;"", IFERROR(MAX((OFFSET(#REF!, 1, 0, COUNTA(#REF!), 1)) * (OFFSET(#REF!, 1, 0, COUNTA(#REF!), 1)=$B305) * (OFFSET(#REF!, 1, 0, COUNTA(#REF!), 1)=H$9)), "Please finalise ..."), "")</f>
        <v/>
      </c>
      <c r="I305" s="27" t="str">
        <f t="array" aca="1" ref="I305" ca="1">IF($B305&lt;&gt;"", IFERROR(MAX((OFFSET(#REF!, 1, 0, COUNTA(#REF!), 1)) * (OFFSET(#REF!, 1, 0, COUNTA(#REF!), 1)=$B305) * (OFFSET(#REF!, 1, 0, COUNTA(#REF!), 1)=I$9)), "... P2-Asset Valuation]"), "")</f>
        <v/>
      </c>
      <c r="J305" s="65"/>
    </row>
    <row r="306" spans="2:10" x14ac:dyDescent="0.45">
      <c r="B306" s="50" t="str">
        <f t="shared" si="4"/>
        <v/>
      </c>
      <c r="C306" s="62"/>
      <c r="D306" s="10"/>
      <c r="E306" s="7"/>
      <c r="F306" s="56"/>
      <c r="G306" s="27" t="str">
        <f t="array" aca="1" ref="G306" ca="1">IF($B306&lt;&gt;"", IFERROR(MAX((OFFSET(#REF!, 1, 0, COUNTA(#REF!), 1)) * (OFFSET(#REF!, 1, 0, COUNTA(#REF!), 1)=$B306) * (OFFSET(#REF!, 1, 0, COUNTA(#REF!), 1)=G$9)), "[Insufficient data:"), "")</f>
        <v/>
      </c>
      <c r="H306" s="27" t="str">
        <f t="array" aca="1" ref="H306" ca="1">IF($B306&lt;&gt;"", IFERROR(MAX((OFFSET(#REF!, 1, 0, COUNTA(#REF!), 1)) * (OFFSET(#REF!, 1, 0, COUNTA(#REF!), 1)=$B306) * (OFFSET(#REF!, 1, 0, COUNTA(#REF!), 1)=H$9)), "Please finalise ..."), "")</f>
        <v/>
      </c>
      <c r="I306" s="27" t="str">
        <f t="array" aca="1" ref="I306" ca="1">IF($B306&lt;&gt;"", IFERROR(MAX((OFFSET(#REF!, 1, 0, COUNTA(#REF!), 1)) * (OFFSET(#REF!, 1, 0, COUNTA(#REF!), 1)=$B306) * (OFFSET(#REF!, 1, 0, COUNTA(#REF!), 1)=I$9)), "... P2-Asset Valuation]"), "")</f>
        <v/>
      </c>
      <c r="J306" s="65"/>
    </row>
    <row r="307" spans="2:10" x14ac:dyDescent="0.45">
      <c r="B307" s="50" t="str">
        <f t="shared" si="4"/>
        <v/>
      </c>
      <c r="C307" s="62"/>
      <c r="D307" s="10"/>
      <c r="E307" s="7"/>
      <c r="F307" s="56"/>
      <c r="G307" s="27" t="str">
        <f t="array" aca="1" ref="G307" ca="1">IF($B307&lt;&gt;"", IFERROR(MAX((OFFSET(#REF!, 1, 0, COUNTA(#REF!), 1)) * (OFFSET(#REF!, 1, 0, COUNTA(#REF!), 1)=$B307) * (OFFSET(#REF!, 1, 0, COUNTA(#REF!), 1)=G$9)), "[Insufficient data:"), "")</f>
        <v/>
      </c>
      <c r="H307" s="27" t="str">
        <f t="array" aca="1" ref="H307" ca="1">IF($B307&lt;&gt;"", IFERROR(MAX((OFFSET(#REF!, 1, 0, COUNTA(#REF!), 1)) * (OFFSET(#REF!, 1, 0, COUNTA(#REF!), 1)=$B307) * (OFFSET(#REF!, 1, 0, COUNTA(#REF!), 1)=H$9)), "Please finalise ..."), "")</f>
        <v/>
      </c>
      <c r="I307" s="27" t="str">
        <f t="array" aca="1" ref="I307" ca="1">IF($B307&lt;&gt;"", IFERROR(MAX((OFFSET(#REF!, 1, 0, COUNTA(#REF!), 1)) * (OFFSET(#REF!, 1, 0, COUNTA(#REF!), 1)=$B307) * (OFFSET(#REF!, 1, 0, COUNTA(#REF!), 1)=I$9)), "... P2-Asset Valuation]"), "")</f>
        <v/>
      </c>
      <c r="J307" s="65"/>
    </row>
    <row r="308" spans="2:10" x14ac:dyDescent="0.45">
      <c r="B308" s="50" t="str">
        <f t="shared" si="4"/>
        <v/>
      </c>
      <c r="C308" s="62"/>
      <c r="D308" s="10"/>
      <c r="E308" s="7"/>
      <c r="F308" s="56"/>
      <c r="G308" s="27" t="str">
        <f t="array" aca="1" ref="G308" ca="1">IF($B308&lt;&gt;"", IFERROR(MAX((OFFSET(#REF!, 1, 0, COUNTA(#REF!), 1)) * (OFFSET(#REF!, 1, 0, COUNTA(#REF!), 1)=$B308) * (OFFSET(#REF!, 1, 0, COUNTA(#REF!), 1)=G$9)), "[Insufficient data:"), "")</f>
        <v/>
      </c>
      <c r="H308" s="27" t="str">
        <f t="array" aca="1" ref="H308" ca="1">IF($B308&lt;&gt;"", IFERROR(MAX((OFFSET(#REF!, 1, 0, COUNTA(#REF!), 1)) * (OFFSET(#REF!, 1, 0, COUNTA(#REF!), 1)=$B308) * (OFFSET(#REF!, 1, 0, COUNTA(#REF!), 1)=H$9)), "Please finalise ..."), "")</f>
        <v/>
      </c>
      <c r="I308" s="27" t="str">
        <f t="array" aca="1" ref="I308" ca="1">IF($B308&lt;&gt;"", IFERROR(MAX((OFFSET(#REF!, 1, 0, COUNTA(#REF!), 1)) * (OFFSET(#REF!, 1, 0, COUNTA(#REF!), 1)=$B308) * (OFFSET(#REF!, 1, 0, COUNTA(#REF!), 1)=I$9)), "... P2-Asset Valuation]"), "")</f>
        <v/>
      </c>
      <c r="J308" s="65"/>
    </row>
    <row r="309" spans="2:10" x14ac:dyDescent="0.45">
      <c r="B309" s="50" t="str">
        <f t="shared" si="4"/>
        <v/>
      </c>
      <c r="C309" s="62"/>
      <c r="D309" s="10"/>
      <c r="E309" s="7"/>
      <c r="F309" s="56"/>
      <c r="G309" s="27" t="str">
        <f t="array" aca="1" ref="G309" ca="1">IF($B309&lt;&gt;"", IFERROR(MAX((OFFSET(#REF!, 1, 0, COUNTA(#REF!), 1)) * (OFFSET(#REF!, 1, 0, COUNTA(#REF!), 1)=$B309) * (OFFSET(#REF!, 1, 0, COUNTA(#REF!), 1)=G$9)), "[Insufficient data:"), "")</f>
        <v/>
      </c>
      <c r="H309" s="27" t="str">
        <f t="array" aca="1" ref="H309" ca="1">IF($B309&lt;&gt;"", IFERROR(MAX((OFFSET(#REF!, 1, 0, COUNTA(#REF!), 1)) * (OFFSET(#REF!, 1, 0, COUNTA(#REF!), 1)=$B309) * (OFFSET(#REF!, 1, 0, COUNTA(#REF!), 1)=H$9)), "Please finalise ..."), "")</f>
        <v/>
      </c>
      <c r="I309" s="27" t="str">
        <f t="array" aca="1" ref="I309" ca="1">IF($B309&lt;&gt;"", IFERROR(MAX((OFFSET(#REF!, 1, 0, COUNTA(#REF!), 1)) * (OFFSET(#REF!, 1, 0, COUNTA(#REF!), 1)=$B309) * (OFFSET(#REF!, 1, 0, COUNTA(#REF!), 1)=I$9)), "... P2-Asset Valuation]"), "")</f>
        <v/>
      </c>
      <c r="J309" s="65"/>
    </row>
    <row r="310" spans="2:10" x14ac:dyDescent="0.45">
      <c r="B310" s="50" t="str">
        <f t="shared" si="4"/>
        <v/>
      </c>
      <c r="C310" s="62"/>
      <c r="D310" s="10"/>
      <c r="E310" s="7"/>
      <c r="F310" s="56"/>
      <c r="G310" s="27" t="str">
        <f t="array" aca="1" ref="G310" ca="1">IF($B310&lt;&gt;"", IFERROR(MAX((OFFSET(#REF!, 1, 0, COUNTA(#REF!), 1)) * (OFFSET(#REF!, 1, 0, COUNTA(#REF!), 1)=$B310) * (OFFSET(#REF!, 1, 0, COUNTA(#REF!), 1)=G$9)), "[Insufficient data:"), "")</f>
        <v/>
      </c>
      <c r="H310" s="27" t="str">
        <f t="array" aca="1" ref="H310" ca="1">IF($B310&lt;&gt;"", IFERROR(MAX((OFFSET(#REF!, 1, 0, COUNTA(#REF!), 1)) * (OFFSET(#REF!, 1, 0, COUNTA(#REF!), 1)=$B310) * (OFFSET(#REF!, 1, 0, COUNTA(#REF!), 1)=H$9)), "Please finalise ..."), "")</f>
        <v/>
      </c>
      <c r="I310" s="27" t="str">
        <f t="array" aca="1" ref="I310" ca="1">IF($B310&lt;&gt;"", IFERROR(MAX((OFFSET(#REF!, 1, 0, COUNTA(#REF!), 1)) * (OFFSET(#REF!, 1, 0, COUNTA(#REF!), 1)=$B310) * (OFFSET(#REF!, 1, 0, COUNTA(#REF!), 1)=I$9)), "... P2-Asset Valuation]"), "")</f>
        <v/>
      </c>
      <c r="J310" s="65"/>
    </row>
    <row r="311" spans="2:10" x14ac:dyDescent="0.45">
      <c r="B311" s="50" t="str">
        <f t="shared" si="4"/>
        <v/>
      </c>
      <c r="C311" s="62"/>
      <c r="D311" s="10"/>
      <c r="E311" s="7"/>
      <c r="F311" s="56"/>
      <c r="G311" s="27" t="str">
        <f t="array" aca="1" ref="G311" ca="1">IF($B311&lt;&gt;"", IFERROR(MAX((OFFSET(#REF!, 1, 0, COUNTA(#REF!), 1)) * (OFFSET(#REF!, 1, 0, COUNTA(#REF!), 1)=$B311) * (OFFSET(#REF!, 1, 0, COUNTA(#REF!), 1)=G$9)), "[Insufficient data:"), "")</f>
        <v/>
      </c>
      <c r="H311" s="27" t="str">
        <f t="array" aca="1" ref="H311" ca="1">IF($B311&lt;&gt;"", IFERROR(MAX((OFFSET(#REF!, 1, 0, COUNTA(#REF!), 1)) * (OFFSET(#REF!, 1, 0, COUNTA(#REF!), 1)=$B311) * (OFFSET(#REF!, 1, 0, COUNTA(#REF!), 1)=H$9)), "Please finalise ..."), "")</f>
        <v/>
      </c>
      <c r="I311" s="27" t="str">
        <f t="array" aca="1" ref="I311" ca="1">IF($B311&lt;&gt;"", IFERROR(MAX((OFFSET(#REF!, 1, 0, COUNTA(#REF!), 1)) * (OFFSET(#REF!, 1, 0, COUNTA(#REF!), 1)=$B311) * (OFFSET(#REF!, 1, 0, COUNTA(#REF!), 1)=I$9)), "... P2-Asset Valuation]"), "")</f>
        <v/>
      </c>
      <c r="J311" s="65"/>
    </row>
    <row r="312" spans="2:10" x14ac:dyDescent="0.45">
      <c r="B312" s="50" t="str">
        <f t="shared" si="4"/>
        <v/>
      </c>
      <c r="C312" s="62"/>
      <c r="D312" s="10"/>
      <c r="E312" s="7"/>
      <c r="F312" s="56"/>
      <c r="G312" s="27" t="str">
        <f t="array" aca="1" ref="G312" ca="1">IF($B312&lt;&gt;"", IFERROR(MAX((OFFSET(#REF!, 1, 0, COUNTA(#REF!), 1)) * (OFFSET(#REF!, 1, 0, COUNTA(#REF!), 1)=$B312) * (OFFSET(#REF!, 1, 0, COUNTA(#REF!), 1)=G$9)), "[Insufficient data:"), "")</f>
        <v/>
      </c>
      <c r="H312" s="27" t="str">
        <f t="array" aca="1" ref="H312" ca="1">IF($B312&lt;&gt;"", IFERROR(MAX((OFFSET(#REF!, 1, 0, COUNTA(#REF!), 1)) * (OFFSET(#REF!, 1, 0, COUNTA(#REF!), 1)=$B312) * (OFFSET(#REF!, 1, 0, COUNTA(#REF!), 1)=H$9)), "Please finalise ..."), "")</f>
        <v/>
      </c>
      <c r="I312" s="27" t="str">
        <f t="array" aca="1" ref="I312" ca="1">IF($B312&lt;&gt;"", IFERROR(MAX((OFFSET(#REF!, 1, 0, COUNTA(#REF!), 1)) * (OFFSET(#REF!, 1, 0, COUNTA(#REF!), 1)=$B312) * (OFFSET(#REF!, 1, 0, COUNTA(#REF!), 1)=I$9)), "... P2-Asset Valuation]"), "")</f>
        <v/>
      </c>
      <c r="J312" s="65"/>
    </row>
    <row r="313" spans="2:10" x14ac:dyDescent="0.45">
      <c r="B313" s="50" t="str">
        <f t="shared" si="4"/>
        <v/>
      </c>
      <c r="C313" s="62"/>
      <c r="D313" s="10"/>
      <c r="E313" s="7"/>
      <c r="F313" s="56"/>
      <c r="G313" s="27" t="str">
        <f t="array" aca="1" ref="G313" ca="1">IF($B313&lt;&gt;"", IFERROR(MAX((OFFSET(#REF!, 1, 0, COUNTA(#REF!), 1)) * (OFFSET(#REF!, 1, 0, COUNTA(#REF!), 1)=$B313) * (OFFSET(#REF!, 1, 0, COUNTA(#REF!), 1)=G$9)), "[Insufficient data:"), "")</f>
        <v/>
      </c>
      <c r="H313" s="27" t="str">
        <f t="array" aca="1" ref="H313" ca="1">IF($B313&lt;&gt;"", IFERROR(MAX((OFFSET(#REF!, 1, 0, COUNTA(#REF!), 1)) * (OFFSET(#REF!, 1, 0, COUNTA(#REF!), 1)=$B313) * (OFFSET(#REF!, 1, 0, COUNTA(#REF!), 1)=H$9)), "Please finalise ..."), "")</f>
        <v/>
      </c>
      <c r="I313" s="27" t="str">
        <f t="array" aca="1" ref="I313" ca="1">IF($B313&lt;&gt;"", IFERROR(MAX((OFFSET(#REF!, 1, 0, COUNTA(#REF!), 1)) * (OFFSET(#REF!, 1, 0, COUNTA(#REF!), 1)=$B313) * (OFFSET(#REF!, 1, 0, COUNTA(#REF!), 1)=I$9)), "... P2-Asset Valuation]"), "")</f>
        <v/>
      </c>
      <c r="J313" s="65"/>
    </row>
    <row r="314" spans="2:10" x14ac:dyDescent="0.45">
      <c r="B314" s="50" t="str">
        <f t="shared" si="4"/>
        <v/>
      </c>
      <c r="C314" s="62"/>
      <c r="D314" s="10"/>
      <c r="E314" s="7"/>
      <c r="F314" s="56"/>
      <c r="G314" s="27" t="str">
        <f t="array" aca="1" ref="G314" ca="1">IF($B314&lt;&gt;"", IFERROR(MAX((OFFSET(#REF!, 1, 0, COUNTA(#REF!), 1)) * (OFFSET(#REF!, 1, 0, COUNTA(#REF!), 1)=$B314) * (OFFSET(#REF!, 1, 0, COUNTA(#REF!), 1)=G$9)), "[Insufficient data:"), "")</f>
        <v/>
      </c>
      <c r="H314" s="27" t="str">
        <f t="array" aca="1" ref="H314" ca="1">IF($B314&lt;&gt;"", IFERROR(MAX((OFFSET(#REF!, 1, 0, COUNTA(#REF!), 1)) * (OFFSET(#REF!, 1, 0, COUNTA(#REF!), 1)=$B314) * (OFFSET(#REF!, 1, 0, COUNTA(#REF!), 1)=H$9)), "Please finalise ..."), "")</f>
        <v/>
      </c>
      <c r="I314" s="27" t="str">
        <f t="array" aca="1" ref="I314" ca="1">IF($B314&lt;&gt;"", IFERROR(MAX((OFFSET(#REF!, 1, 0, COUNTA(#REF!), 1)) * (OFFSET(#REF!, 1, 0, COUNTA(#REF!), 1)=$B314) * (OFFSET(#REF!, 1, 0, COUNTA(#REF!), 1)=I$9)), "... P2-Asset Valuation]"), "")</f>
        <v/>
      </c>
      <c r="J314" s="65"/>
    </row>
    <row r="315" spans="2:10" x14ac:dyDescent="0.45">
      <c r="B315" s="50" t="str">
        <f t="shared" si="4"/>
        <v/>
      </c>
      <c r="C315" s="62"/>
      <c r="D315" s="10"/>
      <c r="E315" s="7"/>
      <c r="F315" s="56"/>
      <c r="G315" s="27" t="str">
        <f t="array" aca="1" ref="G315" ca="1">IF($B315&lt;&gt;"", IFERROR(MAX((OFFSET(#REF!, 1, 0, COUNTA(#REF!), 1)) * (OFFSET(#REF!, 1, 0, COUNTA(#REF!), 1)=$B315) * (OFFSET(#REF!, 1, 0, COUNTA(#REF!), 1)=G$9)), "[Insufficient data:"), "")</f>
        <v/>
      </c>
      <c r="H315" s="27" t="str">
        <f t="array" aca="1" ref="H315" ca="1">IF($B315&lt;&gt;"", IFERROR(MAX((OFFSET(#REF!, 1, 0, COUNTA(#REF!), 1)) * (OFFSET(#REF!, 1, 0, COUNTA(#REF!), 1)=$B315) * (OFFSET(#REF!, 1, 0, COUNTA(#REF!), 1)=H$9)), "Please finalise ..."), "")</f>
        <v/>
      </c>
      <c r="I315" s="27" t="str">
        <f t="array" aca="1" ref="I315" ca="1">IF($B315&lt;&gt;"", IFERROR(MAX((OFFSET(#REF!, 1, 0, COUNTA(#REF!), 1)) * (OFFSET(#REF!, 1, 0, COUNTA(#REF!), 1)=$B315) * (OFFSET(#REF!, 1, 0, COUNTA(#REF!), 1)=I$9)), "... P2-Asset Valuation]"), "")</f>
        <v/>
      </c>
      <c r="J315" s="65"/>
    </row>
    <row r="316" spans="2:10" x14ac:dyDescent="0.45">
      <c r="B316" s="50" t="str">
        <f t="shared" si="4"/>
        <v/>
      </c>
      <c r="C316" s="62"/>
      <c r="D316" s="10"/>
      <c r="E316" s="7"/>
      <c r="F316" s="56"/>
      <c r="G316" s="27" t="str">
        <f t="array" aca="1" ref="G316" ca="1">IF($B316&lt;&gt;"", IFERROR(MAX((OFFSET(#REF!, 1, 0, COUNTA(#REF!), 1)) * (OFFSET(#REF!, 1, 0, COUNTA(#REF!), 1)=$B316) * (OFFSET(#REF!, 1, 0, COUNTA(#REF!), 1)=G$9)), "[Insufficient data:"), "")</f>
        <v/>
      </c>
      <c r="H316" s="27" t="str">
        <f t="array" aca="1" ref="H316" ca="1">IF($B316&lt;&gt;"", IFERROR(MAX((OFFSET(#REF!, 1, 0, COUNTA(#REF!), 1)) * (OFFSET(#REF!, 1, 0, COUNTA(#REF!), 1)=$B316) * (OFFSET(#REF!, 1, 0, COUNTA(#REF!), 1)=H$9)), "Please finalise ..."), "")</f>
        <v/>
      </c>
      <c r="I316" s="27" t="str">
        <f t="array" aca="1" ref="I316" ca="1">IF($B316&lt;&gt;"", IFERROR(MAX((OFFSET(#REF!, 1, 0, COUNTA(#REF!), 1)) * (OFFSET(#REF!, 1, 0, COUNTA(#REF!), 1)=$B316) * (OFFSET(#REF!, 1, 0, COUNTA(#REF!), 1)=I$9)), "... P2-Asset Valuation]"), "")</f>
        <v/>
      </c>
      <c r="J316" s="65"/>
    </row>
    <row r="317" spans="2:10" x14ac:dyDescent="0.45">
      <c r="B317" s="50" t="str">
        <f t="shared" si="4"/>
        <v/>
      </c>
      <c r="C317" s="62"/>
      <c r="D317" s="10"/>
      <c r="E317" s="7"/>
      <c r="F317" s="56"/>
      <c r="G317" s="27" t="str">
        <f t="array" aca="1" ref="G317" ca="1">IF($B317&lt;&gt;"", IFERROR(MAX((OFFSET(#REF!, 1, 0, COUNTA(#REF!), 1)) * (OFFSET(#REF!, 1, 0, COUNTA(#REF!), 1)=$B317) * (OFFSET(#REF!, 1, 0, COUNTA(#REF!), 1)=G$9)), "[Insufficient data:"), "")</f>
        <v/>
      </c>
      <c r="H317" s="27" t="str">
        <f t="array" aca="1" ref="H317" ca="1">IF($B317&lt;&gt;"", IFERROR(MAX((OFFSET(#REF!, 1, 0, COUNTA(#REF!), 1)) * (OFFSET(#REF!, 1, 0, COUNTA(#REF!), 1)=$B317) * (OFFSET(#REF!, 1, 0, COUNTA(#REF!), 1)=H$9)), "Please finalise ..."), "")</f>
        <v/>
      </c>
      <c r="I317" s="27" t="str">
        <f t="array" aca="1" ref="I317" ca="1">IF($B317&lt;&gt;"", IFERROR(MAX((OFFSET(#REF!, 1, 0, COUNTA(#REF!), 1)) * (OFFSET(#REF!, 1, 0, COUNTA(#REF!), 1)=$B317) * (OFFSET(#REF!, 1, 0, COUNTA(#REF!), 1)=I$9)), "... P2-Asset Valuation]"), "")</f>
        <v/>
      </c>
      <c r="J317" s="65"/>
    </row>
    <row r="318" spans="2:10" x14ac:dyDescent="0.45">
      <c r="B318" s="50" t="str">
        <f t="shared" si="4"/>
        <v/>
      </c>
      <c r="C318" s="62"/>
      <c r="D318" s="10"/>
      <c r="E318" s="7"/>
      <c r="F318" s="56"/>
      <c r="G318" s="27" t="str">
        <f t="array" aca="1" ref="G318" ca="1">IF($B318&lt;&gt;"", IFERROR(MAX((OFFSET(#REF!, 1, 0, COUNTA(#REF!), 1)) * (OFFSET(#REF!, 1, 0, COUNTA(#REF!), 1)=$B318) * (OFFSET(#REF!, 1, 0, COUNTA(#REF!), 1)=G$9)), "[Insufficient data:"), "")</f>
        <v/>
      </c>
      <c r="H318" s="27" t="str">
        <f t="array" aca="1" ref="H318" ca="1">IF($B318&lt;&gt;"", IFERROR(MAX((OFFSET(#REF!, 1, 0, COUNTA(#REF!), 1)) * (OFFSET(#REF!, 1, 0, COUNTA(#REF!), 1)=$B318) * (OFFSET(#REF!, 1, 0, COUNTA(#REF!), 1)=H$9)), "Please finalise ..."), "")</f>
        <v/>
      </c>
      <c r="I318" s="27" t="str">
        <f t="array" aca="1" ref="I318" ca="1">IF($B318&lt;&gt;"", IFERROR(MAX((OFFSET(#REF!, 1, 0, COUNTA(#REF!), 1)) * (OFFSET(#REF!, 1, 0, COUNTA(#REF!), 1)=$B318) * (OFFSET(#REF!, 1, 0, COUNTA(#REF!), 1)=I$9)), "... P2-Asset Valuation]"), "")</f>
        <v/>
      </c>
      <c r="J318" s="65"/>
    </row>
    <row r="319" spans="2:10" x14ac:dyDescent="0.45">
      <c r="B319" s="50" t="str">
        <f t="shared" si="4"/>
        <v/>
      </c>
      <c r="C319" s="62"/>
      <c r="D319" s="10"/>
      <c r="E319" s="7"/>
      <c r="F319" s="56"/>
      <c r="G319" s="27" t="str">
        <f t="array" aca="1" ref="G319" ca="1">IF($B319&lt;&gt;"", IFERROR(MAX((OFFSET(#REF!, 1, 0, COUNTA(#REF!), 1)) * (OFFSET(#REF!, 1, 0, COUNTA(#REF!), 1)=$B319) * (OFFSET(#REF!, 1, 0, COUNTA(#REF!), 1)=G$9)), "[Insufficient data:"), "")</f>
        <v/>
      </c>
      <c r="H319" s="27" t="str">
        <f t="array" aca="1" ref="H319" ca="1">IF($B319&lt;&gt;"", IFERROR(MAX((OFFSET(#REF!, 1, 0, COUNTA(#REF!), 1)) * (OFFSET(#REF!, 1, 0, COUNTA(#REF!), 1)=$B319) * (OFFSET(#REF!, 1, 0, COUNTA(#REF!), 1)=H$9)), "Please finalise ..."), "")</f>
        <v/>
      </c>
      <c r="I319" s="27" t="str">
        <f t="array" aca="1" ref="I319" ca="1">IF($B319&lt;&gt;"", IFERROR(MAX((OFFSET(#REF!, 1, 0, COUNTA(#REF!), 1)) * (OFFSET(#REF!, 1, 0, COUNTA(#REF!), 1)=$B319) * (OFFSET(#REF!, 1, 0, COUNTA(#REF!), 1)=I$9)), "... P2-Asset Valuation]"), "")</f>
        <v/>
      </c>
      <c r="J319" s="65"/>
    </row>
    <row r="320" spans="2:10" x14ac:dyDescent="0.45">
      <c r="B320" s="50" t="str">
        <f t="shared" si="4"/>
        <v/>
      </c>
      <c r="C320" s="62"/>
      <c r="D320" s="10"/>
      <c r="E320" s="7"/>
      <c r="F320" s="56"/>
      <c r="G320" s="27" t="str">
        <f t="array" aca="1" ref="G320" ca="1">IF($B320&lt;&gt;"", IFERROR(MAX((OFFSET(#REF!, 1, 0, COUNTA(#REF!), 1)) * (OFFSET(#REF!, 1, 0, COUNTA(#REF!), 1)=$B320) * (OFFSET(#REF!, 1, 0, COUNTA(#REF!), 1)=G$9)), "[Insufficient data:"), "")</f>
        <v/>
      </c>
      <c r="H320" s="27" t="str">
        <f t="array" aca="1" ref="H320" ca="1">IF($B320&lt;&gt;"", IFERROR(MAX((OFFSET(#REF!, 1, 0, COUNTA(#REF!), 1)) * (OFFSET(#REF!, 1, 0, COUNTA(#REF!), 1)=$B320) * (OFFSET(#REF!, 1, 0, COUNTA(#REF!), 1)=H$9)), "Please finalise ..."), "")</f>
        <v/>
      </c>
      <c r="I320" s="27" t="str">
        <f t="array" aca="1" ref="I320" ca="1">IF($B320&lt;&gt;"", IFERROR(MAX((OFFSET(#REF!, 1, 0, COUNTA(#REF!), 1)) * (OFFSET(#REF!, 1, 0, COUNTA(#REF!), 1)=$B320) * (OFFSET(#REF!, 1, 0, COUNTA(#REF!), 1)=I$9)), "... P2-Asset Valuation]"), "")</f>
        <v/>
      </c>
      <c r="J320" s="65"/>
    </row>
    <row r="321" spans="2:10" x14ac:dyDescent="0.45">
      <c r="B321" s="50" t="str">
        <f t="shared" si="4"/>
        <v/>
      </c>
      <c r="C321" s="62"/>
      <c r="D321" s="10"/>
      <c r="E321" s="7"/>
      <c r="F321" s="56"/>
      <c r="G321" s="27" t="str">
        <f t="array" aca="1" ref="G321" ca="1">IF($B321&lt;&gt;"", IFERROR(MAX((OFFSET(#REF!, 1, 0, COUNTA(#REF!), 1)) * (OFFSET(#REF!, 1, 0, COUNTA(#REF!), 1)=$B321) * (OFFSET(#REF!, 1, 0, COUNTA(#REF!), 1)=G$9)), "[Insufficient data:"), "")</f>
        <v/>
      </c>
      <c r="H321" s="27" t="str">
        <f t="array" aca="1" ref="H321" ca="1">IF($B321&lt;&gt;"", IFERROR(MAX((OFFSET(#REF!, 1, 0, COUNTA(#REF!), 1)) * (OFFSET(#REF!, 1, 0, COUNTA(#REF!), 1)=$B321) * (OFFSET(#REF!, 1, 0, COUNTA(#REF!), 1)=H$9)), "Please finalise ..."), "")</f>
        <v/>
      </c>
      <c r="I321" s="27" t="str">
        <f t="array" aca="1" ref="I321" ca="1">IF($B321&lt;&gt;"", IFERROR(MAX((OFFSET(#REF!, 1, 0, COUNTA(#REF!), 1)) * (OFFSET(#REF!, 1, 0, COUNTA(#REF!), 1)=$B321) * (OFFSET(#REF!, 1, 0, COUNTA(#REF!), 1)=I$9)), "... P2-Asset Valuation]"), "")</f>
        <v/>
      </c>
      <c r="J321" s="65"/>
    </row>
    <row r="322" spans="2:10" x14ac:dyDescent="0.45">
      <c r="B322" s="50" t="str">
        <f t="shared" si="4"/>
        <v/>
      </c>
      <c r="C322" s="62"/>
      <c r="D322" s="10"/>
      <c r="E322" s="7"/>
      <c r="F322" s="56"/>
      <c r="G322" s="27" t="str">
        <f t="array" aca="1" ref="G322" ca="1">IF($B322&lt;&gt;"", IFERROR(MAX((OFFSET(#REF!, 1, 0, COUNTA(#REF!), 1)) * (OFFSET(#REF!, 1, 0, COUNTA(#REF!), 1)=$B322) * (OFFSET(#REF!, 1, 0, COUNTA(#REF!), 1)=G$9)), "[Insufficient data:"), "")</f>
        <v/>
      </c>
      <c r="H322" s="27" t="str">
        <f t="array" aca="1" ref="H322" ca="1">IF($B322&lt;&gt;"", IFERROR(MAX((OFFSET(#REF!, 1, 0, COUNTA(#REF!), 1)) * (OFFSET(#REF!, 1, 0, COUNTA(#REF!), 1)=$B322) * (OFFSET(#REF!, 1, 0, COUNTA(#REF!), 1)=H$9)), "Please finalise ..."), "")</f>
        <v/>
      </c>
      <c r="I322" s="27" t="str">
        <f t="array" aca="1" ref="I322" ca="1">IF($B322&lt;&gt;"", IFERROR(MAX((OFFSET(#REF!, 1, 0, COUNTA(#REF!), 1)) * (OFFSET(#REF!, 1, 0, COUNTA(#REF!), 1)=$B322) * (OFFSET(#REF!, 1, 0, COUNTA(#REF!), 1)=I$9)), "... P2-Asset Valuation]"), "")</f>
        <v/>
      </c>
      <c r="J322" s="65"/>
    </row>
    <row r="323" spans="2:10" x14ac:dyDescent="0.45">
      <c r="B323" s="50" t="str">
        <f t="shared" si="4"/>
        <v/>
      </c>
      <c r="C323" s="62"/>
      <c r="D323" s="10"/>
      <c r="E323" s="7"/>
      <c r="F323" s="56"/>
      <c r="G323" s="27" t="str">
        <f t="array" aca="1" ref="G323" ca="1">IF($B323&lt;&gt;"", IFERROR(MAX((OFFSET(#REF!, 1, 0, COUNTA(#REF!), 1)) * (OFFSET(#REF!, 1, 0, COUNTA(#REF!), 1)=$B323) * (OFFSET(#REF!, 1, 0, COUNTA(#REF!), 1)=G$9)), "[Insufficient data:"), "")</f>
        <v/>
      </c>
      <c r="H323" s="27" t="str">
        <f t="array" aca="1" ref="H323" ca="1">IF($B323&lt;&gt;"", IFERROR(MAX((OFFSET(#REF!, 1, 0, COUNTA(#REF!), 1)) * (OFFSET(#REF!, 1, 0, COUNTA(#REF!), 1)=$B323) * (OFFSET(#REF!, 1, 0, COUNTA(#REF!), 1)=H$9)), "Please finalise ..."), "")</f>
        <v/>
      </c>
      <c r="I323" s="27" t="str">
        <f t="array" aca="1" ref="I323" ca="1">IF($B323&lt;&gt;"", IFERROR(MAX((OFFSET(#REF!, 1, 0, COUNTA(#REF!), 1)) * (OFFSET(#REF!, 1, 0, COUNTA(#REF!), 1)=$B323) * (OFFSET(#REF!, 1, 0, COUNTA(#REF!), 1)=I$9)), "... P2-Asset Valuation]"), "")</f>
        <v/>
      </c>
      <c r="J323" s="65"/>
    </row>
    <row r="324" spans="2:10" x14ac:dyDescent="0.45">
      <c r="B324" s="50" t="str">
        <f t="shared" si="4"/>
        <v/>
      </c>
      <c r="C324" s="62"/>
      <c r="D324" s="10"/>
      <c r="E324" s="7"/>
      <c r="F324" s="56"/>
      <c r="G324" s="27" t="str">
        <f t="array" aca="1" ref="G324" ca="1">IF($B324&lt;&gt;"", IFERROR(MAX((OFFSET(#REF!, 1, 0, COUNTA(#REF!), 1)) * (OFFSET(#REF!, 1, 0, COUNTA(#REF!), 1)=$B324) * (OFFSET(#REF!, 1, 0, COUNTA(#REF!), 1)=G$9)), "[Insufficient data:"), "")</f>
        <v/>
      </c>
      <c r="H324" s="27" t="str">
        <f t="array" aca="1" ref="H324" ca="1">IF($B324&lt;&gt;"", IFERROR(MAX((OFFSET(#REF!, 1, 0, COUNTA(#REF!), 1)) * (OFFSET(#REF!, 1, 0, COUNTA(#REF!), 1)=$B324) * (OFFSET(#REF!, 1, 0, COUNTA(#REF!), 1)=H$9)), "Please finalise ..."), "")</f>
        <v/>
      </c>
      <c r="I324" s="27" t="str">
        <f t="array" aca="1" ref="I324" ca="1">IF($B324&lt;&gt;"", IFERROR(MAX((OFFSET(#REF!, 1, 0, COUNTA(#REF!), 1)) * (OFFSET(#REF!, 1, 0, COUNTA(#REF!), 1)=$B324) * (OFFSET(#REF!, 1, 0, COUNTA(#REF!), 1)=I$9)), "... P2-Asset Valuation]"), "")</f>
        <v/>
      </c>
      <c r="J324" s="65"/>
    </row>
    <row r="325" spans="2:10" x14ac:dyDescent="0.45">
      <c r="B325" s="50" t="str">
        <f t="shared" si="4"/>
        <v/>
      </c>
      <c r="C325" s="62"/>
      <c r="D325" s="10"/>
      <c r="E325" s="7"/>
      <c r="F325" s="56"/>
      <c r="G325" s="27" t="str">
        <f t="array" aca="1" ref="G325" ca="1">IF($B325&lt;&gt;"", IFERROR(MAX((OFFSET(#REF!, 1, 0, COUNTA(#REF!), 1)) * (OFFSET(#REF!, 1, 0, COUNTA(#REF!), 1)=$B325) * (OFFSET(#REF!, 1, 0, COUNTA(#REF!), 1)=G$9)), "[Insufficient data:"), "")</f>
        <v/>
      </c>
      <c r="H325" s="27" t="str">
        <f t="array" aca="1" ref="H325" ca="1">IF($B325&lt;&gt;"", IFERROR(MAX((OFFSET(#REF!, 1, 0, COUNTA(#REF!), 1)) * (OFFSET(#REF!, 1, 0, COUNTA(#REF!), 1)=$B325) * (OFFSET(#REF!, 1, 0, COUNTA(#REF!), 1)=H$9)), "Please finalise ..."), "")</f>
        <v/>
      </c>
      <c r="I325" s="27" t="str">
        <f t="array" aca="1" ref="I325" ca="1">IF($B325&lt;&gt;"", IFERROR(MAX((OFFSET(#REF!, 1, 0, COUNTA(#REF!), 1)) * (OFFSET(#REF!, 1, 0, COUNTA(#REF!), 1)=$B325) * (OFFSET(#REF!, 1, 0, COUNTA(#REF!), 1)=I$9)), "... P2-Asset Valuation]"), "")</f>
        <v/>
      </c>
      <c r="J325" s="65"/>
    </row>
    <row r="326" spans="2:10" x14ac:dyDescent="0.45">
      <c r="B326" s="50" t="str">
        <f t="shared" si="4"/>
        <v/>
      </c>
      <c r="C326" s="62"/>
      <c r="D326" s="10"/>
      <c r="E326" s="7"/>
      <c r="F326" s="56"/>
      <c r="G326" s="27" t="str">
        <f t="array" aca="1" ref="G326" ca="1">IF($B326&lt;&gt;"", IFERROR(MAX((OFFSET(#REF!, 1, 0, COUNTA(#REF!), 1)) * (OFFSET(#REF!, 1, 0, COUNTA(#REF!), 1)=$B326) * (OFFSET(#REF!, 1, 0, COUNTA(#REF!), 1)=G$9)), "[Insufficient data:"), "")</f>
        <v/>
      </c>
      <c r="H326" s="27" t="str">
        <f t="array" aca="1" ref="H326" ca="1">IF($B326&lt;&gt;"", IFERROR(MAX((OFFSET(#REF!, 1, 0, COUNTA(#REF!), 1)) * (OFFSET(#REF!, 1, 0, COUNTA(#REF!), 1)=$B326) * (OFFSET(#REF!, 1, 0, COUNTA(#REF!), 1)=H$9)), "Please finalise ..."), "")</f>
        <v/>
      </c>
      <c r="I326" s="27" t="str">
        <f t="array" aca="1" ref="I326" ca="1">IF($B326&lt;&gt;"", IFERROR(MAX((OFFSET(#REF!, 1, 0, COUNTA(#REF!), 1)) * (OFFSET(#REF!, 1, 0, COUNTA(#REF!), 1)=$B326) * (OFFSET(#REF!, 1, 0, COUNTA(#REF!), 1)=I$9)), "... P2-Asset Valuation]"), "")</f>
        <v/>
      </c>
      <c r="J326" s="65"/>
    </row>
    <row r="327" spans="2:10" x14ac:dyDescent="0.45">
      <c r="B327" s="50" t="str">
        <f t="shared" si="4"/>
        <v/>
      </c>
      <c r="C327" s="62"/>
      <c r="D327" s="10"/>
      <c r="E327" s="7"/>
      <c r="F327" s="56"/>
      <c r="G327" s="27" t="str">
        <f t="array" aca="1" ref="G327" ca="1">IF($B327&lt;&gt;"", IFERROR(MAX((OFFSET(#REF!, 1, 0, COUNTA(#REF!), 1)) * (OFFSET(#REF!, 1, 0, COUNTA(#REF!), 1)=$B327) * (OFFSET(#REF!, 1, 0, COUNTA(#REF!), 1)=G$9)), "[Insufficient data:"), "")</f>
        <v/>
      </c>
      <c r="H327" s="27" t="str">
        <f t="array" aca="1" ref="H327" ca="1">IF($B327&lt;&gt;"", IFERROR(MAX((OFFSET(#REF!, 1, 0, COUNTA(#REF!), 1)) * (OFFSET(#REF!, 1, 0, COUNTA(#REF!), 1)=$B327) * (OFFSET(#REF!, 1, 0, COUNTA(#REF!), 1)=H$9)), "Please finalise ..."), "")</f>
        <v/>
      </c>
      <c r="I327" s="27" t="str">
        <f t="array" aca="1" ref="I327" ca="1">IF($B327&lt;&gt;"", IFERROR(MAX((OFFSET(#REF!, 1, 0, COUNTA(#REF!), 1)) * (OFFSET(#REF!, 1, 0, COUNTA(#REF!), 1)=$B327) * (OFFSET(#REF!, 1, 0, COUNTA(#REF!), 1)=I$9)), "... P2-Asset Valuation]"), "")</f>
        <v/>
      </c>
      <c r="J327" s="65"/>
    </row>
    <row r="328" spans="2:10" x14ac:dyDescent="0.45">
      <c r="B328" s="50" t="str">
        <f t="shared" si="4"/>
        <v/>
      </c>
      <c r="C328" s="62"/>
      <c r="D328" s="10"/>
      <c r="E328" s="7"/>
      <c r="F328" s="56"/>
      <c r="G328" s="27" t="str">
        <f t="array" aca="1" ref="G328" ca="1">IF($B328&lt;&gt;"", IFERROR(MAX((OFFSET(#REF!, 1, 0, COUNTA(#REF!), 1)) * (OFFSET(#REF!, 1, 0, COUNTA(#REF!), 1)=$B328) * (OFFSET(#REF!, 1, 0, COUNTA(#REF!), 1)=G$9)), "[Insufficient data:"), "")</f>
        <v/>
      </c>
      <c r="H328" s="27" t="str">
        <f t="array" aca="1" ref="H328" ca="1">IF($B328&lt;&gt;"", IFERROR(MAX((OFFSET(#REF!, 1, 0, COUNTA(#REF!), 1)) * (OFFSET(#REF!, 1, 0, COUNTA(#REF!), 1)=$B328) * (OFFSET(#REF!, 1, 0, COUNTA(#REF!), 1)=H$9)), "Please finalise ..."), "")</f>
        <v/>
      </c>
      <c r="I328" s="27" t="str">
        <f t="array" aca="1" ref="I328" ca="1">IF($B328&lt;&gt;"", IFERROR(MAX((OFFSET(#REF!, 1, 0, COUNTA(#REF!), 1)) * (OFFSET(#REF!, 1, 0, COUNTA(#REF!), 1)=$B328) * (OFFSET(#REF!, 1, 0, COUNTA(#REF!), 1)=I$9)), "... P2-Asset Valuation]"), "")</f>
        <v/>
      </c>
      <c r="J328" s="65"/>
    </row>
    <row r="329" spans="2:10" x14ac:dyDescent="0.45">
      <c r="B329" s="50" t="str">
        <f t="shared" si="4"/>
        <v/>
      </c>
      <c r="C329" s="62"/>
      <c r="D329" s="10"/>
      <c r="E329" s="7"/>
      <c r="F329" s="56"/>
      <c r="G329" s="27" t="str">
        <f t="array" aca="1" ref="G329" ca="1">IF($B329&lt;&gt;"", IFERROR(MAX((OFFSET(#REF!, 1, 0, COUNTA(#REF!), 1)) * (OFFSET(#REF!, 1, 0, COUNTA(#REF!), 1)=$B329) * (OFFSET(#REF!, 1, 0, COUNTA(#REF!), 1)=G$9)), "[Insufficient data:"), "")</f>
        <v/>
      </c>
      <c r="H329" s="27" t="str">
        <f t="array" aca="1" ref="H329" ca="1">IF($B329&lt;&gt;"", IFERROR(MAX((OFFSET(#REF!, 1, 0, COUNTA(#REF!), 1)) * (OFFSET(#REF!, 1, 0, COUNTA(#REF!), 1)=$B329) * (OFFSET(#REF!, 1, 0, COUNTA(#REF!), 1)=H$9)), "Please finalise ..."), "")</f>
        <v/>
      </c>
      <c r="I329" s="27" t="str">
        <f t="array" aca="1" ref="I329" ca="1">IF($B329&lt;&gt;"", IFERROR(MAX((OFFSET(#REF!, 1, 0, COUNTA(#REF!), 1)) * (OFFSET(#REF!, 1, 0, COUNTA(#REF!), 1)=$B329) * (OFFSET(#REF!, 1, 0, COUNTA(#REF!), 1)=I$9)), "... P2-Asset Valuation]"), "")</f>
        <v/>
      </c>
      <c r="J329" s="65"/>
    </row>
    <row r="330" spans="2:10" x14ac:dyDescent="0.45">
      <c r="B330" s="50" t="str">
        <f t="shared" si="4"/>
        <v/>
      </c>
      <c r="C330" s="62"/>
      <c r="D330" s="10"/>
      <c r="E330" s="7"/>
      <c r="F330" s="56"/>
      <c r="G330" s="27" t="str">
        <f t="array" aca="1" ref="G330" ca="1">IF($B330&lt;&gt;"", IFERROR(MAX((OFFSET(#REF!, 1, 0, COUNTA(#REF!), 1)) * (OFFSET(#REF!, 1, 0, COUNTA(#REF!), 1)=$B330) * (OFFSET(#REF!, 1, 0, COUNTA(#REF!), 1)=G$9)), "[Insufficient data:"), "")</f>
        <v/>
      </c>
      <c r="H330" s="27" t="str">
        <f t="array" aca="1" ref="H330" ca="1">IF($B330&lt;&gt;"", IFERROR(MAX((OFFSET(#REF!, 1, 0, COUNTA(#REF!), 1)) * (OFFSET(#REF!, 1, 0, COUNTA(#REF!), 1)=$B330) * (OFFSET(#REF!, 1, 0, COUNTA(#REF!), 1)=H$9)), "Please finalise ..."), "")</f>
        <v/>
      </c>
      <c r="I330" s="27" t="str">
        <f t="array" aca="1" ref="I330" ca="1">IF($B330&lt;&gt;"", IFERROR(MAX((OFFSET(#REF!, 1, 0, COUNTA(#REF!), 1)) * (OFFSET(#REF!, 1, 0, COUNTA(#REF!), 1)=$B330) * (OFFSET(#REF!, 1, 0, COUNTA(#REF!), 1)=I$9)), "... P2-Asset Valuation]"), "")</f>
        <v/>
      </c>
      <c r="J330" s="65"/>
    </row>
    <row r="331" spans="2:10" x14ac:dyDescent="0.45">
      <c r="B331" s="50" t="str">
        <f t="shared" si="4"/>
        <v/>
      </c>
      <c r="C331" s="62"/>
      <c r="D331" s="10"/>
      <c r="E331" s="7"/>
      <c r="F331" s="56"/>
      <c r="G331" s="27" t="str">
        <f t="array" aca="1" ref="G331" ca="1">IF($B331&lt;&gt;"", IFERROR(MAX((OFFSET(#REF!, 1, 0, COUNTA(#REF!), 1)) * (OFFSET(#REF!, 1, 0, COUNTA(#REF!), 1)=$B331) * (OFFSET(#REF!, 1, 0, COUNTA(#REF!), 1)=G$9)), "[Insufficient data:"), "")</f>
        <v/>
      </c>
      <c r="H331" s="27" t="str">
        <f t="array" aca="1" ref="H331" ca="1">IF($B331&lt;&gt;"", IFERROR(MAX((OFFSET(#REF!, 1, 0, COUNTA(#REF!), 1)) * (OFFSET(#REF!, 1, 0, COUNTA(#REF!), 1)=$B331) * (OFFSET(#REF!, 1, 0, COUNTA(#REF!), 1)=H$9)), "Please finalise ..."), "")</f>
        <v/>
      </c>
      <c r="I331" s="27" t="str">
        <f t="array" aca="1" ref="I331" ca="1">IF($B331&lt;&gt;"", IFERROR(MAX((OFFSET(#REF!, 1, 0, COUNTA(#REF!), 1)) * (OFFSET(#REF!, 1, 0, COUNTA(#REF!), 1)=$B331) * (OFFSET(#REF!, 1, 0, COUNTA(#REF!), 1)=I$9)), "... P2-Asset Valuation]"), "")</f>
        <v/>
      </c>
      <c r="J331" s="65"/>
    </row>
    <row r="332" spans="2:10" x14ac:dyDescent="0.45">
      <c r="B332" s="50" t="str">
        <f t="shared" si="4"/>
        <v/>
      </c>
      <c r="C332" s="62"/>
      <c r="D332" s="10"/>
      <c r="E332" s="7"/>
      <c r="F332" s="56"/>
      <c r="G332" s="27" t="str">
        <f t="array" aca="1" ref="G332" ca="1">IF($B332&lt;&gt;"", IFERROR(MAX((OFFSET(#REF!, 1, 0, COUNTA(#REF!), 1)) * (OFFSET(#REF!, 1, 0, COUNTA(#REF!), 1)=$B332) * (OFFSET(#REF!, 1, 0, COUNTA(#REF!), 1)=G$9)), "[Insufficient data:"), "")</f>
        <v/>
      </c>
      <c r="H332" s="27" t="str">
        <f t="array" aca="1" ref="H332" ca="1">IF($B332&lt;&gt;"", IFERROR(MAX((OFFSET(#REF!, 1, 0, COUNTA(#REF!), 1)) * (OFFSET(#REF!, 1, 0, COUNTA(#REF!), 1)=$B332) * (OFFSET(#REF!, 1, 0, COUNTA(#REF!), 1)=H$9)), "Please finalise ..."), "")</f>
        <v/>
      </c>
      <c r="I332" s="27" t="str">
        <f t="array" aca="1" ref="I332" ca="1">IF($B332&lt;&gt;"", IFERROR(MAX((OFFSET(#REF!, 1, 0, COUNTA(#REF!), 1)) * (OFFSET(#REF!, 1, 0, COUNTA(#REF!), 1)=$B332) * (OFFSET(#REF!, 1, 0, COUNTA(#REF!), 1)=I$9)), "... P2-Asset Valuation]"), "")</f>
        <v/>
      </c>
      <c r="J332" s="65"/>
    </row>
    <row r="333" spans="2:10" x14ac:dyDescent="0.45">
      <c r="B333" s="50" t="str">
        <f t="shared" si="4"/>
        <v/>
      </c>
      <c r="C333" s="62"/>
      <c r="D333" s="10"/>
      <c r="E333" s="7"/>
      <c r="F333" s="56"/>
      <c r="G333" s="27" t="str">
        <f t="array" aca="1" ref="G333" ca="1">IF($B333&lt;&gt;"", IFERROR(MAX((OFFSET(#REF!, 1, 0, COUNTA(#REF!), 1)) * (OFFSET(#REF!, 1, 0, COUNTA(#REF!), 1)=$B333) * (OFFSET(#REF!, 1, 0, COUNTA(#REF!), 1)=G$9)), "[Insufficient data:"), "")</f>
        <v/>
      </c>
      <c r="H333" s="27" t="str">
        <f t="array" aca="1" ref="H333" ca="1">IF($B333&lt;&gt;"", IFERROR(MAX((OFFSET(#REF!, 1, 0, COUNTA(#REF!), 1)) * (OFFSET(#REF!, 1, 0, COUNTA(#REF!), 1)=$B333) * (OFFSET(#REF!, 1, 0, COUNTA(#REF!), 1)=H$9)), "Please finalise ..."), "")</f>
        <v/>
      </c>
      <c r="I333" s="27" t="str">
        <f t="array" aca="1" ref="I333" ca="1">IF($B333&lt;&gt;"", IFERROR(MAX((OFFSET(#REF!, 1, 0, COUNTA(#REF!), 1)) * (OFFSET(#REF!, 1, 0, COUNTA(#REF!), 1)=$B333) * (OFFSET(#REF!, 1, 0, COUNTA(#REF!), 1)=I$9)), "... P2-Asset Valuation]"), "")</f>
        <v/>
      </c>
      <c r="J333" s="65"/>
    </row>
    <row r="334" spans="2:10" x14ac:dyDescent="0.45">
      <c r="B334" s="50" t="str">
        <f t="shared" ref="B334:B397" si="5">IF(C334&lt;&gt;"",CONCATENATE("PA-", TEXT(ROW()-ROW(B$9), "000")),"")</f>
        <v/>
      </c>
      <c r="C334" s="62"/>
      <c r="D334" s="10"/>
      <c r="E334" s="7"/>
      <c r="F334" s="56"/>
      <c r="G334" s="27" t="str">
        <f t="array" aca="1" ref="G334" ca="1">IF($B334&lt;&gt;"", IFERROR(MAX((OFFSET(#REF!, 1, 0, COUNTA(#REF!), 1)) * (OFFSET(#REF!, 1, 0, COUNTA(#REF!), 1)=$B334) * (OFFSET(#REF!, 1, 0, COUNTA(#REF!), 1)=G$9)), "[Insufficient data:"), "")</f>
        <v/>
      </c>
      <c r="H334" s="27" t="str">
        <f t="array" aca="1" ref="H334" ca="1">IF($B334&lt;&gt;"", IFERROR(MAX((OFFSET(#REF!, 1, 0, COUNTA(#REF!), 1)) * (OFFSET(#REF!, 1, 0, COUNTA(#REF!), 1)=$B334) * (OFFSET(#REF!, 1, 0, COUNTA(#REF!), 1)=H$9)), "Please finalise ..."), "")</f>
        <v/>
      </c>
      <c r="I334" s="27" t="str">
        <f t="array" aca="1" ref="I334" ca="1">IF($B334&lt;&gt;"", IFERROR(MAX((OFFSET(#REF!, 1, 0, COUNTA(#REF!), 1)) * (OFFSET(#REF!, 1, 0, COUNTA(#REF!), 1)=$B334) * (OFFSET(#REF!, 1, 0, COUNTA(#REF!), 1)=I$9)), "... P2-Asset Valuation]"), "")</f>
        <v/>
      </c>
      <c r="J334" s="65"/>
    </row>
    <row r="335" spans="2:10" x14ac:dyDescent="0.45">
      <c r="B335" s="50" t="str">
        <f t="shared" si="5"/>
        <v/>
      </c>
      <c r="C335" s="62"/>
      <c r="D335" s="10"/>
      <c r="E335" s="7"/>
      <c r="F335" s="56"/>
      <c r="G335" s="27" t="str">
        <f t="array" aca="1" ref="G335" ca="1">IF($B335&lt;&gt;"", IFERROR(MAX((OFFSET(#REF!, 1, 0, COUNTA(#REF!), 1)) * (OFFSET(#REF!, 1, 0, COUNTA(#REF!), 1)=$B335) * (OFFSET(#REF!, 1, 0, COUNTA(#REF!), 1)=G$9)), "[Insufficient data:"), "")</f>
        <v/>
      </c>
      <c r="H335" s="27" t="str">
        <f t="array" aca="1" ref="H335" ca="1">IF($B335&lt;&gt;"", IFERROR(MAX((OFFSET(#REF!, 1, 0, COUNTA(#REF!), 1)) * (OFFSET(#REF!, 1, 0, COUNTA(#REF!), 1)=$B335) * (OFFSET(#REF!, 1, 0, COUNTA(#REF!), 1)=H$9)), "Please finalise ..."), "")</f>
        <v/>
      </c>
      <c r="I335" s="27" t="str">
        <f t="array" aca="1" ref="I335" ca="1">IF($B335&lt;&gt;"", IFERROR(MAX((OFFSET(#REF!, 1, 0, COUNTA(#REF!), 1)) * (OFFSET(#REF!, 1, 0, COUNTA(#REF!), 1)=$B335) * (OFFSET(#REF!, 1, 0, COUNTA(#REF!), 1)=I$9)), "... P2-Asset Valuation]"), "")</f>
        <v/>
      </c>
      <c r="J335" s="65"/>
    </row>
    <row r="336" spans="2:10" x14ac:dyDescent="0.45">
      <c r="B336" s="50" t="str">
        <f t="shared" si="5"/>
        <v/>
      </c>
      <c r="C336" s="62"/>
      <c r="D336" s="10"/>
      <c r="E336" s="7"/>
      <c r="F336" s="56"/>
      <c r="G336" s="27" t="str">
        <f t="array" aca="1" ref="G336" ca="1">IF($B336&lt;&gt;"", IFERROR(MAX((OFFSET(#REF!, 1, 0, COUNTA(#REF!), 1)) * (OFFSET(#REF!, 1, 0, COUNTA(#REF!), 1)=$B336) * (OFFSET(#REF!, 1, 0, COUNTA(#REF!), 1)=G$9)), "[Insufficient data:"), "")</f>
        <v/>
      </c>
      <c r="H336" s="27" t="str">
        <f t="array" aca="1" ref="H336" ca="1">IF($B336&lt;&gt;"", IFERROR(MAX((OFFSET(#REF!, 1, 0, COUNTA(#REF!), 1)) * (OFFSET(#REF!, 1, 0, COUNTA(#REF!), 1)=$B336) * (OFFSET(#REF!, 1, 0, COUNTA(#REF!), 1)=H$9)), "Please finalise ..."), "")</f>
        <v/>
      </c>
      <c r="I336" s="27" t="str">
        <f t="array" aca="1" ref="I336" ca="1">IF($B336&lt;&gt;"", IFERROR(MAX((OFFSET(#REF!, 1, 0, COUNTA(#REF!), 1)) * (OFFSET(#REF!, 1, 0, COUNTA(#REF!), 1)=$B336) * (OFFSET(#REF!, 1, 0, COUNTA(#REF!), 1)=I$9)), "... P2-Asset Valuation]"), "")</f>
        <v/>
      </c>
      <c r="J336" s="65"/>
    </row>
    <row r="337" spans="2:10" x14ac:dyDescent="0.45">
      <c r="B337" s="50" t="str">
        <f t="shared" si="5"/>
        <v/>
      </c>
      <c r="C337" s="62"/>
      <c r="D337" s="10"/>
      <c r="E337" s="7"/>
      <c r="F337" s="56"/>
      <c r="G337" s="27" t="str">
        <f t="array" aca="1" ref="G337" ca="1">IF($B337&lt;&gt;"", IFERROR(MAX((OFFSET(#REF!, 1, 0, COUNTA(#REF!), 1)) * (OFFSET(#REF!, 1, 0, COUNTA(#REF!), 1)=$B337) * (OFFSET(#REF!, 1, 0, COUNTA(#REF!), 1)=G$9)), "[Insufficient data:"), "")</f>
        <v/>
      </c>
      <c r="H337" s="27" t="str">
        <f t="array" aca="1" ref="H337" ca="1">IF($B337&lt;&gt;"", IFERROR(MAX((OFFSET(#REF!, 1, 0, COUNTA(#REF!), 1)) * (OFFSET(#REF!, 1, 0, COUNTA(#REF!), 1)=$B337) * (OFFSET(#REF!, 1, 0, COUNTA(#REF!), 1)=H$9)), "Please finalise ..."), "")</f>
        <v/>
      </c>
      <c r="I337" s="27" t="str">
        <f t="array" aca="1" ref="I337" ca="1">IF($B337&lt;&gt;"", IFERROR(MAX((OFFSET(#REF!, 1, 0, COUNTA(#REF!), 1)) * (OFFSET(#REF!, 1, 0, COUNTA(#REF!), 1)=$B337) * (OFFSET(#REF!, 1, 0, COUNTA(#REF!), 1)=I$9)), "... P2-Asset Valuation]"), "")</f>
        <v/>
      </c>
      <c r="J337" s="65"/>
    </row>
    <row r="338" spans="2:10" x14ac:dyDescent="0.45">
      <c r="B338" s="50" t="str">
        <f t="shared" si="5"/>
        <v/>
      </c>
      <c r="C338" s="62"/>
      <c r="D338" s="10"/>
      <c r="E338" s="7"/>
      <c r="F338" s="56"/>
      <c r="G338" s="27" t="str">
        <f t="array" aca="1" ref="G338" ca="1">IF($B338&lt;&gt;"", IFERROR(MAX((OFFSET(#REF!, 1, 0, COUNTA(#REF!), 1)) * (OFFSET(#REF!, 1, 0, COUNTA(#REF!), 1)=$B338) * (OFFSET(#REF!, 1, 0, COUNTA(#REF!), 1)=G$9)), "[Insufficient data:"), "")</f>
        <v/>
      </c>
      <c r="H338" s="27" t="str">
        <f t="array" aca="1" ref="H338" ca="1">IF($B338&lt;&gt;"", IFERROR(MAX((OFFSET(#REF!, 1, 0, COUNTA(#REF!), 1)) * (OFFSET(#REF!, 1, 0, COUNTA(#REF!), 1)=$B338) * (OFFSET(#REF!, 1, 0, COUNTA(#REF!), 1)=H$9)), "Please finalise ..."), "")</f>
        <v/>
      </c>
      <c r="I338" s="27" t="str">
        <f t="array" aca="1" ref="I338" ca="1">IF($B338&lt;&gt;"", IFERROR(MAX((OFFSET(#REF!, 1, 0, COUNTA(#REF!), 1)) * (OFFSET(#REF!, 1, 0, COUNTA(#REF!), 1)=$B338) * (OFFSET(#REF!, 1, 0, COUNTA(#REF!), 1)=I$9)), "... P2-Asset Valuation]"), "")</f>
        <v/>
      </c>
      <c r="J338" s="65"/>
    </row>
    <row r="339" spans="2:10" x14ac:dyDescent="0.45">
      <c r="B339" s="50" t="str">
        <f t="shared" si="5"/>
        <v/>
      </c>
      <c r="C339" s="62"/>
      <c r="D339" s="10"/>
      <c r="E339" s="7"/>
      <c r="F339" s="56"/>
      <c r="G339" s="27" t="str">
        <f t="array" aca="1" ref="G339" ca="1">IF($B339&lt;&gt;"", IFERROR(MAX((OFFSET(#REF!, 1, 0, COUNTA(#REF!), 1)) * (OFFSET(#REF!, 1, 0, COUNTA(#REF!), 1)=$B339) * (OFFSET(#REF!, 1, 0, COUNTA(#REF!), 1)=G$9)), "[Insufficient data:"), "")</f>
        <v/>
      </c>
      <c r="H339" s="27" t="str">
        <f t="array" aca="1" ref="H339" ca="1">IF($B339&lt;&gt;"", IFERROR(MAX((OFFSET(#REF!, 1, 0, COUNTA(#REF!), 1)) * (OFFSET(#REF!, 1, 0, COUNTA(#REF!), 1)=$B339) * (OFFSET(#REF!, 1, 0, COUNTA(#REF!), 1)=H$9)), "Please finalise ..."), "")</f>
        <v/>
      </c>
      <c r="I339" s="27" t="str">
        <f t="array" aca="1" ref="I339" ca="1">IF($B339&lt;&gt;"", IFERROR(MAX((OFFSET(#REF!, 1, 0, COUNTA(#REF!), 1)) * (OFFSET(#REF!, 1, 0, COUNTA(#REF!), 1)=$B339) * (OFFSET(#REF!, 1, 0, COUNTA(#REF!), 1)=I$9)), "... P2-Asset Valuation]"), "")</f>
        <v/>
      </c>
      <c r="J339" s="65"/>
    </row>
    <row r="340" spans="2:10" x14ac:dyDescent="0.45">
      <c r="B340" s="50" t="str">
        <f t="shared" si="5"/>
        <v/>
      </c>
      <c r="C340" s="62"/>
      <c r="D340" s="10"/>
      <c r="E340" s="7"/>
      <c r="F340" s="56"/>
      <c r="G340" s="27" t="str">
        <f t="array" aca="1" ref="G340" ca="1">IF($B340&lt;&gt;"", IFERROR(MAX((OFFSET(#REF!, 1, 0, COUNTA(#REF!), 1)) * (OFFSET(#REF!, 1, 0, COUNTA(#REF!), 1)=$B340) * (OFFSET(#REF!, 1, 0, COUNTA(#REF!), 1)=G$9)), "[Insufficient data:"), "")</f>
        <v/>
      </c>
      <c r="H340" s="27" t="str">
        <f t="array" aca="1" ref="H340" ca="1">IF($B340&lt;&gt;"", IFERROR(MAX((OFFSET(#REF!, 1, 0, COUNTA(#REF!), 1)) * (OFFSET(#REF!, 1, 0, COUNTA(#REF!), 1)=$B340) * (OFFSET(#REF!, 1, 0, COUNTA(#REF!), 1)=H$9)), "Please finalise ..."), "")</f>
        <v/>
      </c>
      <c r="I340" s="27" t="str">
        <f t="array" aca="1" ref="I340" ca="1">IF($B340&lt;&gt;"", IFERROR(MAX((OFFSET(#REF!, 1, 0, COUNTA(#REF!), 1)) * (OFFSET(#REF!, 1, 0, COUNTA(#REF!), 1)=$B340) * (OFFSET(#REF!, 1, 0, COUNTA(#REF!), 1)=I$9)), "... P2-Asset Valuation]"), "")</f>
        <v/>
      </c>
      <c r="J340" s="65"/>
    </row>
    <row r="341" spans="2:10" x14ac:dyDescent="0.45">
      <c r="B341" s="50" t="str">
        <f t="shared" si="5"/>
        <v/>
      </c>
      <c r="C341" s="62"/>
      <c r="D341" s="10"/>
      <c r="E341" s="7"/>
      <c r="F341" s="56"/>
      <c r="G341" s="27" t="str">
        <f t="array" aca="1" ref="G341" ca="1">IF($B341&lt;&gt;"", IFERROR(MAX((OFFSET(#REF!, 1, 0, COUNTA(#REF!), 1)) * (OFFSET(#REF!, 1, 0, COUNTA(#REF!), 1)=$B341) * (OFFSET(#REF!, 1, 0, COUNTA(#REF!), 1)=G$9)), "[Insufficient data:"), "")</f>
        <v/>
      </c>
      <c r="H341" s="27" t="str">
        <f t="array" aca="1" ref="H341" ca="1">IF($B341&lt;&gt;"", IFERROR(MAX((OFFSET(#REF!, 1, 0, COUNTA(#REF!), 1)) * (OFFSET(#REF!, 1, 0, COUNTA(#REF!), 1)=$B341) * (OFFSET(#REF!, 1, 0, COUNTA(#REF!), 1)=H$9)), "Please finalise ..."), "")</f>
        <v/>
      </c>
      <c r="I341" s="27" t="str">
        <f t="array" aca="1" ref="I341" ca="1">IF($B341&lt;&gt;"", IFERROR(MAX((OFFSET(#REF!, 1, 0, COUNTA(#REF!), 1)) * (OFFSET(#REF!, 1, 0, COUNTA(#REF!), 1)=$B341) * (OFFSET(#REF!, 1, 0, COUNTA(#REF!), 1)=I$9)), "... P2-Asset Valuation]"), "")</f>
        <v/>
      </c>
      <c r="J341" s="65"/>
    </row>
    <row r="342" spans="2:10" x14ac:dyDescent="0.45">
      <c r="B342" s="50" t="str">
        <f t="shared" si="5"/>
        <v/>
      </c>
      <c r="C342" s="62"/>
      <c r="D342" s="10"/>
      <c r="E342" s="7"/>
      <c r="F342" s="56"/>
      <c r="G342" s="27" t="str">
        <f t="array" aca="1" ref="G342" ca="1">IF($B342&lt;&gt;"", IFERROR(MAX((OFFSET(#REF!, 1, 0, COUNTA(#REF!), 1)) * (OFFSET(#REF!, 1, 0, COUNTA(#REF!), 1)=$B342) * (OFFSET(#REF!, 1, 0, COUNTA(#REF!), 1)=G$9)), "[Insufficient data:"), "")</f>
        <v/>
      </c>
      <c r="H342" s="27" t="str">
        <f t="array" aca="1" ref="H342" ca="1">IF($B342&lt;&gt;"", IFERROR(MAX((OFFSET(#REF!, 1, 0, COUNTA(#REF!), 1)) * (OFFSET(#REF!, 1, 0, COUNTA(#REF!), 1)=$B342) * (OFFSET(#REF!, 1, 0, COUNTA(#REF!), 1)=H$9)), "Please finalise ..."), "")</f>
        <v/>
      </c>
      <c r="I342" s="27" t="str">
        <f t="array" aca="1" ref="I342" ca="1">IF($B342&lt;&gt;"", IFERROR(MAX((OFFSET(#REF!, 1, 0, COUNTA(#REF!), 1)) * (OFFSET(#REF!, 1, 0, COUNTA(#REF!), 1)=$B342) * (OFFSET(#REF!, 1, 0, COUNTA(#REF!), 1)=I$9)), "... P2-Asset Valuation]"), "")</f>
        <v/>
      </c>
      <c r="J342" s="65"/>
    </row>
    <row r="343" spans="2:10" x14ac:dyDescent="0.45">
      <c r="B343" s="50" t="str">
        <f t="shared" si="5"/>
        <v/>
      </c>
      <c r="C343" s="62"/>
      <c r="D343" s="10"/>
      <c r="E343" s="7"/>
      <c r="F343" s="56"/>
      <c r="G343" s="27" t="str">
        <f t="array" aca="1" ref="G343" ca="1">IF($B343&lt;&gt;"", IFERROR(MAX((OFFSET(#REF!, 1, 0, COUNTA(#REF!), 1)) * (OFFSET(#REF!, 1, 0, COUNTA(#REF!), 1)=$B343) * (OFFSET(#REF!, 1, 0, COUNTA(#REF!), 1)=G$9)), "[Insufficient data:"), "")</f>
        <v/>
      </c>
      <c r="H343" s="27" t="str">
        <f t="array" aca="1" ref="H343" ca="1">IF($B343&lt;&gt;"", IFERROR(MAX((OFFSET(#REF!, 1, 0, COUNTA(#REF!), 1)) * (OFFSET(#REF!, 1, 0, COUNTA(#REF!), 1)=$B343) * (OFFSET(#REF!, 1, 0, COUNTA(#REF!), 1)=H$9)), "Please finalise ..."), "")</f>
        <v/>
      </c>
      <c r="I343" s="27" t="str">
        <f t="array" aca="1" ref="I343" ca="1">IF($B343&lt;&gt;"", IFERROR(MAX((OFFSET(#REF!, 1, 0, COUNTA(#REF!), 1)) * (OFFSET(#REF!, 1, 0, COUNTA(#REF!), 1)=$B343) * (OFFSET(#REF!, 1, 0, COUNTA(#REF!), 1)=I$9)), "... P2-Asset Valuation]"), "")</f>
        <v/>
      </c>
      <c r="J343" s="65"/>
    </row>
    <row r="344" spans="2:10" x14ac:dyDescent="0.45">
      <c r="B344" s="50" t="str">
        <f t="shared" si="5"/>
        <v/>
      </c>
      <c r="C344" s="62"/>
      <c r="D344" s="10"/>
      <c r="E344" s="7"/>
      <c r="F344" s="56"/>
      <c r="G344" s="27" t="str">
        <f t="array" aca="1" ref="G344" ca="1">IF($B344&lt;&gt;"", IFERROR(MAX((OFFSET(#REF!, 1, 0, COUNTA(#REF!), 1)) * (OFFSET(#REF!, 1, 0, COUNTA(#REF!), 1)=$B344) * (OFFSET(#REF!, 1, 0, COUNTA(#REF!), 1)=G$9)), "[Insufficient data:"), "")</f>
        <v/>
      </c>
      <c r="H344" s="27" t="str">
        <f t="array" aca="1" ref="H344" ca="1">IF($B344&lt;&gt;"", IFERROR(MAX((OFFSET(#REF!, 1, 0, COUNTA(#REF!), 1)) * (OFFSET(#REF!, 1, 0, COUNTA(#REF!), 1)=$B344) * (OFFSET(#REF!, 1, 0, COUNTA(#REF!), 1)=H$9)), "Please finalise ..."), "")</f>
        <v/>
      </c>
      <c r="I344" s="27" t="str">
        <f t="array" aca="1" ref="I344" ca="1">IF($B344&lt;&gt;"", IFERROR(MAX((OFFSET(#REF!, 1, 0, COUNTA(#REF!), 1)) * (OFFSET(#REF!, 1, 0, COUNTA(#REF!), 1)=$B344) * (OFFSET(#REF!, 1, 0, COUNTA(#REF!), 1)=I$9)), "... P2-Asset Valuation]"), "")</f>
        <v/>
      </c>
      <c r="J344" s="65"/>
    </row>
    <row r="345" spans="2:10" x14ac:dyDescent="0.45">
      <c r="B345" s="50" t="str">
        <f t="shared" si="5"/>
        <v/>
      </c>
      <c r="C345" s="62"/>
      <c r="D345" s="10"/>
      <c r="E345" s="7"/>
      <c r="F345" s="56"/>
      <c r="G345" s="27" t="str">
        <f t="array" aca="1" ref="G345" ca="1">IF($B345&lt;&gt;"", IFERROR(MAX((OFFSET(#REF!, 1, 0, COUNTA(#REF!), 1)) * (OFFSET(#REF!, 1, 0, COUNTA(#REF!), 1)=$B345) * (OFFSET(#REF!, 1, 0, COUNTA(#REF!), 1)=G$9)), "[Insufficient data:"), "")</f>
        <v/>
      </c>
      <c r="H345" s="27" t="str">
        <f t="array" aca="1" ref="H345" ca="1">IF($B345&lt;&gt;"", IFERROR(MAX((OFFSET(#REF!, 1, 0, COUNTA(#REF!), 1)) * (OFFSET(#REF!, 1, 0, COUNTA(#REF!), 1)=$B345) * (OFFSET(#REF!, 1, 0, COUNTA(#REF!), 1)=H$9)), "Please finalise ..."), "")</f>
        <v/>
      </c>
      <c r="I345" s="27" t="str">
        <f t="array" aca="1" ref="I345" ca="1">IF($B345&lt;&gt;"", IFERROR(MAX((OFFSET(#REF!, 1, 0, COUNTA(#REF!), 1)) * (OFFSET(#REF!, 1, 0, COUNTA(#REF!), 1)=$B345) * (OFFSET(#REF!, 1, 0, COUNTA(#REF!), 1)=I$9)), "... P2-Asset Valuation]"), "")</f>
        <v/>
      </c>
      <c r="J345" s="65"/>
    </row>
    <row r="346" spans="2:10" x14ac:dyDescent="0.45">
      <c r="B346" s="50" t="str">
        <f t="shared" si="5"/>
        <v/>
      </c>
      <c r="C346" s="62"/>
      <c r="D346" s="10"/>
      <c r="E346" s="7"/>
      <c r="F346" s="56"/>
      <c r="G346" s="27" t="str">
        <f t="array" aca="1" ref="G346" ca="1">IF($B346&lt;&gt;"", IFERROR(MAX((OFFSET(#REF!, 1, 0, COUNTA(#REF!), 1)) * (OFFSET(#REF!, 1, 0, COUNTA(#REF!), 1)=$B346) * (OFFSET(#REF!, 1, 0, COUNTA(#REF!), 1)=G$9)), "[Insufficient data:"), "")</f>
        <v/>
      </c>
      <c r="H346" s="27" t="str">
        <f t="array" aca="1" ref="H346" ca="1">IF($B346&lt;&gt;"", IFERROR(MAX((OFFSET(#REF!, 1, 0, COUNTA(#REF!), 1)) * (OFFSET(#REF!, 1, 0, COUNTA(#REF!), 1)=$B346) * (OFFSET(#REF!, 1, 0, COUNTA(#REF!), 1)=H$9)), "Please finalise ..."), "")</f>
        <v/>
      </c>
      <c r="I346" s="27" t="str">
        <f t="array" aca="1" ref="I346" ca="1">IF($B346&lt;&gt;"", IFERROR(MAX((OFFSET(#REF!, 1, 0, COUNTA(#REF!), 1)) * (OFFSET(#REF!, 1, 0, COUNTA(#REF!), 1)=$B346) * (OFFSET(#REF!, 1, 0, COUNTA(#REF!), 1)=I$9)), "... P2-Asset Valuation]"), "")</f>
        <v/>
      </c>
      <c r="J346" s="65"/>
    </row>
    <row r="347" spans="2:10" x14ac:dyDescent="0.45">
      <c r="B347" s="50" t="str">
        <f t="shared" si="5"/>
        <v/>
      </c>
      <c r="C347" s="62"/>
      <c r="D347" s="10"/>
      <c r="E347" s="7"/>
      <c r="F347" s="56"/>
      <c r="G347" s="27" t="str">
        <f t="array" aca="1" ref="G347" ca="1">IF($B347&lt;&gt;"", IFERROR(MAX((OFFSET(#REF!, 1, 0, COUNTA(#REF!), 1)) * (OFFSET(#REF!, 1, 0, COUNTA(#REF!), 1)=$B347) * (OFFSET(#REF!, 1, 0, COUNTA(#REF!), 1)=G$9)), "[Insufficient data:"), "")</f>
        <v/>
      </c>
      <c r="H347" s="27" t="str">
        <f t="array" aca="1" ref="H347" ca="1">IF($B347&lt;&gt;"", IFERROR(MAX((OFFSET(#REF!, 1, 0, COUNTA(#REF!), 1)) * (OFFSET(#REF!, 1, 0, COUNTA(#REF!), 1)=$B347) * (OFFSET(#REF!, 1, 0, COUNTA(#REF!), 1)=H$9)), "Please finalise ..."), "")</f>
        <v/>
      </c>
      <c r="I347" s="27" t="str">
        <f t="array" aca="1" ref="I347" ca="1">IF($B347&lt;&gt;"", IFERROR(MAX((OFFSET(#REF!, 1, 0, COUNTA(#REF!), 1)) * (OFFSET(#REF!, 1, 0, COUNTA(#REF!), 1)=$B347) * (OFFSET(#REF!, 1, 0, COUNTA(#REF!), 1)=I$9)), "... P2-Asset Valuation]"), "")</f>
        <v/>
      </c>
      <c r="J347" s="65"/>
    </row>
    <row r="348" spans="2:10" x14ac:dyDescent="0.45">
      <c r="B348" s="50" t="str">
        <f t="shared" si="5"/>
        <v/>
      </c>
      <c r="C348" s="62"/>
      <c r="D348" s="10"/>
      <c r="E348" s="7"/>
      <c r="F348" s="56"/>
      <c r="G348" s="27" t="str">
        <f t="array" aca="1" ref="G348" ca="1">IF($B348&lt;&gt;"", IFERROR(MAX((OFFSET(#REF!, 1, 0, COUNTA(#REF!), 1)) * (OFFSET(#REF!, 1, 0, COUNTA(#REF!), 1)=$B348) * (OFFSET(#REF!, 1, 0, COUNTA(#REF!), 1)=G$9)), "[Insufficient data:"), "")</f>
        <v/>
      </c>
      <c r="H348" s="27" t="str">
        <f t="array" aca="1" ref="H348" ca="1">IF($B348&lt;&gt;"", IFERROR(MAX((OFFSET(#REF!, 1, 0, COUNTA(#REF!), 1)) * (OFFSET(#REF!, 1, 0, COUNTA(#REF!), 1)=$B348) * (OFFSET(#REF!, 1, 0, COUNTA(#REF!), 1)=H$9)), "Please finalise ..."), "")</f>
        <v/>
      </c>
      <c r="I348" s="27" t="str">
        <f t="array" aca="1" ref="I348" ca="1">IF($B348&lt;&gt;"", IFERROR(MAX((OFFSET(#REF!, 1, 0, COUNTA(#REF!), 1)) * (OFFSET(#REF!, 1, 0, COUNTA(#REF!), 1)=$B348) * (OFFSET(#REF!, 1, 0, COUNTA(#REF!), 1)=I$9)), "... P2-Asset Valuation]"), "")</f>
        <v/>
      </c>
      <c r="J348" s="65"/>
    </row>
    <row r="349" spans="2:10" x14ac:dyDescent="0.45">
      <c r="B349" s="50" t="str">
        <f t="shared" si="5"/>
        <v/>
      </c>
      <c r="C349" s="62"/>
      <c r="D349" s="10"/>
      <c r="E349" s="7"/>
      <c r="F349" s="56"/>
      <c r="G349" s="27" t="str">
        <f t="array" aca="1" ref="G349" ca="1">IF($B349&lt;&gt;"", IFERROR(MAX((OFFSET(#REF!, 1, 0, COUNTA(#REF!), 1)) * (OFFSET(#REF!, 1, 0, COUNTA(#REF!), 1)=$B349) * (OFFSET(#REF!, 1, 0, COUNTA(#REF!), 1)=G$9)), "[Insufficient data:"), "")</f>
        <v/>
      </c>
      <c r="H349" s="27" t="str">
        <f t="array" aca="1" ref="H349" ca="1">IF($B349&lt;&gt;"", IFERROR(MAX((OFFSET(#REF!, 1, 0, COUNTA(#REF!), 1)) * (OFFSET(#REF!, 1, 0, COUNTA(#REF!), 1)=$B349) * (OFFSET(#REF!, 1, 0, COUNTA(#REF!), 1)=H$9)), "Please finalise ..."), "")</f>
        <v/>
      </c>
      <c r="I349" s="27" t="str">
        <f t="array" aca="1" ref="I349" ca="1">IF($B349&lt;&gt;"", IFERROR(MAX((OFFSET(#REF!, 1, 0, COUNTA(#REF!), 1)) * (OFFSET(#REF!, 1, 0, COUNTA(#REF!), 1)=$B349) * (OFFSET(#REF!, 1, 0, COUNTA(#REF!), 1)=I$9)), "... P2-Asset Valuation]"), "")</f>
        <v/>
      </c>
      <c r="J349" s="65"/>
    </row>
    <row r="350" spans="2:10" x14ac:dyDescent="0.45">
      <c r="B350" s="50" t="str">
        <f t="shared" si="5"/>
        <v/>
      </c>
      <c r="C350" s="62"/>
      <c r="D350" s="10"/>
      <c r="E350" s="7"/>
      <c r="F350" s="56"/>
      <c r="G350" s="27" t="str">
        <f t="array" aca="1" ref="G350" ca="1">IF($B350&lt;&gt;"", IFERROR(MAX((OFFSET(#REF!, 1, 0, COUNTA(#REF!), 1)) * (OFFSET(#REF!, 1, 0, COUNTA(#REF!), 1)=$B350) * (OFFSET(#REF!, 1, 0, COUNTA(#REF!), 1)=G$9)), "[Insufficient data:"), "")</f>
        <v/>
      </c>
      <c r="H350" s="27" t="str">
        <f t="array" aca="1" ref="H350" ca="1">IF($B350&lt;&gt;"", IFERROR(MAX((OFFSET(#REF!, 1, 0, COUNTA(#REF!), 1)) * (OFFSET(#REF!, 1, 0, COUNTA(#REF!), 1)=$B350) * (OFFSET(#REF!, 1, 0, COUNTA(#REF!), 1)=H$9)), "Please finalise ..."), "")</f>
        <v/>
      </c>
      <c r="I350" s="27" t="str">
        <f t="array" aca="1" ref="I350" ca="1">IF($B350&lt;&gt;"", IFERROR(MAX((OFFSET(#REF!, 1, 0, COUNTA(#REF!), 1)) * (OFFSET(#REF!, 1, 0, COUNTA(#REF!), 1)=$B350) * (OFFSET(#REF!, 1, 0, COUNTA(#REF!), 1)=I$9)), "... P2-Asset Valuation]"), "")</f>
        <v/>
      </c>
      <c r="J350" s="65"/>
    </row>
    <row r="351" spans="2:10" x14ac:dyDescent="0.45">
      <c r="B351" s="50" t="str">
        <f t="shared" si="5"/>
        <v/>
      </c>
      <c r="C351" s="62"/>
      <c r="D351" s="10"/>
      <c r="E351" s="7"/>
      <c r="F351" s="56"/>
      <c r="G351" s="27" t="str">
        <f t="array" aca="1" ref="G351" ca="1">IF($B351&lt;&gt;"", IFERROR(MAX((OFFSET(#REF!, 1, 0, COUNTA(#REF!), 1)) * (OFFSET(#REF!, 1, 0, COUNTA(#REF!), 1)=$B351) * (OFFSET(#REF!, 1, 0, COUNTA(#REF!), 1)=G$9)), "[Insufficient data:"), "")</f>
        <v/>
      </c>
      <c r="H351" s="27" t="str">
        <f t="array" aca="1" ref="H351" ca="1">IF($B351&lt;&gt;"", IFERROR(MAX((OFFSET(#REF!, 1, 0, COUNTA(#REF!), 1)) * (OFFSET(#REF!, 1, 0, COUNTA(#REF!), 1)=$B351) * (OFFSET(#REF!, 1, 0, COUNTA(#REF!), 1)=H$9)), "Please finalise ..."), "")</f>
        <v/>
      </c>
      <c r="I351" s="27" t="str">
        <f t="array" aca="1" ref="I351" ca="1">IF($B351&lt;&gt;"", IFERROR(MAX((OFFSET(#REF!, 1, 0, COUNTA(#REF!), 1)) * (OFFSET(#REF!, 1, 0, COUNTA(#REF!), 1)=$B351) * (OFFSET(#REF!, 1, 0, COUNTA(#REF!), 1)=I$9)), "... P2-Asset Valuation]"), "")</f>
        <v/>
      </c>
      <c r="J351" s="65"/>
    </row>
    <row r="352" spans="2:10" x14ac:dyDescent="0.45">
      <c r="B352" s="50" t="str">
        <f t="shared" si="5"/>
        <v/>
      </c>
      <c r="C352" s="62"/>
      <c r="D352" s="10"/>
      <c r="E352" s="7"/>
      <c r="F352" s="56"/>
      <c r="G352" s="27" t="str">
        <f t="array" aca="1" ref="G352" ca="1">IF($B352&lt;&gt;"", IFERROR(MAX((OFFSET(#REF!, 1, 0, COUNTA(#REF!), 1)) * (OFFSET(#REF!, 1, 0, COUNTA(#REF!), 1)=$B352) * (OFFSET(#REF!, 1, 0, COUNTA(#REF!), 1)=G$9)), "[Insufficient data:"), "")</f>
        <v/>
      </c>
      <c r="H352" s="27" t="str">
        <f t="array" aca="1" ref="H352" ca="1">IF($B352&lt;&gt;"", IFERROR(MAX((OFFSET(#REF!, 1, 0, COUNTA(#REF!), 1)) * (OFFSET(#REF!, 1, 0, COUNTA(#REF!), 1)=$B352) * (OFFSET(#REF!, 1, 0, COUNTA(#REF!), 1)=H$9)), "Please finalise ..."), "")</f>
        <v/>
      </c>
      <c r="I352" s="27" t="str">
        <f t="array" aca="1" ref="I352" ca="1">IF($B352&lt;&gt;"", IFERROR(MAX((OFFSET(#REF!, 1, 0, COUNTA(#REF!), 1)) * (OFFSET(#REF!, 1, 0, COUNTA(#REF!), 1)=$B352) * (OFFSET(#REF!, 1, 0, COUNTA(#REF!), 1)=I$9)), "... P2-Asset Valuation]"), "")</f>
        <v/>
      </c>
      <c r="J352" s="65"/>
    </row>
    <row r="353" spans="2:10" x14ac:dyDescent="0.45">
      <c r="B353" s="50" t="str">
        <f t="shared" si="5"/>
        <v/>
      </c>
      <c r="C353" s="62"/>
      <c r="D353" s="10"/>
      <c r="E353" s="7"/>
      <c r="F353" s="56"/>
      <c r="G353" s="27" t="str">
        <f t="array" aca="1" ref="G353" ca="1">IF($B353&lt;&gt;"", IFERROR(MAX((OFFSET(#REF!, 1, 0, COUNTA(#REF!), 1)) * (OFFSET(#REF!, 1, 0, COUNTA(#REF!), 1)=$B353) * (OFFSET(#REF!, 1, 0, COUNTA(#REF!), 1)=G$9)), "[Insufficient data:"), "")</f>
        <v/>
      </c>
      <c r="H353" s="27" t="str">
        <f t="array" aca="1" ref="H353" ca="1">IF($B353&lt;&gt;"", IFERROR(MAX((OFFSET(#REF!, 1, 0, COUNTA(#REF!), 1)) * (OFFSET(#REF!, 1, 0, COUNTA(#REF!), 1)=$B353) * (OFFSET(#REF!, 1, 0, COUNTA(#REF!), 1)=H$9)), "Please finalise ..."), "")</f>
        <v/>
      </c>
      <c r="I353" s="27" t="str">
        <f t="array" aca="1" ref="I353" ca="1">IF($B353&lt;&gt;"", IFERROR(MAX((OFFSET(#REF!, 1, 0, COUNTA(#REF!), 1)) * (OFFSET(#REF!, 1, 0, COUNTA(#REF!), 1)=$B353) * (OFFSET(#REF!, 1, 0, COUNTA(#REF!), 1)=I$9)), "... P2-Asset Valuation]"), "")</f>
        <v/>
      </c>
      <c r="J353" s="65"/>
    </row>
    <row r="354" spans="2:10" x14ac:dyDescent="0.45">
      <c r="B354" s="50" t="str">
        <f t="shared" si="5"/>
        <v/>
      </c>
      <c r="C354" s="62"/>
      <c r="D354" s="10"/>
      <c r="E354" s="7"/>
      <c r="F354" s="56"/>
      <c r="G354" s="27" t="str">
        <f t="array" aca="1" ref="G354" ca="1">IF($B354&lt;&gt;"", IFERROR(MAX((OFFSET(#REF!, 1, 0, COUNTA(#REF!), 1)) * (OFFSET(#REF!, 1, 0, COUNTA(#REF!), 1)=$B354) * (OFFSET(#REF!, 1, 0, COUNTA(#REF!), 1)=G$9)), "[Insufficient data:"), "")</f>
        <v/>
      </c>
      <c r="H354" s="27" t="str">
        <f t="array" aca="1" ref="H354" ca="1">IF($B354&lt;&gt;"", IFERROR(MAX((OFFSET(#REF!, 1, 0, COUNTA(#REF!), 1)) * (OFFSET(#REF!, 1, 0, COUNTA(#REF!), 1)=$B354) * (OFFSET(#REF!, 1, 0, COUNTA(#REF!), 1)=H$9)), "Please finalise ..."), "")</f>
        <v/>
      </c>
      <c r="I354" s="27" t="str">
        <f t="array" aca="1" ref="I354" ca="1">IF($B354&lt;&gt;"", IFERROR(MAX((OFFSET(#REF!, 1, 0, COUNTA(#REF!), 1)) * (OFFSET(#REF!, 1, 0, COUNTA(#REF!), 1)=$B354) * (OFFSET(#REF!, 1, 0, COUNTA(#REF!), 1)=I$9)), "... P2-Asset Valuation]"), "")</f>
        <v/>
      </c>
      <c r="J354" s="65"/>
    </row>
    <row r="355" spans="2:10" x14ac:dyDescent="0.45">
      <c r="B355" s="50" t="str">
        <f t="shared" si="5"/>
        <v/>
      </c>
      <c r="C355" s="62"/>
      <c r="D355" s="10"/>
      <c r="E355" s="7"/>
      <c r="F355" s="56"/>
      <c r="G355" s="27" t="str">
        <f t="array" aca="1" ref="G355" ca="1">IF($B355&lt;&gt;"", IFERROR(MAX((OFFSET(#REF!, 1, 0, COUNTA(#REF!), 1)) * (OFFSET(#REF!, 1, 0, COUNTA(#REF!), 1)=$B355) * (OFFSET(#REF!, 1, 0, COUNTA(#REF!), 1)=G$9)), "[Insufficient data:"), "")</f>
        <v/>
      </c>
      <c r="H355" s="27" t="str">
        <f t="array" aca="1" ref="H355" ca="1">IF($B355&lt;&gt;"", IFERROR(MAX((OFFSET(#REF!, 1, 0, COUNTA(#REF!), 1)) * (OFFSET(#REF!, 1, 0, COUNTA(#REF!), 1)=$B355) * (OFFSET(#REF!, 1, 0, COUNTA(#REF!), 1)=H$9)), "Please finalise ..."), "")</f>
        <v/>
      </c>
      <c r="I355" s="27" t="str">
        <f t="array" aca="1" ref="I355" ca="1">IF($B355&lt;&gt;"", IFERROR(MAX((OFFSET(#REF!, 1, 0, COUNTA(#REF!), 1)) * (OFFSET(#REF!, 1, 0, COUNTA(#REF!), 1)=$B355) * (OFFSET(#REF!, 1, 0, COUNTA(#REF!), 1)=I$9)), "... P2-Asset Valuation]"), "")</f>
        <v/>
      </c>
      <c r="J355" s="65"/>
    </row>
    <row r="356" spans="2:10" x14ac:dyDescent="0.45">
      <c r="B356" s="50" t="str">
        <f t="shared" si="5"/>
        <v/>
      </c>
      <c r="C356" s="62"/>
      <c r="D356" s="10"/>
      <c r="E356" s="7"/>
      <c r="F356" s="56"/>
      <c r="G356" s="27" t="str">
        <f t="array" aca="1" ref="G356" ca="1">IF($B356&lt;&gt;"", IFERROR(MAX((OFFSET(#REF!, 1, 0, COUNTA(#REF!), 1)) * (OFFSET(#REF!, 1, 0, COUNTA(#REF!), 1)=$B356) * (OFFSET(#REF!, 1, 0, COUNTA(#REF!), 1)=G$9)), "[Insufficient data:"), "")</f>
        <v/>
      </c>
      <c r="H356" s="27" t="str">
        <f t="array" aca="1" ref="H356" ca="1">IF($B356&lt;&gt;"", IFERROR(MAX((OFFSET(#REF!, 1, 0, COUNTA(#REF!), 1)) * (OFFSET(#REF!, 1, 0, COUNTA(#REF!), 1)=$B356) * (OFFSET(#REF!, 1, 0, COUNTA(#REF!), 1)=H$9)), "Please finalise ..."), "")</f>
        <v/>
      </c>
      <c r="I356" s="27" t="str">
        <f t="array" aca="1" ref="I356" ca="1">IF($B356&lt;&gt;"", IFERROR(MAX((OFFSET(#REF!, 1, 0, COUNTA(#REF!), 1)) * (OFFSET(#REF!, 1, 0, COUNTA(#REF!), 1)=$B356) * (OFFSET(#REF!, 1, 0, COUNTA(#REF!), 1)=I$9)), "... P2-Asset Valuation]"), "")</f>
        <v/>
      </c>
      <c r="J356" s="65"/>
    </row>
    <row r="357" spans="2:10" x14ac:dyDescent="0.45">
      <c r="B357" s="50" t="str">
        <f t="shared" si="5"/>
        <v/>
      </c>
      <c r="C357" s="62"/>
      <c r="D357" s="10"/>
      <c r="E357" s="7"/>
      <c r="F357" s="56"/>
      <c r="G357" s="27" t="str">
        <f t="array" aca="1" ref="G357" ca="1">IF($B357&lt;&gt;"", IFERROR(MAX((OFFSET(#REF!, 1, 0, COUNTA(#REF!), 1)) * (OFFSET(#REF!, 1, 0, COUNTA(#REF!), 1)=$B357) * (OFFSET(#REF!, 1, 0, COUNTA(#REF!), 1)=G$9)), "[Insufficient data:"), "")</f>
        <v/>
      </c>
      <c r="H357" s="27" t="str">
        <f t="array" aca="1" ref="H357" ca="1">IF($B357&lt;&gt;"", IFERROR(MAX((OFFSET(#REF!, 1, 0, COUNTA(#REF!), 1)) * (OFFSET(#REF!, 1, 0, COUNTA(#REF!), 1)=$B357) * (OFFSET(#REF!, 1, 0, COUNTA(#REF!), 1)=H$9)), "Please finalise ..."), "")</f>
        <v/>
      </c>
      <c r="I357" s="27" t="str">
        <f t="array" aca="1" ref="I357" ca="1">IF($B357&lt;&gt;"", IFERROR(MAX((OFFSET(#REF!, 1, 0, COUNTA(#REF!), 1)) * (OFFSET(#REF!, 1, 0, COUNTA(#REF!), 1)=$B357) * (OFFSET(#REF!, 1, 0, COUNTA(#REF!), 1)=I$9)), "... P2-Asset Valuation]"), "")</f>
        <v/>
      </c>
      <c r="J357" s="65"/>
    </row>
    <row r="358" spans="2:10" x14ac:dyDescent="0.45">
      <c r="B358" s="50" t="str">
        <f t="shared" si="5"/>
        <v/>
      </c>
      <c r="C358" s="62"/>
      <c r="D358" s="10"/>
      <c r="E358" s="7"/>
      <c r="F358" s="56"/>
      <c r="G358" s="27" t="str">
        <f t="array" aca="1" ref="G358" ca="1">IF($B358&lt;&gt;"", IFERROR(MAX((OFFSET(#REF!, 1, 0, COUNTA(#REF!), 1)) * (OFFSET(#REF!, 1, 0, COUNTA(#REF!), 1)=$B358) * (OFFSET(#REF!, 1, 0, COUNTA(#REF!), 1)=G$9)), "[Insufficient data:"), "")</f>
        <v/>
      </c>
      <c r="H358" s="27" t="str">
        <f t="array" aca="1" ref="H358" ca="1">IF($B358&lt;&gt;"", IFERROR(MAX((OFFSET(#REF!, 1, 0, COUNTA(#REF!), 1)) * (OFFSET(#REF!, 1, 0, COUNTA(#REF!), 1)=$B358) * (OFFSET(#REF!, 1, 0, COUNTA(#REF!), 1)=H$9)), "Please finalise ..."), "")</f>
        <v/>
      </c>
      <c r="I358" s="27" t="str">
        <f t="array" aca="1" ref="I358" ca="1">IF($B358&lt;&gt;"", IFERROR(MAX((OFFSET(#REF!, 1, 0, COUNTA(#REF!), 1)) * (OFFSET(#REF!, 1, 0, COUNTA(#REF!), 1)=$B358) * (OFFSET(#REF!, 1, 0, COUNTA(#REF!), 1)=I$9)), "... P2-Asset Valuation]"), "")</f>
        <v/>
      </c>
      <c r="J358" s="65"/>
    </row>
    <row r="359" spans="2:10" x14ac:dyDescent="0.45">
      <c r="B359" s="50" t="str">
        <f t="shared" si="5"/>
        <v/>
      </c>
      <c r="C359" s="62"/>
      <c r="D359" s="10"/>
      <c r="E359" s="7"/>
      <c r="F359" s="56"/>
      <c r="G359" s="27" t="str">
        <f t="array" aca="1" ref="G359" ca="1">IF($B359&lt;&gt;"", IFERROR(MAX((OFFSET(#REF!, 1, 0, COUNTA(#REF!), 1)) * (OFFSET(#REF!, 1, 0, COUNTA(#REF!), 1)=$B359) * (OFFSET(#REF!, 1, 0, COUNTA(#REF!), 1)=G$9)), "[Insufficient data:"), "")</f>
        <v/>
      </c>
      <c r="H359" s="27" t="str">
        <f t="array" aca="1" ref="H359" ca="1">IF($B359&lt;&gt;"", IFERROR(MAX((OFFSET(#REF!, 1, 0, COUNTA(#REF!), 1)) * (OFFSET(#REF!, 1, 0, COUNTA(#REF!), 1)=$B359) * (OFFSET(#REF!, 1, 0, COUNTA(#REF!), 1)=H$9)), "Please finalise ..."), "")</f>
        <v/>
      </c>
      <c r="I359" s="27" t="str">
        <f t="array" aca="1" ref="I359" ca="1">IF($B359&lt;&gt;"", IFERROR(MAX((OFFSET(#REF!, 1, 0, COUNTA(#REF!), 1)) * (OFFSET(#REF!, 1, 0, COUNTA(#REF!), 1)=$B359) * (OFFSET(#REF!, 1, 0, COUNTA(#REF!), 1)=I$9)), "... P2-Asset Valuation]"), "")</f>
        <v/>
      </c>
      <c r="J359" s="65"/>
    </row>
    <row r="360" spans="2:10" x14ac:dyDescent="0.45">
      <c r="B360" s="50" t="str">
        <f t="shared" si="5"/>
        <v/>
      </c>
      <c r="C360" s="62"/>
      <c r="D360" s="10"/>
      <c r="E360" s="7"/>
      <c r="F360" s="56"/>
      <c r="G360" s="27" t="str">
        <f t="array" aca="1" ref="G360" ca="1">IF($B360&lt;&gt;"", IFERROR(MAX((OFFSET(#REF!, 1, 0, COUNTA(#REF!), 1)) * (OFFSET(#REF!, 1, 0, COUNTA(#REF!), 1)=$B360) * (OFFSET(#REF!, 1, 0, COUNTA(#REF!), 1)=G$9)), "[Insufficient data:"), "")</f>
        <v/>
      </c>
      <c r="H360" s="27" t="str">
        <f t="array" aca="1" ref="H360" ca="1">IF($B360&lt;&gt;"", IFERROR(MAX((OFFSET(#REF!, 1, 0, COUNTA(#REF!), 1)) * (OFFSET(#REF!, 1, 0, COUNTA(#REF!), 1)=$B360) * (OFFSET(#REF!, 1, 0, COUNTA(#REF!), 1)=H$9)), "Please finalise ..."), "")</f>
        <v/>
      </c>
      <c r="I360" s="27" t="str">
        <f t="array" aca="1" ref="I360" ca="1">IF($B360&lt;&gt;"", IFERROR(MAX((OFFSET(#REF!, 1, 0, COUNTA(#REF!), 1)) * (OFFSET(#REF!, 1, 0, COUNTA(#REF!), 1)=$B360) * (OFFSET(#REF!, 1, 0, COUNTA(#REF!), 1)=I$9)), "... P2-Asset Valuation]"), "")</f>
        <v/>
      </c>
      <c r="J360" s="65"/>
    </row>
    <row r="361" spans="2:10" x14ac:dyDescent="0.45">
      <c r="B361" s="50" t="str">
        <f t="shared" si="5"/>
        <v/>
      </c>
      <c r="C361" s="62"/>
      <c r="D361" s="10"/>
      <c r="E361" s="7"/>
      <c r="F361" s="56"/>
      <c r="G361" s="27" t="str">
        <f t="array" aca="1" ref="G361" ca="1">IF($B361&lt;&gt;"", IFERROR(MAX((OFFSET(#REF!, 1, 0, COUNTA(#REF!), 1)) * (OFFSET(#REF!, 1, 0, COUNTA(#REF!), 1)=$B361) * (OFFSET(#REF!, 1, 0, COUNTA(#REF!), 1)=G$9)), "[Insufficient data:"), "")</f>
        <v/>
      </c>
      <c r="H361" s="27" t="str">
        <f t="array" aca="1" ref="H361" ca="1">IF($B361&lt;&gt;"", IFERROR(MAX((OFFSET(#REF!, 1, 0, COUNTA(#REF!), 1)) * (OFFSET(#REF!, 1, 0, COUNTA(#REF!), 1)=$B361) * (OFFSET(#REF!, 1, 0, COUNTA(#REF!), 1)=H$9)), "Please finalise ..."), "")</f>
        <v/>
      </c>
      <c r="I361" s="27" t="str">
        <f t="array" aca="1" ref="I361" ca="1">IF($B361&lt;&gt;"", IFERROR(MAX((OFFSET(#REF!, 1, 0, COUNTA(#REF!), 1)) * (OFFSET(#REF!, 1, 0, COUNTA(#REF!), 1)=$B361) * (OFFSET(#REF!, 1, 0, COUNTA(#REF!), 1)=I$9)), "... P2-Asset Valuation]"), "")</f>
        <v/>
      </c>
      <c r="J361" s="65"/>
    </row>
    <row r="362" spans="2:10" x14ac:dyDescent="0.45">
      <c r="B362" s="50" t="str">
        <f t="shared" si="5"/>
        <v/>
      </c>
      <c r="C362" s="62"/>
      <c r="D362" s="10"/>
      <c r="E362" s="7"/>
      <c r="F362" s="56"/>
      <c r="G362" s="27" t="str">
        <f t="array" aca="1" ref="G362" ca="1">IF($B362&lt;&gt;"", IFERROR(MAX((OFFSET(#REF!, 1, 0, COUNTA(#REF!), 1)) * (OFFSET(#REF!, 1, 0, COUNTA(#REF!), 1)=$B362) * (OFFSET(#REF!, 1, 0, COUNTA(#REF!), 1)=G$9)), "[Insufficient data:"), "")</f>
        <v/>
      </c>
      <c r="H362" s="27" t="str">
        <f t="array" aca="1" ref="H362" ca="1">IF($B362&lt;&gt;"", IFERROR(MAX((OFFSET(#REF!, 1, 0, COUNTA(#REF!), 1)) * (OFFSET(#REF!, 1, 0, COUNTA(#REF!), 1)=$B362) * (OFFSET(#REF!, 1, 0, COUNTA(#REF!), 1)=H$9)), "Please finalise ..."), "")</f>
        <v/>
      </c>
      <c r="I362" s="27" t="str">
        <f t="array" aca="1" ref="I362" ca="1">IF($B362&lt;&gt;"", IFERROR(MAX((OFFSET(#REF!, 1, 0, COUNTA(#REF!), 1)) * (OFFSET(#REF!, 1, 0, COUNTA(#REF!), 1)=$B362) * (OFFSET(#REF!, 1, 0, COUNTA(#REF!), 1)=I$9)), "... P2-Asset Valuation]"), "")</f>
        <v/>
      </c>
      <c r="J362" s="65"/>
    </row>
    <row r="363" spans="2:10" x14ac:dyDescent="0.45">
      <c r="B363" s="50" t="str">
        <f t="shared" si="5"/>
        <v/>
      </c>
      <c r="C363" s="62"/>
      <c r="D363" s="10"/>
      <c r="E363" s="7"/>
      <c r="F363" s="56"/>
      <c r="G363" s="27" t="str">
        <f t="array" aca="1" ref="G363" ca="1">IF($B363&lt;&gt;"", IFERROR(MAX((OFFSET(#REF!, 1, 0, COUNTA(#REF!), 1)) * (OFFSET(#REF!, 1, 0, COUNTA(#REF!), 1)=$B363) * (OFFSET(#REF!, 1, 0, COUNTA(#REF!), 1)=G$9)), "[Insufficient data:"), "")</f>
        <v/>
      </c>
      <c r="H363" s="27" t="str">
        <f t="array" aca="1" ref="H363" ca="1">IF($B363&lt;&gt;"", IFERROR(MAX((OFFSET(#REF!, 1, 0, COUNTA(#REF!), 1)) * (OFFSET(#REF!, 1, 0, COUNTA(#REF!), 1)=$B363) * (OFFSET(#REF!, 1, 0, COUNTA(#REF!), 1)=H$9)), "Please finalise ..."), "")</f>
        <v/>
      </c>
      <c r="I363" s="27" t="str">
        <f t="array" aca="1" ref="I363" ca="1">IF($B363&lt;&gt;"", IFERROR(MAX((OFFSET(#REF!, 1, 0, COUNTA(#REF!), 1)) * (OFFSET(#REF!, 1, 0, COUNTA(#REF!), 1)=$B363) * (OFFSET(#REF!, 1, 0, COUNTA(#REF!), 1)=I$9)), "... P2-Asset Valuation]"), "")</f>
        <v/>
      </c>
      <c r="J363" s="65"/>
    </row>
    <row r="364" spans="2:10" x14ac:dyDescent="0.45">
      <c r="B364" s="50" t="str">
        <f t="shared" si="5"/>
        <v/>
      </c>
      <c r="C364" s="62"/>
      <c r="D364" s="10"/>
      <c r="E364" s="7"/>
      <c r="F364" s="56"/>
      <c r="G364" s="27" t="str">
        <f t="array" aca="1" ref="G364" ca="1">IF($B364&lt;&gt;"", IFERROR(MAX((OFFSET(#REF!, 1, 0, COUNTA(#REF!), 1)) * (OFFSET(#REF!, 1, 0, COUNTA(#REF!), 1)=$B364) * (OFFSET(#REF!, 1, 0, COUNTA(#REF!), 1)=G$9)), "[Insufficient data:"), "")</f>
        <v/>
      </c>
      <c r="H364" s="27" t="str">
        <f t="array" aca="1" ref="H364" ca="1">IF($B364&lt;&gt;"", IFERROR(MAX((OFFSET(#REF!, 1, 0, COUNTA(#REF!), 1)) * (OFFSET(#REF!, 1, 0, COUNTA(#REF!), 1)=$B364) * (OFFSET(#REF!, 1, 0, COUNTA(#REF!), 1)=H$9)), "Please finalise ..."), "")</f>
        <v/>
      </c>
      <c r="I364" s="27" t="str">
        <f t="array" aca="1" ref="I364" ca="1">IF($B364&lt;&gt;"", IFERROR(MAX((OFFSET(#REF!, 1, 0, COUNTA(#REF!), 1)) * (OFFSET(#REF!, 1, 0, COUNTA(#REF!), 1)=$B364) * (OFFSET(#REF!, 1, 0, COUNTA(#REF!), 1)=I$9)), "... P2-Asset Valuation]"), "")</f>
        <v/>
      </c>
      <c r="J364" s="65"/>
    </row>
    <row r="365" spans="2:10" x14ac:dyDescent="0.45">
      <c r="B365" s="50" t="str">
        <f t="shared" si="5"/>
        <v/>
      </c>
      <c r="C365" s="62"/>
      <c r="D365" s="10"/>
      <c r="E365" s="7"/>
      <c r="F365" s="56"/>
      <c r="G365" s="27" t="str">
        <f t="array" aca="1" ref="G365" ca="1">IF($B365&lt;&gt;"", IFERROR(MAX((OFFSET(#REF!, 1, 0, COUNTA(#REF!), 1)) * (OFFSET(#REF!, 1, 0, COUNTA(#REF!), 1)=$B365) * (OFFSET(#REF!, 1, 0, COUNTA(#REF!), 1)=G$9)), "[Insufficient data:"), "")</f>
        <v/>
      </c>
      <c r="H365" s="27" t="str">
        <f t="array" aca="1" ref="H365" ca="1">IF($B365&lt;&gt;"", IFERROR(MAX((OFFSET(#REF!, 1, 0, COUNTA(#REF!), 1)) * (OFFSET(#REF!, 1, 0, COUNTA(#REF!), 1)=$B365) * (OFFSET(#REF!, 1, 0, COUNTA(#REF!), 1)=H$9)), "Please finalise ..."), "")</f>
        <v/>
      </c>
      <c r="I365" s="27" t="str">
        <f t="array" aca="1" ref="I365" ca="1">IF($B365&lt;&gt;"", IFERROR(MAX((OFFSET(#REF!, 1, 0, COUNTA(#REF!), 1)) * (OFFSET(#REF!, 1, 0, COUNTA(#REF!), 1)=$B365) * (OFFSET(#REF!, 1, 0, COUNTA(#REF!), 1)=I$9)), "... P2-Asset Valuation]"), "")</f>
        <v/>
      </c>
      <c r="J365" s="65"/>
    </row>
    <row r="366" spans="2:10" x14ac:dyDescent="0.45">
      <c r="B366" s="50" t="str">
        <f t="shared" si="5"/>
        <v/>
      </c>
      <c r="C366" s="62"/>
      <c r="D366" s="10"/>
      <c r="E366" s="7"/>
      <c r="F366" s="56"/>
      <c r="G366" s="27" t="str">
        <f t="array" aca="1" ref="G366" ca="1">IF($B366&lt;&gt;"", IFERROR(MAX((OFFSET(#REF!, 1, 0, COUNTA(#REF!), 1)) * (OFFSET(#REF!, 1, 0, COUNTA(#REF!), 1)=$B366) * (OFFSET(#REF!, 1, 0, COUNTA(#REF!), 1)=G$9)), "[Insufficient data:"), "")</f>
        <v/>
      </c>
      <c r="H366" s="27" t="str">
        <f t="array" aca="1" ref="H366" ca="1">IF($B366&lt;&gt;"", IFERROR(MAX((OFFSET(#REF!, 1, 0, COUNTA(#REF!), 1)) * (OFFSET(#REF!, 1, 0, COUNTA(#REF!), 1)=$B366) * (OFFSET(#REF!, 1, 0, COUNTA(#REF!), 1)=H$9)), "Please finalise ..."), "")</f>
        <v/>
      </c>
      <c r="I366" s="27" t="str">
        <f t="array" aca="1" ref="I366" ca="1">IF($B366&lt;&gt;"", IFERROR(MAX((OFFSET(#REF!, 1, 0, COUNTA(#REF!), 1)) * (OFFSET(#REF!, 1, 0, COUNTA(#REF!), 1)=$B366) * (OFFSET(#REF!, 1, 0, COUNTA(#REF!), 1)=I$9)), "... P2-Asset Valuation]"), "")</f>
        <v/>
      </c>
      <c r="J366" s="65"/>
    </row>
    <row r="367" spans="2:10" x14ac:dyDescent="0.45">
      <c r="B367" s="50" t="str">
        <f t="shared" si="5"/>
        <v/>
      </c>
      <c r="C367" s="62"/>
      <c r="D367" s="10"/>
      <c r="E367" s="7"/>
      <c r="F367" s="56"/>
      <c r="G367" s="27" t="str">
        <f t="array" aca="1" ref="G367" ca="1">IF($B367&lt;&gt;"", IFERROR(MAX((OFFSET(#REF!, 1, 0, COUNTA(#REF!), 1)) * (OFFSET(#REF!, 1, 0, COUNTA(#REF!), 1)=$B367) * (OFFSET(#REF!, 1, 0, COUNTA(#REF!), 1)=G$9)), "[Insufficient data:"), "")</f>
        <v/>
      </c>
      <c r="H367" s="27" t="str">
        <f t="array" aca="1" ref="H367" ca="1">IF($B367&lt;&gt;"", IFERROR(MAX((OFFSET(#REF!, 1, 0, COUNTA(#REF!), 1)) * (OFFSET(#REF!, 1, 0, COUNTA(#REF!), 1)=$B367) * (OFFSET(#REF!, 1, 0, COUNTA(#REF!), 1)=H$9)), "Please finalise ..."), "")</f>
        <v/>
      </c>
      <c r="I367" s="27" t="str">
        <f t="array" aca="1" ref="I367" ca="1">IF($B367&lt;&gt;"", IFERROR(MAX((OFFSET(#REF!, 1, 0, COUNTA(#REF!), 1)) * (OFFSET(#REF!, 1, 0, COUNTA(#REF!), 1)=$B367) * (OFFSET(#REF!, 1, 0, COUNTA(#REF!), 1)=I$9)), "... P2-Asset Valuation]"), "")</f>
        <v/>
      </c>
      <c r="J367" s="65"/>
    </row>
    <row r="368" spans="2:10" x14ac:dyDescent="0.45">
      <c r="B368" s="50" t="str">
        <f t="shared" si="5"/>
        <v/>
      </c>
      <c r="C368" s="62"/>
      <c r="D368" s="10"/>
      <c r="E368" s="7"/>
      <c r="F368" s="56"/>
      <c r="G368" s="27" t="str">
        <f t="array" aca="1" ref="G368" ca="1">IF($B368&lt;&gt;"", IFERROR(MAX((OFFSET(#REF!, 1, 0, COUNTA(#REF!), 1)) * (OFFSET(#REF!, 1, 0, COUNTA(#REF!), 1)=$B368) * (OFFSET(#REF!, 1, 0, COUNTA(#REF!), 1)=G$9)), "[Insufficient data:"), "")</f>
        <v/>
      </c>
      <c r="H368" s="27" t="str">
        <f t="array" aca="1" ref="H368" ca="1">IF($B368&lt;&gt;"", IFERROR(MAX((OFFSET(#REF!, 1, 0, COUNTA(#REF!), 1)) * (OFFSET(#REF!, 1, 0, COUNTA(#REF!), 1)=$B368) * (OFFSET(#REF!, 1, 0, COUNTA(#REF!), 1)=H$9)), "Please finalise ..."), "")</f>
        <v/>
      </c>
      <c r="I368" s="27" t="str">
        <f t="array" aca="1" ref="I368" ca="1">IF($B368&lt;&gt;"", IFERROR(MAX((OFFSET(#REF!, 1, 0, COUNTA(#REF!), 1)) * (OFFSET(#REF!, 1, 0, COUNTA(#REF!), 1)=$B368) * (OFFSET(#REF!, 1, 0, COUNTA(#REF!), 1)=I$9)), "... P2-Asset Valuation]"), "")</f>
        <v/>
      </c>
      <c r="J368" s="65"/>
    </row>
    <row r="369" spans="2:10" x14ac:dyDescent="0.45">
      <c r="B369" s="50" t="str">
        <f t="shared" si="5"/>
        <v/>
      </c>
      <c r="C369" s="62"/>
      <c r="D369" s="10"/>
      <c r="E369" s="7"/>
      <c r="F369" s="56"/>
      <c r="G369" s="27" t="str">
        <f t="array" aca="1" ref="G369" ca="1">IF($B369&lt;&gt;"", IFERROR(MAX((OFFSET(#REF!, 1, 0, COUNTA(#REF!), 1)) * (OFFSET(#REF!, 1, 0, COUNTA(#REF!), 1)=$B369) * (OFFSET(#REF!, 1, 0, COUNTA(#REF!), 1)=G$9)), "[Insufficient data:"), "")</f>
        <v/>
      </c>
      <c r="H369" s="27" t="str">
        <f t="array" aca="1" ref="H369" ca="1">IF($B369&lt;&gt;"", IFERROR(MAX((OFFSET(#REF!, 1, 0, COUNTA(#REF!), 1)) * (OFFSET(#REF!, 1, 0, COUNTA(#REF!), 1)=$B369) * (OFFSET(#REF!, 1, 0, COUNTA(#REF!), 1)=H$9)), "Please finalise ..."), "")</f>
        <v/>
      </c>
      <c r="I369" s="27" t="str">
        <f t="array" aca="1" ref="I369" ca="1">IF($B369&lt;&gt;"", IFERROR(MAX((OFFSET(#REF!, 1, 0, COUNTA(#REF!), 1)) * (OFFSET(#REF!, 1, 0, COUNTA(#REF!), 1)=$B369) * (OFFSET(#REF!, 1, 0, COUNTA(#REF!), 1)=I$9)), "... P2-Asset Valuation]"), "")</f>
        <v/>
      </c>
      <c r="J369" s="65"/>
    </row>
    <row r="370" spans="2:10" x14ac:dyDescent="0.45">
      <c r="B370" s="50" t="str">
        <f t="shared" si="5"/>
        <v/>
      </c>
      <c r="C370" s="62"/>
      <c r="D370" s="10"/>
      <c r="E370" s="7"/>
      <c r="F370" s="56"/>
      <c r="G370" s="27" t="str">
        <f t="array" aca="1" ref="G370" ca="1">IF($B370&lt;&gt;"", IFERROR(MAX((OFFSET(#REF!, 1, 0, COUNTA(#REF!), 1)) * (OFFSET(#REF!, 1, 0, COUNTA(#REF!), 1)=$B370) * (OFFSET(#REF!, 1, 0, COUNTA(#REF!), 1)=G$9)), "[Insufficient data:"), "")</f>
        <v/>
      </c>
      <c r="H370" s="27" t="str">
        <f t="array" aca="1" ref="H370" ca="1">IF($B370&lt;&gt;"", IFERROR(MAX((OFFSET(#REF!, 1, 0, COUNTA(#REF!), 1)) * (OFFSET(#REF!, 1, 0, COUNTA(#REF!), 1)=$B370) * (OFFSET(#REF!, 1, 0, COUNTA(#REF!), 1)=H$9)), "Please finalise ..."), "")</f>
        <v/>
      </c>
      <c r="I370" s="27" t="str">
        <f t="array" aca="1" ref="I370" ca="1">IF($B370&lt;&gt;"", IFERROR(MAX((OFFSET(#REF!, 1, 0, COUNTA(#REF!), 1)) * (OFFSET(#REF!, 1, 0, COUNTA(#REF!), 1)=$B370) * (OFFSET(#REF!, 1, 0, COUNTA(#REF!), 1)=I$9)), "... P2-Asset Valuation]"), "")</f>
        <v/>
      </c>
      <c r="J370" s="65"/>
    </row>
    <row r="371" spans="2:10" x14ac:dyDescent="0.45">
      <c r="B371" s="50" t="str">
        <f t="shared" si="5"/>
        <v/>
      </c>
      <c r="C371" s="62"/>
      <c r="D371" s="10"/>
      <c r="E371" s="7"/>
      <c r="F371" s="56"/>
      <c r="G371" s="27" t="str">
        <f t="array" aca="1" ref="G371" ca="1">IF($B371&lt;&gt;"", IFERROR(MAX((OFFSET(#REF!, 1, 0, COUNTA(#REF!), 1)) * (OFFSET(#REF!, 1, 0, COUNTA(#REF!), 1)=$B371) * (OFFSET(#REF!, 1, 0, COUNTA(#REF!), 1)=G$9)), "[Insufficient data:"), "")</f>
        <v/>
      </c>
      <c r="H371" s="27" t="str">
        <f t="array" aca="1" ref="H371" ca="1">IF($B371&lt;&gt;"", IFERROR(MAX((OFFSET(#REF!, 1, 0, COUNTA(#REF!), 1)) * (OFFSET(#REF!, 1, 0, COUNTA(#REF!), 1)=$B371) * (OFFSET(#REF!, 1, 0, COUNTA(#REF!), 1)=H$9)), "Please finalise ..."), "")</f>
        <v/>
      </c>
      <c r="I371" s="27" t="str">
        <f t="array" aca="1" ref="I371" ca="1">IF($B371&lt;&gt;"", IFERROR(MAX((OFFSET(#REF!, 1, 0, COUNTA(#REF!), 1)) * (OFFSET(#REF!, 1, 0, COUNTA(#REF!), 1)=$B371) * (OFFSET(#REF!, 1, 0, COUNTA(#REF!), 1)=I$9)), "... P2-Asset Valuation]"), "")</f>
        <v/>
      </c>
      <c r="J371" s="65"/>
    </row>
    <row r="372" spans="2:10" x14ac:dyDescent="0.45">
      <c r="B372" s="50" t="str">
        <f t="shared" si="5"/>
        <v/>
      </c>
      <c r="C372" s="62"/>
      <c r="D372" s="10"/>
      <c r="E372" s="7"/>
      <c r="F372" s="56"/>
      <c r="G372" s="27" t="str">
        <f t="array" aca="1" ref="G372" ca="1">IF($B372&lt;&gt;"", IFERROR(MAX((OFFSET(#REF!, 1, 0, COUNTA(#REF!), 1)) * (OFFSET(#REF!, 1, 0, COUNTA(#REF!), 1)=$B372) * (OFFSET(#REF!, 1, 0, COUNTA(#REF!), 1)=G$9)), "[Insufficient data:"), "")</f>
        <v/>
      </c>
      <c r="H372" s="27" t="str">
        <f t="array" aca="1" ref="H372" ca="1">IF($B372&lt;&gt;"", IFERROR(MAX((OFFSET(#REF!, 1, 0, COUNTA(#REF!), 1)) * (OFFSET(#REF!, 1, 0, COUNTA(#REF!), 1)=$B372) * (OFFSET(#REF!, 1, 0, COUNTA(#REF!), 1)=H$9)), "Please finalise ..."), "")</f>
        <v/>
      </c>
      <c r="I372" s="27" t="str">
        <f t="array" aca="1" ref="I372" ca="1">IF($B372&lt;&gt;"", IFERROR(MAX((OFFSET(#REF!, 1, 0, COUNTA(#REF!), 1)) * (OFFSET(#REF!, 1, 0, COUNTA(#REF!), 1)=$B372) * (OFFSET(#REF!, 1, 0, COUNTA(#REF!), 1)=I$9)), "... P2-Asset Valuation]"), "")</f>
        <v/>
      </c>
      <c r="J372" s="65"/>
    </row>
    <row r="373" spans="2:10" x14ac:dyDescent="0.45">
      <c r="B373" s="50" t="str">
        <f t="shared" si="5"/>
        <v/>
      </c>
      <c r="C373" s="62"/>
      <c r="D373" s="10"/>
      <c r="E373" s="7"/>
      <c r="F373" s="56"/>
      <c r="G373" s="27" t="str">
        <f t="array" aca="1" ref="G373" ca="1">IF($B373&lt;&gt;"", IFERROR(MAX((OFFSET(#REF!, 1, 0, COUNTA(#REF!), 1)) * (OFFSET(#REF!, 1, 0, COUNTA(#REF!), 1)=$B373) * (OFFSET(#REF!, 1, 0, COUNTA(#REF!), 1)=G$9)), "[Insufficient data:"), "")</f>
        <v/>
      </c>
      <c r="H373" s="27" t="str">
        <f t="array" aca="1" ref="H373" ca="1">IF($B373&lt;&gt;"", IFERROR(MAX((OFFSET(#REF!, 1, 0, COUNTA(#REF!), 1)) * (OFFSET(#REF!, 1, 0, COUNTA(#REF!), 1)=$B373) * (OFFSET(#REF!, 1, 0, COUNTA(#REF!), 1)=H$9)), "Please finalise ..."), "")</f>
        <v/>
      </c>
      <c r="I373" s="27" t="str">
        <f t="array" aca="1" ref="I373" ca="1">IF($B373&lt;&gt;"", IFERROR(MAX((OFFSET(#REF!, 1, 0, COUNTA(#REF!), 1)) * (OFFSET(#REF!, 1, 0, COUNTA(#REF!), 1)=$B373) * (OFFSET(#REF!, 1, 0, COUNTA(#REF!), 1)=I$9)), "... P2-Asset Valuation]"), "")</f>
        <v/>
      </c>
      <c r="J373" s="65"/>
    </row>
    <row r="374" spans="2:10" x14ac:dyDescent="0.45">
      <c r="B374" s="50" t="str">
        <f t="shared" si="5"/>
        <v/>
      </c>
      <c r="C374" s="62"/>
      <c r="D374" s="10"/>
      <c r="E374" s="7"/>
      <c r="F374" s="56"/>
      <c r="G374" s="27" t="str">
        <f t="array" aca="1" ref="G374" ca="1">IF($B374&lt;&gt;"", IFERROR(MAX((OFFSET(#REF!, 1, 0, COUNTA(#REF!), 1)) * (OFFSET(#REF!, 1, 0, COUNTA(#REF!), 1)=$B374) * (OFFSET(#REF!, 1, 0, COUNTA(#REF!), 1)=G$9)), "[Insufficient data:"), "")</f>
        <v/>
      </c>
      <c r="H374" s="27" t="str">
        <f t="array" aca="1" ref="H374" ca="1">IF($B374&lt;&gt;"", IFERROR(MAX((OFFSET(#REF!, 1, 0, COUNTA(#REF!), 1)) * (OFFSET(#REF!, 1, 0, COUNTA(#REF!), 1)=$B374) * (OFFSET(#REF!, 1, 0, COUNTA(#REF!), 1)=H$9)), "Please finalise ..."), "")</f>
        <v/>
      </c>
      <c r="I374" s="27" t="str">
        <f t="array" aca="1" ref="I374" ca="1">IF($B374&lt;&gt;"", IFERROR(MAX((OFFSET(#REF!, 1, 0, COUNTA(#REF!), 1)) * (OFFSET(#REF!, 1, 0, COUNTA(#REF!), 1)=$B374) * (OFFSET(#REF!, 1, 0, COUNTA(#REF!), 1)=I$9)), "... P2-Asset Valuation]"), "")</f>
        <v/>
      </c>
      <c r="J374" s="65"/>
    </row>
    <row r="375" spans="2:10" x14ac:dyDescent="0.45">
      <c r="B375" s="50" t="str">
        <f t="shared" si="5"/>
        <v/>
      </c>
      <c r="C375" s="62"/>
      <c r="D375" s="10"/>
      <c r="E375" s="7"/>
      <c r="F375" s="56"/>
      <c r="G375" s="27" t="str">
        <f t="array" aca="1" ref="G375" ca="1">IF($B375&lt;&gt;"", IFERROR(MAX((OFFSET(#REF!, 1, 0, COUNTA(#REF!), 1)) * (OFFSET(#REF!, 1, 0, COUNTA(#REF!), 1)=$B375) * (OFFSET(#REF!, 1, 0, COUNTA(#REF!), 1)=G$9)), "[Insufficient data:"), "")</f>
        <v/>
      </c>
      <c r="H375" s="27" t="str">
        <f t="array" aca="1" ref="H375" ca="1">IF($B375&lt;&gt;"", IFERROR(MAX((OFFSET(#REF!, 1, 0, COUNTA(#REF!), 1)) * (OFFSET(#REF!, 1, 0, COUNTA(#REF!), 1)=$B375) * (OFFSET(#REF!, 1, 0, COUNTA(#REF!), 1)=H$9)), "Please finalise ..."), "")</f>
        <v/>
      </c>
      <c r="I375" s="27" t="str">
        <f t="array" aca="1" ref="I375" ca="1">IF($B375&lt;&gt;"", IFERROR(MAX((OFFSET(#REF!, 1, 0, COUNTA(#REF!), 1)) * (OFFSET(#REF!, 1, 0, COUNTA(#REF!), 1)=$B375) * (OFFSET(#REF!, 1, 0, COUNTA(#REF!), 1)=I$9)), "... P2-Asset Valuation]"), "")</f>
        <v/>
      </c>
      <c r="J375" s="65"/>
    </row>
    <row r="376" spans="2:10" x14ac:dyDescent="0.45">
      <c r="B376" s="50" t="str">
        <f t="shared" si="5"/>
        <v/>
      </c>
      <c r="C376" s="62"/>
      <c r="D376" s="10"/>
      <c r="E376" s="7"/>
      <c r="F376" s="56"/>
      <c r="G376" s="27" t="str">
        <f t="array" aca="1" ref="G376" ca="1">IF($B376&lt;&gt;"", IFERROR(MAX((OFFSET(#REF!, 1, 0, COUNTA(#REF!), 1)) * (OFFSET(#REF!, 1, 0, COUNTA(#REF!), 1)=$B376) * (OFFSET(#REF!, 1, 0, COUNTA(#REF!), 1)=G$9)), "[Insufficient data:"), "")</f>
        <v/>
      </c>
      <c r="H376" s="27" t="str">
        <f t="array" aca="1" ref="H376" ca="1">IF($B376&lt;&gt;"", IFERROR(MAX((OFFSET(#REF!, 1, 0, COUNTA(#REF!), 1)) * (OFFSET(#REF!, 1, 0, COUNTA(#REF!), 1)=$B376) * (OFFSET(#REF!, 1, 0, COUNTA(#REF!), 1)=H$9)), "Please finalise ..."), "")</f>
        <v/>
      </c>
      <c r="I376" s="27" t="str">
        <f t="array" aca="1" ref="I376" ca="1">IF($B376&lt;&gt;"", IFERROR(MAX((OFFSET(#REF!, 1, 0, COUNTA(#REF!), 1)) * (OFFSET(#REF!, 1, 0, COUNTA(#REF!), 1)=$B376) * (OFFSET(#REF!, 1, 0, COUNTA(#REF!), 1)=I$9)), "... P2-Asset Valuation]"), "")</f>
        <v/>
      </c>
      <c r="J376" s="65"/>
    </row>
    <row r="377" spans="2:10" x14ac:dyDescent="0.45">
      <c r="B377" s="50" t="str">
        <f t="shared" si="5"/>
        <v/>
      </c>
      <c r="C377" s="62"/>
      <c r="D377" s="10"/>
      <c r="E377" s="7"/>
      <c r="F377" s="56"/>
      <c r="G377" s="27" t="str">
        <f t="array" aca="1" ref="G377" ca="1">IF($B377&lt;&gt;"", IFERROR(MAX((OFFSET(#REF!, 1, 0, COUNTA(#REF!), 1)) * (OFFSET(#REF!, 1, 0, COUNTA(#REF!), 1)=$B377) * (OFFSET(#REF!, 1, 0, COUNTA(#REF!), 1)=G$9)), "[Insufficient data:"), "")</f>
        <v/>
      </c>
      <c r="H377" s="27" t="str">
        <f t="array" aca="1" ref="H377" ca="1">IF($B377&lt;&gt;"", IFERROR(MAX((OFFSET(#REF!, 1, 0, COUNTA(#REF!), 1)) * (OFFSET(#REF!, 1, 0, COUNTA(#REF!), 1)=$B377) * (OFFSET(#REF!, 1, 0, COUNTA(#REF!), 1)=H$9)), "Please finalise ..."), "")</f>
        <v/>
      </c>
      <c r="I377" s="27" t="str">
        <f t="array" aca="1" ref="I377" ca="1">IF($B377&lt;&gt;"", IFERROR(MAX((OFFSET(#REF!, 1, 0, COUNTA(#REF!), 1)) * (OFFSET(#REF!, 1, 0, COUNTA(#REF!), 1)=$B377) * (OFFSET(#REF!, 1, 0, COUNTA(#REF!), 1)=I$9)), "... P2-Asset Valuation]"), "")</f>
        <v/>
      </c>
      <c r="J377" s="65"/>
    </row>
    <row r="378" spans="2:10" x14ac:dyDescent="0.45">
      <c r="B378" s="50" t="str">
        <f t="shared" si="5"/>
        <v/>
      </c>
      <c r="C378" s="62"/>
      <c r="D378" s="10"/>
      <c r="E378" s="7"/>
      <c r="F378" s="56"/>
      <c r="G378" s="27" t="str">
        <f t="array" aca="1" ref="G378" ca="1">IF($B378&lt;&gt;"", IFERROR(MAX((OFFSET(#REF!, 1, 0, COUNTA(#REF!), 1)) * (OFFSET(#REF!, 1, 0, COUNTA(#REF!), 1)=$B378) * (OFFSET(#REF!, 1, 0, COUNTA(#REF!), 1)=G$9)), "[Insufficient data:"), "")</f>
        <v/>
      </c>
      <c r="H378" s="27" t="str">
        <f t="array" aca="1" ref="H378" ca="1">IF($B378&lt;&gt;"", IFERROR(MAX((OFFSET(#REF!, 1, 0, COUNTA(#REF!), 1)) * (OFFSET(#REF!, 1, 0, COUNTA(#REF!), 1)=$B378) * (OFFSET(#REF!, 1, 0, COUNTA(#REF!), 1)=H$9)), "Please finalise ..."), "")</f>
        <v/>
      </c>
      <c r="I378" s="27" t="str">
        <f t="array" aca="1" ref="I378" ca="1">IF($B378&lt;&gt;"", IFERROR(MAX((OFFSET(#REF!, 1, 0, COUNTA(#REF!), 1)) * (OFFSET(#REF!, 1, 0, COUNTA(#REF!), 1)=$B378) * (OFFSET(#REF!, 1, 0, COUNTA(#REF!), 1)=I$9)), "... P2-Asset Valuation]"), "")</f>
        <v/>
      </c>
      <c r="J378" s="65"/>
    </row>
    <row r="379" spans="2:10" x14ac:dyDescent="0.45">
      <c r="B379" s="50" t="str">
        <f t="shared" si="5"/>
        <v/>
      </c>
      <c r="C379" s="62"/>
      <c r="D379" s="10"/>
      <c r="E379" s="7"/>
      <c r="F379" s="56"/>
      <c r="G379" s="27" t="str">
        <f t="array" aca="1" ref="G379" ca="1">IF($B379&lt;&gt;"", IFERROR(MAX((OFFSET(#REF!, 1, 0, COUNTA(#REF!), 1)) * (OFFSET(#REF!, 1, 0, COUNTA(#REF!), 1)=$B379) * (OFFSET(#REF!, 1, 0, COUNTA(#REF!), 1)=G$9)), "[Insufficient data:"), "")</f>
        <v/>
      </c>
      <c r="H379" s="27" t="str">
        <f t="array" aca="1" ref="H379" ca="1">IF($B379&lt;&gt;"", IFERROR(MAX((OFFSET(#REF!, 1, 0, COUNTA(#REF!), 1)) * (OFFSET(#REF!, 1, 0, COUNTA(#REF!), 1)=$B379) * (OFFSET(#REF!, 1, 0, COUNTA(#REF!), 1)=H$9)), "Please finalise ..."), "")</f>
        <v/>
      </c>
      <c r="I379" s="27" t="str">
        <f t="array" aca="1" ref="I379" ca="1">IF($B379&lt;&gt;"", IFERROR(MAX((OFFSET(#REF!, 1, 0, COUNTA(#REF!), 1)) * (OFFSET(#REF!, 1, 0, COUNTA(#REF!), 1)=$B379) * (OFFSET(#REF!, 1, 0, COUNTA(#REF!), 1)=I$9)), "... P2-Asset Valuation]"), "")</f>
        <v/>
      </c>
      <c r="J379" s="65"/>
    </row>
    <row r="380" spans="2:10" x14ac:dyDescent="0.45">
      <c r="B380" s="50" t="str">
        <f t="shared" si="5"/>
        <v/>
      </c>
      <c r="C380" s="62"/>
      <c r="D380" s="10"/>
      <c r="E380" s="7"/>
      <c r="F380" s="56"/>
      <c r="G380" s="27" t="str">
        <f t="array" aca="1" ref="G380" ca="1">IF($B380&lt;&gt;"", IFERROR(MAX((OFFSET(#REF!, 1, 0, COUNTA(#REF!), 1)) * (OFFSET(#REF!, 1, 0, COUNTA(#REF!), 1)=$B380) * (OFFSET(#REF!, 1, 0, COUNTA(#REF!), 1)=G$9)), "[Insufficient data:"), "")</f>
        <v/>
      </c>
      <c r="H380" s="27" t="str">
        <f t="array" aca="1" ref="H380" ca="1">IF($B380&lt;&gt;"", IFERROR(MAX((OFFSET(#REF!, 1, 0, COUNTA(#REF!), 1)) * (OFFSET(#REF!, 1, 0, COUNTA(#REF!), 1)=$B380) * (OFFSET(#REF!, 1, 0, COUNTA(#REF!), 1)=H$9)), "Please finalise ..."), "")</f>
        <v/>
      </c>
      <c r="I380" s="27" t="str">
        <f t="array" aca="1" ref="I380" ca="1">IF($B380&lt;&gt;"", IFERROR(MAX((OFFSET(#REF!, 1, 0, COUNTA(#REF!), 1)) * (OFFSET(#REF!, 1, 0, COUNTA(#REF!), 1)=$B380) * (OFFSET(#REF!, 1, 0, COUNTA(#REF!), 1)=I$9)), "... P2-Asset Valuation]"), "")</f>
        <v/>
      </c>
      <c r="J380" s="65"/>
    </row>
    <row r="381" spans="2:10" x14ac:dyDescent="0.45">
      <c r="B381" s="50" t="str">
        <f t="shared" si="5"/>
        <v/>
      </c>
      <c r="C381" s="62"/>
      <c r="D381" s="10"/>
      <c r="E381" s="7"/>
      <c r="F381" s="56"/>
      <c r="G381" s="27" t="str">
        <f t="array" aca="1" ref="G381" ca="1">IF($B381&lt;&gt;"", IFERROR(MAX((OFFSET(#REF!, 1, 0, COUNTA(#REF!), 1)) * (OFFSET(#REF!, 1, 0, COUNTA(#REF!), 1)=$B381) * (OFFSET(#REF!, 1, 0, COUNTA(#REF!), 1)=G$9)), "[Insufficient data:"), "")</f>
        <v/>
      </c>
      <c r="H381" s="27" t="str">
        <f t="array" aca="1" ref="H381" ca="1">IF($B381&lt;&gt;"", IFERROR(MAX((OFFSET(#REF!, 1, 0, COUNTA(#REF!), 1)) * (OFFSET(#REF!, 1, 0, COUNTA(#REF!), 1)=$B381) * (OFFSET(#REF!, 1, 0, COUNTA(#REF!), 1)=H$9)), "Please finalise ..."), "")</f>
        <v/>
      </c>
      <c r="I381" s="27" t="str">
        <f t="array" aca="1" ref="I381" ca="1">IF($B381&lt;&gt;"", IFERROR(MAX((OFFSET(#REF!, 1, 0, COUNTA(#REF!), 1)) * (OFFSET(#REF!, 1, 0, COUNTA(#REF!), 1)=$B381) * (OFFSET(#REF!, 1, 0, COUNTA(#REF!), 1)=I$9)), "... P2-Asset Valuation]"), "")</f>
        <v/>
      </c>
      <c r="J381" s="65"/>
    </row>
    <row r="382" spans="2:10" x14ac:dyDescent="0.45">
      <c r="B382" s="50" t="str">
        <f t="shared" si="5"/>
        <v/>
      </c>
      <c r="C382" s="62"/>
      <c r="D382" s="10"/>
      <c r="E382" s="7"/>
      <c r="F382" s="56"/>
      <c r="G382" s="27" t="str">
        <f t="array" aca="1" ref="G382" ca="1">IF($B382&lt;&gt;"", IFERROR(MAX((OFFSET(#REF!, 1, 0, COUNTA(#REF!), 1)) * (OFFSET(#REF!, 1, 0, COUNTA(#REF!), 1)=$B382) * (OFFSET(#REF!, 1, 0, COUNTA(#REF!), 1)=G$9)), "[Insufficient data:"), "")</f>
        <v/>
      </c>
      <c r="H382" s="27" t="str">
        <f t="array" aca="1" ref="H382" ca="1">IF($B382&lt;&gt;"", IFERROR(MAX((OFFSET(#REF!, 1, 0, COUNTA(#REF!), 1)) * (OFFSET(#REF!, 1, 0, COUNTA(#REF!), 1)=$B382) * (OFFSET(#REF!, 1, 0, COUNTA(#REF!), 1)=H$9)), "Please finalise ..."), "")</f>
        <v/>
      </c>
      <c r="I382" s="27" t="str">
        <f t="array" aca="1" ref="I382" ca="1">IF($B382&lt;&gt;"", IFERROR(MAX((OFFSET(#REF!, 1, 0, COUNTA(#REF!), 1)) * (OFFSET(#REF!, 1, 0, COUNTA(#REF!), 1)=$B382) * (OFFSET(#REF!, 1, 0, COUNTA(#REF!), 1)=I$9)), "... P2-Asset Valuation]"), "")</f>
        <v/>
      </c>
      <c r="J382" s="65"/>
    </row>
    <row r="383" spans="2:10" x14ac:dyDescent="0.45">
      <c r="B383" s="50" t="str">
        <f t="shared" si="5"/>
        <v/>
      </c>
      <c r="C383" s="62"/>
      <c r="D383" s="10"/>
      <c r="E383" s="7"/>
      <c r="F383" s="56"/>
      <c r="G383" s="27" t="str">
        <f t="array" aca="1" ref="G383" ca="1">IF($B383&lt;&gt;"", IFERROR(MAX((OFFSET(#REF!, 1, 0, COUNTA(#REF!), 1)) * (OFFSET(#REF!, 1, 0, COUNTA(#REF!), 1)=$B383) * (OFFSET(#REF!, 1, 0, COUNTA(#REF!), 1)=G$9)), "[Insufficient data:"), "")</f>
        <v/>
      </c>
      <c r="H383" s="27" t="str">
        <f t="array" aca="1" ref="H383" ca="1">IF($B383&lt;&gt;"", IFERROR(MAX((OFFSET(#REF!, 1, 0, COUNTA(#REF!), 1)) * (OFFSET(#REF!, 1, 0, COUNTA(#REF!), 1)=$B383) * (OFFSET(#REF!, 1, 0, COUNTA(#REF!), 1)=H$9)), "Please finalise ..."), "")</f>
        <v/>
      </c>
      <c r="I383" s="27" t="str">
        <f t="array" aca="1" ref="I383" ca="1">IF($B383&lt;&gt;"", IFERROR(MAX((OFFSET(#REF!, 1, 0, COUNTA(#REF!), 1)) * (OFFSET(#REF!, 1, 0, COUNTA(#REF!), 1)=$B383) * (OFFSET(#REF!, 1, 0, COUNTA(#REF!), 1)=I$9)), "... P2-Asset Valuation]"), "")</f>
        <v/>
      </c>
      <c r="J383" s="65"/>
    </row>
    <row r="384" spans="2:10" x14ac:dyDescent="0.45">
      <c r="B384" s="50" t="str">
        <f t="shared" si="5"/>
        <v/>
      </c>
      <c r="C384" s="62"/>
      <c r="D384" s="10"/>
      <c r="E384" s="7"/>
      <c r="F384" s="56"/>
      <c r="G384" s="27" t="str">
        <f t="array" aca="1" ref="G384" ca="1">IF($B384&lt;&gt;"", IFERROR(MAX((OFFSET(#REF!, 1, 0, COUNTA(#REF!), 1)) * (OFFSET(#REF!, 1, 0, COUNTA(#REF!), 1)=$B384) * (OFFSET(#REF!, 1, 0, COUNTA(#REF!), 1)=G$9)), "[Insufficient data:"), "")</f>
        <v/>
      </c>
      <c r="H384" s="27" t="str">
        <f t="array" aca="1" ref="H384" ca="1">IF($B384&lt;&gt;"", IFERROR(MAX((OFFSET(#REF!, 1, 0, COUNTA(#REF!), 1)) * (OFFSET(#REF!, 1, 0, COUNTA(#REF!), 1)=$B384) * (OFFSET(#REF!, 1, 0, COUNTA(#REF!), 1)=H$9)), "Please finalise ..."), "")</f>
        <v/>
      </c>
      <c r="I384" s="27" t="str">
        <f t="array" aca="1" ref="I384" ca="1">IF($B384&lt;&gt;"", IFERROR(MAX((OFFSET(#REF!, 1, 0, COUNTA(#REF!), 1)) * (OFFSET(#REF!, 1, 0, COUNTA(#REF!), 1)=$B384) * (OFFSET(#REF!, 1, 0, COUNTA(#REF!), 1)=I$9)), "... P2-Asset Valuation]"), "")</f>
        <v/>
      </c>
      <c r="J384" s="65"/>
    </row>
    <row r="385" spans="2:10" x14ac:dyDescent="0.45">
      <c r="B385" s="50" t="str">
        <f t="shared" si="5"/>
        <v/>
      </c>
      <c r="C385" s="62"/>
      <c r="D385" s="10"/>
      <c r="E385" s="7"/>
      <c r="F385" s="56"/>
      <c r="G385" s="27" t="str">
        <f t="array" aca="1" ref="G385" ca="1">IF($B385&lt;&gt;"", IFERROR(MAX((OFFSET(#REF!, 1, 0, COUNTA(#REF!), 1)) * (OFFSET(#REF!, 1, 0, COUNTA(#REF!), 1)=$B385) * (OFFSET(#REF!, 1, 0, COUNTA(#REF!), 1)=G$9)), "[Insufficient data:"), "")</f>
        <v/>
      </c>
      <c r="H385" s="27" t="str">
        <f t="array" aca="1" ref="H385" ca="1">IF($B385&lt;&gt;"", IFERROR(MAX((OFFSET(#REF!, 1, 0, COUNTA(#REF!), 1)) * (OFFSET(#REF!, 1, 0, COUNTA(#REF!), 1)=$B385) * (OFFSET(#REF!, 1, 0, COUNTA(#REF!), 1)=H$9)), "Please finalise ..."), "")</f>
        <v/>
      </c>
      <c r="I385" s="27" t="str">
        <f t="array" aca="1" ref="I385" ca="1">IF($B385&lt;&gt;"", IFERROR(MAX((OFFSET(#REF!, 1, 0, COUNTA(#REF!), 1)) * (OFFSET(#REF!, 1, 0, COUNTA(#REF!), 1)=$B385) * (OFFSET(#REF!, 1, 0, COUNTA(#REF!), 1)=I$9)), "... P2-Asset Valuation]"), "")</f>
        <v/>
      </c>
      <c r="J385" s="65"/>
    </row>
    <row r="386" spans="2:10" x14ac:dyDescent="0.45">
      <c r="B386" s="50" t="str">
        <f t="shared" si="5"/>
        <v/>
      </c>
      <c r="C386" s="62"/>
      <c r="D386" s="10"/>
      <c r="E386" s="7"/>
      <c r="F386" s="56"/>
      <c r="G386" s="27" t="str">
        <f t="array" aca="1" ref="G386" ca="1">IF($B386&lt;&gt;"", IFERROR(MAX((OFFSET(#REF!, 1, 0, COUNTA(#REF!), 1)) * (OFFSET(#REF!, 1, 0, COUNTA(#REF!), 1)=$B386) * (OFFSET(#REF!, 1, 0, COUNTA(#REF!), 1)=G$9)), "[Insufficient data:"), "")</f>
        <v/>
      </c>
      <c r="H386" s="27" t="str">
        <f t="array" aca="1" ref="H386" ca="1">IF($B386&lt;&gt;"", IFERROR(MAX((OFFSET(#REF!, 1, 0, COUNTA(#REF!), 1)) * (OFFSET(#REF!, 1, 0, COUNTA(#REF!), 1)=$B386) * (OFFSET(#REF!, 1, 0, COUNTA(#REF!), 1)=H$9)), "Please finalise ..."), "")</f>
        <v/>
      </c>
      <c r="I386" s="27" t="str">
        <f t="array" aca="1" ref="I386" ca="1">IF($B386&lt;&gt;"", IFERROR(MAX((OFFSET(#REF!, 1, 0, COUNTA(#REF!), 1)) * (OFFSET(#REF!, 1, 0, COUNTA(#REF!), 1)=$B386) * (OFFSET(#REF!, 1, 0, COUNTA(#REF!), 1)=I$9)), "... P2-Asset Valuation]"), "")</f>
        <v/>
      </c>
      <c r="J386" s="65"/>
    </row>
    <row r="387" spans="2:10" x14ac:dyDescent="0.45">
      <c r="B387" s="50" t="str">
        <f t="shared" si="5"/>
        <v/>
      </c>
      <c r="C387" s="62"/>
      <c r="D387" s="10"/>
      <c r="E387" s="7"/>
      <c r="F387" s="56"/>
      <c r="G387" s="27" t="str">
        <f t="array" aca="1" ref="G387" ca="1">IF($B387&lt;&gt;"", IFERROR(MAX((OFFSET(#REF!, 1, 0, COUNTA(#REF!), 1)) * (OFFSET(#REF!, 1, 0, COUNTA(#REF!), 1)=$B387) * (OFFSET(#REF!, 1, 0, COUNTA(#REF!), 1)=G$9)), "[Insufficient data:"), "")</f>
        <v/>
      </c>
      <c r="H387" s="27" t="str">
        <f t="array" aca="1" ref="H387" ca="1">IF($B387&lt;&gt;"", IFERROR(MAX((OFFSET(#REF!, 1, 0, COUNTA(#REF!), 1)) * (OFFSET(#REF!, 1, 0, COUNTA(#REF!), 1)=$B387) * (OFFSET(#REF!, 1, 0, COUNTA(#REF!), 1)=H$9)), "Please finalise ..."), "")</f>
        <v/>
      </c>
      <c r="I387" s="27" t="str">
        <f t="array" aca="1" ref="I387" ca="1">IF($B387&lt;&gt;"", IFERROR(MAX((OFFSET(#REF!, 1, 0, COUNTA(#REF!), 1)) * (OFFSET(#REF!, 1, 0, COUNTA(#REF!), 1)=$B387) * (OFFSET(#REF!, 1, 0, COUNTA(#REF!), 1)=I$9)), "... P2-Asset Valuation]"), "")</f>
        <v/>
      </c>
      <c r="J387" s="65"/>
    </row>
    <row r="388" spans="2:10" x14ac:dyDescent="0.45">
      <c r="B388" s="50" t="str">
        <f t="shared" si="5"/>
        <v/>
      </c>
      <c r="C388" s="62"/>
      <c r="D388" s="10"/>
      <c r="E388" s="7"/>
      <c r="F388" s="56"/>
      <c r="G388" s="27" t="str">
        <f t="array" aca="1" ref="G388" ca="1">IF($B388&lt;&gt;"", IFERROR(MAX((OFFSET(#REF!, 1, 0, COUNTA(#REF!), 1)) * (OFFSET(#REF!, 1, 0, COUNTA(#REF!), 1)=$B388) * (OFFSET(#REF!, 1, 0, COUNTA(#REF!), 1)=G$9)), "[Insufficient data:"), "")</f>
        <v/>
      </c>
      <c r="H388" s="27" t="str">
        <f t="array" aca="1" ref="H388" ca="1">IF($B388&lt;&gt;"", IFERROR(MAX((OFFSET(#REF!, 1, 0, COUNTA(#REF!), 1)) * (OFFSET(#REF!, 1, 0, COUNTA(#REF!), 1)=$B388) * (OFFSET(#REF!, 1, 0, COUNTA(#REF!), 1)=H$9)), "Please finalise ..."), "")</f>
        <v/>
      </c>
      <c r="I388" s="27" t="str">
        <f t="array" aca="1" ref="I388" ca="1">IF($B388&lt;&gt;"", IFERROR(MAX((OFFSET(#REF!, 1, 0, COUNTA(#REF!), 1)) * (OFFSET(#REF!, 1, 0, COUNTA(#REF!), 1)=$B388) * (OFFSET(#REF!, 1, 0, COUNTA(#REF!), 1)=I$9)), "... P2-Asset Valuation]"), "")</f>
        <v/>
      </c>
      <c r="J388" s="65"/>
    </row>
    <row r="389" spans="2:10" x14ac:dyDescent="0.45">
      <c r="B389" s="50" t="str">
        <f t="shared" si="5"/>
        <v/>
      </c>
      <c r="C389" s="62"/>
      <c r="D389" s="10"/>
      <c r="E389" s="7"/>
      <c r="F389" s="56"/>
      <c r="G389" s="27" t="str">
        <f t="array" aca="1" ref="G389" ca="1">IF($B389&lt;&gt;"", IFERROR(MAX((OFFSET(#REF!, 1, 0, COUNTA(#REF!), 1)) * (OFFSET(#REF!, 1, 0, COUNTA(#REF!), 1)=$B389) * (OFFSET(#REF!, 1, 0, COUNTA(#REF!), 1)=G$9)), "[Insufficient data:"), "")</f>
        <v/>
      </c>
      <c r="H389" s="27" t="str">
        <f t="array" aca="1" ref="H389" ca="1">IF($B389&lt;&gt;"", IFERROR(MAX((OFFSET(#REF!, 1, 0, COUNTA(#REF!), 1)) * (OFFSET(#REF!, 1, 0, COUNTA(#REF!), 1)=$B389) * (OFFSET(#REF!, 1, 0, COUNTA(#REF!), 1)=H$9)), "Please finalise ..."), "")</f>
        <v/>
      </c>
      <c r="I389" s="27" t="str">
        <f t="array" aca="1" ref="I389" ca="1">IF($B389&lt;&gt;"", IFERROR(MAX((OFFSET(#REF!, 1, 0, COUNTA(#REF!), 1)) * (OFFSET(#REF!, 1, 0, COUNTA(#REF!), 1)=$B389) * (OFFSET(#REF!, 1, 0, COUNTA(#REF!), 1)=I$9)), "... P2-Asset Valuation]"), "")</f>
        <v/>
      </c>
      <c r="J389" s="65"/>
    </row>
    <row r="390" spans="2:10" x14ac:dyDescent="0.45">
      <c r="B390" s="50" t="str">
        <f t="shared" si="5"/>
        <v/>
      </c>
      <c r="C390" s="62"/>
      <c r="D390" s="10"/>
      <c r="E390" s="7"/>
      <c r="F390" s="56"/>
      <c r="G390" s="27" t="str">
        <f t="array" aca="1" ref="G390" ca="1">IF($B390&lt;&gt;"", IFERROR(MAX((OFFSET(#REF!, 1, 0, COUNTA(#REF!), 1)) * (OFFSET(#REF!, 1, 0, COUNTA(#REF!), 1)=$B390) * (OFFSET(#REF!, 1, 0, COUNTA(#REF!), 1)=G$9)), "[Insufficient data:"), "")</f>
        <v/>
      </c>
      <c r="H390" s="27" t="str">
        <f t="array" aca="1" ref="H390" ca="1">IF($B390&lt;&gt;"", IFERROR(MAX((OFFSET(#REF!, 1, 0, COUNTA(#REF!), 1)) * (OFFSET(#REF!, 1, 0, COUNTA(#REF!), 1)=$B390) * (OFFSET(#REF!, 1, 0, COUNTA(#REF!), 1)=H$9)), "Please finalise ..."), "")</f>
        <v/>
      </c>
      <c r="I390" s="27" t="str">
        <f t="array" aca="1" ref="I390" ca="1">IF($B390&lt;&gt;"", IFERROR(MAX((OFFSET(#REF!, 1, 0, COUNTA(#REF!), 1)) * (OFFSET(#REF!, 1, 0, COUNTA(#REF!), 1)=$B390) * (OFFSET(#REF!, 1, 0, COUNTA(#REF!), 1)=I$9)), "... P2-Asset Valuation]"), "")</f>
        <v/>
      </c>
      <c r="J390" s="65"/>
    </row>
    <row r="391" spans="2:10" x14ac:dyDescent="0.45">
      <c r="B391" s="50" t="str">
        <f t="shared" si="5"/>
        <v/>
      </c>
      <c r="C391" s="62"/>
      <c r="D391" s="10"/>
      <c r="E391" s="7"/>
      <c r="F391" s="56"/>
      <c r="G391" s="27" t="str">
        <f t="array" aca="1" ref="G391" ca="1">IF($B391&lt;&gt;"", IFERROR(MAX((OFFSET(#REF!, 1, 0, COUNTA(#REF!), 1)) * (OFFSET(#REF!, 1, 0, COUNTA(#REF!), 1)=$B391) * (OFFSET(#REF!, 1, 0, COUNTA(#REF!), 1)=G$9)), "[Insufficient data:"), "")</f>
        <v/>
      </c>
      <c r="H391" s="27" t="str">
        <f t="array" aca="1" ref="H391" ca="1">IF($B391&lt;&gt;"", IFERROR(MAX((OFFSET(#REF!, 1, 0, COUNTA(#REF!), 1)) * (OFFSET(#REF!, 1, 0, COUNTA(#REF!), 1)=$B391) * (OFFSET(#REF!, 1, 0, COUNTA(#REF!), 1)=H$9)), "Please finalise ..."), "")</f>
        <v/>
      </c>
      <c r="I391" s="27" t="str">
        <f t="array" aca="1" ref="I391" ca="1">IF($B391&lt;&gt;"", IFERROR(MAX((OFFSET(#REF!, 1, 0, COUNTA(#REF!), 1)) * (OFFSET(#REF!, 1, 0, COUNTA(#REF!), 1)=$B391) * (OFFSET(#REF!, 1, 0, COUNTA(#REF!), 1)=I$9)), "... P2-Asset Valuation]"), "")</f>
        <v/>
      </c>
      <c r="J391" s="65"/>
    </row>
    <row r="392" spans="2:10" x14ac:dyDescent="0.45">
      <c r="B392" s="50" t="str">
        <f t="shared" si="5"/>
        <v/>
      </c>
      <c r="C392" s="62"/>
      <c r="D392" s="10"/>
      <c r="E392" s="7"/>
      <c r="F392" s="56"/>
      <c r="G392" s="27" t="str">
        <f t="array" aca="1" ref="G392" ca="1">IF($B392&lt;&gt;"", IFERROR(MAX((OFFSET(#REF!, 1, 0, COUNTA(#REF!), 1)) * (OFFSET(#REF!, 1, 0, COUNTA(#REF!), 1)=$B392) * (OFFSET(#REF!, 1, 0, COUNTA(#REF!), 1)=G$9)), "[Insufficient data:"), "")</f>
        <v/>
      </c>
      <c r="H392" s="27" t="str">
        <f t="array" aca="1" ref="H392" ca="1">IF($B392&lt;&gt;"", IFERROR(MAX((OFFSET(#REF!, 1, 0, COUNTA(#REF!), 1)) * (OFFSET(#REF!, 1, 0, COUNTA(#REF!), 1)=$B392) * (OFFSET(#REF!, 1, 0, COUNTA(#REF!), 1)=H$9)), "Please finalise ..."), "")</f>
        <v/>
      </c>
      <c r="I392" s="27" t="str">
        <f t="array" aca="1" ref="I392" ca="1">IF($B392&lt;&gt;"", IFERROR(MAX((OFFSET(#REF!, 1, 0, COUNTA(#REF!), 1)) * (OFFSET(#REF!, 1, 0, COUNTA(#REF!), 1)=$B392) * (OFFSET(#REF!, 1, 0, COUNTA(#REF!), 1)=I$9)), "... P2-Asset Valuation]"), "")</f>
        <v/>
      </c>
      <c r="J392" s="65"/>
    </row>
    <row r="393" spans="2:10" x14ac:dyDescent="0.45">
      <c r="B393" s="50" t="str">
        <f t="shared" si="5"/>
        <v/>
      </c>
      <c r="C393" s="62"/>
      <c r="D393" s="10"/>
      <c r="E393" s="7"/>
      <c r="F393" s="56"/>
      <c r="G393" s="27" t="str">
        <f t="array" aca="1" ref="G393" ca="1">IF($B393&lt;&gt;"", IFERROR(MAX((OFFSET(#REF!, 1, 0, COUNTA(#REF!), 1)) * (OFFSET(#REF!, 1, 0, COUNTA(#REF!), 1)=$B393) * (OFFSET(#REF!, 1, 0, COUNTA(#REF!), 1)=G$9)), "[Insufficient data:"), "")</f>
        <v/>
      </c>
      <c r="H393" s="27" t="str">
        <f t="array" aca="1" ref="H393" ca="1">IF($B393&lt;&gt;"", IFERROR(MAX((OFFSET(#REF!, 1, 0, COUNTA(#REF!), 1)) * (OFFSET(#REF!, 1, 0, COUNTA(#REF!), 1)=$B393) * (OFFSET(#REF!, 1, 0, COUNTA(#REF!), 1)=H$9)), "Please finalise ..."), "")</f>
        <v/>
      </c>
      <c r="I393" s="27" t="str">
        <f t="array" aca="1" ref="I393" ca="1">IF($B393&lt;&gt;"", IFERROR(MAX((OFFSET(#REF!, 1, 0, COUNTA(#REF!), 1)) * (OFFSET(#REF!, 1, 0, COUNTA(#REF!), 1)=$B393) * (OFFSET(#REF!, 1, 0, COUNTA(#REF!), 1)=I$9)), "... P2-Asset Valuation]"), "")</f>
        <v/>
      </c>
      <c r="J393" s="65"/>
    </row>
    <row r="394" spans="2:10" x14ac:dyDescent="0.45">
      <c r="B394" s="50" t="str">
        <f t="shared" si="5"/>
        <v/>
      </c>
      <c r="C394" s="62"/>
      <c r="D394" s="10"/>
      <c r="E394" s="7"/>
      <c r="F394" s="56"/>
      <c r="G394" s="27" t="str">
        <f t="array" aca="1" ref="G394" ca="1">IF($B394&lt;&gt;"", IFERROR(MAX((OFFSET(#REF!, 1, 0, COUNTA(#REF!), 1)) * (OFFSET(#REF!, 1, 0, COUNTA(#REF!), 1)=$B394) * (OFFSET(#REF!, 1, 0, COUNTA(#REF!), 1)=G$9)), "[Insufficient data:"), "")</f>
        <v/>
      </c>
      <c r="H394" s="27" t="str">
        <f t="array" aca="1" ref="H394" ca="1">IF($B394&lt;&gt;"", IFERROR(MAX((OFFSET(#REF!, 1, 0, COUNTA(#REF!), 1)) * (OFFSET(#REF!, 1, 0, COUNTA(#REF!), 1)=$B394) * (OFFSET(#REF!, 1, 0, COUNTA(#REF!), 1)=H$9)), "Please finalise ..."), "")</f>
        <v/>
      </c>
      <c r="I394" s="27" t="str">
        <f t="array" aca="1" ref="I394" ca="1">IF($B394&lt;&gt;"", IFERROR(MAX((OFFSET(#REF!, 1, 0, COUNTA(#REF!), 1)) * (OFFSET(#REF!, 1, 0, COUNTA(#REF!), 1)=$B394) * (OFFSET(#REF!, 1, 0, COUNTA(#REF!), 1)=I$9)), "... P2-Asset Valuation]"), "")</f>
        <v/>
      </c>
      <c r="J394" s="65"/>
    </row>
    <row r="395" spans="2:10" x14ac:dyDescent="0.45">
      <c r="B395" s="50" t="str">
        <f t="shared" si="5"/>
        <v/>
      </c>
      <c r="C395" s="62"/>
      <c r="D395" s="10"/>
      <c r="E395" s="7"/>
      <c r="F395" s="56"/>
      <c r="G395" s="27" t="str">
        <f t="array" aca="1" ref="G395" ca="1">IF($B395&lt;&gt;"", IFERROR(MAX((OFFSET(#REF!, 1, 0, COUNTA(#REF!), 1)) * (OFFSET(#REF!, 1, 0, COUNTA(#REF!), 1)=$B395) * (OFFSET(#REF!, 1, 0, COUNTA(#REF!), 1)=G$9)), "[Insufficient data:"), "")</f>
        <v/>
      </c>
      <c r="H395" s="27" t="str">
        <f t="array" aca="1" ref="H395" ca="1">IF($B395&lt;&gt;"", IFERROR(MAX((OFFSET(#REF!, 1, 0, COUNTA(#REF!), 1)) * (OFFSET(#REF!, 1, 0, COUNTA(#REF!), 1)=$B395) * (OFFSET(#REF!, 1, 0, COUNTA(#REF!), 1)=H$9)), "Please finalise ..."), "")</f>
        <v/>
      </c>
      <c r="I395" s="27" t="str">
        <f t="array" aca="1" ref="I395" ca="1">IF($B395&lt;&gt;"", IFERROR(MAX((OFFSET(#REF!, 1, 0, COUNTA(#REF!), 1)) * (OFFSET(#REF!, 1, 0, COUNTA(#REF!), 1)=$B395) * (OFFSET(#REF!, 1, 0, COUNTA(#REF!), 1)=I$9)), "... P2-Asset Valuation]"), "")</f>
        <v/>
      </c>
      <c r="J395" s="65"/>
    </row>
    <row r="396" spans="2:10" x14ac:dyDescent="0.45">
      <c r="B396" s="50" t="str">
        <f t="shared" si="5"/>
        <v/>
      </c>
      <c r="C396" s="62"/>
      <c r="D396" s="10"/>
      <c r="E396" s="7"/>
      <c r="F396" s="56"/>
      <c r="G396" s="27" t="str">
        <f t="array" aca="1" ref="G396" ca="1">IF($B396&lt;&gt;"", IFERROR(MAX((OFFSET(#REF!, 1, 0, COUNTA(#REF!), 1)) * (OFFSET(#REF!, 1, 0, COUNTA(#REF!), 1)=$B396) * (OFFSET(#REF!, 1, 0, COUNTA(#REF!), 1)=G$9)), "[Insufficient data:"), "")</f>
        <v/>
      </c>
      <c r="H396" s="27" t="str">
        <f t="array" aca="1" ref="H396" ca="1">IF($B396&lt;&gt;"", IFERROR(MAX((OFFSET(#REF!, 1, 0, COUNTA(#REF!), 1)) * (OFFSET(#REF!, 1, 0, COUNTA(#REF!), 1)=$B396) * (OFFSET(#REF!, 1, 0, COUNTA(#REF!), 1)=H$9)), "Please finalise ..."), "")</f>
        <v/>
      </c>
      <c r="I396" s="27" t="str">
        <f t="array" aca="1" ref="I396" ca="1">IF($B396&lt;&gt;"", IFERROR(MAX((OFFSET(#REF!, 1, 0, COUNTA(#REF!), 1)) * (OFFSET(#REF!, 1, 0, COUNTA(#REF!), 1)=$B396) * (OFFSET(#REF!, 1, 0, COUNTA(#REF!), 1)=I$9)), "... P2-Asset Valuation]"), "")</f>
        <v/>
      </c>
      <c r="J396" s="65"/>
    </row>
    <row r="397" spans="2:10" x14ac:dyDescent="0.45">
      <c r="B397" s="50" t="str">
        <f t="shared" si="5"/>
        <v/>
      </c>
      <c r="C397" s="62"/>
      <c r="D397" s="10"/>
      <c r="E397" s="7"/>
      <c r="F397" s="56"/>
      <c r="G397" s="27" t="str">
        <f t="array" aca="1" ref="G397" ca="1">IF($B397&lt;&gt;"", IFERROR(MAX((OFFSET(#REF!, 1, 0, COUNTA(#REF!), 1)) * (OFFSET(#REF!, 1, 0, COUNTA(#REF!), 1)=$B397) * (OFFSET(#REF!, 1, 0, COUNTA(#REF!), 1)=G$9)), "[Insufficient data:"), "")</f>
        <v/>
      </c>
      <c r="H397" s="27" t="str">
        <f t="array" aca="1" ref="H397" ca="1">IF($B397&lt;&gt;"", IFERROR(MAX((OFFSET(#REF!, 1, 0, COUNTA(#REF!), 1)) * (OFFSET(#REF!, 1, 0, COUNTA(#REF!), 1)=$B397) * (OFFSET(#REF!, 1, 0, COUNTA(#REF!), 1)=H$9)), "Please finalise ..."), "")</f>
        <v/>
      </c>
      <c r="I397" s="27" t="str">
        <f t="array" aca="1" ref="I397" ca="1">IF($B397&lt;&gt;"", IFERROR(MAX((OFFSET(#REF!, 1, 0, COUNTA(#REF!), 1)) * (OFFSET(#REF!, 1, 0, COUNTA(#REF!), 1)=$B397) * (OFFSET(#REF!, 1, 0, COUNTA(#REF!), 1)=I$9)), "... P2-Asset Valuation]"), "")</f>
        <v/>
      </c>
      <c r="J397" s="65"/>
    </row>
    <row r="398" spans="2:10" x14ac:dyDescent="0.45">
      <c r="B398" s="50" t="str">
        <f t="shared" ref="B398:B461" si="6">IF(C398&lt;&gt;"",CONCATENATE("PA-", TEXT(ROW()-ROW(B$9), "000")),"")</f>
        <v/>
      </c>
      <c r="C398" s="62"/>
      <c r="D398" s="10"/>
      <c r="E398" s="7"/>
      <c r="F398" s="56"/>
      <c r="G398" s="27" t="str">
        <f t="array" aca="1" ref="G398" ca="1">IF($B398&lt;&gt;"", IFERROR(MAX((OFFSET(#REF!, 1, 0, COUNTA(#REF!), 1)) * (OFFSET(#REF!, 1, 0, COUNTA(#REF!), 1)=$B398) * (OFFSET(#REF!, 1, 0, COUNTA(#REF!), 1)=G$9)), "[Insufficient data:"), "")</f>
        <v/>
      </c>
      <c r="H398" s="27" t="str">
        <f t="array" aca="1" ref="H398" ca="1">IF($B398&lt;&gt;"", IFERROR(MAX((OFFSET(#REF!, 1, 0, COUNTA(#REF!), 1)) * (OFFSET(#REF!, 1, 0, COUNTA(#REF!), 1)=$B398) * (OFFSET(#REF!, 1, 0, COUNTA(#REF!), 1)=H$9)), "Please finalise ..."), "")</f>
        <v/>
      </c>
      <c r="I398" s="27" t="str">
        <f t="array" aca="1" ref="I398" ca="1">IF($B398&lt;&gt;"", IFERROR(MAX((OFFSET(#REF!, 1, 0, COUNTA(#REF!), 1)) * (OFFSET(#REF!, 1, 0, COUNTA(#REF!), 1)=$B398) * (OFFSET(#REF!, 1, 0, COUNTA(#REF!), 1)=I$9)), "... P2-Asset Valuation]"), "")</f>
        <v/>
      </c>
      <c r="J398" s="65"/>
    </row>
    <row r="399" spans="2:10" x14ac:dyDescent="0.45">
      <c r="B399" s="50" t="str">
        <f t="shared" si="6"/>
        <v/>
      </c>
      <c r="C399" s="62"/>
      <c r="D399" s="10"/>
      <c r="E399" s="7"/>
      <c r="F399" s="56"/>
      <c r="G399" s="27" t="str">
        <f t="array" aca="1" ref="G399" ca="1">IF($B399&lt;&gt;"", IFERROR(MAX((OFFSET(#REF!, 1, 0, COUNTA(#REF!), 1)) * (OFFSET(#REF!, 1, 0, COUNTA(#REF!), 1)=$B399) * (OFFSET(#REF!, 1, 0, COUNTA(#REF!), 1)=G$9)), "[Insufficient data:"), "")</f>
        <v/>
      </c>
      <c r="H399" s="27" t="str">
        <f t="array" aca="1" ref="H399" ca="1">IF($B399&lt;&gt;"", IFERROR(MAX((OFFSET(#REF!, 1, 0, COUNTA(#REF!), 1)) * (OFFSET(#REF!, 1, 0, COUNTA(#REF!), 1)=$B399) * (OFFSET(#REF!, 1, 0, COUNTA(#REF!), 1)=H$9)), "Please finalise ..."), "")</f>
        <v/>
      </c>
      <c r="I399" s="27" t="str">
        <f t="array" aca="1" ref="I399" ca="1">IF($B399&lt;&gt;"", IFERROR(MAX((OFFSET(#REF!, 1, 0, COUNTA(#REF!), 1)) * (OFFSET(#REF!, 1, 0, COUNTA(#REF!), 1)=$B399) * (OFFSET(#REF!, 1, 0, COUNTA(#REF!), 1)=I$9)), "... P2-Asset Valuation]"), "")</f>
        <v/>
      </c>
      <c r="J399" s="65"/>
    </row>
    <row r="400" spans="2:10" x14ac:dyDescent="0.45">
      <c r="B400" s="50" t="str">
        <f t="shared" si="6"/>
        <v/>
      </c>
      <c r="C400" s="62"/>
      <c r="D400" s="10"/>
      <c r="E400" s="7"/>
      <c r="F400" s="56"/>
      <c r="G400" s="27" t="str">
        <f t="array" aca="1" ref="G400" ca="1">IF($B400&lt;&gt;"", IFERROR(MAX((OFFSET(#REF!, 1, 0, COUNTA(#REF!), 1)) * (OFFSET(#REF!, 1, 0, COUNTA(#REF!), 1)=$B400) * (OFFSET(#REF!, 1, 0, COUNTA(#REF!), 1)=G$9)), "[Insufficient data:"), "")</f>
        <v/>
      </c>
      <c r="H400" s="27" t="str">
        <f t="array" aca="1" ref="H400" ca="1">IF($B400&lt;&gt;"", IFERROR(MAX((OFFSET(#REF!, 1, 0, COUNTA(#REF!), 1)) * (OFFSET(#REF!, 1, 0, COUNTA(#REF!), 1)=$B400) * (OFFSET(#REF!, 1, 0, COUNTA(#REF!), 1)=H$9)), "Please finalise ..."), "")</f>
        <v/>
      </c>
      <c r="I400" s="27" t="str">
        <f t="array" aca="1" ref="I400" ca="1">IF($B400&lt;&gt;"", IFERROR(MAX((OFFSET(#REF!, 1, 0, COUNTA(#REF!), 1)) * (OFFSET(#REF!, 1, 0, COUNTA(#REF!), 1)=$B400) * (OFFSET(#REF!, 1, 0, COUNTA(#REF!), 1)=I$9)), "... P2-Asset Valuation]"), "")</f>
        <v/>
      </c>
      <c r="J400" s="65"/>
    </row>
    <row r="401" spans="2:10" x14ac:dyDescent="0.45">
      <c r="B401" s="50" t="str">
        <f t="shared" si="6"/>
        <v/>
      </c>
      <c r="C401" s="62"/>
      <c r="D401" s="10"/>
      <c r="E401" s="7"/>
      <c r="F401" s="56"/>
      <c r="G401" s="27" t="str">
        <f t="array" aca="1" ref="G401" ca="1">IF($B401&lt;&gt;"", IFERROR(MAX((OFFSET(#REF!, 1, 0, COUNTA(#REF!), 1)) * (OFFSET(#REF!, 1, 0, COUNTA(#REF!), 1)=$B401) * (OFFSET(#REF!, 1, 0, COUNTA(#REF!), 1)=G$9)), "[Insufficient data:"), "")</f>
        <v/>
      </c>
      <c r="H401" s="27" t="str">
        <f t="array" aca="1" ref="H401" ca="1">IF($B401&lt;&gt;"", IFERROR(MAX((OFFSET(#REF!, 1, 0, COUNTA(#REF!), 1)) * (OFFSET(#REF!, 1, 0, COUNTA(#REF!), 1)=$B401) * (OFFSET(#REF!, 1, 0, COUNTA(#REF!), 1)=H$9)), "Please finalise ..."), "")</f>
        <v/>
      </c>
      <c r="I401" s="27" t="str">
        <f t="array" aca="1" ref="I401" ca="1">IF($B401&lt;&gt;"", IFERROR(MAX((OFFSET(#REF!, 1, 0, COUNTA(#REF!), 1)) * (OFFSET(#REF!, 1, 0, COUNTA(#REF!), 1)=$B401) * (OFFSET(#REF!, 1, 0, COUNTA(#REF!), 1)=I$9)), "... P2-Asset Valuation]"), "")</f>
        <v/>
      </c>
      <c r="J401" s="65"/>
    </row>
    <row r="402" spans="2:10" x14ac:dyDescent="0.45">
      <c r="B402" s="50" t="str">
        <f t="shared" si="6"/>
        <v/>
      </c>
      <c r="C402" s="62"/>
      <c r="D402" s="10"/>
      <c r="E402" s="7"/>
      <c r="F402" s="56"/>
      <c r="G402" s="27" t="str">
        <f t="array" aca="1" ref="G402" ca="1">IF($B402&lt;&gt;"", IFERROR(MAX((OFFSET(#REF!, 1, 0, COUNTA(#REF!), 1)) * (OFFSET(#REF!, 1, 0, COUNTA(#REF!), 1)=$B402) * (OFFSET(#REF!, 1, 0, COUNTA(#REF!), 1)=G$9)), "[Insufficient data:"), "")</f>
        <v/>
      </c>
      <c r="H402" s="27" t="str">
        <f t="array" aca="1" ref="H402" ca="1">IF($B402&lt;&gt;"", IFERROR(MAX((OFFSET(#REF!, 1, 0, COUNTA(#REF!), 1)) * (OFFSET(#REF!, 1, 0, COUNTA(#REF!), 1)=$B402) * (OFFSET(#REF!, 1, 0, COUNTA(#REF!), 1)=H$9)), "Please finalise ..."), "")</f>
        <v/>
      </c>
      <c r="I402" s="27" t="str">
        <f t="array" aca="1" ref="I402" ca="1">IF($B402&lt;&gt;"", IFERROR(MAX((OFFSET(#REF!, 1, 0, COUNTA(#REF!), 1)) * (OFFSET(#REF!, 1, 0, COUNTA(#REF!), 1)=$B402) * (OFFSET(#REF!, 1, 0, COUNTA(#REF!), 1)=I$9)), "... P2-Asset Valuation]"), "")</f>
        <v/>
      </c>
      <c r="J402" s="65"/>
    </row>
    <row r="403" spans="2:10" x14ac:dyDescent="0.45">
      <c r="B403" s="50" t="str">
        <f t="shared" si="6"/>
        <v/>
      </c>
      <c r="C403" s="62"/>
      <c r="D403" s="10"/>
      <c r="E403" s="7"/>
      <c r="F403" s="56"/>
      <c r="G403" s="27" t="str">
        <f t="array" aca="1" ref="G403" ca="1">IF($B403&lt;&gt;"", IFERROR(MAX((OFFSET(#REF!, 1, 0, COUNTA(#REF!), 1)) * (OFFSET(#REF!, 1, 0, COUNTA(#REF!), 1)=$B403) * (OFFSET(#REF!, 1, 0, COUNTA(#REF!), 1)=G$9)), "[Insufficient data:"), "")</f>
        <v/>
      </c>
      <c r="H403" s="27" t="str">
        <f t="array" aca="1" ref="H403" ca="1">IF($B403&lt;&gt;"", IFERROR(MAX((OFFSET(#REF!, 1, 0, COUNTA(#REF!), 1)) * (OFFSET(#REF!, 1, 0, COUNTA(#REF!), 1)=$B403) * (OFFSET(#REF!, 1, 0, COUNTA(#REF!), 1)=H$9)), "Please finalise ..."), "")</f>
        <v/>
      </c>
      <c r="I403" s="27" t="str">
        <f t="array" aca="1" ref="I403" ca="1">IF($B403&lt;&gt;"", IFERROR(MAX((OFFSET(#REF!, 1, 0, COUNTA(#REF!), 1)) * (OFFSET(#REF!, 1, 0, COUNTA(#REF!), 1)=$B403) * (OFFSET(#REF!, 1, 0, COUNTA(#REF!), 1)=I$9)), "... P2-Asset Valuation]"), "")</f>
        <v/>
      </c>
      <c r="J403" s="65"/>
    </row>
    <row r="404" spans="2:10" x14ac:dyDescent="0.45">
      <c r="B404" s="50" t="str">
        <f t="shared" si="6"/>
        <v/>
      </c>
      <c r="C404" s="62"/>
      <c r="D404" s="10"/>
      <c r="E404" s="7"/>
      <c r="F404" s="56"/>
      <c r="G404" s="27" t="str">
        <f t="array" aca="1" ref="G404" ca="1">IF($B404&lt;&gt;"", IFERROR(MAX((OFFSET(#REF!, 1, 0, COUNTA(#REF!), 1)) * (OFFSET(#REF!, 1, 0, COUNTA(#REF!), 1)=$B404) * (OFFSET(#REF!, 1, 0, COUNTA(#REF!), 1)=G$9)), "[Insufficient data:"), "")</f>
        <v/>
      </c>
      <c r="H404" s="27" t="str">
        <f t="array" aca="1" ref="H404" ca="1">IF($B404&lt;&gt;"", IFERROR(MAX((OFFSET(#REF!, 1, 0, COUNTA(#REF!), 1)) * (OFFSET(#REF!, 1, 0, COUNTA(#REF!), 1)=$B404) * (OFFSET(#REF!, 1, 0, COUNTA(#REF!), 1)=H$9)), "Please finalise ..."), "")</f>
        <v/>
      </c>
      <c r="I404" s="27" t="str">
        <f t="array" aca="1" ref="I404" ca="1">IF($B404&lt;&gt;"", IFERROR(MAX((OFFSET(#REF!, 1, 0, COUNTA(#REF!), 1)) * (OFFSET(#REF!, 1, 0, COUNTA(#REF!), 1)=$B404) * (OFFSET(#REF!, 1, 0, COUNTA(#REF!), 1)=I$9)), "... P2-Asset Valuation]"), "")</f>
        <v/>
      </c>
      <c r="J404" s="65"/>
    </row>
    <row r="405" spans="2:10" x14ac:dyDescent="0.45">
      <c r="B405" s="50" t="str">
        <f t="shared" si="6"/>
        <v/>
      </c>
      <c r="C405" s="62"/>
      <c r="D405" s="10"/>
      <c r="E405" s="7"/>
      <c r="F405" s="56"/>
      <c r="G405" s="27" t="str">
        <f t="array" aca="1" ref="G405" ca="1">IF($B405&lt;&gt;"", IFERROR(MAX((OFFSET(#REF!, 1, 0, COUNTA(#REF!), 1)) * (OFFSET(#REF!, 1, 0, COUNTA(#REF!), 1)=$B405) * (OFFSET(#REF!, 1, 0, COUNTA(#REF!), 1)=G$9)), "[Insufficient data:"), "")</f>
        <v/>
      </c>
      <c r="H405" s="27" t="str">
        <f t="array" aca="1" ref="H405" ca="1">IF($B405&lt;&gt;"", IFERROR(MAX((OFFSET(#REF!, 1, 0, COUNTA(#REF!), 1)) * (OFFSET(#REF!, 1, 0, COUNTA(#REF!), 1)=$B405) * (OFFSET(#REF!, 1, 0, COUNTA(#REF!), 1)=H$9)), "Please finalise ..."), "")</f>
        <v/>
      </c>
      <c r="I405" s="27" t="str">
        <f t="array" aca="1" ref="I405" ca="1">IF($B405&lt;&gt;"", IFERROR(MAX((OFFSET(#REF!, 1, 0, COUNTA(#REF!), 1)) * (OFFSET(#REF!, 1, 0, COUNTA(#REF!), 1)=$B405) * (OFFSET(#REF!, 1, 0, COUNTA(#REF!), 1)=I$9)), "... P2-Asset Valuation]"), "")</f>
        <v/>
      </c>
      <c r="J405" s="65"/>
    </row>
    <row r="406" spans="2:10" x14ac:dyDescent="0.45">
      <c r="B406" s="50" t="str">
        <f t="shared" si="6"/>
        <v/>
      </c>
      <c r="C406" s="62"/>
      <c r="D406" s="10"/>
      <c r="E406" s="7"/>
      <c r="F406" s="56"/>
      <c r="G406" s="27" t="str">
        <f t="array" aca="1" ref="G406" ca="1">IF($B406&lt;&gt;"", IFERROR(MAX((OFFSET(#REF!, 1, 0, COUNTA(#REF!), 1)) * (OFFSET(#REF!, 1, 0, COUNTA(#REF!), 1)=$B406) * (OFFSET(#REF!, 1, 0, COUNTA(#REF!), 1)=G$9)), "[Insufficient data:"), "")</f>
        <v/>
      </c>
      <c r="H406" s="27" t="str">
        <f t="array" aca="1" ref="H406" ca="1">IF($B406&lt;&gt;"", IFERROR(MAX((OFFSET(#REF!, 1, 0, COUNTA(#REF!), 1)) * (OFFSET(#REF!, 1, 0, COUNTA(#REF!), 1)=$B406) * (OFFSET(#REF!, 1, 0, COUNTA(#REF!), 1)=H$9)), "Please finalise ..."), "")</f>
        <v/>
      </c>
      <c r="I406" s="27" t="str">
        <f t="array" aca="1" ref="I406" ca="1">IF($B406&lt;&gt;"", IFERROR(MAX((OFFSET(#REF!, 1, 0, COUNTA(#REF!), 1)) * (OFFSET(#REF!, 1, 0, COUNTA(#REF!), 1)=$B406) * (OFFSET(#REF!, 1, 0, COUNTA(#REF!), 1)=I$9)), "... P2-Asset Valuation]"), "")</f>
        <v/>
      </c>
      <c r="J406" s="65"/>
    </row>
    <row r="407" spans="2:10" x14ac:dyDescent="0.45">
      <c r="B407" s="50" t="str">
        <f t="shared" si="6"/>
        <v/>
      </c>
      <c r="C407" s="62"/>
      <c r="D407" s="10"/>
      <c r="E407" s="7"/>
      <c r="F407" s="56"/>
      <c r="G407" s="27" t="str">
        <f t="array" aca="1" ref="G407" ca="1">IF($B407&lt;&gt;"", IFERROR(MAX((OFFSET(#REF!, 1, 0, COUNTA(#REF!), 1)) * (OFFSET(#REF!, 1, 0, COUNTA(#REF!), 1)=$B407) * (OFFSET(#REF!, 1, 0, COUNTA(#REF!), 1)=G$9)), "[Insufficient data:"), "")</f>
        <v/>
      </c>
      <c r="H407" s="27" t="str">
        <f t="array" aca="1" ref="H407" ca="1">IF($B407&lt;&gt;"", IFERROR(MAX((OFFSET(#REF!, 1, 0, COUNTA(#REF!), 1)) * (OFFSET(#REF!, 1, 0, COUNTA(#REF!), 1)=$B407) * (OFFSET(#REF!, 1, 0, COUNTA(#REF!), 1)=H$9)), "Please finalise ..."), "")</f>
        <v/>
      </c>
      <c r="I407" s="27" t="str">
        <f t="array" aca="1" ref="I407" ca="1">IF($B407&lt;&gt;"", IFERROR(MAX((OFFSET(#REF!, 1, 0, COUNTA(#REF!), 1)) * (OFFSET(#REF!, 1, 0, COUNTA(#REF!), 1)=$B407) * (OFFSET(#REF!, 1, 0, COUNTA(#REF!), 1)=I$9)), "... P2-Asset Valuation]"), "")</f>
        <v/>
      </c>
      <c r="J407" s="65"/>
    </row>
    <row r="408" spans="2:10" x14ac:dyDescent="0.45">
      <c r="B408" s="50" t="str">
        <f t="shared" si="6"/>
        <v/>
      </c>
      <c r="C408" s="62"/>
      <c r="D408" s="10"/>
      <c r="E408" s="7"/>
      <c r="F408" s="56"/>
      <c r="G408" s="27" t="str">
        <f t="array" aca="1" ref="G408" ca="1">IF($B408&lt;&gt;"", IFERROR(MAX((OFFSET(#REF!, 1, 0, COUNTA(#REF!), 1)) * (OFFSET(#REF!, 1, 0, COUNTA(#REF!), 1)=$B408) * (OFFSET(#REF!, 1, 0, COUNTA(#REF!), 1)=G$9)), "[Insufficient data:"), "")</f>
        <v/>
      </c>
      <c r="H408" s="27" t="str">
        <f t="array" aca="1" ref="H408" ca="1">IF($B408&lt;&gt;"", IFERROR(MAX((OFFSET(#REF!, 1, 0, COUNTA(#REF!), 1)) * (OFFSET(#REF!, 1, 0, COUNTA(#REF!), 1)=$B408) * (OFFSET(#REF!, 1, 0, COUNTA(#REF!), 1)=H$9)), "Please finalise ..."), "")</f>
        <v/>
      </c>
      <c r="I408" s="27" t="str">
        <f t="array" aca="1" ref="I408" ca="1">IF($B408&lt;&gt;"", IFERROR(MAX((OFFSET(#REF!, 1, 0, COUNTA(#REF!), 1)) * (OFFSET(#REF!, 1, 0, COUNTA(#REF!), 1)=$B408) * (OFFSET(#REF!, 1, 0, COUNTA(#REF!), 1)=I$9)), "... P2-Asset Valuation]"), "")</f>
        <v/>
      </c>
      <c r="J408" s="65"/>
    </row>
    <row r="409" spans="2:10" x14ac:dyDescent="0.45">
      <c r="B409" s="50" t="str">
        <f t="shared" si="6"/>
        <v/>
      </c>
      <c r="C409" s="62"/>
      <c r="D409" s="10"/>
      <c r="E409" s="7"/>
      <c r="F409" s="56"/>
      <c r="G409" s="27" t="str">
        <f t="array" aca="1" ref="G409" ca="1">IF($B409&lt;&gt;"", IFERROR(MAX((OFFSET(#REF!, 1, 0, COUNTA(#REF!), 1)) * (OFFSET(#REF!, 1, 0, COUNTA(#REF!), 1)=$B409) * (OFFSET(#REF!, 1, 0, COUNTA(#REF!), 1)=G$9)), "[Insufficient data:"), "")</f>
        <v/>
      </c>
      <c r="H409" s="27" t="str">
        <f t="array" aca="1" ref="H409" ca="1">IF($B409&lt;&gt;"", IFERROR(MAX((OFFSET(#REF!, 1, 0, COUNTA(#REF!), 1)) * (OFFSET(#REF!, 1, 0, COUNTA(#REF!), 1)=$B409) * (OFFSET(#REF!, 1, 0, COUNTA(#REF!), 1)=H$9)), "Please finalise ..."), "")</f>
        <v/>
      </c>
      <c r="I409" s="27" t="str">
        <f t="array" aca="1" ref="I409" ca="1">IF($B409&lt;&gt;"", IFERROR(MAX((OFFSET(#REF!, 1, 0, COUNTA(#REF!), 1)) * (OFFSET(#REF!, 1, 0, COUNTA(#REF!), 1)=$B409) * (OFFSET(#REF!, 1, 0, COUNTA(#REF!), 1)=I$9)), "... P2-Asset Valuation]"), "")</f>
        <v/>
      </c>
      <c r="J409" s="65"/>
    </row>
    <row r="410" spans="2:10" x14ac:dyDescent="0.45">
      <c r="B410" s="50" t="str">
        <f t="shared" si="6"/>
        <v/>
      </c>
      <c r="C410" s="62"/>
      <c r="D410" s="10"/>
      <c r="E410" s="7"/>
      <c r="F410" s="56"/>
      <c r="G410" s="27" t="str">
        <f t="array" aca="1" ref="G410" ca="1">IF($B410&lt;&gt;"", IFERROR(MAX((OFFSET(#REF!, 1, 0, COUNTA(#REF!), 1)) * (OFFSET(#REF!, 1, 0, COUNTA(#REF!), 1)=$B410) * (OFFSET(#REF!, 1, 0, COUNTA(#REF!), 1)=G$9)), "[Insufficient data:"), "")</f>
        <v/>
      </c>
      <c r="H410" s="27" t="str">
        <f t="array" aca="1" ref="H410" ca="1">IF($B410&lt;&gt;"", IFERROR(MAX((OFFSET(#REF!, 1, 0, COUNTA(#REF!), 1)) * (OFFSET(#REF!, 1, 0, COUNTA(#REF!), 1)=$B410) * (OFFSET(#REF!, 1, 0, COUNTA(#REF!), 1)=H$9)), "Please finalise ..."), "")</f>
        <v/>
      </c>
      <c r="I410" s="27" t="str">
        <f t="array" aca="1" ref="I410" ca="1">IF($B410&lt;&gt;"", IFERROR(MAX((OFFSET(#REF!, 1, 0, COUNTA(#REF!), 1)) * (OFFSET(#REF!, 1, 0, COUNTA(#REF!), 1)=$B410) * (OFFSET(#REF!, 1, 0, COUNTA(#REF!), 1)=I$9)), "... P2-Asset Valuation]"), "")</f>
        <v/>
      </c>
      <c r="J410" s="65"/>
    </row>
    <row r="411" spans="2:10" x14ac:dyDescent="0.45">
      <c r="B411" s="50" t="str">
        <f t="shared" si="6"/>
        <v/>
      </c>
      <c r="C411" s="62"/>
      <c r="D411" s="10"/>
      <c r="E411" s="7"/>
      <c r="F411" s="56"/>
      <c r="G411" s="27" t="str">
        <f t="array" aca="1" ref="G411" ca="1">IF($B411&lt;&gt;"", IFERROR(MAX((OFFSET(#REF!, 1, 0, COUNTA(#REF!), 1)) * (OFFSET(#REF!, 1, 0, COUNTA(#REF!), 1)=$B411) * (OFFSET(#REF!, 1, 0, COUNTA(#REF!), 1)=G$9)), "[Insufficient data:"), "")</f>
        <v/>
      </c>
      <c r="H411" s="27" t="str">
        <f t="array" aca="1" ref="H411" ca="1">IF($B411&lt;&gt;"", IFERROR(MAX((OFFSET(#REF!, 1, 0, COUNTA(#REF!), 1)) * (OFFSET(#REF!, 1, 0, COUNTA(#REF!), 1)=$B411) * (OFFSET(#REF!, 1, 0, COUNTA(#REF!), 1)=H$9)), "Please finalise ..."), "")</f>
        <v/>
      </c>
      <c r="I411" s="27" t="str">
        <f t="array" aca="1" ref="I411" ca="1">IF($B411&lt;&gt;"", IFERROR(MAX((OFFSET(#REF!, 1, 0, COUNTA(#REF!), 1)) * (OFFSET(#REF!, 1, 0, COUNTA(#REF!), 1)=$B411) * (OFFSET(#REF!, 1, 0, COUNTA(#REF!), 1)=I$9)), "... P2-Asset Valuation]"), "")</f>
        <v/>
      </c>
      <c r="J411" s="65"/>
    </row>
    <row r="412" spans="2:10" x14ac:dyDescent="0.45">
      <c r="B412" s="50" t="str">
        <f t="shared" si="6"/>
        <v/>
      </c>
      <c r="C412" s="62"/>
      <c r="D412" s="10"/>
      <c r="E412" s="7"/>
      <c r="F412" s="56"/>
      <c r="G412" s="27" t="str">
        <f t="array" aca="1" ref="G412" ca="1">IF($B412&lt;&gt;"", IFERROR(MAX((OFFSET(#REF!, 1, 0, COUNTA(#REF!), 1)) * (OFFSET(#REF!, 1, 0, COUNTA(#REF!), 1)=$B412) * (OFFSET(#REF!, 1, 0, COUNTA(#REF!), 1)=G$9)), "[Insufficient data:"), "")</f>
        <v/>
      </c>
      <c r="H412" s="27" t="str">
        <f t="array" aca="1" ref="H412" ca="1">IF($B412&lt;&gt;"", IFERROR(MAX((OFFSET(#REF!, 1, 0, COUNTA(#REF!), 1)) * (OFFSET(#REF!, 1, 0, COUNTA(#REF!), 1)=$B412) * (OFFSET(#REF!, 1, 0, COUNTA(#REF!), 1)=H$9)), "Please finalise ..."), "")</f>
        <v/>
      </c>
      <c r="I412" s="27" t="str">
        <f t="array" aca="1" ref="I412" ca="1">IF($B412&lt;&gt;"", IFERROR(MAX((OFFSET(#REF!, 1, 0, COUNTA(#REF!), 1)) * (OFFSET(#REF!, 1, 0, COUNTA(#REF!), 1)=$B412) * (OFFSET(#REF!, 1, 0, COUNTA(#REF!), 1)=I$9)), "... P2-Asset Valuation]"), "")</f>
        <v/>
      </c>
      <c r="J412" s="65"/>
    </row>
    <row r="413" spans="2:10" x14ac:dyDescent="0.45">
      <c r="B413" s="50" t="str">
        <f t="shared" si="6"/>
        <v/>
      </c>
      <c r="C413" s="62"/>
      <c r="D413" s="10"/>
      <c r="E413" s="7"/>
      <c r="F413" s="56"/>
      <c r="G413" s="27" t="str">
        <f t="array" aca="1" ref="G413" ca="1">IF($B413&lt;&gt;"", IFERROR(MAX((OFFSET(#REF!, 1, 0, COUNTA(#REF!), 1)) * (OFFSET(#REF!, 1, 0, COUNTA(#REF!), 1)=$B413) * (OFFSET(#REF!, 1, 0, COUNTA(#REF!), 1)=G$9)), "[Insufficient data:"), "")</f>
        <v/>
      </c>
      <c r="H413" s="27" t="str">
        <f t="array" aca="1" ref="H413" ca="1">IF($B413&lt;&gt;"", IFERROR(MAX((OFFSET(#REF!, 1, 0, COUNTA(#REF!), 1)) * (OFFSET(#REF!, 1, 0, COUNTA(#REF!), 1)=$B413) * (OFFSET(#REF!, 1, 0, COUNTA(#REF!), 1)=H$9)), "Please finalise ..."), "")</f>
        <v/>
      </c>
      <c r="I413" s="27" t="str">
        <f t="array" aca="1" ref="I413" ca="1">IF($B413&lt;&gt;"", IFERROR(MAX((OFFSET(#REF!, 1, 0, COUNTA(#REF!), 1)) * (OFFSET(#REF!, 1, 0, COUNTA(#REF!), 1)=$B413) * (OFFSET(#REF!, 1, 0, COUNTA(#REF!), 1)=I$9)), "... P2-Asset Valuation]"), "")</f>
        <v/>
      </c>
      <c r="J413" s="65"/>
    </row>
    <row r="414" spans="2:10" x14ac:dyDescent="0.45">
      <c r="B414" s="50" t="str">
        <f t="shared" si="6"/>
        <v/>
      </c>
      <c r="C414" s="62"/>
      <c r="D414" s="10"/>
      <c r="E414" s="7"/>
      <c r="F414" s="56"/>
      <c r="G414" s="27" t="str">
        <f t="array" aca="1" ref="G414" ca="1">IF($B414&lt;&gt;"", IFERROR(MAX((OFFSET(#REF!, 1, 0, COUNTA(#REF!), 1)) * (OFFSET(#REF!, 1, 0, COUNTA(#REF!), 1)=$B414) * (OFFSET(#REF!, 1, 0, COUNTA(#REF!), 1)=G$9)), "[Insufficient data:"), "")</f>
        <v/>
      </c>
      <c r="H414" s="27" t="str">
        <f t="array" aca="1" ref="H414" ca="1">IF($B414&lt;&gt;"", IFERROR(MAX((OFFSET(#REF!, 1, 0, COUNTA(#REF!), 1)) * (OFFSET(#REF!, 1, 0, COUNTA(#REF!), 1)=$B414) * (OFFSET(#REF!, 1, 0, COUNTA(#REF!), 1)=H$9)), "Please finalise ..."), "")</f>
        <v/>
      </c>
      <c r="I414" s="27" t="str">
        <f t="array" aca="1" ref="I414" ca="1">IF($B414&lt;&gt;"", IFERROR(MAX((OFFSET(#REF!, 1, 0, COUNTA(#REF!), 1)) * (OFFSET(#REF!, 1, 0, COUNTA(#REF!), 1)=$B414) * (OFFSET(#REF!, 1, 0, COUNTA(#REF!), 1)=I$9)), "... P2-Asset Valuation]"), "")</f>
        <v/>
      </c>
      <c r="J414" s="65"/>
    </row>
    <row r="415" spans="2:10" x14ac:dyDescent="0.45">
      <c r="B415" s="50" t="str">
        <f t="shared" si="6"/>
        <v/>
      </c>
      <c r="C415" s="62"/>
      <c r="D415" s="10"/>
      <c r="E415" s="7"/>
      <c r="F415" s="56"/>
      <c r="G415" s="27" t="str">
        <f t="array" aca="1" ref="G415" ca="1">IF($B415&lt;&gt;"", IFERROR(MAX((OFFSET(#REF!, 1, 0, COUNTA(#REF!), 1)) * (OFFSET(#REF!, 1, 0, COUNTA(#REF!), 1)=$B415) * (OFFSET(#REF!, 1, 0, COUNTA(#REF!), 1)=G$9)), "[Insufficient data:"), "")</f>
        <v/>
      </c>
      <c r="H415" s="27" t="str">
        <f t="array" aca="1" ref="H415" ca="1">IF($B415&lt;&gt;"", IFERROR(MAX((OFFSET(#REF!, 1, 0, COUNTA(#REF!), 1)) * (OFFSET(#REF!, 1, 0, COUNTA(#REF!), 1)=$B415) * (OFFSET(#REF!, 1, 0, COUNTA(#REF!), 1)=H$9)), "Please finalise ..."), "")</f>
        <v/>
      </c>
      <c r="I415" s="27" t="str">
        <f t="array" aca="1" ref="I415" ca="1">IF($B415&lt;&gt;"", IFERROR(MAX((OFFSET(#REF!, 1, 0, COUNTA(#REF!), 1)) * (OFFSET(#REF!, 1, 0, COUNTA(#REF!), 1)=$B415) * (OFFSET(#REF!, 1, 0, COUNTA(#REF!), 1)=I$9)), "... P2-Asset Valuation]"), "")</f>
        <v/>
      </c>
      <c r="J415" s="65"/>
    </row>
    <row r="416" spans="2:10" x14ac:dyDescent="0.45">
      <c r="B416" s="50" t="str">
        <f t="shared" si="6"/>
        <v/>
      </c>
      <c r="C416" s="62"/>
      <c r="D416" s="10"/>
      <c r="E416" s="7"/>
      <c r="F416" s="56"/>
      <c r="G416" s="27" t="str">
        <f t="array" aca="1" ref="G416" ca="1">IF($B416&lt;&gt;"", IFERROR(MAX((OFFSET(#REF!, 1, 0, COUNTA(#REF!), 1)) * (OFFSET(#REF!, 1, 0, COUNTA(#REF!), 1)=$B416) * (OFFSET(#REF!, 1, 0, COUNTA(#REF!), 1)=G$9)), "[Insufficient data:"), "")</f>
        <v/>
      </c>
      <c r="H416" s="27" t="str">
        <f t="array" aca="1" ref="H416" ca="1">IF($B416&lt;&gt;"", IFERROR(MAX((OFFSET(#REF!, 1, 0, COUNTA(#REF!), 1)) * (OFFSET(#REF!, 1, 0, COUNTA(#REF!), 1)=$B416) * (OFFSET(#REF!, 1, 0, COUNTA(#REF!), 1)=H$9)), "Please finalise ..."), "")</f>
        <v/>
      </c>
      <c r="I416" s="27" t="str">
        <f t="array" aca="1" ref="I416" ca="1">IF($B416&lt;&gt;"", IFERROR(MAX((OFFSET(#REF!, 1, 0, COUNTA(#REF!), 1)) * (OFFSET(#REF!, 1, 0, COUNTA(#REF!), 1)=$B416) * (OFFSET(#REF!, 1, 0, COUNTA(#REF!), 1)=I$9)), "... P2-Asset Valuation]"), "")</f>
        <v/>
      </c>
      <c r="J416" s="65"/>
    </row>
    <row r="417" spans="2:10" x14ac:dyDescent="0.45">
      <c r="B417" s="50" t="str">
        <f t="shared" si="6"/>
        <v/>
      </c>
      <c r="C417" s="62"/>
      <c r="D417" s="10"/>
      <c r="E417" s="7"/>
      <c r="F417" s="56"/>
      <c r="G417" s="27" t="str">
        <f t="array" aca="1" ref="G417" ca="1">IF($B417&lt;&gt;"", IFERROR(MAX((OFFSET(#REF!, 1, 0, COUNTA(#REF!), 1)) * (OFFSET(#REF!, 1, 0, COUNTA(#REF!), 1)=$B417) * (OFFSET(#REF!, 1, 0, COUNTA(#REF!), 1)=G$9)), "[Insufficient data:"), "")</f>
        <v/>
      </c>
      <c r="H417" s="27" t="str">
        <f t="array" aca="1" ref="H417" ca="1">IF($B417&lt;&gt;"", IFERROR(MAX((OFFSET(#REF!, 1, 0, COUNTA(#REF!), 1)) * (OFFSET(#REF!, 1, 0, COUNTA(#REF!), 1)=$B417) * (OFFSET(#REF!, 1, 0, COUNTA(#REF!), 1)=H$9)), "Please finalise ..."), "")</f>
        <v/>
      </c>
      <c r="I417" s="27" t="str">
        <f t="array" aca="1" ref="I417" ca="1">IF($B417&lt;&gt;"", IFERROR(MAX((OFFSET(#REF!, 1, 0, COUNTA(#REF!), 1)) * (OFFSET(#REF!, 1, 0, COUNTA(#REF!), 1)=$B417) * (OFFSET(#REF!, 1, 0, COUNTA(#REF!), 1)=I$9)), "... P2-Asset Valuation]"), "")</f>
        <v/>
      </c>
      <c r="J417" s="65"/>
    </row>
    <row r="418" spans="2:10" x14ac:dyDescent="0.45">
      <c r="B418" s="50" t="str">
        <f t="shared" si="6"/>
        <v/>
      </c>
      <c r="C418" s="62"/>
      <c r="D418" s="10"/>
      <c r="E418" s="7"/>
      <c r="F418" s="56"/>
      <c r="G418" s="27" t="str">
        <f t="array" aca="1" ref="G418" ca="1">IF($B418&lt;&gt;"", IFERROR(MAX((OFFSET(#REF!, 1, 0, COUNTA(#REF!), 1)) * (OFFSET(#REF!, 1, 0, COUNTA(#REF!), 1)=$B418) * (OFFSET(#REF!, 1, 0, COUNTA(#REF!), 1)=G$9)), "[Insufficient data:"), "")</f>
        <v/>
      </c>
      <c r="H418" s="27" t="str">
        <f t="array" aca="1" ref="H418" ca="1">IF($B418&lt;&gt;"", IFERROR(MAX((OFFSET(#REF!, 1, 0, COUNTA(#REF!), 1)) * (OFFSET(#REF!, 1, 0, COUNTA(#REF!), 1)=$B418) * (OFFSET(#REF!, 1, 0, COUNTA(#REF!), 1)=H$9)), "Please finalise ..."), "")</f>
        <v/>
      </c>
      <c r="I418" s="27" t="str">
        <f t="array" aca="1" ref="I418" ca="1">IF($B418&lt;&gt;"", IFERROR(MAX((OFFSET(#REF!, 1, 0, COUNTA(#REF!), 1)) * (OFFSET(#REF!, 1, 0, COUNTA(#REF!), 1)=$B418) * (OFFSET(#REF!, 1, 0, COUNTA(#REF!), 1)=I$9)), "... P2-Asset Valuation]"), "")</f>
        <v/>
      </c>
      <c r="J418" s="65"/>
    </row>
    <row r="419" spans="2:10" x14ac:dyDescent="0.45">
      <c r="B419" s="50" t="str">
        <f t="shared" si="6"/>
        <v/>
      </c>
      <c r="C419" s="62"/>
      <c r="D419" s="10"/>
      <c r="E419" s="7"/>
      <c r="F419" s="56"/>
      <c r="G419" s="27" t="str">
        <f t="array" aca="1" ref="G419" ca="1">IF($B419&lt;&gt;"", IFERROR(MAX((OFFSET(#REF!, 1, 0, COUNTA(#REF!), 1)) * (OFFSET(#REF!, 1, 0, COUNTA(#REF!), 1)=$B419) * (OFFSET(#REF!, 1, 0, COUNTA(#REF!), 1)=G$9)), "[Insufficient data:"), "")</f>
        <v/>
      </c>
      <c r="H419" s="27" t="str">
        <f t="array" aca="1" ref="H419" ca="1">IF($B419&lt;&gt;"", IFERROR(MAX((OFFSET(#REF!, 1, 0, COUNTA(#REF!), 1)) * (OFFSET(#REF!, 1, 0, COUNTA(#REF!), 1)=$B419) * (OFFSET(#REF!, 1, 0, COUNTA(#REF!), 1)=H$9)), "Please finalise ..."), "")</f>
        <v/>
      </c>
      <c r="I419" s="27" t="str">
        <f t="array" aca="1" ref="I419" ca="1">IF($B419&lt;&gt;"", IFERROR(MAX((OFFSET(#REF!, 1, 0, COUNTA(#REF!), 1)) * (OFFSET(#REF!, 1, 0, COUNTA(#REF!), 1)=$B419) * (OFFSET(#REF!, 1, 0, COUNTA(#REF!), 1)=I$9)), "... P2-Asset Valuation]"), "")</f>
        <v/>
      </c>
      <c r="J419" s="65"/>
    </row>
    <row r="420" spans="2:10" x14ac:dyDescent="0.45">
      <c r="B420" s="50" t="str">
        <f t="shared" si="6"/>
        <v/>
      </c>
      <c r="C420" s="62"/>
      <c r="D420" s="10"/>
      <c r="E420" s="7"/>
      <c r="F420" s="56"/>
      <c r="G420" s="27" t="str">
        <f t="array" aca="1" ref="G420" ca="1">IF($B420&lt;&gt;"", IFERROR(MAX((OFFSET(#REF!, 1, 0, COUNTA(#REF!), 1)) * (OFFSET(#REF!, 1, 0, COUNTA(#REF!), 1)=$B420) * (OFFSET(#REF!, 1, 0, COUNTA(#REF!), 1)=G$9)), "[Insufficient data:"), "")</f>
        <v/>
      </c>
      <c r="H420" s="27" t="str">
        <f t="array" aca="1" ref="H420" ca="1">IF($B420&lt;&gt;"", IFERROR(MAX((OFFSET(#REF!, 1, 0, COUNTA(#REF!), 1)) * (OFFSET(#REF!, 1, 0, COUNTA(#REF!), 1)=$B420) * (OFFSET(#REF!, 1, 0, COUNTA(#REF!), 1)=H$9)), "Please finalise ..."), "")</f>
        <v/>
      </c>
      <c r="I420" s="27" t="str">
        <f t="array" aca="1" ref="I420" ca="1">IF($B420&lt;&gt;"", IFERROR(MAX((OFFSET(#REF!, 1, 0, COUNTA(#REF!), 1)) * (OFFSET(#REF!, 1, 0, COUNTA(#REF!), 1)=$B420) * (OFFSET(#REF!, 1, 0, COUNTA(#REF!), 1)=I$9)), "... P2-Asset Valuation]"), "")</f>
        <v/>
      </c>
      <c r="J420" s="65"/>
    </row>
    <row r="421" spans="2:10" x14ac:dyDescent="0.45">
      <c r="B421" s="50" t="str">
        <f t="shared" si="6"/>
        <v/>
      </c>
      <c r="C421" s="62"/>
      <c r="D421" s="10"/>
      <c r="E421" s="7"/>
      <c r="F421" s="56"/>
      <c r="G421" s="27" t="str">
        <f t="array" aca="1" ref="G421" ca="1">IF($B421&lt;&gt;"", IFERROR(MAX((OFFSET(#REF!, 1, 0, COUNTA(#REF!), 1)) * (OFFSET(#REF!, 1, 0, COUNTA(#REF!), 1)=$B421) * (OFFSET(#REF!, 1, 0, COUNTA(#REF!), 1)=G$9)), "[Insufficient data:"), "")</f>
        <v/>
      </c>
      <c r="H421" s="27" t="str">
        <f t="array" aca="1" ref="H421" ca="1">IF($B421&lt;&gt;"", IFERROR(MAX((OFFSET(#REF!, 1, 0, COUNTA(#REF!), 1)) * (OFFSET(#REF!, 1, 0, COUNTA(#REF!), 1)=$B421) * (OFFSET(#REF!, 1, 0, COUNTA(#REF!), 1)=H$9)), "Please finalise ..."), "")</f>
        <v/>
      </c>
      <c r="I421" s="27" t="str">
        <f t="array" aca="1" ref="I421" ca="1">IF($B421&lt;&gt;"", IFERROR(MAX((OFFSET(#REF!, 1, 0, COUNTA(#REF!), 1)) * (OFFSET(#REF!, 1, 0, COUNTA(#REF!), 1)=$B421) * (OFFSET(#REF!, 1, 0, COUNTA(#REF!), 1)=I$9)), "... P2-Asset Valuation]"), "")</f>
        <v/>
      </c>
      <c r="J421" s="65"/>
    </row>
    <row r="422" spans="2:10" x14ac:dyDescent="0.45">
      <c r="B422" s="50" t="str">
        <f t="shared" si="6"/>
        <v/>
      </c>
      <c r="C422" s="62"/>
      <c r="D422" s="10"/>
      <c r="E422" s="7"/>
      <c r="F422" s="56"/>
      <c r="G422" s="27" t="str">
        <f t="array" aca="1" ref="G422" ca="1">IF($B422&lt;&gt;"", IFERROR(MAX((OFFSET(#REF!, 1, 0, COUNTA(#REF!), 1)) * (OFFSET(#REF!, 1, 0, COUNTA(#REF!), 1)=$B422) * (OFFSET(#REF!, 1, 0, COUNTA(#REF!), 1)=G$9)), "[Insufficient data:"), "")</f>
        <v/>
      </c>
      <c r="H422" s="27" t="str">
        <f t="array" aca="1" ref="H422" ca="1">IF($B422&lt;&gt;"", IFERROR(MAX((OFFSET(#REF!, 1, 0, COUNTA(#REF!), 1)) * (OFFSET(#REF!, 1, 0, COUNTA(#REF!), 1)=$B422) * (OFFSET(#REF!, 1, 0, COUNTA(#REF!), 1)=H$9)), "Please finalise ..."), "")</f>
        <v/>
      </c>
      <c r="I422" s="27" t="str">
        <f t="array" aca="1" ref="I422" ca="1">IF($B422&lt;&gt;"", IFERROR(MAX((OFFSET(#REF!, 1, 0, COUNTA(#REF!), 1)) * (OFFSET(#REF!, 1, 0, COUNTA(#REF!), 1)=$B422) * (OFFSET(#REF!, 1, 0, COUNTA(#REF!), 1)=I$9)), "... P2-Asset Valuation]"), "")</f>
        <v/>
      </c>
      <c r="J422" s="65"/>
    </row>
    <row r="423" spans="2:10" x14ac:dyDescent="0.45">
      <c r="B423" s="50" t="str">
        <f t="shared" si="6"/>
        <v/>
      </c>
      <c r="C423" s="62"/>
      <c r="D423" s="10"/>
      <c r="E423" s="7"/>
      <c r="F423" s="56"/>
      <c r="G423" s="27" t="str">
        <f t="array" aca="1" ref="G423" ca="1">IF($B423&lt;&gt;"", IFERROR(MAX((OFFSET(#REF!, 1, 0, COUNTA(#REF!), 1)) * (OFFSET(#REF!, 1, 0, COUNTA(#REF!), 1)=$B423) * (OFFSET(#REF!, 1, 0, COUNTA(#REF!), 1)=G$9)), "[Insufficient data:"), "")</f>
        <v/>
      </c>
      <c r="H423" s="27" t="str">
        <f t="array" aca="1" ref="H423" ca="1">IF($B423&lt;&gt;"", IFERROR(MAX((OFFSET(#REF!, 1, 0, COUNTA(#REF!), 1)) * (OFFSET(#REF!, 1, 0, COUNTA(#REF!), 1)=$B423) * (OFFSET(#REF!, 1, 0, COUNTA(#REF!), 1)=H$9)), "Please finalise ..."), "")</f>
        <v/>
      </c>
      <c r="I423" s="27" t="str">
        <f t="array" aca="1" ref="I423" ca="1">IF($B423&lt;&gt;"", IFERROR(MAX((OFFSET(#REF!, 1, 0, COUNTA(#REF!), 1)) * (OFFSET(#REF!, 1, 0, COUNTA(#REF!), 1)=$B423) * (OFFSET(#REF!, 1, 0, COUNTA(#REF!), 1)=I$9)), "... P2-Asset Valuation]"), "")</f>
        <v/>
      </c>
      <c r="J423" s="65"/>
    </row>
    <row r="424" spans="2:10" x14ac:dyDescent="0.45">
      <c r="B424" s="50" t="str">
        <f t="shared" si="6"/>
        <v/>
      </c>
      <c r="C424" s="62"/>
      <c r="D424" s="10"/>
      <c r="E424" s="7"/>
      <c r="F424" s="56"/>
      <c r="G424" s="27" t="str">
        <f t="array" aca="1" ref="G424" ca="1">IF($B424&lt;&gt;"", IFERROR(MAX((OFFSET(#REF!, 1, 0, COUNTA(#REF!), 1)) * (OFFSET(#REF!, 1, 0, COUNTA(#REF!), 1)=$B424) * (OFFSET(#REF!, 1, 0, COUNTA(#REF!), 1)=G$9)), "[Insufficient data:"), "")</f>
        <v/>
      </c>
      <c r="H424" s="27" t="str">
        <f t="array" aca="1" ref="H424" ca="1">IF($B424&lt;&gt;"", IFERROR(MAX((OFFSET(#REF!, 1, 0, COUNTA(#REF!), 1)) * (OFFSET(#REF!, 1, 0, COUNTA(#REF!), 1)=$B424) * (OFFSET(#REF!, 1, 0, COUNTA(#REF!), 1)=H$9)), "Please finalise ..."), "")</f>
        <v/>
      </c>
      <c r="I424" s="27" t="str">
        <f t="array" aca="1" ref="I424" ca="1">IF($B424&lt;&gt;"", IFERROR(MAX((OFFSET(#REF!, 1, 0, COUNTA(#REF!), 1)) * (OFFSET(#REF!, 1, 0, COUNTA(#REF!), 1)=$B424) * (OFFSET(#REF!, 1, 0, COUNTA(#REF!), 1)=I$9)), "... P2-Asset Valuation]"), "")</f>
        <v/>
      </c>
      <c r="J424" s="65"/>
    </row>
    <row r="425" spans="2:10" x14ac:dyDescent="0.45">
      <c r="B425" s="50" t="str">
        <f t="shared" si="6"/>
        <v/>
      </c>
      <c r="C425" s="62"/>
      <c r="D425" s="10"/>
      <c r="E425" s="7"/>
      <c r="F425" s="56"/>
      <c r="G425" s="27" t="str">
        <f t="array" aca="1" ref="G425" ca="1">IF($B425&lt;&gt;"", IFERROR(MAX((OFFSET(#REF!, 1, 0, COUNTA(#REF!), 1)) * (OFFSET(#REF!, 1, 0, COUNTA(#REF!), 1)=$B425) * (OFFSET(#REF!, 1, 0, COUNTA(#REF!), 1)=G$9)), "[Insufficient data:"), "")</f>
        <v/>
      </c>
      <c r="H425" s="27" t="str">
        <f t="array" aca="1" ref="H425" ca="1">IF($B425&lt;&gt;"", IFERROR(MAX((OFFSET(#REF!, 1, 0, COUNTA(#REF!), 1)) * (OFFSET(#REF!, 1, 0, COUNTA(#REF!), 1)=$B425) * (OFFSET(#REF!, 1, 0, COUNTA(#REF!), 1)=H$9)), "Please finalise ..."), "")</f>
        <v/>
      </c>
      <c r="I425" s="27" t="str">
        <f t="array" aca="1" ref="I425" ca="1">IF($B425&lt;&gt;"", IFERROR(MAX((OFFSET(#REF!, 1, 0, COUNTA(#REF!), 1)) * (OFFSET(#REF!, 1, 0, COUNTA(#REF!), 1)=$B425) * (OFFSET(#REF!, 1, 0, COUNTA(#REF!), 1)=I$9)), "... P2-Asset Valuation]"), "")</f>
        <v/>
      </c>
      <c r="J425" s="65"/>
    </row>
    <row r="426" spans="2:10" x14ac:dyDescent="0.45">
      <c r="B426" s="50" t="str">
        <f t="shared" si="6"/>
        <v/>
      </c>
      <c r="C426" s="62"/>
      <c r="D426" s="10"/>
      <c r="E426" s="7"/>
      <c r="F426" s="56"/>
      <c r="G426" s="27" t="str">
        <f t="array" aca="1" ref="G426" ca="1">IF($B426&lt;&gt;"", IFERROR(MAX((OFFSET(#REF!, 1, 0, COUNTA(#REF!), 1)) * (OFFSET(#REF!, 1, 0, COUNTA(#REF!), 1)=$B426) * (OFFSET(#REF!, 1, 0, COUNTA(#REF!), 1)=G$9)), "[Insufficient data:"), "")</f>
        <v/>
      </c>
      <c r="H426" s="27" t="str">
        <f t="array" aca="1" ref="H426" ca="1">IF($B426&lt;&gt;"", IFERROR(MAX((OFFSET(#REF!, 1, 0, COUNTA(#REF!), 1)) * (OFFSET(#REF!, 1, 0, COUNTA(#REF!), 1)=$B426) * (OFFSET(#REF!, 1, 0, COUNTA(#REF!), 1)=H$9)), "Please finalise ..."), "")</f>
        <v/>
      </c>
      <c r="I426" s="27" t="str">
        <f t="array" aca="1" ref="I426" ca="1">IF($B426&lt;&gt;"", IFERROR(MAX((OFFSET(#REF!, 1, 0, COUNTA(#REF!), 1)) * (OFFSET(#REF!, 1, 0, COUNTA(#REF!), 1)=$B426) * (OFFSET(#REF!, 1, 0, COUNTA(#REF!), 1)=I$9)), "... P2-Asset Valuation]"), "")</f>
        <v/>
      </c>
      <c r="J426" s="65"/>
    </row>
    <row r="427" spans="2:10" x14ac:dyDescent="0.45">
      <c r="B427" s="50" t="str">
        <f t="shared" si="6"/>
        <v/>
      </c>
      <c r="C427" s="62"/>
      <c r="D427" s="10"/>
      <c r="E427" s="7"/>
      <c r="F427" s="56"/>
      <c r="G427" s="27" t="str">
        <f t="array" aca="1" ref="G427" ca="1">IF($B427&lt;&gt;"", IFERROR(MAX((OFFSET(#REF!, 1, 0, COUNTA(#REF!), 1)) * (OFFSET(#REF!, 1, 0, COUNTA(#REF!), 1)=$B427) * (OFFSET(#REF!, 1, 0, COUNTA(#REF!), 1)=G$9)), "[Insufficient data:"), "")</f>
        <v/>
      </c>
      <c r="H427" s="27" t="str">
        <f t="array" aca="1" ref="H427" ca="1">IF($B427&lt;&gt;"", IFERROR(MAX((OFFSET(#REF!, 1, 0, COUNTA(#REF!), 1)) * (OFFSET(#REF!, 1, 0, COUNTA(#REF!), 1)=$B427) * (OFFSET(#REF!, 1, 0, COUNTA(#REF!), 1)=H$9)), "Please finalise ..."), "")</f>
        <v/>
      </c>
      <c r="I427" s="27" t="str">
        <f t="array" aca="1" ref="I427" ca="1">IF($B427&lt;&gt;"", IFERROR(MAX((OFFSET(#REF!, 1, 0, COUNTA(#REF!), 1)) * (OFFSET(#REF!, 1, 0, COUNTA(#REF!), 1)=$B427) * (OFFSET(#REF!, 1, 0, COUNTA(#REF!), 1)=I$9)), "... P2-Asset Valuation]"), "")</f>
        <v/>
      </c>
      <c r="J427" s="65"/>
    </row>
    <row r="428" spans="2:10" x14ac:dyDescent="0.45">
      <c r="B428" s="50" t="str">
        <f t="shared" si="6"/>
        <v/>
      </c>
      <c r="C428" s="62"/>
      <c r="D428" s="10"/>
      <c r="E428" s="7"/>
      <c r="F428" s="56"/>
      <c r="G428" s="27" t="str">
        <f t="array" aca="1" ref="G428" ca="1">IF($B428&lt;&gt;"", IFERROR(MAX((OFFSET(#REF!, 1, 0, COUNTA(#REF!), 1)) * (OFFSET(#REF!, 1, 0, COUNTA(#REF!), 1)=$B428) * (OFFSET(#REF!, 1, 0, COUNTA(#REF!), 1)=G$9)), "[Insufficient data:"), "")</f>
        <v/>
      </c>
      <c r="H428" s="27" t="str">
        <f t="array" aca="1" ref="H428" ca="1">IF($B428&lt;&gt;"", IFERROR(MAX((OFFSET(#REF!, 1, 0, COUNTA(#REF!), 1)) * (OFFSET(#REF!, 1, 0, COUNTA(#REF!), 1)=$B428) * (OFFSET(#REF!, 1, 0, COUNTA(#REF!), 1)=H$9)), "Please finalise ..."), "")</f>
        <v/>
      </c>
      <c r="I428" s="27" t="str">
        <f t="array" aca="1" ref="I428" ca="1">IF($B428&lt;&gt;"", IFERROR(MAX((OFFSET(#REF!, 1, 0, COUNTA(#REF!), 1)) * (OFFSET(#REF!, 1, 0, COUNTA(#REF!), 1)=$B428) * (OFFSET(#REF!, 1, 0, COUNTA(#REF!), 1)=I$9)), "... P2-Asset Valuation]"), "")</f>
        <v/>
      </c>
      <c r="J428" s="65"/>
    </row>
    <row r="429" spans="2:10" x14ac:dyDescent="0.45">
      <c r="B429" s="50" t="str">
        <f t="shared" si="6"/>
        <v/>
      </c>
      <c r="C429" s="62"/>
      <c r="D429" s="10"/>
      <c r="E429" s="7"/>
      <c r="F429" s="56"/>
      <c r="G429" s="27" t="str">
        <f t="array" aca="1" ref="G429" ca="1">IF($B429&lt;&gt;"", IFERROR(MAX((OFFSET(#REF!, 1, 0, COUNTA(#REF!), 1)) * (OFFSET(#REF!, 1, 0, COUNTA(#REF!), 1)=$B429) * (OFFSET(#REF!, 1, 0, COUNTA(#REF!), 1)=G$9)), "[Insufficient data:"), "")</f>
        <v/>
      </c>
      <c r="H429" s="27" t="str">
        <f t="array" aca="1" ref="H429" ca="1">IF($B429&lt;&gt;"", IFERROR(MAX((OFFSET(#REF!, 1, 0, COUNTA(#REF!), 1)) * (OFFSET(#REF!, 1, 0, COUNTA(#REF!), 1)=$B429) * (OFFSET(#REF!, 1, 0, COUNTA(#REF!), 1)=H$9)), "Please finalise ..."), "")</f>
        <v/>
      </c>
      <c r="I429" s="27" t="str">
        <f t="array" aca="1" ref="I429" ca="1">IF($B429&lt;&gt;"", IFERROR(MAX((OFFSET(#REF!, 1, 0, COUNTA(#REF!), 1)) * (OFFSET(#REF!, 1, 0, COUNTA(#REF!), 1)=$B429) * (OFFSET(#REF!, 1, 0, COUNTA(#REF!), 1)=I$9)), "... P2-Asset Valuation]"), "")</f>
        <v/>
      </c>
      <c r="J429" s="65"/>
    </row>
    <row r="430" spans="2:10" x14ac:dyDescent="0.45">
      <c r="B430" s="50" t="str">
        <f t="shared" si="6"/>
        <v/>
      </c>
      <c r="C430" s="62"/>
      <c r="D430" s="10"/>
      <c r="E430" s="7"/>
      <c r="F430" s="56"/>
      <c r="G430" s="27" t="str">
        <f t="array" aca="1" ref="G430" ca="1">IF($B430&lt;&gt;"", IFERROR(MAX((OFFSET(#REF!, 1, 0, COUNTA(#REF!), 1)) * (OFFSET(#REF!, 1, 0, COUNTA(#REF!), 1)=$B430) * (OFFSET(#REF!, 1, 0, COUNTA(#REF!), 1)=G$9)), "[Insufficient data:"), "")</f>
        <v/>
      </c>
      <c r="H430" s="27" t="str">
        <f t="array" aca="1" ref="H430" ca="1">IF($B430&lt;&gt;"", IFERROR(MAX((OFFSET(#REF!, 1, 0, COUNTA(#REF!), 1)) * (OFFSET(#REF!, 1, 0, COUNTA(#REF!), 1)=$B430) * (OFFSET(#REF!, 1, 0, COUNTA(#REF!), 1)=H$9)), "Please finalise ..."), "")</f>
        <v/>
      </c>
      <c r="I430" s="27" t="str">
        <f t="array" aca="1" ref="I430" ca="1">IF($B430&lt;&gt;"", IFERROR(MAX((OFFSET(#REF!, 1, 0, COUNTA(#REF!), 1)) * (OFFSET(#REF!, 1, 0, COUNTA(#REF!), 1)=$B430) * (OFFSET(#REF!, 1, 0, COUNTA(#REF!), 1)=I$9)), "... P2-Asset Valuation]"), "")</f>
        <v/>
      </c>
      <c r="J430" s="65"/>
    </row>
    <row r="431" spans="2:10" x14ac:dyDescent="0.45">
      <c r="B431" s="50" t="str">
        <f t="shared" si="6"/>
        <v/>
      </c>
      <c r="C431" s="62"/>
      <c r="D431" s="10"/>
      <c r="E431" s="7"/>
      <c r="F431" s="56"/>
      <c r="G431" s="27" t="str">
        <f t="array" aca="1" ref="G431" ca="1">IF($B431&lt;&gt;"", IFERROR(MAX((OFFSET(#REF!, 1, 0, COUNTA(#REF!), 1)) * (OFFSET(#REF!, 1, 0, COUNTA(#REF!), 1)=$B431) * (OFFSET(#REF!, 1, 0, COUNTA(#REF!), 1)=G$9)), "[Insufficient data:"), "")</f>
        <v/>
      </c>
      <c r="H431" s="27" t="str">
        <f t="array" aca="1" ref="H431" ca="1">IF($B431&lt;&gt;"", IFERROR(MAX((OFFSET(#REF!, 1, 0, COUNTA(#REF!), 1)) * (OFFSET(#REF!, 1, 0, COUNTA(#REF!), 1)=$B431) * (OFFSET(#REF!, 1, 0, COUNTA(#REF!), 1)=H$9)), "Please finalise ..."), "")</f>
        <v/>
      </c>
      <c r="I431" s="27" t="str">
        <f t="array" aca="1" ref="I431" ca="1">IF($B431&lt;&gt;"", IFERROR(MAX((OFFSET(#REF!, 1, 0, COUNTA(#REF!), 1)) * (OFFSET(#REF!, 1, 0, COUNTA(#REF!), 1)=$B431) * (OFFSET(#REF!, 1, 0, COUNTA(#REF!), 1)=I$9)), "... P2-Asset Valuation]"), "")</f>
        <v/>
      </c>
      <c r="J431" s="65"/>
    </row>
    <row r="432" spans="2:10" x14ac:dyDescent="0.45">
      <c r="B432" s="50" t="str">
        <f t="shared" si="6"/>
        <v/>
      </c>
      <c r="C432" s="62"/>
      <c r="D432" s="10"/>
      <c r="E432" s="7"/>
      <c r="F432" s="56"/>
      <c r="G432" s="27" t="str">
        <f t="array" aca="1" ref="G432" ca="1">IF($B432&lt;&gt;"", IFERROR(MAX((OFFSET(#REF!, 1, 0, COUNTA(#REF!), 1)) * (OFFSET(#REF!, 1, 0, COUNTA(#REF!), 1)=$B432) * (OFFSET(#REF!, 1, 0, COUNTA(#REF!), 1)=G$9)), "[Insufficient data:"), "")</f>
        <v/>
      </c>
      <c r="H432" s="27" t="str">
        <f t="array" aca="1" ref="H432" ca="1">IF($B432&lt;&gt;"", IFERROR(MAX((OFFSET(#REF!, 1, 0, COUNTA(#REF!), 1)) * (OFFSET(#REF!, 1, 0, COUNTA(#REF!), 1)=$B432) * (OFFSET(#REF!, 1, 0, COUNTA(#REF!), 1)=H$9)), "Please finalise ..."), "")</f>
        <v/>
      </c>
      <c r="I432" s="27" t="str">
        <f t="array" aca="1" ref="I432" ca="1">IF($B432&lt;&gt;"", IFERROR(MAX((OFFSET(#REF!, 1, 0, COUNTA(#REF!), 1)) * (OFFSET(#REF!, 1, 0, COUNTA(#REF!), 1)=$B432) * (OFFSET(#REF!, 1, 0, COUNTA(#REF!), 1)=I$9)), "... P2-Asset Valuation]"), "")</f>
        <v/>
      </c>
      <c r="J432" s="65"/>
    </row>
    <row r="433" spans="2:10" x14ac:dyDescent="0.45">
      <c r="B433" s="50" t="str">
        <f t="shared" si="6"/>
        <v/>
      </c>
      <c r="C433" s="62"/>
      <c r="D433" s="10"/>
      <c r="E433" s="7"/>
      <c r="F433" s="56"/>
      <c r="G433" s="27" t="str">
        <f t="array" aca="1" ref="G433" ca="1">IF($B433&lt;&gt;"", IFERROR(MAX((OFFSET(#REF!, 1, 0, COUNTA(#REF!), 1)) * (OFFSET(#REF!, 1, 0, COUNTA(#REF!), 1)=$B433) * (OFFSET(#REF!, 1, 0, COUNTA(#REF!), 1)=G$9)), "[Insufficient data:"), "")</f>
        <v/>
      </c>
      <c r="H433" s="27" t="str">
        <f t="array" aca="1" ref="H433" ca="1">IF($B433&lt;&gt;"", IFERROR(MAX((OFFSET(#REF!, 1, 0, COUNTA(#REF!), 1)) * (OFFSET(#REF!, 1, 0, COUNTA(#REF!), 1)=$B433) * (OFFSET(#REF!, 1, 0, COUNTA(#REF!), 1)=H$9)), "Please finalise ..."), "")</f>
        <v/>
      </c>
      <c r="I433" s="27" t="str">
        <f t="array" aca="1" ref="I433" ca="1">IF($B433&lt;&gt;"", IFERROR(MAX((OFFSET(#REF!, 1, 0, COUNTA(#REF!), 1)) * (OFFSET(#REF!, 1, 0, COUNTA(#REF!), 1)=$B433) * (OFFSET(#REF!, 1, 0, COUNTA(#REF!), 1)=I$9)), "... P2-Asset Valuation]"), "")</f>
        <v/>
      </c>
      <c r="J433" s="65"/>
    </row>
    <row r="434" spans="2:10" x14ac:dyDescent="0.45">
      <c r="B434" s="50" t="str">
        <f t="shared" si="6"/>
        <v/>
      </c>
      <c r="C434" s="62"/>
      <c r="D434" s="10"/>
      <c r="E434" s="7"/>
      <c r="F434" s="56"/>
      <c r="G434" s="27" t="str">
        <f t="array" aca="1" ref="G434" ca="1">IF($B434&lt;&gt;"", IFERROR(MAX((OFFSET(#REF!, 1, 0, COUNTA(#REF!), 1)) * (OFFSET(#REF!, 1, 0, COUNTA(#REF!), 1)=$B434) * (OFFSET(#REF!, 1, 0, COUNTA(#REF!), 1)=G$9)), "[Insufficient data:"), "")</f>
        <v/>
      </c>
      <c r="H434" s="27" t="str">
        <f t="array" aca="1" ref="H434" ca="1">IF($B434&lt;&gt;"", IFERROR(MAX((OFFSET(#REF!, 1, 0, COUNTA(#REF!), 1)) * (OFFSET(#REF!, 1, 0, COUNTA(#REF!), 1)=$B434) * (OFFSET(#REF!, 1, 0, COUNTA(#REF!), 1)=H$9)), "Please finalise ..."), "")</f>
        <v/>
      </c>
      <c r="I434" s="27" t="str">
        <f t="array" aca="1" ref="I434" ca="1">IF($B434&lt;&gt;"", IFERROR(MAX((OFFSET(#REF!, 1, 0, COUNTA(#REF!), 1)) * (OFFSET(#REF!, 1, 0, COUNTA(#REF!), 1)=$B434) * (OFFSET(#REF!, 1, 0, COUNTA(#REF!), 1)=I$9)), "... P2-Asset Valuation]"), "")</f>
        <v/>
      </c>
      <c r="J434" s="65"/>
    </row>
    <row r="435" spans="2:10" x14ac:dyDescent="0.45">
      <c r="B435" s="50" t="str">
        <f t="shared" si="6"/>
        <v/>
      </c>
      <c r="C435" s="62"/>
      <c r="D435" s="10"/>
      <c r="E435" s="7"/>
      <c r="F435" s="56"/>
      <c r="G435" s="27" t="str">
        <f t="array" aca="1" ref="G435" ca="1">IF($B435&lt;&gt;"", IFERROR(MAX((OFFSET(#REF!, 1, 0, COUNTA(#REF!), 1)) * (OFFSET(#REF!, 1, 0, COUNTA(#REF!), 1)=$B435) * (OFFSET(#REF!, 1, 0, COUNTA(#REF!), 1)=G$9)), "[Insufficient data:"), "")</f>
        <v/>
      </c>
      <c r="H435" s="27" t="str">
        <f t="array" aca="1" ref="H435" ca="1">IF($B435&lt;&gt;"", IFERROR(MAX((OFFSET(#REF!, 1, 0, COUNTA(#REF!), 1)) * (OFFSET(#REF!, 1, 0, COUNTA(#REF!), 1)=$B435) * (OFFSET(#REF!, 1, 0, COUNTA(#REF!), 1)=H$9)), "Please finalise ..."), "")</f>
        <v/>
      </c>
      <c r="I435" s="27" t="str">
        <f t="array" aca="1" ref="I435" ca="1">IF($B435&lt;&gt;"", IFERROR(MAX((OFFSET(#REF!, 1, 0, COUNTA(#REF!), 1)) * (OFFSET(#REF!, 1, 0, COUNTA(#REF!), 1)=$B435) * (OFFSET(#REF!, 1, 0, COUNTA(#REF!), 1)=I$9)), "... P2-Asset Valuation]"), "")</f>
        <v/>
      </c>
      <c r="J435" s="65"/>
    </row>
    <row r="436" spans="2:10" x14ac:dyDescent="0.45">
      <c r="B436" s="50" t="str">
        <f t="shared" si="6"/>
        <v/>
      </c>
      <c r="C436" s="62"/>
      <c r="D436" s="10"/>
      <c r="E436" s="7"/>
      <c r="F436" s="56"/>
      <c r="G436" s="27" t="str">
        <f t="array" aca="1" ref="G436" ca="1">IF($B436&lt;&gt;"", IFERROR(MAX((OFFSET(#REF!, 1, 0, COUNTA(#REF!), 1)) * (OFFSET(#REF!, 1, 0, COUNTA(#REF!), 1)=$B436) * (OFFSET(#REF!, 1, 0, COUNTA(#REF!), 1)=G$9)), "[Insufficient data:"), "")</f>
        <v/>
      </c>
      <c r="H436" s="27" t="str">
        <f t="array" aca="1" ref="H436" ca="1">IF($B436&lt;&gt;"", IFERROR(MAX((OFFSET(#REF!, 1, 0, COUNTA(#REF!), 1)) * (OFFSET(#REF!, 1, 0, COUNTA(#REF!), 1)=$B436) * (OFFSET(#REF!, 1, 0, COUNTA(#REF!), 1)=H$9)), "Please finalise ..."), "")</f>
        <v/>
      </c>
      <c r="I436" s="27" t="str">
        <f t="array" aca="1" ref="I436" ca="1">IF($B436&lt;&gt;"", IFERROR(MAX((OFFSET(#REF!, 1, 0, COUNTA(#REF!), 1)) * (OFFSET(#REF!, 1, 0, COUNTA(#REF!), 1)=$B436) * (OFFSET(#REF!, 1, 0, COUNTA(#REF!), 1)=I$9)), "... P2-Asset Valuation]"), "")</f>
        <v/>
      </c>
      <c r="J436" s="65"/>
    </row>
    <row r="437" spans="2:10" x14ac:dyDescent="0.45">
      <c r="B437" s="50" t="str">
        <f t="shared" si="6"/>
        <v/>
      </c>
      <c r="C437" s="62"/>
      <c r="D437" s="10"/>
      <c r="E437" s="7"/>
      <c r="F437" s="56"/>
      <c r="G437" s="27" t="str">
        <f t="array" aca="1" ref="G437" ca="1">IF($B437&lt;&gt;"", IFERROR(MAX((OFFSET(#REF!, 1, 0, COUNTA(#REF!), 1)) * (OFFSET(#REF!, 1, 0, COUNTA(#REF!), 1)=$B437) * (OFFSET(#REF!, 1, 0, COUNTA(#REF!), 1)=G$9)), "[Insufficient data:"), "")</f>
        <v/>
      </c>
      <c r="H437" s="27" t="str">
        <f t="array" aca="1" ref="H437" ca="1">IF($B437&lt;&gt;"", IFERROR(MAX((OFFSET(#REF!, 1, 0, COUNTA(#REF!), 1)) * (OFFSET(#REF!, 1, 0, COUNTA(#REF!), 1)=$B437) * (OFFSET(#REF!, 1, 0, COUNTA(#REF!), 1)=H$9)), "Please finalise ..."), "")</f>
        <v/>
      </c>
      <c r="I437" s="27" t="str">
        <f t="array" aca="1" ref="I437" ca="1">IF($B437&lt;&gt;"", IFERROR(MAX((OFFSET(#REF!, 1, 0, COUNTA(#REF!), 1)) * (OFFSET(#REF!, 1, 0, COUNTA(#REF!), 1)=$B437) * (OFFSET(#REF!, 1, 0, COUNTA(#REF!), 1)=I$9)), "... P2-Asset Valuation]"), "")</f>
        <v/>
      </c>
      <c r="J437" s="65"/>
    </row>
    <row r="438" spans="2:10" x14ac:dyDescent="0.45">
      <c r="B438" s="50" t="str">
        <f t="shared" si="6"/>
        <v/>
      </c>
      <c r="C438" s="62"/>
      <c r="D438" s="10"/>
      <c r="E438" s="7"/>
      <c r="F438" s="56"/>
      <c r="G438" s="27" t="str">
        <f t="array" aca="1" ref="G438" ca="1">IF($B438&lt;&gt;"", IFERROR(MAX((OFFSET(#REF!, 1, 0, COUNTA(#REF!), 1)) * (OFFSET(#REF!, 1, 0, COUNTA(#REF!), 1)=$B438) * (OFFSET(#REF!, 1, 0, COUNTA(#REF!), 1)=G$9)), "[Insufficient data:"), "")</f>
        <v/>
      </c>
      <c r="H438" s="27" t="str">
        <f t="array" aca="1" ref="H438" ca="1">IF($B438&lt;&gt;"", IFERROR(MAX((OFFSET(#REF!, 1, 0, COUNTA(#REF!), 1)) * (OFFSET(#REF!, 1, 0, COUNTA(#REF!), 1)=$B438) * (OFFSET(#REF!, 1, 0, COUNTA(#REF!), 1)=H$9)), "Please finalise ..."), "")</f>
        <v/>
      </c>
      <c r="I438" s="27" t="str">
        <f t="array" aca="1" ref="I438" ca="1">IF($B438&lt;&gt;"", IFERROR(MAX((OFFSET(#REF!, 1, 0, COUNTA(#REF!), 1)) * (OFFSET(#REF!, 1, 0, COUNTA(#REF!), 1)=$B438) * (OFFSET(#REF!, 1, 0, COUNTA(#REF!), 1)=I$9)), "... P2-Asset Valuation]"), "")</f>
        <v/>
      </c>
      <c r="J438" s="65"/>
    </row>
    <row r="439" spans="2:10" x14ac:dyDescent="0.45">
      <c r="B439" s="50" t="str">
        <f t="shared" si="6"/>
        <v/>
      </c>
      <c r="C439" s="62"/>
      <c r="D439" s="10"/>
      <c r="E439" s="7"/>
      <c r="F439" s="56"/>
      <c r="G439" s="27" t="str">
        <f t="array" aca="1" ref="G439" ca="1">IF($B439&lt;&gt;"", IFERROR(MAX((OFFSET(#REF!, 1, 0, COUNTA(#REF!), 1)) * (OFFSET(#REF!, 1, 0, COUNTA(#REF!), 1)=$B439) * (OFFSET(#REF!, 1, 0, COUNTA(#REF!), 1)=G$9)), "[Insufficient data:"), "")</f>
        <v/>
      </c>
      <c r="H439" s="27" t="str">
        <f t="array" aca="1" ref="H439" ca="1">IF($B439&lt;&gt;"", IFERROR(MAX((OFFSET(#REF!, 1, 0, COUNTA(#REF!), 1)) * (OFFSET(#REF!, 1, 0, COUNTA(#REF!), 1)=$B439) * (OFFSET(#REF!, 1, 0, COUNTA(#REF!), 1)=H$9)), "Please finalise ..."), "")</f>
        <v/>
      </c>
      <c r="I439" s="27" t="str">
        <f t="array" aca="1" ref="I439" ca="1">IF($B439&lt;&gt;"", IFERROR(MAX((OFFSET(#REF!, 1, 0, COUNTA(#REF!), 1)) * (OFFSET(#REF!, 1, 0, COUNTA(#REF!), 1)=$B439) * (OFFSET(#REF!, 1, 0, COUNTA(#REF!), 1)=I$9)), "... P2-Asset Valuation]"), "")</f>
        <v/>
      </c>
      <c r="J439" s="65"/>
    </row>
    <row r="440" spans="2:10" x14ac:dyDescent="0.45">
      <c r="B440" s="50" t="str">
        <f t="shared" si="6"/>
        <v/>
      </c>
      <c r="C440" s="62"/>
      <c r="D440" s="10"/>
      <c r="E440" s="7"/>
      <c r="F440" s="56"/>
      <c r="G440" s="27" t="str">
        <f t="array" aca="1" ref="G440" ca="1">IF($B440&lt;&gt;"", IFERROR(MAX((OFFSET(#REF!, 1, 0, COUNTA(#REF!), 1)) * (OFFSET(#REF!, 1, 0, COUNTA(#REF!), 1)=$B440) * (OFFSET(#REF!, 1, 0, COUNTA(#REF!), 1)=G$9)), "[Insufficient data:"), "")</f>
        <v/>
      </c>
      <c r="H440" s="27" t="str">
        <f t="array" aca="1" ref="H440" ca="1">IF($B440&lt;&gt;"", IFERROR(MAX((OFFSET(#REF!, 1, 0, COUNTA(#REF!), 1)) * (OFFSET(#REF!, 1, 0, COUNTA(#REF!), 1)=$B440) * (OFFSET(#REF!, 1, 0, COUNTA(#REF!), 1)=H$9)), "Please finalise ..."), "")</f>
        <v/>
      </c>
      <c r="I440" s="27" t="str">
        <f t="array" aca="1" ref="I440" ca="1">IF($B440&lt;&gt;"", IFERROR(MAX((OFFSET(#REF!, 1, 0, COUNTA(#REF!), 1)) * (OFFSET(#REF!, 1, 0, COUNTA(#REF!), 1)=$B440) * (OFFSET(#REF!, 1, 0, COUNTA(#REF!), 1)=I$9)), "... P2-Asset Valuation]"), "")</f>
        <v/>
      </c>
      <c r="J440" s="65"/>
    </row>
    <row r="441" spans="2:10" x14ac:dyDescent="0.45">
      <c r="B441" s="50" t="str">
        <f t="shared" si="6"/>
        <v/>
      </c>
      <c r="C441" s="62"/>
      <c r="D441" s="10"/>
      <c r="E441" s="7"/>
      <c r="F441" s="56"/>
      <c r="G441" s="27" t="str">
        <f t="array" aca="1" ref="G441" ca="1">IF($B441&lt;&gt;"", IFERROR(MAX((OFFSET(#REF!, 1, 0, COUNTA(#REF!), 1)) * (OFFSET(#REF!, 1, 0, COUNTA(#REF!), 1)=$B441) * (OFFSET(#REF!, 1, 0, COUNTA(#REF!), 1)=G$9)), "[Insufficient data:"), "")</f>
        <v/>
      </c>
      <c r="H441" s="27" t="str">
        <f t="array" aca="1" ref="H441" ca="1">IF($B441&lt;&gt;"", IFERROR(MAX((OFFSET(#REF!, 1, 0, COUNTA(#REF!), 1)) * (OFFSET(#REF!, 1, 0, COUNTA(#REF!), 1)=$B441) * (OFFSET(#REF!, 1, 0, COUNTA(#REF!), 1)=H$9)), "Please finalise ..."), "")</f>
        <v/>
      </c>
      <c r="I441" s="27" t="str">
        <f t="array" aca="1" ref="I441" ca="1">IF($B441&lt;&gt;"", IFERROR(MAX((OFFSET(#REF!, 1, 0, COUNTA(#REF!), 1)) * (OFFSET(#REF!, 1, 0, COUNTA(#REF!), 1)=$B441) * (OFFSET(#REF!, 1, 0, COUNTA(#REF!), 1)=I$9)), "... P2-Asset Valuation]"), "")</f>
        <v/>
      </c>
      <c r="J441" s="65"/>
    </row>
    <row r="442" spans="2:10" x14ac:dyDescent="0.45">
      <c r="B442" s="50" t="str">
        <f t="shared" si="6"/>
        <v/>
      </c>
      <c r="C442" s="62"/>
      <c r="D442" s="10"/>
      <c r="E442" s="7"/>
      <c r="F442" s="56"/>
      <c r="G442" s="27" t="str">
        <f t="array" aca="1" ref="G442" ca="1">IF($B442&lt;&gt;"", IFERROR(MAX((OFFSET(#REF!, 1, 0, COUNTA(#REF!), 1)) * (OFFSET(#REF!, 1, 0, COUNTA(#REF!), 1)=$B442) * (OFFSET(#REF!, 1, 0, COUNTA(#REF!), 1)=G$9)), "[Insufficient data:"), "")</f>
        <v/>
      </c>
      <c r="H442" s="27" t="str">
        <f t="array" aca="1" ref="H442" ca="1">IF($B442&lt;&gt;"", IFERROR(MAX((OFFSET(#REF!, 1, 0, COUNTA(#REF!), 1)) * (OFFSET(#REF!, 1, 0, COUNTA(#REF!), 1)=$B442) * (OFFSET(#REF!, 1, 0, COUNTA(#REF!), 1)=H$9)), "Please finalise ..."), "")</f>
        <v/>
      </c>
      <c r="I442" s="27" t="str">
        <f t="array" aca="1" ref="I442" ca="1">IF($B442&lt;&gt;"", IFERROR(MAX((OFFSET(#REF!, 1, 0, COUNTA(#REF!), 1)) * (OFFSET(#REF!, 1, 0, COUNTA(#REF!), 1)=$B442) * (OFFSET(#REF!, 1, 0, COUNTA(#REF!), 1)=I$9)), "... P2-Asset Valuation]"), "")</f>
        <v/>
      </c>
      <c r="J442" s="65"/>
    </row>
    <row r="443" spans="2:10" x14ac:dyDescent="0.45">
      <c r="B443" s="50" t="str">
        <f t="shared" si="6"/>
        <v/>
      </c>
      <c r="C443" s="62"/>
      <c r="D443" s="10"/>
      <c r="E443" s="7"/>
      <c r="F443" s="56"/>
      <c r="G443" s="27" t="str">
        <f t="array" aca="1" ref="G443" ca="1">IF($B443&lt;&gt;"", IFERROR(MAX((OFFSET(#REF!, 1, 0, COUNTA(#REF!), 1)) * (OFFSET(#REF!, 1, 0, COUNTA(#REF!), 1)=$B443) * (OFFSET(#REF!, 1, 0, COUNTA(#REF!), 1)=G$9)), "[Insufficient data:"), "")</f>
        <v/>
      </c>
      <c r="H443" s="27" t="str">
        <f t="array" aca="1" ref="H443" ca="1">IF($B443&lt;&gt;"", IFERROR(MAX((OFFSET(#REF!, 1, 0, COUNTA(#REF!), 1)) * (OFFSET(#REF!, 1, 0, COUNTA(#REF!), 1)=$B443) * (OFFSET(#REF!, 1, 0, COUNTA(#REF!), 1)=H$9)), "Please finalise ..."), "")</f>
        <v/>
      </c>
      <c r="I443" s="27" t="str">
        <f t="array" aca="1" ref="I443" ca="1">IF($B443&lt;&gt;"", IFERROR(MAX((OFFSET(#REF!, 1, 0, COUNTA(#REF!), 1)) * (OFFSET(#REF!, 1, 0, COUNTA(#REF!), 1)=$B443) * (OFFSET(#REF!, 1, 0, COUNTA(#REF!), 1)=I$9)), "... P2-Asset Valuation]"), "")</f>
        <v/>
      </c>
      <c r="J443" s="65"/>
    </row>
    <row r="444" spans="2:10" x14ac:dyDescent="0.45">
      <c r="B444" s="50" t="str">
        <f t="shared" si="6"/>
        <v/>
      </c>
      <c r="C444" s="62"/>
      <c r="D444" s="10"/>
      <c r="E444" s="7"/>
      <c r="F444" s="56"/>
      <c r="G444" s="27" t="str">
        <f t="array" aca="1" ref="G444" ca="1">IF($B444&lt;&gt;"", IFERROR(MAX((OFFSET(#REF!, 1, 0, COUNTA(#REF!), 1)) * (OFFSET(#REF!, 1, 0, COUNTA(#REF!), 1)=$B444) * (OFFSET(#REF!, 1, 0, COUNTA(#REF!), 1)=G$9)), "[Insufficient data:"), "")</f>
        <v/>
      </c>
      <c r="H444" s="27" t="str">
        <f t="array" aca="1" ref="H444" ca="1">IF($B444&lt;&gt;"", IFERROR(MAX((OFFSET(#REF!, 1, 0, COUNTA(#REF!), 1)) * (OFFSET(#REF!, 1, 0, COUNTA(#REF!), 1)=$B444) * (OFFSET(#REF!, 1, 0, COUNTA(#REF!), 1)=H$9)), "Please finalise ..."), "")</f>
        <v/>
      </c>
      <c r="I444" s="27" t="str">
        <f t="array" aca="1" ref="I444" ca="1">IF($B444&lt;&gt;"", IFERROR(MAX((OFFSET(#REF!, 1, 0, COUNTA(#REF!), 1)) * (OFFSET(#REF!, 1, 0, COUNTA(#REF!), 1)=$B444) * (OFFSET(#REF!, 1, 0, COUNTA(#REF!), 1)=I$9)), "... P2-Asset Valuation]"), "")</f>
        <v/>
      </c>
      <c r="J444" s="65"/>
    </row>
    <row r="445" spans="2:10" x14ac:dyDescent="0.45">
      <c r="B445" s="50" t="str">
        <f t="shared" si="6"/>
        <v/>
      </c>
      <c r="C445" s="62"/>
      <c r="D445" s="10"/>
      <c r="E445" s="7"/>
      <c r="F445" s="56"/>
      <c r="G445" s="27" t="str">
        <f t="array" aca="1" ref="G445" ca="1">IF($B445&lt;&gt;"", IFERROR(MAX((OFFSET(#REF!, 1, 0, COUNTA(#REF!), 1)) * (OFFSET(#REF!, 1, 0, COUNTA(#REF!), 1)=$B445) * (OFFSET(#REF!, 1, 0, COUNTA(#REF!), 1)=G$9)), "[Insufficient data:"), "")</f>
        <v/>
      </c>
      <c r="H445" s="27" t="str">
        <f t="array" aca="1" ref="H445" ca="1">IF($B445&lt;&gt;"", IFERROR(MAX((OFFSET(#REF!, 1, 0, COUNTA(#REF!), 1)) * (OFFSET(#REF!, 1, 0, COUNTA(#REF!), 1)=$B445) * (OFFSET(#REF!, 1, 0, COUNTA(#REF!), 1)=H$9)), "Please finalise ..."), "")</f>
        <v/>
      </c>
      <c r="I445" s="27" t="str">
        <f t="array" aca="1" ref="I445" ca="1">IF($B445&lt;&gt;"", IFERROR(MAX((OFFSET(#REF!, 1, 0, COUNTA(#REF!), 1)) * (OFFSET(#REF!, 1, 0, COUNTA(#REF!), 1)=$B445) * (OFFSET(#REF!, 1, 0, COUNTA(#REF!), 1)=I$9)), "... P2-Asset Valuation]"), "")</f>
        <v/>
      </c>
      <c r="J445" s="65"/>
    </row>
    <row r="446" spans="2:10" x14ac:dyDescent="0.45">
      <c r="B446" s="50" t="str">
        <f t="shared" si="6"/>
        <v/>
      </c>
      <c r="C446" s="62"/>
      <c r="D446" s="10"/>
      <c r="E446" s="7"/>
      <c r="F446" s="56"/>
      <c r="G446" s="27" t="str">
        <f t="array" aca="1" ref="G446" ca="1">IF($B446&lt;&gt;"", IFERROR(MAX((OFFSET(#REF!, 1, 0, COUNTA(#REF!), 1)) * (OFFSET(#REF!, 1, 0, COUNTA(#REF!), 1)=$B446) * (OFFSET(#REF!, 1, 0, COUNTA(#REF!), 1)=G$9)), "[Insufficient data:"), "")</f>
        <v/>
      </c>
      <c r="H446" s="27" t="str">
        <f t="array" aca="1" ref="H446" ca="1">IF($B446&lt;&gt;"", IFERROR(MAX((OFFSET(#REF!, 1, 0, COUNTA(#REF!), 1)) * (OFFSET(#REF!, 1, 0, COUNTA(#REF!), 1)=$B446) * (OFFSET(#REF!, 1, 0, COUNTA(#REF!), 1)=H$9)), "Please finalise ..."), "")</f>
        <v/>
      </c>
      <c r="I446" s="27" t="str">
        <f t="array" aca="1" ref="I446" ca="1">IF($B446&lt;&gt;"", IFERROR(MAX((OFFSET(#REF!, 1, 0, COUNTA(#REF!), 1)) * (OFFSET(#REF!, 1, 0, COUNTA(#REF!), 1)=$B446) * (OFFSET(#REF!, 1, 0, COUNTA(#REF!), 1)=I$9)), "... P2-Asset Valuation]"), "")</f>
        <v/>
      </c>
      <c r="J446" s="65"/>
    </row>
    <row r="447" spans="2:10" x14ac:dyDescent="0.45">
      <c r="B447" s="50" t="str">
        <f t="shared" si="6"/>
        <v/>
      </c>
      <c r="C447" s="62"/>
      <c r="D447" s="10"/>
      <c r="E447" s="7"/>
      <c r="F447" s="56"/>
      <c r="G447" s="27" t="str">
        <f t="array" aca="1" ref="G447" ca="1">IF($B447&lt;&gt;"", IFERROR(MAX((OFFSET(#REF!, 1, 0, COUNTA(#REF!), 1)) * (OFFSET(#REF!, 1, 0, COUNTA(#REF!), 1)=$B447) * (OFFSET(#REF!, 1, 0, COUNTA(#REF!), 1)=G$9)), "[Insufficient data:"), "")</f>
        <v/>
      </c>
      <c r="H447" s="27" t="str">
        <f t="array" aca="1" ref="H447" ca="1">IF($B447&lt;&gt;"", IFERROR(MAX((OFFSET(#REF!, 1, 0, COUNTA(#REF!), 1)) * (OFFSET(#REF!, 1, 0, COUNTA(#REF!), 1)=$B447) * (OFFSET(#REF!, 1, 0, COUNTA(#REF!), 1)=H$9)), "Please finalise ..."), "")</f>
        <v/>
      </c>
      <c r="I447" s="27" t="str">
        <f t="array" aca="1" ref="I447" ca="1">IF($B447&lt;&gt;"", IFERROR(MAX((OFFSET(#REF!, 1, 0, COUNTA(#REF!), 1)) * (OFFSET(#REF!, 1, 0, COUNTA(#REF!), 1)=$B447) * (OFFSET(#REF!, 1, 0, COUNTA(#REF!), 1)=I$9)), "... P2-Asset Valuation]"), "")</f>
        <v/>
      </c>
      <c r="J447" s="65"/>
    </row>
    <row r="448" spans="2:10" x14ac:dyDescent="0.45">
      <c r="B448" s="50" t="str">
        <f t="shared" si="6"/>
        <v/>
      </c>
      <c r="C448" s="62"/>
      <c r="D448" s="10"/>
      <c r="E448" s="7"/>
      <c r="F448" s="56"/>
      <c r="G448" s="27" t="str">
        <f t="array" aca="1" ref="G448" ca="1">IF($B448&lt;&gt;"", IFERROR(MAX((OFFSET(#REF!, 1, 0, COUNTA(#REF!), 1)) * (OFFSET(#REF!, 1, 0, COUNTA(#REF!), 1)=$B448) * (OFFSET(#REF!, 1, 0, COUNTA(#REF!), 1)=G$9)), "[Insufficient data:"), "")</f>
        <v/>
      </c>
      <c r="H448" s="27" t="str">
        <f t="array" aca="1" ref="H448" ca="1">IF($B448&lt;&gt;"", IFERROR(MAX((OFFSET(#REF!, 1, 0, COUNTA(#REF!), 1)) * (OFFSET(#REF!, 1, 0, COUNTA(#REF!), 1)=$B448) * (OFFSET(#REF!, 1, 0, COUNTA(#REF!), 1)=H$9)), "Please finalise ..."), "")</f>
        <v/>
      </c>
      <c r="I448" s="27" t="str">
        <f t="array" aca="1" ref="I448" ca="1">IF($B448&lt;&gt;"", IFERROR(MAX((OFFSET(#REF!, 1, 0, COUNTA(#REF!), 1)) * (OFFSET(#REF!, 1, 0, COUNTA(#REF!), 1)=$B448) * (OFFSET(#REF!, 1, 0, COUNTA(#REF!), 1)=I$9)), "... P2-Asset Valuation]"), "")</f>
        <v/>
      </c>
      <c r="J448" s="65"/>
    </row>
    <row r="449" spans="2:10" x14ac:dyDescent="0.45">
      <c r="B449" s="50" t="str">
        <f t="shared" si="6"/>
        <v/>
      </c>
      <c r="C449" s="62"/>
      <c r="D449" s="10"/>
      <c r="E449" s="7"/>
      <c r="F449" s="56"/>
      <c r="G449" s="27" t="str">
        <f t="array" aca="1" ref="G449" ca="1">IF($B449&lt;&gt;"", IFERROR(MAX((OFFSET(#REF!, 1, 0, COUNTA(#REF!), 1)) * (OFFSET(#REF!, 1, 0, COUNTA(#REF!), 1)=$B449) * (OFFSET(#REF!, 1, 0, COUNTA(#REF!), 1)=G$9)), "[Insufficient data:"), "")</f>
        <v/>
      </c>
      <c r="H449" s="27" t="str">
        <f t="array" aca="1" ref="H449" ca="1">IF($B449&lt;&gt;"", IFERROR(MAX((OFFSET(#REF!, 1, 0, COUNTA(#REF!), 1)) * (OFFSET(#REF!, 1, 0, COUNTA(#REF!), 1)=$B449) * (OFFSET(#REF!, 1, 0, COUNTA(#REF!), 1)=H$9)), "Please finalise ..."), "")</f>
        <v/>
      </c>
      <c r="I449" s="27" t="str">
        <f t="array" aca="1" ref="I449" ca="1">IF($B449&lt;&gt;"", IFERROR(MAX((OFFSET(#REF!, 1, 0, COUNTA(#REF!), 1)) * (OFFSET(#REF!, 1, 0, COUNTA(#REF!), 1)=$B449) * (OFFSET(#REF!, 1, 0, COUNTA(#REF!), 1)=I$9)), "... P2-Asset Valuation]"), "")</f>
        <v/>
      </c>
      <c r="J449" s="65"/>
    </row>
    <row r="450" spans="2:10" x14ac:dyDescent="0.45">
      <c r="B450" s="50" t="str">
        <f t="shared" si="6"/>
        <v/>
      </c>
      <c r="C450" s="62"/>
      <c r="D450" s="10"/>
      <c r="E450" s="7"/>
      <c r="F450" s="56"/>
      <c r="G450" s="27" t="str">
        <f t="array" aca="1" ref="G450" ca="1">IF($B450&lt;&gt;"", IFERROR(MAX((OFFSET(#REF!, 1, 0, COUNTA(#REF!), 1)) * (OFFSET(#REF!, 1, 0, COUNTA(#REF!), 1)=$B450) * (OFFSET(#REF!, 1, 0, COUNTA(#REF!), 1)=G$9)), "[Insufficient data:"), "")</f>
        <v/>
      </c>
      <c r="H450" s="27" t="str">
        <f t="array" aca="1" ref="H450" ca="1">IF($B450&lt;&gt;"", IFERROR(MAX((OFFSET(#REF!, 1, 0, COUNTA(#REF!), 1)) * (OFFSET(#REF!, 1, 0, COUNTA(#REF!), 1)=$B450) * (OFFSET(#REF!, 1, 0, COUNTA(#REF!), 1)=H$9)), "Please finalise ..."), "")</f>
        <v/>
      </c>
      <c r="I450" s="27" t="str">
        <f t="array" aca="1" ref="I450" ca="1">IF($B450&lt;&gt;"", IFERROR(MAX((OFFSET(#REF!, 1, 0, COUNTA(#REF!), 1)) * (OFFSET(#REF!, 1, 0, COUNTA(#REF!), 1)=$B450) * (OFFSET(#REF!, 1, 0, COUNTA(#REF!), 1)=I$9)), "... P2-Asset Valuation]"), "")</f>
        <v/>
      </c>
      <c r="J450" s="65"/>
    </row>
    <row r="451" spans="2:10" x14ac:dyDescent="0.45">
      <c r="B451" s="50" t="str">
        <f t="shared" si="6"/>
        <v/>
      </c>
      <c r="C451" s="62"/>
      <c r="D451" s="10"/>
      <c r="E451" s="7"/>
      <c r="F451" s="56"/>
      <c r="G451" s="27" t="str">
        <f t="array" aca="1" ref="G451" ca="1">IF($B451&lt;&gt;"", IFERROR(MAX((OFFSET(#REF!, 1, 0, COUNTA(#REF!), 1)) * (OFFSET(#REF!, 1, 0, COUNTA(#REF!), 1)=$B451) * (OFFSET(#REF!, 1, 0, COUNTA(#REF!), 1)=G$9)), "[Insufficient data:"), "")</f>
        <v/>
      </c>
      <c r="H451" s="27" t="str">
        <f t="array" aca="1" ref="H451" ca="1">IF($B451&lt;&gt;"", IFERROR(MAX((OFFSET(#REF!, 1, 0, COUNTA(#REF!), 1)) * (OFFSET(#REF!, 1, 0, COUNTA(#REF!), 1)=$B451) * (OFFSET(#REF!, 1, 0, COUNTA(#REF!), 1)=H$9)), "Please finalise ..."), "")</f>
        <v/>
      </c>
      <c r="I451" s="27" t="str">
        <f t="array" aca="1" ref="I451" ca="1">IF($B451&lt;&gt;"", IFERROR(MAX((OFFSET(#REF!, 1, 0, COUNTA(#REF!), 1)) * (OFFSET(#REF!, 1, 0, COUNTA(#REF!), 1)=$B451) * (OFFSET(#REF!, 1, 0, COUNTA(#REF!), 1)=I$9)), "... P2-Asset Valuation]"), "")</f>
        <v/>
      </c>
      <c r="J451" s="65"/>
    </row>
    <row r="452" spans="2:10" x14ac:dyDescent="0.45">
      <c r="B452" s="50" t="str">
        <f t="shared" si="6"/>
        <v/>
      </c>
      <c r="C452" s="62"/>
      <c r="D452" s="10"/>
      <c r="E452" s="7"/>
      <c r="F452" s="56"/>
      <c r="G452" s="27" t="str">
        <f t="array" aca="1" ref="G452" ca="1">IF($B452&lt;&gt;"", IFERROR(MAX((OFFSET(#REF!, 1, 0, COUNTA(#REF!), 1)) * (OFFSET(#REF!, 1, 0, COUNTA(#REF!), 1)=$B452) * (OFFSET(#REF!, 1, 0, COUNTA(#REF!), 1)=G$9)), "[Insufficient data:"), "")</f>
        <v/>
      </c>
      <c r="H452" s="27" t="str">
        <f t="array" aca="1" ref="H452" ca="1">IF($B452&lt;&gt;"", IFERROR(MAX((OFFSET(#REF!, 1, 0, COUNTA(#REF!), 1)) * (OFFSET(#REF!, 1, 0, COUNTA(#REF!), 1)=$B452) * (OFFSET(#REF!, 1, 0, COUNTA(#REF!), 1)=H$9)), "Please finalise ..."), "")</f>
        <v/>
      </c>
      <c r="I452" s="27" t="str">
        <f t="array" aca="1" ref="I452" ca="1">IF($B452&lt;&gt;"", IFERROR(MAX((OFFSET(#REF!, 1, 0, COUNTA(#REF!), 1)) * (OFFSET(#REF!, 1, 0, COUNTA(#REF!), 1)=$B452) * (OFFSET(#REF!, 1, 0, COUNTA(#REF!), 1)=I$9)), "... P2-Asset Valuation]"), "")</f>
        <v/>
      </c>
      <c r="J452" s="65"/>
    </row>
    <row r="453" spans="2:10" x14ac:dyDescent="0.45">
      <c r="B453" s="50" t="str">
        <f t="shared" si="6"/>
        <v/>
      </c>
      <c r="C453" s="62"/>
      <c r="D453" s="10"/>
      <c r="E453" s="7"/>
      <c r="F453" s="56"/>
      <c r="G453" s="27" t="str">
        <f t="array" aca="1" ref="G453" ca="1">IF($B453&lt;&gt;"", IFERROR(MAX((OFFSET(#REF!, 1, 0, COUNTA(#REF!), 1)) * (OFFSET(#REF!, 1, 0, COUNTA(#REF!), 1)=$B453) * (OFFSET(#REF!, 1, 0, COUNTA(#REF!), 1)=G$9)), "[Insufficient data:"), "")</f>
        <v/>
      </c>
      <c r="H453" s="27" t="str">
        <f t="array" aca="1" ref="H453" ca="1">IF($B453&lt;&gt;"", IFERROR(MAX((OFFSET(#REF!, 1, 0, COUNTA(#REF!), 1)) * (OFFSET(#REF!, 1, 0, COUNTA(#REF!), 1)=$B453) * (OFFSET(#REF!, 1, 0, COUNTA(#REF!), 1)=H$9)), "Please finalise ..."), "")</f>
        <v/>
      </c>
      <c r="I453" s="27" t="str">
        <f t="array" aca="1" ref="I453" ca="1">IF($B453&lt;&gt;"", IFERROR(MAX((OFFSET(#REF!, 1, 0, COUNTA(#REF!), 1)) * (OFFSET(#REF!, 1, 0, COUNTA(#REF!), 1)=$B453) * (OFFSET(#REF!, 1, 0, COUNTA(#REF!), 1)=I$9)), "... P2-Asset Valuation]"), "")</f>
        <v/>
      </c>
      <c r="J453" s="65"/>
    </row>
    <row r="454" spans="2:10" x14ac:dyDescent="0.45">
      <c r="B454" s="50" t="str">
        <f t="shared" si="6"/>
        <v/>
      </c>
      <c r="C454" s="62"/>
      <c r="D454" s="10"/>
      <c r="E454" s="7"/>
      <c r="F454" s="56"/>
      <c r="G454" s="27" t="str">
        <f t="array" aca="1" ref="G454" ca="1">IF($B454&lt;&gt;"", IFERROR(MAX((OFFSET(#REF!, 1, 0, COUNTA(#REF!), 1)) * (OFFSET(#REF!, 1, 0, COUNTA(#REF!), 1)=$B454) * (OFFSET(#REF!, 1, 0, COUNTA(#REF!), 1)=G$9)), "[Insufficient data:"), "")</f>
        <v/>
      </c>
      <c r="H454" s="27" t="str">
        <f t="array" aca="1" ref="H454" ca="1">IF($B454&lt;&gt;"", IFERROR(MAX((OFFSET(#REF!, 1, 0, COUNTA(#REF!), 1)) * (OFFSET(#REF!, 1, 0, COUNTA(#REF!), 1)=$B454) * (OFFSET(#REF!, 1, 0, COUNTA(#REF!), 1)=H$9)), "Please finalise ..."), "")</f>
        <v/>
      </c>
      <c r="I454" s="27" t="str">
        <f t="array" aca="1" ref="I454" ca="1">IF($B454&lt;&gt;"", IFERROR(MAX((OFFSET(#REF!, 1, 0, COUNTA(#REF!), 1)) * (OFFSET(#REF!, 1, 0, COUNTA(#REF!), 1)=$B454) * (OFFSET(#REF!, 1, 0, COUNTA(#REF!), 1)=I$9)), "... P2-Asset Valuation]"), "")</f>
        <v/>
      </c>
      <c r="J454" s="65"/>
    </row>
    <row r="455" spans="2:10" x14ac:dyDescent="0.45">
      <c r="B455" s="50" t="str">
        <f t="shared" si="6"/>
        <v/>
      </c>
      <c r="C455" s="62"/>
      <c r="D455" s="10"/>
      <c r="E455" s="7"/>
      <c r="F455" s="56"/>
      <c r="G455" s="27" t="str">
        <f t="array" aca="1" ref="G455" ca="1">IF($B455&lt;&gt;"", IFERROR(MAX((OFFSET(#REF!, 1, 0, COUNTA(#REF!), 1)) * (OFFSET(#REF!, 1, 0, COUNTA(#REF!), 1)=$B455) * (OFFSET(#REF!, 1, 0, COUNTA(#REF!), 1)=G$9)), "[Insufficient data:"), "")</f>
        <v/>
      </c>
      <c r="H455" s="27" t="str">
        <f t="array" aca="1" ref="H455" ca="1">IF($B455&lt;&gt;"", IFERROR(MAX((OFFSET(#REF!, 1, 0, COUNTA(#REF!), 1)) * (OFFSET(#REF!, 1, 0, COUNTA(#REF!), 1)=$B455) * (OFFSET(#REF!, 1, 0, COUNTA(#REF!), 1)=H$9)), "Please finalise ..."), "")</f>
        <v/>
      </c>
      <c r="I455" s="27" t="str">
        <f t="array" aca="1" ref="I455" ca="1">IF($B455&lt;&gt;"", IFERROR(MAX((OFFSET(#REF!, 1, 0, COUNTA(#REF!), 1)) * (OFFSET(#REF!, 1, 0, COUNTA(#REF!), 1)=$B455) * (OFFSET(#REF!, 1, 0, COUNTA(#REF!), 1)=I$9)), "... P2-Asset Valuation]"), "")</f>
        <v/>
      </c>
      <c r="J455" s="65"/>
    </row>
    <row r="456" spans="2:10" x14ac:dyDescent="0.45">
      <c r="B456" s="50" t="str">
        <f t="shared" si="6"/>
        <v/>
      </c>
      <c r="C456" s="62"/>
      <c r="D456" s="10"/>
      <c r="E456" s="7"/>
      <c r="F456" s="56"/>
      <c r="G456" s="27" t="str">
        <f t="array" aca="1" ref="G456" ca="1">IF($B456&lt;&gt;"", IFERROR(MAX((OFFSET(#REF!, 1, 0, COUNTA(#REF!), 1)) * (OFFSET(#REF!, 1, 0, COUNTA(#REF!), 1)=$B456) * (OFFSET(#REF!, 1, 0, COUNTA(#REF!), 1)=G$9)), "[Insufficient data:"), "")</f>
        <v/>
      </c>
      <c r="H456" s="27" t="str">
        <f t="array" aca="1" ref="H456" ca="1">IF($B456&lt;&gt;"", IFERROR(MAX((OFFSET(#REF!, 1, 0, COUNTA(#REF!), 1)) * (OFFSET(#REF!, 1, 0, COUNTA(#REF!), 1)=$B456) * (OFFSET(#REF!, 1, 0, COUNTA(#REF!), 1)=H$9)), "Please finalise ..."), "")</f>
        <v/>
      </c>
      <c r="I456" s="27" t="str">
        <f t="array" aca="1" ref="I456" ca="1">IF($B456&lt;&gt;"", IFERROR(MAX((OFFSET(#REF!, 1, 0, COUNTA(#REF!), 1)) * (OFFSET(#REF!, 1, 0, COUNTA(#REF!), 1)=$B456) * (OFFSET(#REF!, 1, 0, COUNTA(#REF!), 1)=I$9)), "... P2-Asset Valuation]"), "")</f>
        <v/>
      </c>
      <c r="J456" s="65"/>
    </row>
    <row r="457" spans="2:10" x14ac:dyDescent="0.45">
      <c r="B457" s="50" t="str">
        <f t="shared" si="6"/>
        <v/>
      </c>
      <c r="C457" s="62"/>
      <c r="D457" s="10"/>
      <c r="E457" s="7"/>
      <c r="F457" s="56"/>
      <c r="G457" s="27" t="str">
        <f t="array" aca="1" ref="G457" ca="1">IF($B457&lt;&gt;"", IFERROR(MAX((OFFSET(#REF!, 1, 0, COUNTA(#REF!), 1)) * (OFFSET(#REF!, 1, 0, COUNTA(#REF!), 1)=$B457) * (OFFSET(#REF!, 1, 0, COUNTA(#REF!), 1)=G$9)), "[Insufficient data:"), "")</f>
        <v/>
      </c>
      <c r="H457" s="27" t="str">
        <f t="array" aca="1" ref="H457" ca="1">IF($B457&lt;&gt;"", IFERROR(MAX((OFFSET(#REF!, 1, 0, COUNTA(#REF!), 1)) * (OFFSET(#REF!, 1, 0, COUNTA(#REF!), 1)=$B457) * (OFFSET(#REF!, 1, 0, COUNTA(#REF!), 1)=H$9)), "Please finalise ..."), "")</f>
        <v/>
      </c>
      <c r="I457" s="27" t="str">
        <f t="array" aca="1" ref="I457" ca="1">IF($B457&lt;&gt;"", IFERROR(MAX((OFFSET(#REF!, 1, 0, COUNTA(#REF!), 1)) * (OFFSET(#REF!, 1, 0, COUNTA(#REF!), 1)=$B457) * (OFFSET(#REF!, 1, 0, COUNTA(#REF!), 1)=I$9)), "... P2-Asset Valuation]"), "")</f>
        <v/>
      </c>
      <c r="J457" s="65"/>
    </row>
    <row r="458" spans="2:10" x14ac:dyDescent="0.45">
      <c r="B458" s="50" t="str">
        <f t="shared" si="6"/>
        <v/>
      </c>
      <c r="C458" s="62"/>
      <c r="D458" s="10"/>
      <c r="E458" s="7"/>
      <c r="F458" s="56"/>
      <c r="G458" s="27" t="str">
        <f t="array" aca="1" ref="G458" ca="1">IF($B458&lt;&gt;"", IFERROR(MAX((OFFSET(#REF!, 1, 0, COUNTA(#REF!), 1)) * (OFFSET(#REF!, 1, 0, COUNTA(#REF!), 1)=$B458) * (OFFSET(#REF!, 1, 0, COUNTA(#REF!), 1)=G$9)), "[Insufficient data:"), "")</f>
        <v/>
      </c>
      <c r="H458" s="27" t="str">
        <f t="array" aca="1" ref="H458" ca="1">IF($B458&lt;&gt;"", IFERROR(MAX((OFFSET(#REF!, 1, 0, COUNTA(#REF!), 1)) * (OFFSET(#REF!, 1, 0, COUNTA(#REF!), 1)=$B458) * (OFFSET(#REF!, 1, 0, COUNTA(#REF!), 1)=H$9)), "Please finalise ..."), "")</f>
        <v/>
      </c>
      <c r="I458" s="27" t="str">
        <f t="array" aca="1" ref="I458" ca="1">IF($B458&lt;&gt;"", IFERROR(MAX((OFFSET(#REF!, 1, 0, COUNTA(#REF!), 1)) * (OFFSET(#REF!, 1, 0, COUNTA(#REF!), 1)=$B458) * (OFFSET(#REF!, 1, 0, COUNTA(#REF!), 1)=I$9)), "... P2-Asset Valuation]"), "")</f>
        <v/>
      </c>
      <c r="J458" s="65"/>
    </row>
    <row r="459" spans="2:10" x14ac:dyDescent="0.45">
      <c r="B459" s="50" t="str">
        <f t="shared" si="6"/>
        <v/>
      </c>
      <c r="C459" s="62"/>
      <c r="D459" s="10"/>
      <c r="E459" s="7"/>
      <c r="F459" s="56"/>
      <c r="G459" s="27" t="str">
        <f t="array" aca="1" ref="G459" ca="1">IF($B459&lt;&gt;"", IFERROR(MAX((OFFSET(#REF!, 1, 0, COUNTA(#REF!), 1)) * (OFFSET(#REF!, 1, 0, COUNTA(#REF!), 1)=$B459) * (OFFSET(#REF!, 1, 0, COUNTA(#REF!), 1)=G$9)), "[Insufficient data:"), "")</f>
        <v/>
      </c>
      <c r="H459" s="27" t="str">
        <f t="array" aca="1" ref="H459" ca="1">IF($B459&lt;&gt;"", IFERROR(MAX((OFFSET(#REF!, 1, 0, COUNTA(#REF!), 1)) * (OFFSET(#REF!, 1, 0, COUNTA(#REF!), 1)=$B459) * (OFFSET(#REF!, 1, 0, COUNTA(#REF!), 1)=H$9)), "Please finalise ..."), "")</f>
        <v/>
      </c>
      <c r="I459" s="27" t="str">
        <f t="array" aca="1" ref="I459" ca="1">IF($B459&lt;&gt;"", IFERROR(MAX((OFFSET(#REF!, 1, 0, COUNTA(#REF!), 1)) * (OFFSET(#REF!, 1, 0, COUNTA(#REF!), 1)=$B459) * (OFFSET(#REF!, 1, 0, COUNTA(#REF!), 1)=I$9)), "... P2-Asset Valuation]"), "")</f>
        <v/>
      </c>
      <c r="J459" s="65"/>
    </row>
    <row r="460" spans="2:10" x14ac:dyDescent="0.45">
      <c r="B460" s="50" t="str">
        <f t="shared" si="6"/>
        <v/>
      </c>
      <c r="C460" s="62"/>
      <c r="D460" s="10"/>
      <c r="E460" s="7"/>
      <c r="F460" s="56"/>
      <c r="G460" s="27" t="str">
        <f t="array" aca="1" ref="G460" ca="1">IF($B460&lt;&gt;"", IFERROR(MAX((OFFSET(#REF!, 1, 0, COUNTA(#REF!), 1)) * (OFFSET(#REF!, 1, 0, COUNTA(#REF!), 1)=$B460) * (OFFSET(#REF!, 1, 0, COUNTA(#REF!), 1)=G$9)), "[Insufficient data:"), "")</f>
        <v/>
      </c>
      <c r="H460" s="27" t="str">
        <f t="array" aca="1" ref="H460" ca="1">IF($B460&lt;&gt;"", IFERROR(MAX((OFFSET(#REF!, 1, 0, COUNTA(#REF!), 1)) * (OFFSET(#REF!, 1, 0, COUNTA(#REF!), 1)=$B460) * (OFFSET(#REF!, 1, 0, COUNTA(#REF!), 1)=H$9)), "Please finalise ..."), "")</f>
        <v/>
      </c>
      <c r="I460" s="27" t="str">
        <f t="array" aca="1" ref="I460" ca="1">IF($B460&lt;&gt;"", IFERROR(MAX((OFFSET(#REF!, 1, 0, COUNTA(#REF!), 1)) * (OFFSET(#REF!, 1, 0, COUNTA(#REF!), 1)=$B460) * (OFFSET(#REF!, 1, 0, COUNTA(#REF!), 1)=I$9)), "... P2-Asset Valuation]"), "")</f>
        <v/>
      </c>
      <c r="J460" s="65"/>
    </row>
    <row r="461" spans="2:10" x14ac:dyDescent="0.45">
      <c r="B461" s="50" t="str">
        <f t="shared" si="6"/>
        <v/>
      </c>
      <c r="C461" s="62"/>
      <c r="D461" s="10"/>
      <c r="E461" s="7"/>
      <c r="F461" s="56"/>
      <c r="G461" s="27" t="str">
        <f t="array" aca="1" ref="G461" ca="1">IF($B461&lt;&gt;"", IFERROR(MAX((OFFSET(#REF!, 1, 0, COUNTA(#REF!), 1)) * (OFFSET(#REF!, 1, 0, COUNTA(#REF!), 1)=$B461) * (OFFSET(#REF!, 1, 0, COUNTA(#REF!), 1)=G$9)), "[Insufficient data:"), "")</f>
        <v/>
      </c>
      <c r="H461" s="27" t="str">
        <f t="array" aca="1" ref="H461" ca="1">IF($B461&lt;&gt;"", IFERROR(MAX((OFFSET(#REF!, 1, 0, COUNTA(#REF!), 1)) * (OFFSET(#REF!, 1, 0, COUNTA(#REF!), 1)=$B461) * (OFFSET(#REF!, 1, 0, COUNTA(#REF!), 1)=H$9)), "Please finalise ..."), "")</f>
        <v/>
      </c>
      <c r="I461" s="27" t="str">
        <f t="array" aca="1" ref="I461" ca="1">IF($B461&lt;&gt;"", IFERROR(MAX((OFFSET(#REF!, 1, 0, COUNTA(#REF!), 1)) * (OFFSET(#REF!, 1, 0, COUNTA(#REF!), 1)=$B461) * (OFFSET(#REF!, 1, 0, COUNTA(#REF!), 1)=I$9)), "... P2-Asset Valuation]"), "")</f>
        <v/>
      </c>
      <c r="J461" s="65"/>
    </row>
    <row r="462" spans="2:10" x14ac:dyDescent="0.45">
      <c r="B462" s="50" t="str">
        <f t="shared" ref="B462:B525" si="7">IF(C462&lt;&gt;"",CONCATENATE("PA-", TEXT(ROW()-ROW(B$9), "000")),"")</f>
        <v/>
      </c>
      <c r="C462" s="62"/>
      <c r="D462" s="10"/>
      <c r="E462" s="7"/>
      <c r="F462" s="56"/>
      <c r="G462" s="27" t="str">
        <f t="array" aca="1" ref="G462" ca="1">IF($B462&lt;&gt;"", IFERROR(MAX((OFFSET(#REF!, 1, 0, COUNTA(#REF!), 1)) * (OFFSET(#REF!, 1, 0, COUNTA(#REF!), 1)=$B462) * (OFFSET(#REF!, 1, 0, COUNTA(#REF!), 1)=G$9)), "[Insufficient data:"), "")</f>
        <v/>
      </c>
      <c r="H462" s="27" t="str">
        <f t="array" aca="1" ref="H462" ca="1">IF($B462&lt;&gt;"", IFERROR(MAX((OFFSET(#REF!, 1, 0, COUNTA(#REF!), 1)) * (OFFSET(#REF!, 1, 0, COUNTA(#REF!), 1)=$B462) * (OFFSET(#REF!, 1, 0, COUNTA(#REF!), 1)=H$9)), "Please finalise ..."), "")</f>
        <v/>
      </c>
      <c r="I462" s="27" t="str">
        <f t="array" aca="1" ref="I462" ca="1">IF($B462&lt;&gt;"", IFERROR(MAX((OFFSET(#REF!, 1, 0, COUNTA(#REF!), 1)) * (OFFSET(#REF!, 1, 0, COUNTA(#REF!), 1)=$B462) * (OFFSET(#REF!, 1, 0, COUNTA(#REF!), 1)=I$9)), "... P2-Asset Valuation]"), "")</f>
        <v/>
      </c>
      <c r="J462" s="65"/>
    </row>
    <row r="463" spans="2:10" x14ac:dyDescent="0.45">
      <c r="B463" s="50" t="str">
        <f t="shared" si="7"/>
        <v/>
      </c>
      <c r="C463" s="62"/>
      <c r="D463" s="10"/>
      <c r="E463" s="7"/>
      <c r="F463" s="56"/>
      <c r="G463" s="27" t="str">
        <f t="array" aca="1" ref="G463" ca="1">IF($B463&lt;&gt;"", IFERROR(MAX((OFFSET(#REF!, 1, 0, COUNTA(#REF!), 1)) * (OFFSET(#REF!, 1, 0, COUNTA(#REF!), 1)=$B463) * (OFFSET(#REF!, 1, 0, COUNTA(#REF!), 1)=G$9)), "[Insufficient data:"), "")</f>
        <v/>
      </c>
      <c r="H463" s="27" t="str">
        <f t="array" aca="1" ref="H463" ca="1">IF($B463&lt;&gt;"", IFERROR(MAX((OFFSET(#REF!, 1, 0, COUNTA(#REF!), 1)) * (OFFSET(#REF!, 1, 0, COUNTA(#REF!), 1)=$B463) * (OFFSET(#REF!, 1, 0, COUNTA(#REF!), 1)=H$9)), "Please finalise ..."), "")</f>
        <v/>
      </c>
      <c r="I463" s="27" t="str">
        <f t="array" aca="1" ref="I463" ca="1">IF($B463&lt;&gt;"", IFERROR(MAX((OFFSET(#REF!, 1, 0, COUNTA(#REF!), 1)) * (OFFSET(#REF!, 1, 0, COUNTA(#REF!), 1)=$B463) * (OFFSET(#REF!, 1, 0, COUNTA(#REF!), 1)=I$9)), "... P2-Asset Valuation]"), "")</f>
        <v/>
      </c>
      <c r="J463" s="65"/>
    </row>
    <row r="464" spans="2:10" x14ac:dyDescent="0.45">
      <c r="B464" s="50" t="str">
        <f t="shared" si="7"/>
        <v/>
      </c>
      <c r="C464" s="62"/>
      <c r="D464" s="10"/>
      <c r="E464" s="7"/>
      <c r="F464" s="56"/>
      <c r="G464" s="27" t="str">
        <f t="array" aca="1" ref="G464" ca="1">IF($B464&lt;&gt;"", IFERROR(MAX((OFFSET(#REF!, 1, 0, COUNTA(#REF!), 1)) * (OFFSET(#REF!, 1, 0, COUNTA(#REF!), 1)=$B464) * (OFFSET(#REF!, 1, 0, COUNTA(#REF!), 1)=G$9)), "[Insufficient data:"), "")</f>
        <v/>
      </c>
      <c r="H464" s="27" t="str">
        <f t="array" aca="1" ref="H464" ca="1">IF($B464&lt;&gt;"", IFERROR(MAX((OFFSET(#REF!, 1, 0, COUNTA(#REF!), 1)) * (OFFSET(#REF!, 1, 0, COUNTA(#REF!), 1)=$B464) * (OFFSET(#REF!, 1, 0, COUNTA(#REF!), 1)=H$9)), "Please finalise ..."), "")</f>
        <v/>
      </c>
      <c r="I464" s="27" t="str">
        <f t="array" aca="1" ref="I464" ca="1">IF($B464&lt;&gt;"", IFERROR(MAX((OFFSET(#REF!, 1, 0, COUNTA(#REF!), 1)) * (OFFSET(#REF!, 1, 0, COUNTA(#REF!), 1)=$B464) * (OFFSET(#REF!, 1, 0, COUNTA(#REF!), 1)=I$9)), "... P2-Asset Valuation]"), "")</f>
        <v/>
      </c>
      <c r="J464" s="65"/>
    </row>
    <row r="465" spans="2:10" x14ac:dyDescent="0.45">
      <c r="B465" s="50" t="str">
        <f t="shared" si="7"/>
        <v/>
      </c>
      <c r="C465" s="62"/>
      <c r="D465" s="10"/>
      <c r="E465" s="7"/>
      <c r="F465" s="56"/>
      <c r="G465" s="27" t="str">
        <f t="array" aca="1" ref="G465" ca="1">IF($B465&lt;&gt;"", IFERROR(MAX((OFFSET(#REF!, 1, 0, COUNTA(#REF!), 1)) * (OFFSET(#REF!, 1, 0, COUNTA(#REF!), 1)=$B465) * (OFFSET(#REF!, 1, 0, COUNTA(#REF!), 1)=G$9)), "[Insufficient data:"), "")</f>
        <v/>
      </c>
      <c r="H465" s="27" t="str">
        <f t="array" aca="1" ref="H465" ca="1">IF($B465&lt;&gt;"", IFERROR(MAX((OFFSET(#REF!, 1, 0, COUNTA(#REF!), 1)) * (OFFSET(#REF!, 1, 0, COUNTA(#REF!), 1)=$B465) * (OFFSET(#REF!, 1, 0, COUNTA(#REF!), 1)=H$9)), "Please finalise ..."), "")</f>
        <v/>
      </c>
      <c r="I465" s="27" t="str">
        <f t="array" aca="1" ref="I465" ca="1">IF($B465&lt;&gt;"", IFERROR(MAX((OFFSET(#REF!, 1, 0, COUNTA(#REF!), 1)) * (OFFSET(#REF!, 1, 0, COUNTA(#REF!), 1)=$B465) * (OFFSET(#REF!, 1, 0, COUNTA(#REF!), 1)=I$9)), "... P2-Asset Valuation]"), "")</f>
        <v/>
      </c>
      <c r="J465" s="65"/>
    </row>
    <row r="466" spans="2:10" x14ac:dyDescent="0.45">
      <c r="B466" s="50" t="str">
        <f t="shared" si="7"/>
        <v/>
      </c>
      <c r="C466" s="62"/>
      <c r="D466" s="10"/>
      <c r="E466" s="7"/>
      <c r="F466" s="56"/>
      <c r="G466" s="27" t="str">
        <f t="array" aca="1" ref="G466" ca="1">IF($B466&lt;&gt;"", IFERROR(MAX((OFFSET(#REF!, 1, 0, COUNTA(#REF!), 1)) * (OFFSET(#REF!, 1, 0, COUNTA(#REF!), 1)=$B466) * (OFFSET(#REF!, 1, 0, COUNTA(#REF!), 1)=G$9)), "[Insufficient data:"), "")</f>
        <v/>
      </c>
      <c r="H466" s="27" t="str">
        <f t="array" aca="1" ref="H466" ca="1">IF($B466&lt;&gt;"", IFERROR(MAX((OFFSET(#REF!, 1, 0, COUNTA(#REF!), 1)) * (OFFSET(#REF!, 1, 0, COUNTA(#REF!), 1)=$B466) * (OFFSET(#REF!, 1, 0, COUNTA(#REF!), 1)=H$9)), "Please finalise ..."), "")</f>
        <v/>
      </c>
      <c r="I466" s="27" t="str">
        <f t="array" aca="1" ref="I466" ca="1">IF($B466&lt;&gt;"", IFERROR(MAX((OFFSET(#REF!, 1, 0, COUNTA(#REF!), 1)) * (OFFSET(#REF!, 1, 0, COUNTA(#REF!), 1)=$B466) * (OFFSET(#REF!, 1, 0, COUNTA(#REF!), 1)=I$9)), "... P2-Asset Valuation]"), "")</f>
        <v/>
      </c>
      <c r="J466" s="65"/>
    </row>
    <row r="467" spans="2:10" x14ac:dyDescent="0.45">
      <c r="B467" s="50" t="str">
        <f t="shared" si="7"/>
        <v/>
      </c>
      <c r="C467" s="62"/>
      <c r="D467" s="10"/>
      <c r="E467" s="7"/>
      <c r="F467" s="56"/>
      <c r="G467" s="27" t="str">
        <f t="array" aca="1" ref="G467" ca="1">IF($B467&lt;&gt;"", IFERROR(MAX((OFFSET(#REF!, 1, 0, COUNTA(#REF!), 1)) * (OFFSET(#REF!, 1, 0, COUNTA(#REF!), 1)=$B467) * (OFFSET(#REF!, 1, 0, COUNTA(#REF!), 1)=G$9)), "[Insufficient data:"), "")</f>
        <v/>
      </c>
      <c r="H467" s="27" t="str">
        <f t="array" aca="1" ref="H467" ca="1">IF($B467&lt;&gt;"", IFERROR(MAX((OFFSET(#REF!, 1, 0, COUNTA(#REF!), 1)) * (OFFSET(#REF!, 1, 0, COUNTA(#REF!), 1)=$B467) * (OFFSET(#REF!, 1, 0, COUNTA(#REF!), 1)=H$9)), "Please finalise ..."), "")</f>
        <v/>
      </c>
      <c r="I467" s="27" t="str">
        <f t="array" aca="1" ref="I467" ca="1">IF($B467&lt;&gt;"", IFERROR(MAX((OFFSET(#REF!, 1, 0, COUNTA(#REF!), 1)) * (OFFSET(#REF!, 1, 0, COUNTA(#REF!), 1)=$B467) * (OFFSET(#REF!, 1, 0, COUNTA(#REF!), 1)=I$9)), "... P2-Asset Valuation]"), "")</f>
        <v/>
      </c>
      <c r="J467" s="65"/>
    </row>
    <row r="468" spans="2:10" x14ac:dyDescent="0.45">
      <c r="B468" s="50" t="str">
        <f t="shared" si="7"/>
        <v/>
      </c>
      <c r="C468" s="62"/>
      <c r="D468" s="10"/>
      <c r="E468" s="7"/>
      <c r="F468" s="56"/>
      <c r="G468" s="27" t="str">
        <f t="array" aca="1" ref="G468" ca="1">IF($B468&lt;&gt;"", IFERROR(MAX((OFFSET(#REF!, 1, 0, COUNTA(#REF!), 1)) * (OFFSET(#REF!, 1, 0, COUNTA(#REF!), 1)=$B468) * (OFFSET(#REF!, 1, 0, COUNTA(#REF!), 1)=G$9)), "[Insufficient data:"), "")</f>
        <v/>
      </c>
      <c r="H468" s="27" t="str">
        <f t="array" aca="1" ref="H468" ca="1">IF($B468&lt;&gt;"", IFERROR(MAX((OFFSET(#REF!, 1, 0, COUNTA(#REF!), 1)) * (OFFSET(#REF!, 1, 0, COUNTA(#REF!), 1)=$B468) * (OFFSET(#REF!, 1, 0, COUNTA(#REF!), 1)=H$9)), "Please finalise ..."), "")</f>
        <v/>
      </c>
      <c r="I468" s="27" t="str">
        <f t="array" aca="1" ref="I468" ca="1">IF($B468&lt;&gt;"", IFERROR(MAX((OFFSET(#REF!, 1, 0, COUNTA(#REF!), 1)) * (OFFSET(#REF!, 1, 0, COUNTA(#REF!), 1)=$B468) * (OFFSET(#REF!, 1, 0, COUNTA(#REF!), 1)=I$9)), "... P2-Asset Valuation]"), "")</f>
        <v/>
      </c>
      <c r="J468" s="65"/>
    </row>
    <row r="469" spans="2:10" x14ac:dyDescent="0.45">
      <c r="B469" s="50" t="str">
        <f t="shared" si="7"/>
        <v/>
      </c>
      <c r="C469" s="62"/>
      <c r="D469" s="10"/>
      <c r="E469" s="7"/>
      <c r="F469" s="56"/>
      <c r="G469" s="27" t="str">
        <f t="array" aca="1" ref="G469" ca="1">IF($B469&lt;&gt;"", IFERROR(MAX((OFFSET(#REF!, 1, 0, COUNTA(#REF!), 1)) * (OFFSET(#REF!, 1, 0, COUNTA(#REF!), 1)=$B469) * (OFFSET(#REF!, 1, 0, COUNTA(#REF!), 1)=G$9)), "[Insufficient data:"), "")</f>
        <v/>
      </c>
      <c r="H469" s="27" t="str">
        <f t="array" aca="1" ref="H469" ca="1">IF($B469&lt;&gt;"", IFERROR(MAX((OFFSET(#REF!, 1, 0, COUNTA(#REF!), 1)) * (OFFSET(#REF!, 1, 0, COUNTA(#REF!), 1)=$B469) * (OFFSET(#REF!, 1, 0, COUNTA(#REF!), 1)=H$9)), "Please finalise ..."), "")</f>
        <v/>
      </c>
      <c r="I469" s="27" t="str">
        <f t="array" aca="1" ref="I469" ca="1">IF($B469&lt;&gt;"", IFERROR(MAX((OFFSET(#REF!, 1, 0, COUNTA(#REF!), 1)) * (OFFSET(#REF!, 1, 0, COUNTA(#REF!), 1)=$B469) * (OFFSET(#REF!, 1, 0, COUNTA(#REF!), 1)=I$9)), "... P2-Asset Valuation]"), "")</f>
        <v/>
      </c>
      <c r="J469" s="65"/>
    </row>
    <row r="470" spans="2:10" x14ac:dyDescent="0.45">
      <c r="B470" s="50" t="str">
        <f t="shared" si="7"/>
        <v/>
      </c>
      <c r="C470" s="62"/>
      <c r="D470" s="10"/>
      <c r="E470" s="7"/>
      <c r="F470" s="56"/>
      <c r="G470" s="27" t="str">
        <f t="array" aca="1" ref="G470" ca="1">IF($B470&lt;&gt;"", IFERROR(MAX((OFFSET(#REF!, 1, 0, COUNTA(#REF!), 1)) * (OFFSET(#REF!, 1, 0, COUNTA(#REF!), 1)=$B470) * (OFFSET(#REF!, 1, 0, COUNTA(#REF!), 1)=G$9)), "[Insufficient data:"), "")</f>
        <v/>
      </c>
      <c r="H470" s="27" t="str">
        <f t="array" aca="1" ref="H470" ca="1">IF($B470&lt;&gt;"", IFERROR(MAX((OFFSET(#REF!, 1, 0, COUNTA(#REF!), 1)) * (OFFSET(#REF!, 1, 0, COUNTA(#REF!), 1)=$B470) * (OFFSET(#REF!, 1, 0, COUNTA(#REF!), 1)=H$9)), "Please finalise ..."), "")</f>
        <v/>
      </c>
      <c r="I470" s="27" t="str">
        <f t="array" aca="1" ref="I470" ca="1">IF($B470&lt;&gt;"", IFERROR(MAX((OFFSET(#REF!, 1, 0, COUNTA(#REF!), 1)) * (OFFSET(#REF!, 1, 0, COUNTA(#REF!), 1)=$B470) * (OFFSET(#REF!, 1, 0, COUNTA(#REF!), 1)=I$9)), "... P2-Asset Valuation]"), "")</f>
        <v/>
      </c>
      <c r="J470" s="65"/>
    </row>
    <row r="471" spans="2:10" x14ac:dyDescent="0.45">
      <c r="B471" s="50" t="str">
        <f t="shared" si="7"/>
        <v/>
      </c>
      <c r="C471" s="62"/>
      <c r="D471" s="10"/>
      <c r="E471" s="7"/>
      <c r="F471" s="56"/>
      <c r="G471" s="27" t="str">
        <f t="array" aca="1" ref="G471" ca="1">IF($B471&lt;&gt;"", IFERROR(MAX((OFFSET(#REF!, 1, 0, COUNTA(#REF!), 1)) * (OFFSET(#REF!, 1, 0, COUNTA(#REF!), 1)=$B471) * (OFFSET(#REF!, 1, 0, COUNTA(#REF!), 1)=G$9)), "[Insufficient data:"), "")</f>
        <v/>
      </c>
      <c r="H471" s="27" t="str">
        <f t="array" aca="1" ref="H471" ca="1">IF($B471&lt;&gt;"", IFERROR(MAX((OFFSET(#REF!, 1, 0, COUNTA(#REF!), 1)) * (OFFSET(#REF!, 1, 0, COUNTA(#REF!), 1)=$B471) * (OFFSET(#REF!, 1, 0, COUNTA(#REF!), 1)=H$9)), "Please finalise ..."), "")</f>
        <v/>
      </c>
      <c r="I471" s="27" t="str">
        <f t="array" aca="1" ref="I471" ca="1">IF($B471&lt;&gt;"", IFERROR(MAX((OFFSET(#REF!, 1, 0, COUNTA(#REF!), 1)) * (OFFSET(#REF!, 1, 0, COUNTA(#REF!), 1)=$B471) * (OFFSET(#REF!, 1, 0, COUNTA(#REF!), 1)=I$9)), "... P2-Asset Valuation]"), "")</f>
        <v/>
      </c>
      <c r="J471" s="65"/>
    </row>
    <row r="472" spans="2:10" x14ac:dyDescent="0.45">
      <c r="B472" s="50" t="str">
        <f t="shared" si="7"/>
        <v/>
      </c>
      <c r="C472" s="62"/>
      <c r="D472" s="10"/>
      <c r="E472" s="7"/>
      <c r="F472" s="56"/>
      <c r="G472" s="27" t="str">
        <f t="array" aca="1" ref="G472" ca="1">IF($B472&lt;&gt;"", IFERROR(MAX((OFFSET(#REF!, 1, 0, COUNTA(#REF!), 1)) * (OFFSET(#REF!, 1, 0, COUNTA(#REF!), 1)=$B472) * (OFFSET(#REF!, 1, 0, COUNTA(#REF!), 1)=G$9)), "[Insufficient data:"), "")</f>
        <v/>
      </c>
      <c r="H472" s="27" t="str">
        <f t="array" aca="1" ref="H472" ca="1">IF($B472&lt;&gt;"", IFERROR(MAX((OFFSET(#REF!, 1, 0, COUNTA(#REF!), 1)) * (OFFSET(#REF!, 1, 0, COUNTA(#REF!), 1)=$B472) * (OFFSET(#REF!, 1, 0, COUNTA(#REF!), 1)=H$9)), "Please finalise ..."), "")</f>
        <v/>
      </c>
      <c r="I472" s="27" t="str">
        <f t="array" aca="1" ref="I472" ca="1">IF($B472&lt;&gt;"", IFERROR(MAX((OFFSET(#REF!, 1, 0, COUNTA(#REF!), 1)) * (OFFSET(#REF!, 1, 0, COUNTA(#REF!), 1)=$B472) * (OFFSET(#REF!, 1, 0, COUNTA(#REF!), 1)=I$9)), "... P2-Asset Valuation]"), "")</f>
        <v/>
      </c>
      <c r="J472" s="65"/>
    </row>
    <row r="473" spans="2:10" x14ac:dyDescent="0.45">
      <c r="B473" s="50" t="str">
        <f t="shared" si="7"/>
        <v/>
      </c>
      <c r="C473" s="62"/>
      <c r="D473" s="10"/>
      <c r="E473" s="7"/>
      <c r="F473" s="56"/>
      <c r="G473" s="27" t="str">
        <f t="array" aca="1" ref="G473" ca="1">IF($B473&lt;&gt;"", IFERROR(MAX((OFFSET(#REF!, 1, 0, COUNTA(#REF!), 1)) * (OFFSET(#REF!, 1, 0, COUNTA(#REF!), 1)=$B473) * (OFFSET(#REF!, 1, 0, COUNTA(#REF!), 1)=G$9)), "[Insufficient data:"), "")</f>
        <v/>
      </c>
      <c r="H473" s="27" t="str">
        <f t="array" aca="1" ref="H473" ca="1">IF($B473&lt;&gt;"", IFERROR(MAX((OFFSET(#REF!, 1, 0, COUNTA(#REF!), 1)) * (OFFSET(#REF!, 1, 0, COUNTA(#REF!), 1)=$B473) * (OFFSET(#REF!, 1, 0, COUNTA(#REF!), 1)=H$9)), "Please finalise ..."), "")</f>
        <v/>
      </c>
      <c r="I473" s="27" t="str">
        <f t="array" aca="1" ref="I473" ca="1">IF($B473&lt;&gt;"", IFERROR(MAX((OFFSET(#REF!, 1, 0, COUNTA(#REF!), 1)) * (OFFSET(#REF!, 1, 0, COUNTA(#REF!), 1)=$B473) * (OFFSET(#REF!, 1, 0, COUNTA(#REF!), 1)=I$9)), "... P2-Asset Valuation]"), "")</f>
        <v/>
      </c>
      <c r="J473" s="65"/>
    </row>
    <row r="474" spans="2:10" x14ac:dyDescent="0.45">
      <c r="B474" s="50" t="str">
        <f t="shared" si="7"/>
        <v/>
      </c>
      <c r="C474" s="62"/>
      <c r="D474" s="10"/>
      <c r="E474" s="7"/>
      <c r="F474" s="56"/>
      <c r="G474" s="27" t="str">
        <f t="array" aca="1" ref="G474" ca="1">IF($B474&lt;&gt;"", IFERROR(MAX((OFFSET(#REF!, 1, 0, COUNTA(#REF!), 1)) * (OFFSET(#REF!, 1, 0, COUNTA(#REF!), 1)=$B474) * (OFFSET(#REF!, 1, 0, COUNTA(#REF!), 1)=G$9)), "[Insufficient data:"), "")</f>
        <v/>
      </c>
      <c r="H474" s="27" t="str">
        <f t="array" aca="1" ref="H474" ca="1">IF($B474&lt;&gt;"", IFERROR(MAX((OFFSET(#REF!, 1, 0, COUNTA(#REF!), 1)) * (OFFSET(#REF!, 1, 0, COUNTA(#REF!), 1)=$B474) * (OFFSET(#REF!, 1, 0, COUNTA(#REF!), 1)=H$9)), "Please finalise ..."), "")</f>
        <v/>
      </c>
      <c r="I474" s="27" t="str">
        <f t="array" aca="1" ref="I474" ca="1">IF($B474&lt;&gt;"", IFERROR(MAX((OFFSET(#REF!, 1, 0, COUNTA(#REF!), 1)) * (OFFSET(#REF!, 1, 0, COUNTA(#REF!), 1)=$B474) * (OFFSET(#REF!, 1, 0, COUNTA(#REF!), 1)=I$9)), "... P2-Asset Valuation]"), "")</f>
        <v/>
      </c>
      <c r="J474" s="65"/>
    </row>
    <row r="475" spans="2:10" x14ac:dyDescent="0.45">
      <c r="B475" s="50" t="str">
        <f t="shared" si="7"/>
        <v/>
      </c>
      <c r="C475" s="62"/>
      <c r="D475" s="10"/>
      <c r="E475" s="7"/>
      <c r="F475" s="56"/>
      <c r="G475" s="27" t="str">
        <f t="array" aca="1" ref="G475" ca="1">IF($B475&lt;&gt;"", IFERROR(MAX((OFFSET(#REF!, 1, 0, COUNTA(#REF!), 1)) * (OFFSET(#REF!, 1, 0, COUNTA(#REF!), 1)=$B475) * (OFFSET(#REF!, 1, 0, COUNTA(#REF!), 1)=G$9)), "[Insufficient data:"), "")</f>
        <v/>
      </c>
      <c r="H475" s="27" t="str">
        <f t="array" aca="1" ref="H475" ca="1">IF($B475&lt;&gt;"", IFERROR(MAX((OFFSET(#REF!, 1, 0, COUNTA(#REF!), 1)) * (OFFSET(#REF!, 1, 0, COUNTA(#REF!), 1)=$B475) * (OFFSET(#REF!, 1, 0, COUNTA(#REF!), 1)=H$9)), "Please finalise ..."), "")</f>
        <v/>
      </c>
      <c r="I475" s="27" t="str">
        <f t="array" aca="1" ref="I475" ca="1">IF($B475&lt;&gt;"", IFERROR(MAX((OFFSET(#REF!, 1, 0, COUNTA(#REF!), 1)) * (OFFSET(#REF!, 1, 0, COUNTA(#REF!), 1)=$B475) * (OFFSET(#REF!, 1, 0, COUNTA(#REF!), 1)=I$9)), "... P2-Asset Valuation]"), "")</f>
        <v/>
      </c>
      <c r="J475" s="65"/>
    </row>
    <row r="476" spans="2:10" x14ac:dyDescent="0.45">
      <c r="B476" s="50" t="str">
        <f t="shared" si="7"/>
        <v/>
      </c>
      <c r="C476" s="62"/>
      <c r="D476" s="10"/>
      <c r="E476" s="7"/>
      <c r="F476" s="56"/>
      <c r="G476" s="27" t="str">
        <f t="array" aca="1" ref="G476" ca="1">IF($B476&lt;&gt;"", IFERROR(MAX((OFFSET(#REF!, 1, 0, COUNTA(#REF!), 1)) * (OFFSET(#REF!, 1, 0, COUNTA(#REF!), 1)=$B476) * (OFFSET(#REF!, 1, 0, COUNTA(#REF!), 1)=G$9)), "[Insufficient data:"), "")</f>
        <v/>
      </c>
      <c r="H476" s="27" t="str">
        <f t="array" aca="1" ref="H476" ca="1">IF($B476&lt;&gt;"", IFERROR(MAX((OFFSET(#REF!, 1, 0, COUNTA(#REF!), 1)) * (OFFSET(#REF!, 1, 0, COUNTA(#REF!), 1)=$B476) * (OFFSET(#REF!, 1, 0, COUNTA(#REF!), 1)=H$9)), "Please finalise ..."), "")</f>
        <v/>
      </c>
      <c r="I476" s="27" t="str">
        <f t="array" aca="1" ref="I476" ca="1">IF($B476&lt;&gt;"", IFERROR(MAX((OFFSET(#REF!, 1, 0, COUNTA(#REF!), 1)) * (OFFSET(#REF!, 1, 0, COUNTA(#REF!), 1)=$B476) * (OFFSET(#REF!, 1, 0, COUNTA(#REF!), 1)=I$9)), "... P2-Asset Valuation]"), "")</f>
        <v/>
      </c>
      <c r="J476" s="65"/>
    </row>
    <row r="477" spans="2:10" x14ac:dyDescent="0.45">
      <c r="B477" s="50" t="str">
        <f t="shared" si="7"/>
        <v/>
      </c>
      <c r="C477" s="62"/>
      <c r="D477" s="10"/>
      <c r="E477" s="7"/>
      <c r="F477" s="56"/>
      <c r="G477" s="27" t="str">
        <f t="array" aca="1" ref="G477" ca="1">IF($B477&lt;&gt;"", IFERROR(MAX((OFFSET(#REF!, 1, 0, COUNTA(#REF!), 1)) * (OFFSET(#REF!, 1, 0, COUNTA(#REF!), 1)=$B477) * (OFFSET(#REF!, 1, 0, COUNTA(#REF!), 1)=G$9)), "[Insufficient data:"), "")</f>
        <v/>
      </c>
      <c r="H477" s="27" t="str">
        <f t="array" aca="1" ref="H477" ca="1">IF($B477&lt;&gt;"", IFERROR(MAX((OFFSET(#REF!, 1, 0, COUNTA(#REF!), 1)) * (OFFSET(#REF!, 1, 0, COUNTA(#REF!), 1)=$B477) * (OFFSET(#REF!, 1, 0, COUNTA(#REF!), 1)=H$9)), "Please finalise ..."), "")</f>
        <v/>
      </c>
      <c r="I477" s="27" t="str">
        <f t="array" aca="1" ref="I477" ca="1">IF($B477&lt;&gt;"", IFERROR(MAX((OFFSET(#REF!, 1, 0, COUNTA(#REF!), 1)) * (OFFSET(#REF!, 1, 0, COUNTA(#REF!), 1)=$B477) * (OFFSET(#REF!, 1, 0, COUNTA(#REF!), 1)=I$9)), "... P2-Asset Valuation]"), "")</f>
        <v/>
      </c>
      <c r="J477" s="65"/>
    </row>
    <row r="478" spans="2:10" x14ac:dyDescent="0.45">
      <c r="B478" s="50" t="str">
        <f t="shared" si="7"/>
        <v/>
      </c>
      <c r="C478" s="62"/>
      <c r="D478" s="10"/>
      <c r="E478" s="7"/>
      <c r="F478" s="56"/>
      <c r="G478" s="27" t="str">
        <f t="array" aca="1" ref="G478" ca="1">IF($B478&lt;&gt;"", IFERROR(MAX((OFFSET(#REF!, 1, 0, COUNTA(#REF!), 1)) * (OFFSET(#REF!, 1, 0, COUNTA(#REF!), 1)=$B478) * (OFFSET(#REF!, 1, 0, COUNTA(#REF!), 1)=G$9)), "[Insufficient data:"), "")</f>
        <v/>
      </c>
      <c r="H478" s="27" t="str">
        <f t="array" aca="1" ref="H478" ca="1">IF($B478&lt;&gt;"", IFERROR(MAX((OFFSET(#REF!, 1, 0, COUNTA(#REF!), 1)) * (OFFSET(#REF!, 1, 0, COUNTA(#REF!), 1)=$B478) * (OFFSET(#REF!, 1, 0, COUNTA(#REF!), 1)=H$9)), "Please finalise ..."), "")</f>
        <v/>
      </c>
      <c r="I478" s="27" t="str">
        <f t="array" aca="1" ref="I478" ca="1">IF($B478&lt;&gt;"", IFERROR(MAX((OFFSET(#REF!, 1, 0, COUNTA(#REF!), 1)) * (OFFSET(#REF!, 1, 0, COUNTA(#REF!), 1)=$B478) * (OFFSET(#REF!, 1, 0, COUNTA(#REF!), 1)=I$9)), "... P2-Asset Valuation]"), "")</f>
        <v/>
      </c>
      <c r="J478" s="65"/>
    </row>
    <row r="479" spans="2:10" x14ac:dyDescent="0.45">
      <c r="B479" s="50" t="str">
        <f t="shared" si="7"/>
        <v/>
      </c>
      <c r="C479" s="62"/>
      <c r="D479" s="10"/>
      <c r="E479" s="7"/>
      <c r="F479" s="56"/>
      <c r="G479" s="27" t="str">
        <f t="array" aca="1" ref="G479" ca="1">IF($B479&lt;&gt;"", IFERROR(MAX((OFFSET(#REF!, 1, 0, COUNTA(#REF!), 1)) * (OFFSET(#REF!, 1, 0, COUNTA(#REF!), 1)=$B479) * (OFFSET(#REF!, 1, 0, COUNTA(#REF!), 1)=G$9)), "[Insufficient data:"), "")</f>
        <v/>
      </c>
      <c r="H479" s="27" t="str">
        <f t="array" aca="1" ref="H479" ca="1">IF($B479&lt;&gt;"", IFERROR(MAX((OFFSET(#REF!, 1, 0, COUNTA(#REF!), 1)) * (OFFSET(#REF!, 1, 0, COUNTA(#REF!), 1)=$B479) * (OFFSET(#REF!, 1, 0, COUNTA(#REF!), 1)=H$9)), "Please finalise ..."), "")</f>
        <v/>
      </c>
      <c r="I479" s="27" t="str">
        <f t="array" aca="1" ref="I479" ca="1">IF($B479&lt;&gt;"", IFERROR(MAX((OFFSET(#REF!, 1, 0, COUNTA(#REF!), 1)) * (OFFSET(#REF!, 1, 0, COUNTA(#REF!), 1)=$B479) * (OFFSET(#REF!, 1, 0, COUNTA(#REF!), 1)=I$9)), "... P2-Asset Valuation]"), "")</f>
        <v/>
      </c>
      <c r="J479" s="65"/>
    </row>
    <row r="480" spans="2:10" x14ac:dyDescent="0.45">
      <c r="B480" s="50" t="str">
        <f t="shared" si="7"/>
        <v/>
      </c>
      <c r="C480" s="62"/>
      <c r="D480" s="10"/>
      <c r="E480" s="7"/>
      <c r="F480" s="56"/>
      <c r="G480" s="27" t="str">
        <f t="array" aca="1" ref="G480" ca="1">IF($B480&lt;&gt;"", IFERROR(MAX((OFFSET(#REF!, 1, 0, COUNTA(#REF!), 1)) * (OFFSET(#REF!, 1, 0, COUNTA(#REF!), 1)=$B480) * (OFFSET(#REF!, 1, 0, COUNTA(#REF!), 1)=G$9)), "[Insufficient data:"), "")</f>
        <v/>
      </c>
      <c r="H480" s="27" t="str">
        <f t="array" aca="1" ref="H480" ca="1">IF($B480&lt;&gt;"", IFERROR(MAX((OFFSET(#REF!, 1, 0, COUNTA(#REF!), 1)) * (OFFSET(#REF!, 1, 0, COUNTA(#REF!), 1)=$B480) * (OFFSET(#REF!, 1, 0, COUNTA(#REF!), 1)=H$9)), "Please finalise ..."), "")</f>
        <v/>
      </c>
      <c r="I480" s="27" t="str">
        <f t="array" aca="1" ref="I480" ca="1">IF($B480&lt;&gt;"", IFERROR(MAX((OFFSET(#REF!, 1, 0, COUNTA(#REF!), 1)) * (OFFSET(#REF!, 1, 0, COUNTA(#REF!), 1)=$B480) * (OFFSET(#REF!, 1, 0, COUNTA(#REF!), 1)=I$9)), "... P2-Asset Valuation]"), "")</f>
        <v/>
      </c>
      <c r="J480" s="65"/>
    </row>
    <row r="481" spans="2:10" x14ac:dyDescent="0.45">
      <c r="B481" s="50" t="str">
        <f t="shared" si="7"/>
        <v/>
      </c>
      <c r="C481" s="62"/>
      <c r="D481" s="10"/>
      <c r="E481" s="7"/>
      <c r="F481" s="56"/>
      <c r="G481" s="27" t="str">
        <f t="array" aca="1" ref="G481" ca="1">IF($B481&lt;&gt;"", IFERROR(MAX((OFFSET(#REF!, 1, 0, COUNTA(#REF!), 1)) * (OFFSET(#REF!, 1, 0, COUNTA(#REF!), 1)=$B481) * (OFFSET(#REF!, 1, 0, COUNTA(#REF!), 1)=G$9)), "[Insufficient data:"), "")</f>
        <v/>
      </c>
      <c r="H481" s="27" t="str">
        <f t="array" aca="1" ref="H481" ca="1">IF($B481&lt;&gt;"", IFERROR(MAX((OFFSET(#REF!, 1, 0, COUNTA(#REF!), 1)) * (OFFSET(#REF!, 1, 0, COUNTA(#REF!), 1)=$B481) * (OFFSET(#REF!, 1, 0, COUNTA(#REF!), 1)=H$9)), "Please finalise ..."), "")</f>
        <v/>
      </c>
      <c r="I481" s="27" t="str">
        <f t="array" aca="1" ref="I481" ca="1">IF($B481&lt;&gt;"", IFERROR(MAX((OFFSET(#REF!, 1, 0, COUNTA(#REF!), 1)) * (OFFSET(#REF!, 1, 0, COUNTA(#REF!), 1)=$B481) * (OFFSET(#REF!, 1, 0, COUNTA(#REF!), 1)=I$9)), "... P2-Asset Valuation]"), "")</f>
        <v/>
      </c>
      <c r="J481" s="65"/>
    </row>
    <row r="482" spans="2:10" x14ac:dyDescent="0.45">
      <c r="B482" s="50" t="str">
        <f t="shared" si="7"/>
        <v/>
      </c>
      <c r="C482" s="62"/>
      <c r="D482" s="10"/>
      <c r="E482" s="7"/>
      <c r="F482" s="56"/>
      <c r="G482" s="27" t="str">
        <f t="array" aca="1" ref="G482" ca="1">IF($B482&lt;&gt;"", IFERROR(MAX((OFFSET(#REF!, 1, 0, COUNTA(#REF!), 1)) * (OFFSET(#REF!, 1, 0, COUNTA(#REF!), 1)=$B482) * (OFFSET(#REF!, 1, 0, COUNTA(#REF!), 1)=G$9)), "[Insufficient data:"), "")</f>
        <v/>
      </c>
      <c r="H482" s="27" t="str">
        <f t="array" aca="1" ref="H482" ca="1">IF($B482&lt;&gt;"", IFERROR(MAX((OFFSET(#REF!, 1, 0, COUNTA(#REF!), 1)) * (OFFSET(#REF!, 1, 0, COUNTA(#REF!), 1)=$B482) * (OFFSET(#REF!, 1, 0, COUNTA(#REF!), 1)=H$9)), "Please finalise ..."), "")</f>
        <v/>
      </c>
      <c r="I482" s="27" t="str">
        <f t="array" aca="1" ref="I482" ca="1">IF($B482&lt;&gt;"", IFERROR(MAX((OFFSET(#REF!, 1, 0, COUNTA(#REF!), 1)) * (OFFSET(#REF!, 1, 0, COUNTA(#REF!), 1)=$B482) * (OFFSET(#REF!, 1, 0, COUNTA(#REF!), 1)=I$9)), "... P2-Asset Valuation]"), "")</f>
        <v/>
      </c>
      <c r="J482" s="65"/>
    </row>
    <row r="483" spans="2:10" x14ac:dyDescent="0.45">
      <c r="B483" s="50" t="str">
        <f t="shared" si="7"/>
        <v/>
      </c>
      <c r="C483" s="62"/>
      <c r="D483" s="10"/>
      <c r="E483" s="7"/>
      <c r="F483" s="56"/>
      <c r="G483" s="27" t="str">
        <f t="array" aca="1" ref="G483" ca="1">IF($B483&lt;&gt;"", IFERROR(MAX((OFFSET(#REF!, 1, 0, COUNTA(#REF!), 1)) * (OFFSET(#REF!, 1, 0, COUNTA(#REF!), 1)=$B483) * (OFFSET(#REF!, 1, 0, COUNTA(#REF!), 1)=G$9)), "[Insufficient data:"), "")</f>
        <v/>
      </c>
      <c r="H483" s="27" t="str">
        <f t="array" aca="1" ref="H483" ca="1">IF($B483&lt;&gt;"", IFERROR(MAX((OFFSET(#REF!, 1, 0, COUNTA(#REF!), 1)) * (OFFSET(#REF!, 1, 0, COUNTA(#REF!), 1)=$B483) * (OFFSET(#REF!, 1, 0, COUNTA(#REF!), 1)=H$9)), "Please finalise ..."), "")</f>
        <v/>
      </c>
      <c r="I483" s="27" t="str">
        <f t="array" aca="1" ref="I483" ca="1">IF($B483&lt;&gt;"", IFERROR(MAX((OFFSET(#REF!, 1, 0, COUNTA(#REF!), 1)) * (OFFSET(#REF!, 1, 0, COUNTA(#REF!), 1)=$B483) * (OFFSET(#REF!, 1, 0, COUNTA(#REF!), 1)=I$9)), "... P2-Asset Valuation]"), "")</f>
        <v/>
      </c>
      <c r="J483" s="65"/>
    </row>
    <row r="484" spans="2:10" x14ac:dyDescent="0.45">
      <c r="B484" s="50" t="str">
        <f t="shared" si="7"/>
        <v/>
      </c>
      <c r="C484" s="62"/>
      <c r="D484" s="10"/>
      <c r="E484" s="7"/>
      <c r="F484" s="56"/>
      <c r="G484" s="27" t="str">
        <f t="array" aca="1" ref="G484" ca="1">IF($B484&lt;&gt;"", IFERROR(MAX((OFFSET(#REF!, 1, 0, COUNTA(#REF!), 1)) * (OFFSET(#REF!, 1, 0, COUNTA(#REF!), 1)=$B484) * (OFFSET(#REF!, 1, 0, COUNTA(#REF!), 1)=G$9)), "[Insufficient data:"), "")</f>
        <v/>
      </c>
      <c r="H484" s="27" t="str">
        <f t="array" aca="1" ref="H484" ca="1">IF($B484&lt;&gt;"", IFERROR(MAX((OFFSET(#REF!, 1, 0, COUNTA(#REF!), 1)) * (OFFSET(#REF!, 1, 0, COUNTA(#REF!), 1)=$B484) * (OFFSET(#REF!, 1, 0, COUNTA(#REF!), 1)=H$9)), "Please finalise ..."), "")</f>
        <v/>
      </c>
      <c r="I484" s="27" t="str">
        <f t="array" aca="1" ref="I484" ca="1">IF($B484&lt;&gt;"", IFERROR(MAX((OFFSET(#REF!, 1, 0, COUNTA(#REF!), 1)) * (OFFSET(#REF!, 1, 0, COUNTA(#REF!), 1)=$B484) * (OFFSET(#REF!, 1, 0, COUNTA(#REF!), 1)=I$9)), "... P2-Asset Valuation]"), "")</f>
        <v/>
      </c>
      <c r="J484" s="65"/>
    </row>
    <row r="485" spans="2:10" x14ac:dyDescent="0.45">
      <c r="B485" s="50" t="str">
        <f t="shared" si="7"/>
        <v/>
      </c>
      <c r="C485" s="62"/>
      <c r="D485" s="10"/>
      <c r="E485" s="7"/>
      <c r="F485" s="56"/>
      <c r="G485" s="27" t="str">
        <f t="array" aca="1" ref="G485" ca="1">IF($B485&lt;&gt;"", IFERROR(MAX((OFFSET(#REF!, 1, 0, COUNTA(#REF!), 1)) * (OFFSET(#REF!, 1, 0, COUNTA(#REF!), 1)=$B485) * (OFFSET(#REF!, 1, 0, COUNTA(#REF!), 1)=G$9)), "[Insufficient data:"), "")</f>
        <v/>
      </c>
      <c r="H485" s="27" t="str">
        <f t="array" aca="1" ref="H485" ca="1">IF($B485&lt;&gt;"", IFERROR(MAX((OFFSET(#REF!, 1, 0, COUNTA(#REF!), 1)) * (OFFSET(#REF!, 1, 0, COUNTA(#REF!), 1)=$B485) * (OFFSET(#REF!, 1, 0, COUNTA(#REF!), 1)=H$9)), "Please finalise ..."), "")</f>
        <v/>
      </c>
      <c r="I485" s="27" t="str">
        <f t="array" aca="1" ref="I485" ca="1">IF($B485&lt;&gt;"", IFERROR(MAX((OFFSET(#REF!, 1, 0, COUNTA(#REF!), 1)) * (OFFSET(#REF!, 1, 0, COUNTA(#REF!), 1)=$B485) * (OFFSET(#REF!, 1, 0, COUNTA(#REF!), 1)=I$9)), "... P2-Asset Valuation]"), "")</f>
        <v/>
      </c>
      <c r="J485" s="65"/>
    </row>
    <row r="486" spans="2:10" x14ac:dyDescent="0.45">
      <c r="B486" s="50" t="str">
        <f t="shared" si="7"/>
        <v/>
      </c>
      <c r="C486" s="62"/>
      <c r="D486" s="10"/>
      <c r="E486" s="7"/>
      <c r="F486" s="56"/>
      <c r="G486" s="27" t="str">
        <f t="array" aca="1" ref="G486" ca="1">IF($B486&lt;&gt;"", IFERROR(MAX((OFFSET(#REF!, 1, 0, COUNTA(#REF!), 1)) * (OFFSET(#REF!, 1, 0, COUNTA(#REF!), 1)=$B486) * (OFFSET(#REF!, 1, 0, COUNTA(#REF!), 1)=G$9)), "[Insufficient data:"), "")</f>
        <v/>
      </c>
      <c r="H486" s="27" t="str">
        <f t="array" aca="1" ref="H486" ca="1">IF($B486&lt;&gt;"", IFERROR(MAX((OFFSET(#REF!, 1, 0, COUNTA(#REF!), 1)) * (OFFSET(#REF!, 1, 0, COUNTA(#REF!), 1)=$B486) * (OFFSET(#REF!, 1, 0, COUNTA(#REF!), 1)=H$9)), "Please finalise ..."), "")</f>
        <v/>
      </c>
      <c r="I486" s="27" t="str">
        <f t="array" aca="1" ref="I486" ca="1">IF($B486&lt;&gt;"", IFERROR(MAX((OFFSET(#REF!, 1, 0, COUNTA(#REF!), 1)) * (OFFSET(#REF!, 1, 0, COUNTA(#REF!), 1)=$B486) * (OFFSET(#REF!, 1, 0, COUNTA(#REF!), 1)=I$9)), "... P2-Asset Valuation]"), "")</f>
        <v/>
      </c>
      <c r="J486" s="65"/>
    </row>
    <row r="487" spans="2:10" x14ac:dyDescent="0.45">
      <c r="B487" s="50" t="str">
        <f t="shared" si="7"/>
        <v/>
      </c>
      <c r="C487" s="62"/>
      <c r="D487" s="10"/>
      <c r="E487" s="7"/>
      <c r="F487" s="56"/>
      <c r="G487" s="27" t="str">
        <f t="array" aca="1" ref="G487" ca="1">IF($B487&lt;&gt;"", IFERROR(MAX((OFFSET(#REF!, 1, 0, COUNTA(#REF!), 1)) * (OFFSET(#REF!, 1, 0, COUNTA(#REF!), 1)=$B487) * (OFFSET(#REF!, 1, 0, COUNTA(#REF!), 1)=G$9)), "[Insufficient data:"), "")</f>
        <v/>
      </c>
      <c r="H487" s="27" t="str">
        <f t="array" aca="1" ref="H487" ca="1">IF($B487&lt;&gt;"", IFERROR(MAX((OFFSET(#REF!, 1, 0, COUNTA(#REF!), 1)) * (OFFSET(#REF!, 1, 0, COUNTA(#REF!), 1)=$B487) * (OFFSET(#REF!, 1, 0, COUNTA(#REF!), 1)=H$9)), "Please finalise ..."), "")</f>
        <v/>
      </c>
      <c r="I487" s="27" t="str">
        <f t="array" aca="1" ref="I487" ca="1">IF($B487&lt;&gt;"", IFERROR(MAX((OFFSET(#REF!, 1, 0, COUNTA(#REF!), 1)) * (OFFSET(#REF!, 1, 0, COUNTA(#REF!), 1)=$B487) * (OFFSET(#REF!, 1, 0, COUNTA(#REF!), 1)=I$9)), "... P2-Asset Valuation]"), "")</f>
        <v/>
      </c>
      <c r="J487" s="65"/>
    </row>
    <row r="488" spans="2:10" x14ac:dyDescent="0.45">
      <c r="B488" s="50" t="str">
        <f t="shared" si="7"/>
        <v/>
      </c>
      <c r="C488" s="62"/>
      <c r="D488" s="10"/>
      <c r="E488" s="7"/>
      <c r="F488" s="56"/>
      <c r="G488" s="27" t="str">
        <f t="array" aca="1" ref="G488" ca="1">IF($B488&lt;&gt;"", IFERROR(MAX((OFFSET(#REF!, 1, 0, COUNTA(#REF!), 1)) * (OFFSET(#REF!, 1, 0, COUNTA(#REF!), 1)=$B488) * (OFFSET(#REF!, 1, 0, COUNTA(#REF!), 1)=G$9)), "[Insufficient data:"), "")</f>
        <v/>
      </c>
      <c r="H488" s="27" t="str">
        <f t="array" aca="1" ref="H488" ca="1">IF($B488&lt;&gt;"", IFERROR(MAX((OFFSET(#REF!, 1, 0, COUNTA(#REF!), 1)) * (OFFSET(#REF!, 1, 0, COUNTA(#REF!), 1)=$B488) * (OFFSET(#REF!, 1, 0, COUNTA(#REF!), 1)=H$9)), "Please finalise ..."), "")</f>
        <v/>
      </c>
      <c r="I488" s="27" t="str">
        <f t="array" aca="1" ref="I488" ca="1">IF($B488&lt;&gt;"", IFERROR(MAX((OFFSET(#REF!, 1, 0, COUNTA(#REF!), 1)) * (OFFSET(#REF!, 1, 0, COUNTA(#REF!), 1)=$B488) * (OFFSET(#REF!, 1, 0, COUNTA(#REF!), 1)=I$9)), "... P2-Asset Valuation]"), "")</f>
        <v/>
      </c>
      <c r="J488" s="65"/>
    </row>
    <row r="489" spans="2:10" x14ac:dyDescent="0.45">
      <c r="B489" s="50" t="str">
        <f t="shared" si="7"/>
        <v/>
      </c>
      <c r="C489" s="62"/>
      <c r="D489" s="10"/>
      <c r="E489" s="7"/>
      <c r="F489" s="56"/>
      <c r="G489" s="27" t="str">
        <f t="array" aca="1" ref="G489" ca="1">IF($B489&lt;&gt;"", IFERROR(MAX((OFFSET(#REF!, 1, 0, COUNTA(#REF!), 1)) * (OFFSET(#REF!, 1, 0, COUNTA(#REF!), 1)=$B489) * (OFFSET(#REF!, 1, 0, COUNTA(#REF!), 1)=G$9)), "[Insufficient data:"), "")</f>
        <v/>
      </c>
      <c r="H489" s="27" t="str">
        <f t="array" aca="1" ref="H489" ca="1">IF($B489&lt;&gt;"", IFERROR(MAX((OFFSET(#REF!, 1, 0, COUNTA(#REF!), 1)) * (OFFSET(#REF!, 1, 0, COUNTA(#REF!), 1)=$B489) * (OFFSET(#REF!, 1, 0, COUNTA(#REF!), 1)=H$9)), "Please finalise ..."), "")</f>
        <v/>
      </c>
      <c r="I489" s="27" t="str">
        <f t="array" aca="1" ref="I489" ca="1">IF($B489&lt;&gt;"", IFERROR(MAX((OFFSET(#REF!, 1, 0, COUNTA(#REF!), 1)) * (OFFSET(#REF!, 1, 0, COUNTA(#REF!), 1)=$B489) * (OFFSET(#REF!, 1, 0, COUNTA(#REF!), 1)=I$9)), "... P2-Asset Valuation]"), "")</f>
        <v/>
      </c>
      <c r="J489" s="65"/>
    </row>
    <row r="490" spans="2:10" x14ac:dyDescent="0.45">
      <c r="B490" s="50" t="str">
        <f t="shared" si="7"/>
        <v/>
      </c>
      <c r="C490" s="62"/>
      <c r="D490" s="10"/>
      <c r="E490" s="7"/>
      <c r="F490" s="56"/>
      <c r="G490" s="27" t="str">
        <f t="array" aca="1" ref="G490" ca="1">IF($B490&lt;&gt;"", IFERROR(MAX((OFFSET(#REF!, 1, 0, COUNTA(#REF!), 1)) * (OFFSET(#REF!, 1, 0, COUNTA(#REF!), 1)=$B490) * (OFFSET(#REF!, 1, 0, COUNTA(#REF!), 1)=G$9)), "[Insufficient data:"), "")</f>
        <v/>
      </c>
      <c r="H490" s="27" t="str">
        <f t="array" aca="1" ref="H490" ca="1">IF($B490&lt;&gt;"", IFERROR(MAX((OFFSET(#REF!, 1, 0, COUNTA(#REF!), 1)) * (OFFSET(#REF!, 1, 0, COUNTA(#REF!), 1)=$B490) * (OFFSET(#REF!, 1, 0, COUNTA(#REF!), 1)=H$9)), "Please finalise ..."), "")</f>
        <v/>
      </c>
      <c r="I490" s="27" t="str">
        <f t="array" aca="1" ref="I490" ca="1">IF($B490&lt;&gt;"", IFERROR(MAX((OFFSET(#REF!, 1, 0, COUNTA(#REF!), 1)) * (OFFSET(#REF!, 1, 0, COUNTA(#REF!), 1)=$B490) * (OFFSET(#REF!, 1, 0, COUNTA(#REF!), 1)=I$9)), "... P2-Asset Valuation]"), "")</f>
        <v/>
      </c>
      <c r="J490" s="65"/>
    </row>
    <row r="491" spans="2:10" x14ac:dyDescent="0.45">
      <c r="B491" s="50" t="str">
        <f t="shared" si="7"/>
        <v/>
      </c>
      <c r="C491" s="62"/>
      <c r="D491" s="10"/>
      <c r="E491" s="7"/>
      <c r="F491" s="56"/>
      <c r="G491" s="27" t="str">
        <f t="array" aca="1" ref="G491" ca="1">IF($B491&lt;&gt;"", IFERROR(MAX((OFFSET(#REF!, 1, 0, COUNTA(#REF!), 1)) * (OFFSET(#REF!, 1, 0, COUNTA(#REF!), 1)=$B491) * (OFFSET(#REF!, 1, 0, COUNTA(#REF!), 1)=G$9)), "[Insufficient data:"), "")</f>
        <v/>
      </c>
      <c r="H491" s="27" t="str">
        <f t="array" aca="1" ref="H491" ca="1">IF($B491&lt;&gt;"", IFERROR(MAX((OFFSET(#REF!, 1, 0, COUNTA(#REF!), 1)) * (OFFSET(#REF!, 1, 0, COUNTA(#REF!), 1)=$B491) * (OFFSET(#REF!, 1, 0, COUNTA(#REF!), 1)=H$9)), "Please finalise ..."), "")</f>
        <v/>
      </c>
      <c r="I491" s="27" t="str">
        <f t="array" aca="1" ref="I491" ca="1">IF($B491&lt;&gt;"", IFERROR(MAX((OFFSET(#REF!, 1, 0, COUNTA(#REF!), 1)) * (OFFSET(#REF!, 1, 0, COUNTA(#REF!), 1)=$B491) * (OFFSET(#REF!, 1, 0, COUNTA(#REF!), 1)=I$9)), "... P2-Asset Valuation]"), "")</f>
        <v/>
      </c>
      <c r="J491" s="65"/>
    </row>
    <row r="492" spans="2:10" x14ac:dyDescent="0.45">
      <c r="B492" s="50" t="str">
        <f t="shared" si="7"/>
        <v/>
      </c>
      <c r="C492" s="62"/>
      <c r="D492" s="10"/>
      <c r="E492" s="7"/>
      <c r="F492" s="56"/>
      <c r="G492" s="27" t="str">
        <f t="array" aca="1" ref="G492" ca="1">IF($B492&lt;&gt;"", IFERROR(MAX((OFFSET(#REF!, 1, 0, COUNTA(#REF!), 1)) * (OFFSET(#REF!, 1, 0, COUNTA(#REF!), 1)=$B492) * (OFFSET(#REF!, 1, 0, COUNTA(#REF!), 1)=G$9)), "[Insufficient data:"), "")</f>
        <v/>
      </c>
      <c r="H492" s="27" t="str">
        <f t="array" aca="1" ref="H492" ca="1">IF($B492&lt;&gt;"", IFERROR(MAX((OFFSET(#REF!, 1, 0, COUNTA(#REF!), 1)) * (OFFSET(#REF!, 1, 0, COUNTA(#REF!), 1)=$B492) * (OFFSET(#REF!, 1, 0, COUNTA(#REF!), 1)=H$9)), "Please finalise ..."), "")</f>
        <v/>
      </c>
      <c r="I492" s="27" t="str">
        <f t="array" aca="1" ref="I492" ca="1">IF($B492&lt;&gt;"", IFERROR(MAX((OFFSET(#REF!, 1, 0, COUNTA(#REF!), 1)) * (OFFSET(#REF!, 1, 0, COUNTA(#REF!), 1)=$B492) * (OFFSET(#REF!, 1, 0, COUNTA(#REF!), 1)=I$9)), "... P2-Asset Valuation]"), "")</f>
        <v/>
      </c>
      <c r="J492" s="65"/>
    </row>
    <row r="493" spans="2:10" x14ac:dyDescent="0.45">
      <c r="B493" s="50" t="str">
        <f t="shared" si="7"/>
        <v/>
      </c>
      <c r="C493" s="62"/>
      <c r="D493" s="10"/>
      <c r="E493" s="7"/>
      <c r="F493" s="56"/>
      <c r="G493" s="27" t="str">
        <f t="array" aca="1" ref="G493" ca="1">IF($B493&lt;&gt;"", IFERROR(MAX((OFFSET(#REF!, 1, 0, COUNTA(#REF!), 1)) * (OFFSET(#REF!, 1, 0, COUNTA(#REF!), 1)=$B493) * (OFFSET(#REF!, 1, 0, COUNTA(#REF!), 1)=G$9)), "[Insufficient data:"), "")</f>
        <v/>
      </c>
      <c r="H493" s="27" t="str">
        <f t="array" aca="1" ref="H493" ca="1">IF($B493&lt;&gt;"", IFERROR(MAX((OFFSET(#REF!, 1, 0, COUNTA(#REF!), 1)) * (OFFSET(#REF!, 1, 0, COUNTA(#REF!), 1)=$B493) * (OFFSET(#REF!, 1, 0, COUNTA(#REF!), 1)=H$9)), "Please finalise ..."), "")</f>
        <v/>
      </c>
      <c r="I493" s="27" t="str">
        <f t="array" aca="1" ref="I493" ca="1">IF($B493&lt;&gt;"", IFERROR(MAX((OFFSET(#REF!, 1, 0, COUNTA(#REF!), 1)) * (OFFSET(#REF!, 1, 0, COUNTA(#REF!), 1)=$B493) * (OFFSET(#REF!, 1, 0, COUNTA(#REF!), 1)=I$9)), "... P2-Asset Valuation]"), "")</f>
        <v/>
      </c>
      <c r="J493" s="65"/>
    </row>
    <row r="494" spans="2:10" x14ac:dyDescent="0.45">
      <c r="B494" s="50" t="str">
        <f t="shared" si="7"/>
        <v/>
      </c>
      <c r="C494" s="62"/>
      <c r="D494" s="10"/>
      <c r="E494" s="7"/>
      <c r="F494" s="56"/>
      <c r="G494" s="27" t="str">
        <f t="array" aca="1" ref="G494" ca="1">IF($B494&lt;&gt;"", IFERROR(MAX((OFFSET(#REF!, 1, 0, COUNTA(#REF!), 1)) * (OFFSET(#REF!, 1, 0, COUNTA(#REF!), 1)=$B494) * (OFFSET(#REF!, 1, 0, COUNTA(#REF!), 1)=G$9)), "[Insufficient data:"), "")</f>
        <v/>
      </c>
      <c r="H494" s="27" t="str">
        <f t="array" aca="1" ref="H494" ca="1">IF($B494&lt;&gt;"", IFERROR(MAX((OFFSET(#REF!, 1, 0, COUNTA(#REF!), 1)) * (OFFSET(#REF!, 1, 0, COUNTA(#REF!), 1)=$B494) * (OFFSET(#REF!, 1, 0, COUNTA(#REF!), 1)=H$9)), "Please finalise ..."), "")</f>
        <v/>
      </c>
      <c r="I494" s="27" t="str">
        <f t="array" aca="1" ref="I494" ca="1">IF($B494&lt;&gt;"", IFERROR(MAX((OFFSET(#REF!, 1, 0, COUNTA(#REF!), 1)) * (OFFSET(#REF!, 1, 0, COUNTA(#REF!), 1)=$B494) * (OFFSET(#REF!, 1, 0, COUNTA(#REF!), 1)=I$9)), "... P2-Asset Valuation]"), "")</f>
        <v/>
      </c>
      <c r="J494" s="65"/>
    </row>
    <row r="495" spans="2:10" x14ac:dyDescent="0.45">
      <c r="B495" s="50" t="str">
        <f t="shared" si="7"/>
        <v/>
      </c>
      <c r="C495" s="62"/>
      <c r="D495" s="10"/>
      <c r="E495" s="7"/>
      <c r="F495" s="56"/>
      <c r="G495" s="27" t="str">
        <f t="array" aca="1" ref="G495" ca="1">IF($B495&lt;&gt;"", IFERROR(MAX((OFFSET(#REF!, 1, 0, COUNTA(#REF!), 1)) * (OFFSET(#REF!, 1, 0, COUNTA(#REF!), 1)=$B495) * (OFFSET(#REF!, 1, 0, COUNTA(#REF!), 1)=G$9)), "[Insufficient data:"), "")</f>
        <v/>
      </c>
      <c r="H495" s="27" t="str">
        <f t="array" aca="1" ref="H495" ca="1">IF($B495&lt;&gt;"", IFERROR(MAX((OFFSET(#REF!, 1, 0, COUNTA(#REF!), 1)) * (OFFSET(#REF!, 1, 0, COUNTA(#REF!), 1)=$B495) * (OFFSET(#REF!, 1, 0, COUNTA(#REF!), 1)=H$9)), "Please finalise ..."), "")</f>
        <v/>
      </c>
      <c r="I495" s="27" t="str">
        <f t="array" aca="1" ref="I495" ca="1">IF($B495&lt;&gt;"", IFERROR(MAX((OFFSET(#REF!, 1, 0, COUNTA(#REF!), 1)) * (OFFSET(#REF!, 1, 0, COUNTA(#REF!), 1)=$B495) * (OFFSET(#REF!, 1, 0, COUNTA(#REF!), 1)=I$9)), "... P2-Asset Valuation]"), "")</f>
        <v/>
      </c>
      <c r="J495" s="65"/>
    </row>
    <row r="496" spans="2:10" x14ac:dyDescent="0.45">
      <c r="B496" s="50" t="str">
        <f t="shared" si="7"/>
        <v/>
      </c>
      <c r="C496" s="62"/>
      <c r="D496" s="10"/>
      <c r="E496" s="7"/>
      <c r="F496" s="56"/>
      <c r="G496" s="27" t="str">
        <f t="array" aca="1" ref="G496" ca="1">IF($B496&lt;&gt;"", IFERROR(MAX((OFFSET(#REF!, 1, 0, COUNTA(#REF!), 1)) * (OFFSET(#REF!, 1, 0, COUNTA(#REF!), 1)=$B496) * (OFFSET(#REF!, 1, 0, COUNTA(#REF!), 1)=G$9)), "[Insufficient data:"), "")</f>
        <v/>
      </c>
      <c r="H496" s="27" t="str">
        <f t="array" aca="1" ref="H496" ca="1">IF($B496&lt;&gt;"", IFERROR(MAX((OFFSET(#REF!, 1, 0, COUNTA(#REF!), 1)) * (OFFSET(#REF!, 1, 0, COUNTA(#REF!), 1)=$B496) * (OFFSET(#REF!, 1, 0, COUNTA(#REF!), 1)=H$9)), "Please finalise ..."), "")</f>
        <v/>
      </c>
      <c r="I496" s="27" t="str">
        <f t="array" aca="1" ref="I496" ca="1">IF($B496&lt;&gt;"", IFERROR(MAX((OFFSET(#REF!, 1, 0, COUNTA(#REF!), 1)) * (OFFSET(#REF!, 1, 0, COUNTA(#REF!), 1)=$B496) * (OFFSET(#REF!, 1, 0, COUNTA(#REF!), 1)=I$9)), "... P2-Asset Valuation]"), "")</f>
        <v/>
      </c>
      <c r="J496" s="65"/>
    </row>
    <row r="497" spans="2:10" x14ac:dyDescent="0.45">
      <c r="B497" s="50" t="str">
        <f t="shared" si="7"/>
        <v/>
      </c>
      <c r="C497" s="62"/>
      <c r="D497" s="10"/>
      <c r="E497" s="7"/>
      <c r="F497" s="56"/>
      <c r="G497" s="27" t="str">
        <f t="array" aca="1" ref="G497" ca="1">IF($B497&lt;&gt;"", IFERROR(MAX((OFFSET(#REF!, 1, 0, COUNTA(#REF!), 1)) * (OFFSET(#REF!, 1, 0, COUNTA(#REF!), 1)=$B497) * (OFFSET(#REF!, 1, 0, COUNTA(#REF!), 1)=G$9)), "[Insufficient data:"), "")</f>
        <v/>
      </c>
      <c r="H497" s="27" t="str">
        <f t="array" aca="1" ref="H497" ca="1">IF($B497&lt;&gt;"", IFERROR(MAX((OFFSET(#REF!, 1, 0, COUNTA(#REF!), 1)) * (OFFSET(#REF!, 1, 0, COUNTA(#REF!), 1)=$B497) * (OFFSET(#REF!, 1, 0, COUNTA(#REF!), 1)=H$9)), "Please finalise ..."), "")</f>
        <v/>
      </c>
      <c r="I497" s="27" t="str">
        <f t="array" aca="1" ref="I497" ca="1">IF($B497&lt;&gt;"", IFERROR(MAX((OFFSET(#REF!, 1, 0, COUNTA(#REF!), 1)) * (OFFSET(#REF!, 1, 0, COUNTA(#REF!), 1)=$B497) * (OFFSET(#REF!, 1, 0, COUNTA(#REF!), 1)=I$9)), "... P2-Asset Valuation]"), "")</f>
        <v/>
      </c>
      <c r="J497" s="65"/>
    </row>
    <row r="498" spans="2:10" x14ac:dyDescent="0.45">
      <c r="B498" s="50" t="str">
        <f t="shared" si="7"/>
        <v/>
      </c>
      <c r="C498" s="62"/>
      <c r="D498" s="10"/>
      <c r="E498" s="7"/>
      <c r="F498" s="56"/>
      <c r="G498" s="27" t="str">
        <f t="array" aca="1" ref="G498" ca="1">IF($B498&lt;&gt;"", IFERROR(MAX((OFFSET(#REF!, 1, 0, COUNTA(#REF!), 1)) * (OFFSET(#REF!, 1, 0, COUNTA(#REF!), 1)=$B498) * (OFFSET(#REF!, 1, 0, COUNTA(#REF!), 1)=G$9)), "[Insufficient data:"), "")</f>
        <v/>
      </c>
      <c r="H498" s="27" t="str">
        <f t="array" aca="1" ref="H498" ca="1">IF($B498&lt;&gt;"", IFERROR(MAX((OFFSET(#REF!, 1, 0, COUNTA(#REF!), 1)) * (OFFSET(#REF!, 1, 0, COUNTA(#REF!), 1)=$B498) * (OFFSET(#REF!, 1, 0, COUNTA(#REF!), 1)=H$9)), "Please finalise ..."), "")</f>
        <v/>
      </c>
      <c r="I498" s="27" t="str">
        <f t="array" aca="1" ref="I498" ca="1">IF($B498&lt;&gt;"", IFERROR(MAX((OFFSET(#REF!, 1, 0, COUNTA(#REF!), 1)) * (OFFSET(#REF!, 1, 0, COUNTA(#REF!), 1)=$B498) * (OFFSET(#REF!, 1, 0, COUNTA(#REF!), 1)=I$9)), "... P2-Asset Valuation]"), "")</f>
        <v/>
      </c>
      <c r="J498" s="65"/>
    </row>
    <row r="499" spans="2:10" x14ac:dyDescent="0.45">
      <c r="B499" s="50" t="str">
        <f t="shared" si="7"/>
        <v/>
      </c>
      <c r="C499" s="62"/>
      <c r="D499" s="10"/>
      <c r="E499" s="7"/>
      <c r="F499" s="56"/>
      <c r="G499" s="27" t="str">
        <f t="array" aca="1" ref="G499" ca="1">IF($B499&lt;&gt;"", IFERROR(MAX((OFFSET(#REF!, 1, 0, COUNTA(#REF!), 1)) * (OFFSET(#REF!, 1, 0, COUNTA(#REF!), 1)=$B499) * (OFFSET(#REF!, 1, 0, COUNTA(#REF!), 1)=G$9)), "[Insufficient data:"), "")</f>
        <v/>
      </c>
      <c r="H499" s="27" t="str">
        <f t="array" aca="1" ref="H499" ca="1">IF($B499&lt;&gt;"", IFERROR(MAX((OFFSET(#REF!, 1, 0, COUNTA(#REF!), 1)) * (OFFSET(#REF!, 1, 0, COUNTA(#REF!), 1)=$B499) * (OFFSET(#REF!, 1, 0, COUNTA(#REF!), 1)=H$9)), "Please finalise ..."), "")</f>
        <v/>
      </c>
      <c r="I499" s="27" t="str">
        <f t="array" aca="1" ref="I499" ca="1">IF($B499&lt;&gt;"", IFERROR(MAX((OFFSET(#REF!, 1, 0, COUNTA(#REF!), 1)) * (OFFSET(#REF!, 1, 0, COUNTA(#REF!), 1)=$B499) * (OFFSET(#REF!, 1, 0, COUNTA(#REF!), 1)=I$9)), "... P2-Asset Valuation]"), "")</f>
        <v/>
      </c>
      <c r="J499" s="65"/>
    </row>
    <row r="500" spans="2:10" x14ac:dyDescent="0.45">
      <c r="B500" s="50" t="str">
        <f t="shared" si="7"/>
        <v/>
      </c>
      <c r="C500" s="62"/>
      <c r="D500" s="10"/>
      <c r="E500" s="7"/>
      <c r="F500" s="56"/>
      <c r="G500" s="27" t="str">
        <f t="array" aca="1" ref="G500" ca="1">IF($B500&lt;&gt;"", IFERROR(MAX((OFFSET(#REF!, 1, 0, COUNTA(#REF!), 1)) * (OFFSET(#REF!, 1, 0, COUNTA(#REF!), 1)=$B500) * (OFFSET(#REF!, 1, 0, COUNTA(#REF!), 1)=G$9)), "[Insufficient data:"), "")</f>
        <v/>
      </c>
      <c r="H500" s="27" t="str">
        <f t="array" aca="1" ref="H500" ca="1">IF($B500&lt;&gt;"", IFERROR(MAX((OFFSET(#REF!, 1, 0, COUNTA(#REF!), 1)) * (OFFSET(#REF!, 1, 0, COUNTA(#REF!), 1)=$B500) * (OFFSET(#REF!, 1, 0, COUNTA(#REF!), 1)=H$9)), "Please finalise ..."), "")</f>
        <v/>
      </c>
      <c r="I500" s="27" t="str">
        <f t="array" aca="1" ref="I500" ca="1">IF($B500&lt;&gt;"", IFERROR(MAX((OFFSET(#REF!, 1, 0, COUNTA(#REF!), 1)) * (OFFSET(#REF!, 1, 0, COUNTA(#REF!), 1)=$B500) * (OFFSET(#REF!, 1, 0, COUNTA(#REF!), 1)=I$9)), "... P2-Asset Valuation]"), "")</f>
        <v/>
      </c>
      <c r="J500" s="65"/>
    </row>
    <row r="501" spans="2:10" x14ac:dyDescent="0.45">
      <c r="B501" s="50" t="str">
        <f t="shared" si="7"/>
        <v/>
      </c>
      <c r="C501" s="62"/>
      <c r="D501" s="10"/>
      <c r="E501" s="7"/>
      <c r="F501" s="56"/>
      <c r="G501" s="27" t="str">
        <f t="array" aca="1" ref="G501" ca="1">IF($B501&lt;&gt;"", IFERROR(MAX((OFFSET(#REF!, 1, 0, COUNTA(#REF!), 1)) * (OFFSET(#REF!, 1, 0, COUNTA(#REF!), 1)=$B501) * (OFFSET(#REF!, 1, 0, COUNTA(#REF!), 1)=G$9)), "[Insufficient data:"), "")</f>
        <v/>
      </c>
      <c r="H501" s="27" t="str">
        <f t="array" aca="1" ref="H501" ca="1">IF($B501&lt;&gt;"", IFERROR(MAX((OFFSET(#REF!, 1, 0, COUNTA(#REF!), 1)) * (OFFSET(#REF!, 1, 0, COUNTA(#REF!), 1)=$B501) * (OFFSET(#REF!, 1, 0, COUNTA(#REF!), 1)=H$9)), "Please finalise ..."), "")</f>
        <v/>
      </c>
      <c r="I501" s="27" t="str">
        <f t="array" aca="1" ref="I501" ca="1">IF($B501&lt;&gt;"", IFERROR(MAX((OFFSET(#REF!, 1, 0, COUNTA(#REF!), 1)) * (OFFSET(#REF!, 1, 0, COUNTA(#REF!), 1)=$B501) * (OFFSET(#REF!, 1, 0, COUNTA(#REF!), 1)=I$9)), "... P2-Asset Valuation]"), "")</f>
        <v/>
      </c>
      <c r="J501" s="65"/>
    </row>
    <row r="502" spans="2:10" x14ac:dyDescent="0.45">
      <c r="B502" s="50" t="str">
        <f t="shared" si="7"/>
        <v/>
      </c>
      <c r="C502" s="62"/>
      <c r="D502" s="10"/>
      <c r="E502" s="7"/>
      <c r="F502" s="56"/>
      <c r="G502" s="27" t="str">
        <f t="array" aca="1" ref="G502" ca="1">IF($B502&lt;&gt;"", IFERROR(MAX((OFFSET(#REF!, 1, 0, COUNTA(#REF!), 1)) * (OFFSET(#REF!, 1, 0, COUNTA(#REF!), 1)=$B502) * (OFFSET(#REF!, 1, 0, COUNTA(#REF!), 1)=G$9)), "[Insufficient data:"), "")</f>
        <v/>
      </c>
      <c r="H502" s="27" t="str">
        <f t="array" aca="1" ref="H502" ca="1">IF($B502&lt;&gt;"", IFERROR(MAX((OFFSET(#REF!, 1, 0, COUNTA(#REF!), 1)) * (OFFSET(#REF!, 1, 0, COUNTA(#REF!), 1)=$B502) * (OFFSET(#REF!, 1, 0, COUNTA(#REF!), 1)=H$9)), "Please finalise ..."), "")</f>
        <v/>
      </c>
      <c r="I502" s="27" t="str">
        <f t="array" aca="1" ref="I502" ca="1">IF($B502&lt;&gt;"", IFERROR(MAX((OFFSET(#REF!, 1, 0, COUNTA(#REF!), 1)) * (OFFSET(#REF!, 1, 0, COUNTA(#REF!), 1)=$B502) * (OFFSET(#REF!, 1, 0, COUNTA(#REF!), 1)=I$9)), "... P2-Asset Valuation]"), "")</f>
        <v/>
      </c>
      <c r="J502" s="65"/>
    </row>
    <row r="503" spans="2:10" x14ac:dyDescent="0.45">
      <c r="B503" s="50" t="str">
        <f t="shared" si="7"/>
        <v/>
      </c>
      <c r="C503" s="62"/>
      <c r="D503" s="10"/>
      <c r="E503" s="7"/>
      <c r="F503" s="56"/>
      <c r="G503" s="27" t="str">
        <f t="array" aca="1" ref="G503" ca="1">IF($B503&lt;&gt;"", IFERROR(MAX((OFFSET(#REF!, 1, 0, COUNTA(#REF!), 1)) * (OFFSET(#REF!, 1, 0, COUNTA(#REF!), 1)=$B503) * (OFFSET(#REF!, 1, 0, COUNTA(#REF!), 1)=G$9)), "[Insufficient data:"), "")</f>
        <v/>
      </c>
      <c r="H503" s="27" t="str">
        <f t="array" aca="1" ref="H503" ca="1">IF($B503&lt;&gt;"", IFERROR(MAX((OFFSET(#REF!, 1, 0, COUNTA(#REF!), 1)) * (OFFSET(#REF!, 1, 0, COUNTA(#REF!), 1)=$B503) * (OFFSET(#REF!, 1, 0, COUNTA(#REF!), 1)=H$9)), "Please finalise ..."), "")</f>
        <v/>
      </c>
      <c r="I503" s="27" t="str">
        <f t="array" aca="1" ref="I503" ca="1">IF($B503&lt;&gt;"", IFERROR(MAX((OFFSET(#REF!, 1, 0, COUNTA(#REF!), 1)) * (OFFSET(#REF!, 1, 0, COUNTA(#REF!), 1)=$B503) * (OFFSET(#REF!, 1, 0, COUNTA(#REF!), 1)=I$9)), "... P2-Asset Valuation]"), "")</f>
        <v/>
      </c>
      <c r="J503" s="65"/>
    </row>
    <row r="504" spans="2:10" x14ac:dyDescent="0.45">
      <c r="B504" s="50" t="str">
        <f t="shared" si="7"/>
        <v/>
      </c>
      <c r="C504" s="62"/>
      <c r="D504" s="10"/>
      <c r="E504" s="7"/>
      <c r="F504" s="56"/>
      <c r="G504" s="27" t="str">
        <f t="array" aca="1" ref="G504" ca="1">IF($B504&lt;&gt;"", IFERROR(MAX((OFFSET(#REF!, 1, 0, COUNTA(#REF!), 1)) * (OFFSET(#REF!, 1, 0, COUNTA(#REF!), 1)=$B504) * (OFFSET(#REF!, 1, 0, COUNTA(#REF!), 1)=G$9)), "[Insufficient data:"), "")</f>
        <v/>
      </c>
      <c r="H504" s="27" t="str">
        <f t="array" aca="1" ref="H504" ca="1">IF($B504&lt;&gt;"", IFERROR(MAX((OFFSET(#REF!, 1, 0, COUNTA(#REF!), 1)) * (OFFSET(#REF!, 1, 0, COUNTA(#REF!), 1)=$B504) * (OFFSET(#REF!, 1, 0, COUNTA(#REF!), 1)=H$9)), "Please finalise ..."), "")</f>
        <v/>
      </c>
      <c r="I504" s="27" t="str">
        <f t="array" aca="1" ref="I504" ca="1">IF($B504&lt;&gt;"", IFERROR(MAX((OFFSET(#REF!, 1, 0, COUNTA(#REF!), 1)) * (OFFSET(#REF!, 1, 0, COUNTA(#REF!), 1)=$B504) * (OFFSET(#REF!, 1, 0, COUNTA(#REF!), 1)=I$9)), "... P2-Asset Valuation]"), "")</f>
        <v/>
      </c>
      <c r="J504" s="65"/>
    </row>
    <row r="505" spans="2:10" x14ac:dyDescent="0.45">
      <c r="B505" s="50" t="str">
        <f t="shared" si="7"/>
        <v/>
      </c>
      <c r="C505" s="62"/>
      <c r="D505" s="10"/>
      <c r="E505" s="7"/>
      <c r="F505" s="56"/>
      <c r="G505" s="27" t="str">
        <f t="array" aca="1" ref="G505" ca="1">IF($B505&lt;&gt;"", IFERROR(MAX((OFFSET(#REF!, 1, 0, COUNTA(#REF!), 1)) * (OFFSET(#REF!, 1, 0, COUNTA(#REF!), 1)=$B505) * (OFFSET(#REF!, 1, 0, COUNTA(#REF!), 1)=G$9)), "[Insufficient data:"), "")</f>
        <v/>
      </c>
      <c r="H505" s="27" t="str">
        <f t="array" aca="1" ref="H505" ca="1">IF($B505&lt;&gt;"", IFERROR(MAX((OFFSET(#REF!, 1, 0, COUNTA(#REF!), 1)) * (OFFSET(#REF!, 1, 0, COUNTA(#REF!), 1)=$B505) * (OFFSET(#REF!, 1, 0, COUNTA(#REF!), 1)=H$9)), "Please finalise ..."), "")</f>
        <v/>
      </c>
      <c r="I505" s="27" t="str">
        <f t="array" aca="1" ref="I505" ca="1">IF($B505&lt;&gt;"", IFERROR(MAX((OFFSET(#REF!, 1, 0, COUNTA(#REF!), 1)) * (OFFSET(#REF!, 1, 0, COUNTA(#REF!), 1)=$B505) * (OFFSET(#REF!, 1, 0, COUNTA(#REF!), 1)=I$9)), "... P2-Asset Valuation]"), "")</f>
        <v/>
      </c>
      <c r="J505" s="65"/>
    </row>
    <row r="506" spans="2:10" x14ac:dyDescent="0.45">
      <c r="B506" s="50" t="str">
        <f t="shared" si="7"/>
        <v/>
      </c>
      <c r="C506" s="62"/>
      <c r="D506" s="10"/>
      <c r="E506" s="7"/>
      <c r="F506" s="56"/>
      <c r="G506" s="27" t="str">
        <f t="array" aca="1" ref="G506" ca="1">IF($B506&lt;&gt;"", IFERROR(MAX((OFFSET(#REF!, 1, 0, COUNTA(#REF!), 1)) * (OFFSET(#REF!, 1, 0, COUNTA(#REF!), 1)=$B506) * (OFFSET(#REF!, 1, 0, COUNTA(#REF!), 1)=G$9)), "[Insufficient data:"), "")</f>
        <v/>
      </c>
      <c r="H506" s="27" t="str">
        <f t="array" aca="1" ref="H506" ca="1">IF($B506&lt;&gt;"", IFERROR(MAX((OFFSET(#REF!, 1, 0, COUNTA(#REF!), 1)) * (OFFSET(#REF!, 1, 0, COUNTA(#REF!), 1)=$B506) * (OFFSET(#REF!, 1, 0, COUNTA(#REF!), 1)=H$9)), "Please finalise ..."), "")</f>
        <v/>
      </c>
      <c r="I506" s="27" t="str">
        <f t="array" aca="1" ref="I506" ca="1">IF($B506&lt;&gt;"", IFERROR(MAX((OFFSET(#REF!, 1, 0, COUNTA(#REF!), 1)) * (OFFSET(#REF!, 1, 0, COUNTA(#REF!), 1)=$B506) * (OFFSET(#REF!, 1, 0, COUNTA(#REF!), 1)=I$9)), "... P2-Asset Valuation]"), "")</f>
        <v/>
      </c>
      <c r="J506" s="65"/>
    </row>
    <row r="507" spans="2:10" x14ac:dyDescent="0.45">
      <c r="B507" s="50" t="str">
        <f t="shared" si="7"/>
        <v/>
      </c>
      <c r="C507" s="62"/>
      <c r="D507" s="10"/>
      <c r="E507" s="7"/>
      <c r="F507" s="56"/>
      <c r="G507" s="27" t="str">
        <f t="array" aca="1" ref="G507" ca="1">IF($B507&lt;&gt;"", IFERROR(MAX((OFFSET(#REF!, 1, 0, COUNTA(#REF!), 1)) * (OFFSET(#REF!, 1, 0, COUNTA(#REF!), 1)=$B507) * (OFFSET(#REF!, 1, 0, COUNTA(#REF!), 1)=G$9)), "[Insufficient data:"), "")</f>
        <v/>
      </c>
      <c r="H507" s="27" t="str">
        <f t="array" aca="1" ref="H507" ca="1">IF($B507&lt;&gt;"", IFERROR(MAX((OFFSET(#REF!, 1, 0, COUNTA(#REF!), 1)) * (OFFSET(#REF!, 1, 0, COUNTA(#REF!), 1)=$B507) * (OFFSET(#REF!, 1, 0, COUNTA(#REF!), 1)=H$9)), "Please finalise ..."), "")</f>
        <v/>
      </c>
      <c r="I507" s="27" t="str">
        <f t="array" aca="1" ref="I507" ca="1">IF($B507&lt;&gt;"", IFERROR(MAX((OFFSET(#REF!, 1, 0, COUNTA(#REF!), 1)) * (OFFSET(#REF!, 1, 0, COUNTA(#REF!), 1)=$B507) * (OFFSET(#REF!, 1, 0, COUNTA(#REF!), 1)=I$9)), "... P2-Asset Valuation]"), "")</f>
        <v/>
      </c>
      <c r="J507" s="65"/>
    </row>
    <row r="508" spans="2:10" x14ac:dyDescent="0.45">
      <c r="B508" s="50" t="str">
        <f t="shared" si="7"/>
        <v/>
      </c>
      <c r="C508" s="62"/>
      <c r="D508" s="10"/>
      <c r="E508" s="7"/>
      <c r="F508" s="56"/>
      <c r="G508" s="27" t="str">
        <f t="array" aca="1" ref="G508" ca="1">IF($B508&lt;&gt;"", IFERROR(MAX((OFFSET(#REF!, 1, 0, COUNTA(#REF!), 1)) * (OFFSET(#REF!, 1, 0, COUNTA(#REF!), 1)=$B508) * (OFFSET(#REF!, 1, 0, COUNTA(#REF!), 1)=G$9)), "[Insufficient data:"), "")</f>
        <v/>
      </c>
      <c r="H508" s="27" t="str">
        <f t="array" aca="1" ref="H508" ca="1">IF($B508&lt;&gt;"", IFERROR(MAX((OFFSET(#REF!, 1, 0, COUNTA(#REF!), 1)) * (OFFSET(#REF!, 1, 0, COUNTA(#REF!), 1)=$B508) * (OFFSET(#REF!, 1, 0, COUNTA(#REF!), 1)=H$9)), "Please finalise ..."), "")</f>
        <v/>
      </c>
      <c r="I508" s="27" t="str">
        <f t="array" aca="1" ref="I508" ca="1">IF($B508&lt;&gt;"", IFERROR(MAX((OFFSET(#REF!, 1, 0, COUNTA(#REF!), 1)) * (OFFSET(#REF!, 1, 0, COUNTA(#REF!), 1)=$B508) * (OFFSET(#REF!, 1, 0, COUNTA(#REF!), 1)=I$9)), "... P2-Asset Valuation]"), "")</f>
        <v/>
      </c>
      <c r="J508" s="65"/>
    </row>
    <row r="509" spans="2:10" x14ac:dyDescent="0.45">
      <c r="B509" s="50" t="str">
        <f t="shared" si="7"/>
        <v/>
      </c>
      <c r="C509" s="62"/>
      <c r="D509" s="10"/>
      <c r="E509" s="7"/>
      <c r="F509" s="56"/>
      <c r="G509" s="27" t="str">
        <f t="array" aca="1" ref="G509" ca="1">IF($B509&lt;&gt;"", IFERROR(MAX((OFFSET(#REF!, 1, 0, COUNTA(#REF!), 1)) * (OFFSET(#REF!, 1, 0, COUNTA(#REF!), 1)=$B509) * (OFFSET(#REF!, 1, 0, COUNTA(#REF!), 1)=G$9)), "[Insufficient data:"), "")</f>
        <v/>
      </c>
      <c r="H509" s="27" t="str">
        <f t="array" aca="1" ref="H509" ca="1">IF($B509&lt;&gt;"", IFERROR(MAX((OFFSET(#REF!, 1, 0, COUNTA(#REF!), 1)) * (OFFSET(#REF!, 1, 0, COUNTA(#REF!), 1)=$B509) * (OFFSET(#REF!, 1, 0, COUNTA(#REF!), 1)=H$9)), "Please finalise ..."), "")</f>
        <v/>
      </c>
      <c r="I509" s="27" t="str">
        <f t="array" aca="1" ref="I509" ca="1">IF($B509&lt;&gt;"", IFERROR(MAX((OFFSET(#REF!, 1, 0, COUNTA(#REF!), 1)) * (OFFSET(#REF!, 1, 0, COUNTA(#REF!), 1)=$B509) * (OFFSET(#REF!, 1, 0, COUNTA(#REF!), 1)=I$9)), "... P2-Asset Valuation]"), "")</f>
        <v/>
      </c>
      <c r="J509" s="65"/>
    </row>
    <row r="510" spans="2:10" x14ac:dyDescent="0.45">
      <c r="B510" s="50" t="str">
        <f t="shared" si="7"/>
        <v/>
      </c>
      <c r="C510" s="62"/>
      <c r="D510" s="10"/>
      <c r="E510" s="7"/>
      <c r="F510" s="56"/>
      <c r="G510" s="27" t="str">
        <f t="array" aca="1" ref="G510" ca="1">IF($B510&lt;&gt;"", IFERROR(MAX((OFFSET(#REF!, 1, 0, COUNTA(#REF!), 1)) * (OFFSET(#REF!, 1, 0, COUNTA(#REF!), 1)=$B510) * (OFFSET(#REF!, 1, 0, COUNTA(#REF!), 1)=G$9)), "[Insufficient data:"), "")</f>
        <v/>
      </c>
      <c r="H510" s="27" t="str">
        <f t="array" aca="1" ref="H510" ca="1">IF($B510&lt;&gt;"", IFERROR(MAX((OFFSET(#REF!, 1, 0, COUNTA(#REF!), 1)) * (OFFSET(#REF!, 1, 0, COUNTA(#REF!), 1)=$B510) * (OFFSET(#REF!, 1, 0, COUNTA(#REF!), 1)=H$9)), "Please finalise ..."), "")</f>
        <v/>
      </c>
      <c r="I510" s="27" t="str">
        <f t="array" aca="1" ref="I510" ca="1">IF($B510&lt;&gt;"", IFERROR(MAX((OFFSET(#REF!, 1, 0, COUNTA(#REF!), 1)) * (OFFSET(#REF!, 1, 0, COUNTA(#REF!), 1)=$B510) * (OFFSET(#REF!, 1, 0, COUNTA(#REF!), 1)=I$9)), "... P2-Asset Valuation]"), "")</f>
        <v/>
      </c>
      <c r="J510" s="65"/>
    </row>
    <row r="511" spans="2:10" x14ac:dyDescent="0.45">
      <c r="B511" s="50" t="str">
        <f t="shared" si="7"/>
        <v/>
      </c>
      <c r="C511" s="62"/>
      <c r="D511" s="10"/>
      <c r="E511" s="7"/>
      <c r="F511" s="56"/>
      <c r="G511" s="27" t="str">
        <f t="array" aca="1" ref="G511" ca="1">IF($B511&lt;&gt;"", IFERROR(MAX((OFFSET(#REF!, 1, 0, COUNTA(#REF!), 1)) * (OFFSET(#REF!, 1, 0, COUNTA(#REF!), 1)=$B511) * (OFFSET(#REF!, 1, 0, COUNTA(#REF!), 1)=G$9)), "[Insufficient data:"), "")</f>
        <v/>
      </c>
      <c r="H511" s="27" t="str">
        <f t="array" aca="1" ref="H511" ca="1">IF($B511&lt;&gt;"", IFERROR(MAX((OFFSET(#REF!, 1, 0, COUNTA(#REF!), 1)) * (OFFSET(#REF!, 1, 0, COUNTA(#REF!), 1)=$B511) * (OFFSET(#REF!, 1, 0, COUNTA(#REF!), 1)=H$9)), "Please finalise ..."), "")</f>
        <v/>
      </c>
      <c r="I511" s="27" t="str">
        <f t="array" aca="1" ref="I511" ca="1">IF($B511&lt;&gt;"", IFERROR(MAX((OFFSET(#REF!, 1, 0, COUNTA(#REF!), 1)) * (OFFSET(#REF!, 1, 0, COUNTA(#REF!), 1)=$B511) * (OFFSET(#REF!, 1, 0, COUNTA(#REF!), 1)=I$9)), "... P2-Asset Valuation]"), "")</f>
        <v/>
      </c>
      <c r="J511" s="65"/>
    </row>
    <row r="512" spans="2:10" x14ac:dyDescent="0.45">
      <c r="B512" s="50" t="str">
        <f t="shared" si="7"/>
        <v/>
      </c>
      <c r="C512" s="62"/>
      <c r="D512" s="10"/>
      <c r="E512" s="7"/>
      <c r="F512" s="56"/>
      <c r="G512" s="27" t="str">
        <f t="array" aca="1" ref="G512" ca="1">IF($B512&lt;&gt;"", IFERROR(MAX((OFFSET(#REF!, 1, 0, COUNTA(#REF!), 1)) * (OFFSET(#REF!, 1, 0, COUNTA(#REF!), 1)=$B512) * (OFFSET(#REF!, 1, 0, COUNTA(#REF!), 1)=G$9)), "[Insufficient data:"), "")</f>
        <v/>
      </c>
      <c r="H512" s="27" t="str">
        <f t="array" aca="1" ref="H512" ca="1">IF($B512&lt;&gt;"", IFERROR(MAX((OFFSET(#REF!, 1, 0, COUNTA(#REF!), 1)) * (OFFSET(#REF!, 1, 0, COUNTA(#REF!), 1)=$B512) * (OFFSET(#REF!, 1, 0, COUNTA(#REF!), 1)=H$9)), "Please finalise ..."), "")</f>
        <v/>
      </c>
      <c r="I512" s="27" t="str">
        <f t="array" aca="1" ref="I512" ca="1">IF($B512&lt;&gt;"", IFERROR(MAX((OFFSET(#REF!, 1, 0, COUNTA(#REF!), 1)) * (OFFSET(#REF!, 1, 0, COUNTA(#REF!), 1)=$B512) * (OFFSET(#REF!, 1, 0, COUNTA(#REF!), 1)=I$9)), "... P2-Asset Valuation]"), "")</f>
        <v/>
      </c>
      <c r="J512" s="65"/>
    </row>
    <row r="513" spans="2:10" x14ac:dyDescent="0.45">
      <c r="B513" s="50" t="str">
        <f t="shared" si="7"/>
        <v/>
      </c>
      <c r="C513" s="62"/>
      <c r="D513" s="10"/>
      <c r="E513" s="7"/>
      <c r="F513" s="56"/>
      <c r="G513" s="27" t="str">
        <f t="array" aca="1" ref="G513" ca="1">IF($B513&lt;&gt;"", IFERROR(MAX((OFFSET(#REF!, 1, 0, COUNTA(#REF!), 1)) * (OFFSET(#REF!, 1, 0, COUNTA(#REF!), 1)=$B513) * (OFFSET(#REF!, 1, 0, COUNTA(#REF!), 1)=G$9)), "[Insufficient data:"), "")</f>
        <v/>
      </c>
      <c r="H513" s="27" t="str">
        <f t="array" aca="1" ref="H513" ca="1">IF($B513&lt;&gt;"", IFERROR(MAX((OFFSET(#REF!, 1, 0, COUNTA(#REF!), 1)) * (OFFSET(#REF!, 1, 0, COUNTA(#REF!), 1)=$B513) * (OFFSET(#REF!, 1, 0, COUNTA(#REF!), 1)=H$9)), "Please finalise ..."), "")</f>
        <v/>
      </c>
      <c r="I513" s="27" t="str">
        <f t="array" aca="1" ref="I513" ca="1">IF($B513&lt;&gt;"", IFERROR(MAX((OFFSET(#REF!, 1, 0, COUNTA(#REF!), 1)) * (OFFSET(#REF!, 1, 0, COUNTA(#REF!), 1)=$B513) * (OFFSET(#REF!, 1, 0, COUNTA(#REF!), 1)=I$9)), "... P2-Asset Valuation]"), "")</f>
        <v/>
      </c>
      <c r="J513" s="65"/>
    </row>
    <row r="514" spans="2:10" x14ac:dyDescent="0.45">
      <c r="B514" s="50" t="str">
        <f t="shared" si="7"/>
        <v/>
      </c>
      <c r="C514" s="62"/>
      <c r="D514" s="10"/>
      <c r="E514" s="7"/>
      <c r="F514" s="56"/>
      <c r="G514" s="27" t="str">
        <f t="array" aca="1" ref="G514" ca="1">IF($B514&lt;&gt;"", IFERROR(MAX((OFFSET(#REF!, 1, 0, COUNTA(#REF!), 1)) * (OFFSET(#REF!, 1, 0, COUNTA(#REF!), 1)=$B514) * (OFFSET(#REF!, 1, 0, COUNTA(#REF!), 1)=G$9)), "[Insufficient data:"), "")</f>
        <v/>
      </c>
      <c r="H514" s="27" t="str">
        <f t="array" aca="1" ref="H514" ca="1">IF($B514&lt;&gt;"", IFERROR(MAX((OFFSET(#REF!, 1, 0, COUNTA(#REF!), 1)) * (OFFSET(#REF!, 1, 0, COUNTA(#REF!), 1)=$B514) * (OFFSET(#REF!, 1, 0, COUNTA(#REF!), 1)=H$9)), "Please finalise ..."), "")</f>
        <v/>
      </c>
      <c r="I514" s="27" t="str">
        <f t="array" aca="1" ref="I514" ca="1">IF($B514&lt;&gt;"", IFERROR(MAX((OFFSET(#REF!, 1, 0, COUNTA(#REF!), 1)) * (OFFSET(#REF!, 1, 0, COUNTA(#REF!), 1)=$B514) * (OFFSET(#REF!, 1, 0, COUNTA(#REF!), 1)=I$9)), "... P2-Asset Valuation]"), "")</f>
        <v/>
      </c>
      <c r="J514" s="65"/>
    </row>
    <row r="515" spans="2:10" x14ac:dyDescent="0.45">
      <c r="B515" s="50" t="str">
        <f t="shared" si="7"/>
        <v/>
      </c>
      <c r="C515" s="62"/>
      <c r="D515" s="10"/>
      <c r="E515" s="7"/>
      <c r="F515" s="56"/>
      <c r="G515" s="27" t="str">
        <f t="array" aca="1" ref="G515" ca="1">IF($B515&lt;&gt;"", IFERROR(MAX((OFFSET(#REF!, 1, 0, COUNTA(#REF!), 1)) * (OFFSET(#REF!, 1, 0, COUNTA(#REF!), 1)=$B515) * (OFFSET(#REF!, 1, 0, COUNTA(#REF!), 1)=G$9)), "[Insufficient data:"), "")</f>
        <v/>
      </c>
      <c r="H515" s="27" t="str">
        <f t="array" aca="1" ref="H515" ca="1">IF($B515&lt;&gt;"", IFERROR(MAX((OFFSET(#REF!, 1, 0, COUNTA(#REF!), 1)) * (OFFSET(#REF!, 1, 0, COUNTA(#REF!), 1)=$B515) * (OFFSET(#REF!, 1, 0, COUNTA(#REF!), 1)=H$9)), "Please finalise ..."), "")</f>
        <v/>
      </c>
      <c r="I515" s="27" t="str">
        <f t="array" aca="1" ref="I515" ca="1">IF($B515&lt;&gt;"", IFERROR(MAX((OFFSET(#REF!, 1, 0, COUNTA(#REF!), 1)) * (OFFSET(#REF!, 1, 0, COUNTA(#REF!), 1)=$B515) * (OFFSET(#REF!, 1, 0, COUNTA(#REF!), 1)=I$9)), "... P2-Asset Valuation]"), "")</f>
        <v/>
      </c>
      <c r="J515" s="65"/>
    </row>
    <row r="516" spans="2:10" x14ac:dyDescent="0.45">
      <c r="B516" s="50" t="str">
        <f t="shared" si="7"/>
        <v/>
      </c>
      <c r="C516" s="62"/>
      <c r="D516" s="10"/>
      <c r="E516" s="7"/>
      <c r="F516" s="56"/>
      <c r="G516" s="27" t="str">
        <f t="array" aca="1" ref="G516" ca="1">IF($B516&lt;&gt;"", IFERROR(MAX((OFFSET(#REF!, 1, 0, COUNTA(#REF!), 1)) * (OFFSET(#REF!, 1, 0, COUNTA(#REF!), 1)=$B516) * (OFFSET(#REF!, 1, 0, COUNTA(#REF!), 1)=G$9)), "[Insufficient data:"), "")</f>
        <v/>
      </c>
      <c r="H516" s="27" t="str">
        <f t="array" aca="1" ref="H516" ca="1">IF($B516&lt;&gt;"", IFERROR(MAX((OFFSET(#REF!, 1, 0, COUNTA(#REF!), 1)) * (OFFSET(#REF!, 1, 0, COUNTA(#REF!), 1)=$B516) * (OFFSET(#REF!, 1, 0, COUNTA(#REF!), 1)=H$9)), "Please finalise ..."), "")</f>
        <v/>
      </c>
      <c r="I516" s="27" t="str">
        <f t="array" aca="1" ref="I516" ca="1">IF($B516&lt;&gt;"", IFERROR(MAX((OFFSET(#REF!, 1, 0, COUNTA(#REF!), 1)) * (OFFSET(#REF!, 1, 0, COUNTA(#REF!), 1)=$B516) * (OFFSET(#REF!, 1, 0, COUNTA(#REF!), 1)=I$9)), "... P2-Asset Valuation]"), "")</f>
        <v/>
      </c>
      <c r="J516" s="65"/>
    </row>
    <row r="517" spans="2:10" x14ac:dyDescent="0.45">
      <c r="B517" s="50" t="str">
        <f t="shared" si="7"/>
        <v/>
      </c>
      <c r="C517" s="62"/>
      <c r="D517" s="10"/>
      <c r="E517" s="7"/>
      <c r="F517" s="56"/>
      <c r="G517" s="27" t="str">
        <f t="array" aca="1" ref="G517" ca="1">IF($B517&lt;&gt;"", IFERROR(MAX((OFFSET(#REF!, 1, 0, COUNTA(#REF!), 1)) * (OFFSET(#REF!, 1, 0, COUNTA(#REF!), 1)=$B517) * (OFFSET(#REF!, 1, 0, COUNTA(#REF!), 1)=G$9)), "[Insufficient data:"), "")</f>
        <v/>
      </c>
      <c r="H517" s="27" t="str">
        <f t="array" aca="1" ref="H517" ca="1">IF($B517&lt;&gt;"", IFERROR(MAX((OFFSET(#REF!, 1, 0, COUNTA(#REF!), 1)) * (OFFSET(#REF!, 1, 0, COUNTA(#REF!), 1)=$B517) * (OFFSET(#REF!, 1, 0, COUNTA(#REF!), 1)=H$9)), "Please finalise ..."), "")</f>
        <v/>
      </c>
      <c r="I517" s="27" t="str">
        <f t="array" aca="1" ref="I517" ca="1">IF($B517&lt;&gt;"", IFERROR(MAX((OFFSET(#REF!, 1, 0, COUNTA(#REF!), 1)) * (OFFSET(#REF!, 1, 0, COUNTA(#REF!), 1)=$B517) * (OFFSET(#REF!, 1, 0, COUNTA(#REF!), 1)=I$9)), "... P2-Asset Valuation]"), "")</f>
        <v/>
      </c>
      <c r="J517" s="65"/>
    </row>
    <row r="518" spans="2:10" x14ac:dyDescent="0.45">
      <c r="B518" s="50" t="str">
        <f t="shared" si="7"/>
        <v/>
      </c>
      <c r="C518" s="62"/>
      <c r="D518" s="10"/>
      <c r="E518" s="7"/>
      <c r="F518" s="56"/>
      <c r="G518" s="27" t="str">
        <f t="array" aca="1" ref="G518" ca="1">IF($B518&lt;&gt;"", IFERROR(MAX((OFFSET(#REF!, 1, 0, COUNTA(#REF!), 1)) * (OFFSET(#REF!, 1, 0, COUNTA(#REF!), 1)=$B518) * (OFFSET(#REF!, 1, 0, COUNTA(#REF!), 1)=G$9)), "[Insufficient data:"), "")</f>
        <v/>
      </c>
      <c r="H518" s="27" t="str">
        <f t="array" aca="1" ref="H518" ca="1">IF($B518&lt;&gt;"", IFERROR(MAX((OFFSET(#REF!, 1, 0, COUNTA(#REF!), 1)) * (OFFSET(#REF!, 1, 0, COUNTA(#REF!), 1)=$B518) * (OFFSET(#REF!, 1, 0, COUNTA(#REF!), 1)=H$9)), "Please finalise ..."), "")</f>
        <v/>
      </c>
      <c r="I518" s="27" t="str">
        <f t="array" aca="1" ref="I518" ca="1">IF($B518&lt;&gt;"", IFERROR(MAX((OFFSET(#REF!, 1, 0, COUNTA(#REF!), 1)) * (OFFSET(#REF!, 1, 0, COUNTA(#REF!), 1)=$B518) * (OFFSET(#REF!, 1, 0, COUNTA(#REF!), 1)=I$9)), "... P2-Asset Valuation]"), "")</f>
        <v/>
      </c>
      <c r="J518" s="65"/>
    </row>
    <row r="519" spans="2:10" x14ac:dyDescent="0.45">
      <c r="B519" s="50" t="str">
        <f t="shared" si="7"/>
        <v/>
      </c>
      <c r="C519" s="62"/>
      <c r="D519" s="10"/>
      <c r="E519" s="7"/>
      <c r="F519" s="56"/>
      <c r="G519" s="27" t="str">
        <f t="array" aca="1" ref="G519" ca="1">IF($B519&lt;&gt;"", IFERROR(MAX((OFFSET(#REF!, 1, 0, COUNTA(#REF!), 1)) * (OFFSET(#REF!, 1, 0, COUNTA(#REF!), 1)=$B519) * (OFFSET(#REF!, 1, 0, COUNTA(#REF!), 1)=G$9)), "[Insufficient data:"), "")</f>
        <v/>
      </c>
      <c r="H519" s="27" t="str">
        <f t="array" aca="1" ref="H519" ca="1">IF($B519&lt;&gt;"", IFERROR(MAX((OFFSET(#REF!, 1, 0, COUNTA(#REF!), 1)) * (OFFSET(#REF!, 1, 0, COUNTA(#REF!), 1)=$B519) * (OFFSET(#REF!, 1, 0, COUNTA(#REF!), 1)=H$9)), "Please finalise ..."), "")</f>
        <v/>
      </c>
      <c r="I519" s="27" t="str">
        <f t="array" aca="1" ref="I519" ca="1">IF($B519&lt;&gt;"", IFERROR(MAX((OFFSET(#REF!, 1, 0, COUNTA(#REF!), 1)) * (OFFSET(#REF!, 1, 0, COUNTA(#REF!), 1)=$B519) * (OFFSET(#REF!, 1, 0, COUNTA(#REF!), 1)=I$9)), "... P2-Asset Valuation]"), "")</f>
        <v/>
      </c>
      <c r="J519" s="65"/>
    </row>
    <row r="520" spans="2:10" x14ac:dyDescent="0.45">
      <c r="B520" s="50" t="str">
        <f t="shared" si="7"/>
        <v/>
      </c>
      <c r="C520" s="62"/>
      <c r="D520" s="10"/>
      <c r="E520" s="7"/>
      <c r="F520" s="56"/>
      <c r="G520" s="27" t="str">
        <f t="array" aca="1" ref="G520" ca="1">IF($B520&lt;&gt;"", IFERROR(MAX((OFFSET(#REF!, 1, 0, COUNTA(#REF!), 1)) * (OFFSET(#REF!, 1, 0, COUNTA(#REF!), 1)=$B520) * (OFFSET(#REF!, 1, 0, COUNTA(#REF!), 1)=G$9)), "[Insufficient data:"), "")</f>
        <v/>
      </c>
      <c r="H520" s="27" t="str">
        <f t="array" aca="1" ref="H520" ca="1">IF($B520&lt;&gt;"", IFERROR(MAX((OFFSET(#REF!, 1, 0, COUNTA(#REF!), 1)) * (OFFSET(#REF!, 1, 0, COUNTA(#REF!), 1)=$B520) * (OFFSET(#REF!, 1, 0, COUNTA(#REF!), 1)=H$9)), "Please finalise ..."), "")</f>
        <v/>
      </c>
      <c r="I520" s="27" t="str">
        <f t="array" aca="1" ref="I520" ca="1">IF($B520&lt;&gt;"", IFERROR(MAX((OFFSET(#REF!, 1, 0, COUNTA(#REF!), 1)) * (OFFSET(#REF!, 1, 0, COUNTA(#REF!), 1)=$B520) * (OFFSET(#REF!, 1, 0, COUNTA(#REF!), 1)=I$9)), "... P2-Asset Valuation]"), "")</f>
        <v/>
      </c>
      <c r="J520" s="65"/>
    </row>
    <row r="521" spans="2:10" x14ac:dyDescent="0.45">
      <c r="B521" s="50" t="str">
        <f t="shared" si="7"/>
        <v/>
      </c>
      <c r="C521" s="62"/>
      <c r="D521" s="10"/>
      <c r="E521" s="7"/>
      <c r="F521" s="56"/>
      <c r="G521" s="27" t="str">
        <f t="array" aca="1" ref="G521" ca="1">IF($B521&lt;&gt;"", IFERROR(MAX((OFFSET(#REF!, 1, 0, COUNTA(#REF!), 1)) * (OFFSET(#REF!, 1, 0, COUNTA(#REF!), 1)=$B521) * (OFFSET(#REF!, 1, 0, COUNTA(#REF!), 1)=G$9)), "[Insufficient data:"), "")</f>
        <v/>
      </c>
      <c r="H521" s="27" t="str">
        <f t="array" aca="1" ref="H521" ca="1">IF($B521&lt;&gt;"", IFERROR(MAX((OFFSET(#REF!, 1, 0, COUNTA(#REF!), 1)) * (OFFSET(#REF!, 1, 0, COUNTA(#REF!), 1)=$B521) * (OFFSET(#REF!, 1, 0, COUNTA(#REF!), 1)=H$9)), "Please finalise ..."), "")</f>
        <v/>
      </c>
      <c r="I521" s="27" t="str">
        <f t="array" aca="1" ref="I521" ca="1">IF($B521&lt;&gt;"", IFERROR(MAX((OFFSET(#REF!, 1, 0, COUNTA(#REF!), 1)) * (OFFSET(#REF!, 1, 0, COUNTA(#REF!), 1)=$B521) * (OFFSET(#REF!, 1, 0, COUNTA(#REF!), 1)=I$9)), "... P2-Asset Valuation]"), "")</f>
        <v/>
      </c>
      <c r="J521" s="65"/>
    </row>
    <row r="522" spans="2:10" x14ac:dyDescent="0.45">
      <c r="B522" s="50" t="str">
        <f t="shared" si="7"/>
        <v/>
      </c>
      <c r="C522" s="62"/>
      <c r="D522" s="10"/>
      <c r="E522" s="7"/>
      <c r="F522" s="56"/>
      <c r="G522" s="27" t="str">
        <f t="array" aca="1" ref="G522" ca="1">IF($B522&lt;&gt;"", IFERROR(MAX((OFFSET(#REF!, 1, 0, COUNTA(#REF!), 1)) * (OFFSET(#REF!, 1, 0, COUNTA(#REF!), 1)=$B522) * (OFFSET(#REF!, 1, 0, COUNTA(#REF!), 1)=G$9)), "[Insufficient data:"), "")</f>
        <v/>
      </c>
      <c r="H522" s="27" t="str">
        <f t="array" aca="1" ref="H522" ca="1">IF($B522&lt;&gt;"", IFERROR(MAX((OFFSET(#REF!, 1, 0, COUNTA(#REF!), 1)) * (OFFSET(#REF!, 1, 0, COUNTA(#REF!), 1)=$B522) * (OFFSET(#REF!, 1, 0, COUNTA(#REF!), 1)=H$9)), "Please finalise ..."), "")</f>
        <v/>
      </c>
      <c r="I522" s="27" t="str">
        <f t="array" aca="1" ref="I522" ca="1">IF($B522&lt;&gt;"", IFERROR(MAX((OFFSET(#REF!, 1, 0, COUNTA(#REF!), 1)) * (OFFSET(#REF!, 1, 0, COUNTA(#REF!), 1)=$B522) * (OFFSET(#REF!, 1, 0, COUNTA(#REF!), 1)=I$9)), "... P2-Asset Valuation]"), "")</f>
        <v/>
      </c>
      <c r="J522" s="65"/>
    </row>
    <row r="523" spans="2:10" x14ac:dyDescent="0.45">
      <c r="B523" s="50" t="str">
        <f t="shared" si="7"/>
        <v/>
      </c>
      <c r="C523" s="62"/>
      <c r="D523" s="10"/>
      <c r="E523" s="7"/>
      <c r="F523" s="56"/>
      <c r="G523" s="27" t="str">
        <f t="array" aca="1" ref="G523" ca="1">IF($B523&lt;&gt;"", IFERROR(MAX((OFFSET(#REF!, 1, 0, COUNTA(#REF!), 1)) * (OFFSET(#REF!, 1, 0, COUNTA(#REF!), 1)=$B523) * (OFFSET(#REF!, 1, 0, COUNTA(#REF!), 1)=G$9)), "[Insufficient data:"), "")</f>
        <v/>
      </c>
      <c r="H523" s="27" t="str">
        <f t="array" aca="1" ref="H523" ca="1">IF($B523&lt;&gt;"", IFERROR(MAX((OFFSET(#REF!, 1, 0, COUNTA(#REF!), 1)) * (OFFSET(#REF!, 1, 0, COUNTA(#REF!), 1)=$B523) * (OFFSET(#REF!, 1, 0, COUNTA(#REF!), 1)=H$9)), "Please finalise ..."), "")</f>
        <v/>
      </c>
      <c r="I523" s="27" t="str">
        <f t="array" aca="1" ref="I523" ca="1">IF($B523&lt;&gt;"", IFERROR(MAX((OFFSET(#REF!, 1, 0, COUNTA(#REF!), 1)) * (OFFSET(#REF!, 1, 0, COUNTA(#REF!), 1)=$B523) * (OFFSET(#REF!, 1, 0, COUNTA(#REF!), 1)=I$9)), "... P2-Asset Valuation]"), "")</f>
        <v/>
      </c>
      <c r="J523" s="65"/>
    </row>
    <row r="524" spans="2:10" x14ac:dyDescent="0.45">
      <c r="B524" s="50" t="str">
        <f t="shared" si="7"/>
        <v/>
      </c>
      <c r="C524" s="62"/>
      <c r="D524" s="10"/>
      <c r="E524" s="7"/>
      <c r="F524" s="56"/>
      <c r="G524" s="27" t="str">
        <f t="array" aca="1" ref="G524" ca="1">IF($B524&lt;&gt;"", IFERROR(MAX((OFFSET(#REF!, 1, 0, COUNTA(#REF!), 1)) * (OFFSET(#REF!, 1, 0, COUNTA(#REF!), 1)=$B524) * (OFFSET(#REF!, 1, 0, COUNTA(#REF!), 1)=G$9)), "[Insufficient data:"), "")</f>
        <v/>
      </c>
      <c r="H524" s="27" t="str">
        <f t="array" aca="1" ref="H524" ca="1">IF($B524&lt;&gt;"", IFERROR(MAX((OFFSET(#REF!, 1, 0, COUNTA(#REF!), 1)) * (OFFSET(#REF!, 1, 0, COUNTA(#REF!), 1)=$B524) * (OFFSET(#REF!, 1, 0, COUNTA(#REF!), 1)=H$9)), "Please finalise ..."), "")</f>
        <v/>
      </c>
      <c r="I524" s="27" t="str">
        <f t="array" aca="1" ref="I524" ca="1">IF($B524&lt;&gt;"", IFERROR(MAX((OFFSET(#REF!, 1, 0, COUNTA(#REF!), 1)) * (OFFSET(#REF!, 1, 0, COUNTA(#REF!), 1)=$B524) * (OFFSET(#REF!, 1, 0, COUNTA(#REF!), 1)=I$9)), "... P2-Asset Valuation]"), "")</f>
        <v/>
      </c>
      <c r="J524" s="65"/>
    </row>
    <row r="525" spans="2:10" x14ac:dyDescent="0.45">
      <c r="B525" s="50" t="str">
        <f t="shared" si="7"/>
        <v/>
      </c>
      <c r="C525" s="62"/>
      <c r="D525" s="10"/>
      <c r="E525" s="7"/>
      <c r="F525" s="56"/>
      <c r="G525" s="27" t="str">
        <f t="array" aca="1" ref="G525" ca="1">IF($B525&lt;&gt;"", IFERROR(MAX((OFFSET(#REF!, 1, 0, COUNTA(#REF!), 1)) * (OFFSET(#REF!, 1, 0, COUNTA(#REF!), 1)=$B525) * (OFFSET(#REF!, 1, 0, COUNTA(#REF!), 1)=G$9)), "[Insufficient data:"), "")</f>
        <v/>
      </c>
      <c r="H525" s="27" t="str">
        <f t="array" aca="1" ref="H525" ca="1">IF($B525&lt;&gt;"", IFERROR(MAX((OFFSET(#REF!, 1, 0, COUNTA(#REF!), 1)) * (OFFSET(#REF!, 1, 0, COUNTA(#REF!), 1)=$B525) * (OFFSET(#REF!, 1, 0, COUNTA(#REF!), 1)=H$9)), "Please finalise ..."), "")</f>
        <v/>
      </c>
      <c r="I525" s="27" t="str">
        <f t="array" aca="1" ref="I525" ca="1">IF($B525&lt;&gt;"", IFERROR(MAX((OFFSET(#REF!, 1, 0, COUNTA(#REF!), 1)) * (OFFSET(#REF!, 1, 0, COUNTA(#REF!), 1)=$B525) * (OFFSET(#REF!, 1, 0, COUNTA(#REF!), 1)=I$9)), "... P2-Asset Valuation]"), "")</f>
        <v/>
      </c>
      <c r="J525" s="65"/>
    </row>
    <row r="526" spans="2:10" x14ac:dyDescent="0.45">
      <c r="B526" s="50" t="str">
        <f t="shared" ref="B526:B589" si="8">IF(C526&lt;&gt;"",CONCATENATE("PA-", TEXT(ROW()-ROW(B$9), "000")),"")</f>
        <v/>
      </c>
      <c r="C526" s="62"/>
      <c r="D526" s="10"/>
      <c r="E526" s="7"/>
      <c r="F526" s="56"/>
      <c r="G526" s="27" t="str">
        <f t="array" aca="1" ref="G526" ca="1">IF($B526&lt;&gt;"", IFERROR(MAX((OFFSET(#REF!, 1, 0, COUNTA(#REF!), 1)) * (OFFSET(#REF!, 1, 0, COUNTA(#REF!), 1)=$B526) * (OFFSET(#REF!, 1, 0, COUNTA(#REF!), 1)=G$9)), "[Insufficient data:"), "")</f>
        <v/>
      </c>
      <c r="H526" s="27" t="str">
        <f t="array" aca="1" ref="H526" ca="1">IF($B526&lt;&gt;"", IFERROR(MAX((OFFSET(#REF!, 1, 0, COUNTA(#REF!), 1)) * (OFFSET(#REF!, 1, 0, COUNTA(#REF!), 1)=$B526) * (OFFSET(#REF!, 1, 0, COUNTA(#REF!), 1)=H$9)), "Please finalise ..."), "")</f>
        <v/>
      </c>
      <c r="I526" s="27" t="str">
        <f t="array" aca="1" ref="I526" ca="1">IF($B526&lt;&gt;"", IFERROR(MAX((OFFSET(#REF!, 1, 0, COUNTA(#REF!), 1)) * (OFFSET(#REF!, 1, 0, COUNTA(#REF!), 1)=$B526) * (OFFSET(#REF!, 1, 0, COUNTA(#REF!), 1)=I$9)), "... P2-Asset Valuation]"), "")</f>
        <v/>
      </c>
      <c r="J526" s="65"/>
    </row>
    <row r="527" spans="2:10" x14ac:dyDescent="0.45">
      <c r="B527" s="50" t="str">
        <f t="shared" si="8"/>
        <v/>
      </c>
      <c r="C527" s="62"/>
      <c r="D527" s="10"/>
      <c r="E527" s="7"/>
      <c r="F527" s="56"/>
      <c r="G527" s="27" t="str">
        <f t="array" aca="1" ref="G527" ca="1">IF($B527&lt;&gt;"", IFERROR(MAX((OFFSET(#REF!, 1, 0, COUNTA(#REF!), 1)) * (OFFSET(#REF!, 1, 0, COUNTA(#REF!), 1)=$B527) * (OFFSET(#REF!, 1, 0, COUNTA(#REF!), 1)=G$9)), "[Insufficient data:"), "")</f>
        <v/>
      </c>
      <c r="H527" s="27" t="str">
        <f t="array" aca="1" ref="H527" ca="1">IF($B527&lt;&gt;"", IFERROR(MAX((OFFSET(#REF!, 1, 0, COUNTA(#REF!), 1)) * (OFFSET(#REF!, 1, 0, COUNTA(#REF!), 1)=$B527) * (OFFSET(#REF!, 1, 0, COUNTA(#REF!), 1)=H$9)), "Please finalise ..."), "")</f>
        <v/>
      </c>
      <c r="I527" s="27" t="str">
        <f t="array" aca="1" ref="I527" ca="1">IF($B527&lt;&gt;"", IFERROR(MAX((OFFSET(#REF!, 1, 0, COUNTA(#REF!), 1)) * (OFFSET(#REF!, 1, 0, COUNTA(#REF!), 1)=$B527) * (OFFSET(#REF!, 1, 0, COUNTA(#REF!), 1)=I$9)), "... P2-Asset Valuation]"), "")</f>
        <v/>
      </c>
      <c r="J527" s="65"/>
    </row>
    <row r="528" spans="2:10" x14ac:dyDescent="0.45">
      <c r="B528" s="50" t="str">
        <f t="shared" si="8"/>
        <v/>
      </c>
      <c r="C528" s="62"/>
      <c r="D528" s="10"/>
      <c r="E528" s="7"/>
      <c r="F528" s="56"/>
      <c r="G528" s="27" t="str">
        <f t="array" aca="1" ref="G528" ca="1">IF($B528&lt;&gt;"", IFERROR(MAX((OFFSET(#REF!, 1, 0, COUNTA(#REF!), 1)) * (OFFSET(#REF!, 1, 0, COUNTA(#REF!), 1)=$B528) * (OFFSET(#REF!, 1, 0, COUNTA(#REF!), 1)=G$9)), "[Insufficient data:"), "")</f>
        <v/>
      </c>
      <c r="H528" s="27" t="str">
        <f t="array" aca="1" ref="H528" ca="1">IF($B528&lt;&gt;"", IFERROR(MAX((OFFSET(#REF!, 1, 0, COUNTA(#REF!), 1)) * (OFFSET(#REF!, 1, 0, COUNTA(#REF!), 1)=$B528) * (OFFSET(#REF!, 1, 0, COUNTA(#REF!), 1)=H$9)), "Please finalise ..."), "")</f>
        <v/>
      </c>
      <c r="I528" s="27" t="str">
        <f t="array" aca="1" ref="I528" ca="1">IF($B528&lt;&gt;"", IFERROR(MAX((OFFSET(#REF!, 1, 0, COUNTA(#REF!), 1)) * (OFFSET(#REF!, 1, 0, COUNTA(#REF!), 1)=$B528) * (OFFSET(#REF!, 1, 0, COUNTA(#REF!), 1)=I$9)), "... P2-Asset Valuation]"), "")</f>
        <v/>
      </c>
      <c r="J528" s="65"/>
    </row>
    <row r="529" spans="2:10" x14ac:dyDescent="0.45">
      <c r="B529" s="50" t="str">
        <f t="shared" si="8"/>
        <v/>
      </c>
      <c r="C529" s="62"/>
      <c r="D529" s="10"/>
      <c r="E529" s="7"/>
      <c r="F529" s="56"/>
      <c r="G529" s="27" t="str">
        <f t="array" aca="1" ref="G529" ca="1">IF($B529&lt;&gt;"", IFERROR(MAX((OFFSET(#REF!, 1, 0, COUNTA(#REF!), 1)) * (OFFSET(#REF!, 1, 0, COUNTA(#REF!), 1)=$B529) * (OFFSET(#REF!, 1, 0, COUNTA(#REF!), 1)=G$9)), "[Insufficient data:"), "")</f>
        <v/>
      </c>
      <c r="H529" s="27" t="str">
        <f t="array" aca="1" ref="H529" ca="1">IF($B529&lt;&gt;"", IFERROR(MAX((OFFSET(#REF!, 1, 0, COUNTA(#REF!), 1)) * (OFFSET(#REF!, 1, 0, COUNTA(#REF!), 1)=$B529) * (OFFSET(#REF!, 1, 0, COUNTA(#REF!), 1)=H$9)), "Please finalise ..."), "")</f>
        <v/>
      </c>
      <c r="I529" s="27" t="str">
        <f t="array" aca="1" ref="I529" ca="1">IF($B529&lt;&gt;"", IFERROR(MAX((OFFSET(#REF!, 1, 0, COUNTA(#REF!), 1)) * (OFFSET(#REF!, 1, 0, COUNTA(#REF!), 1)=$B529) * (OFFSET(#REF!, 1, 0, COUNTA(#REF!), 1)=I$9)), "... P2-Asset Valuation]"), "")</f>
        <v/>
      </c>
      <c r="J529" s="65"/>
    </row>
    <row r="530" spans="2:10" x14ac:dyDescent="0.45">
      <c r="B530" s="50" t="str">
        <f t="shared" si="8"/>
        <v/>
      </c>
      <c r="C530" s="62"/>
      <c r="D530" s="10"/>
      <c r="E530" s="7"/>
      <c r="F530" s="56"/>
      <c r="G530" s="27" t="str">
        <f t="array" aca="1" ref="G530" ca="1">IF($B530&lt;&gt;"", IFERROR(MAX((OFFSET(#REF!, 1, 0, COUNTA(#REF!), 1)) * (OFFSET(#REF!, 1, 0, COUNTA(#REF!), 1)=$B530) * (OFFSET(#REF!, 1, 0, COUNTA(#REF!), 1)=G$9)), "[Insufficient data:"), "")</f>
        <v/>
      </c>
      <c r="H530" s="27" t="str">
        <f t="array" aca="1" ref="H530" ca="1">IF($B530&lt;&gt;"", IFERROR(MAX((OFFSET(#REF!, 1, 0, COUNTA(#REF!), 1)) * (OFFSET(#REF!, 1, 0, COUNTA(#REF!), 1)=$B530) * (OFFSET(#REF!, 1, 0, COUNTA(#REF!), 1)=H$9)), "Please finalise ..."), "")</f>
        <v/>
      </c>
      <c r="I530" s="27" t="str">
        <f t="array" aca="1" ref="I530" ca="1">IF($B530&lt;&gt;"", IFERROR(MAX((OFFSET(#REF!, 1, 0, COUNTA(#REF!), 1)) * (OFFSET(#REF!, 1, 0, COUNTA(#REF!), 1)=$B530) * (OFFSET(#REF!, 1, 0, COUNTA(#REF!), 1)=I$9)), "... P2-Asset Valuation]"), "")</f>
        <v/>
      </c>
      <c r="J530" s="65"/>
    </row>
    <row r="531" spans="2:10" x14ac:dyDescent="0.45">
      <c r="B531" s="50" t="str">
        <f t="shared" si="8"/>
        <v/>
      </c>
      <c r="C531" s="62"/>
      <c r="D531" s="10"/>
      <c r="E531" s="7"/>
      <c r="F531" s="56"/>
      <c r="G531" s="27" t="str">
        <f t="array" aca="1" ref="G531" ca="1">IF($B531&lt;&gt;"", IFERROR(MAX((OFFSET(#REF!, 1, 0, COUNTA(#REF!), 1)) * (OFFSET(#REF!, 1, 0, COUNTA(#REF!), 1)=$B531) * (OFFSET(#REF!, 1, 0, COUNTA(#REF!), 1)=G$9)), "[Insufficient data:"), "")</f>
        <v/>
      </c>
      <c r="H531" s="27" t="str">
        <f t="array" aca="1" ref="H531" ca="1">IF($B531&lt;&gt;"", IFERROR(MAX((OFFSET(#REF!, 1, 0, COUNTA(#REF!), 1)) * (OFFSET(#REF!, 1, 0, COUNTA(#REF!), 1)=$B531) * (OFFSET(#REF!, 1, 0, COUNTA(#REF!), 1)=H$9)), "Please finalise ..."), "")</f>
        <v/>
      </c>
      <c r="I531" s="27" t="str">
        <f t="array" aca="1" ref="I531" ca="1">IF($B531&lt;&gt;"", IFERROR(MAX((OFFSET(#REF!, 1, 0, COUNTA(#REF!), 1)) * (OFFSET(#REF!, 1, 0, COUNTA(#REF!), 1)=$B531) * (OFFSET(#REF!, 1, 0, COUNTA(#REF!), 1)=I$9)), "... P2-Asset Valuation]"), "")</f>
        <v/>
      </c>
      <c r="J531" s="65"/>
    </row>
    <row r="532" spans="2:10" x14ac:dyDescent="0.45">
      <c r="B532" s="50" t="str">
        <f t="shared" si="8"/>
        <v/>
      </c>
      <c r="C532" s="62"/>
      <c r="D532" s="10"/>
      <c r="E532" s="7"/>
      <c r="F532" s="56"/>
      <c r="G532" s="27" t="str">
        <f t="array" aca="1" ref="G532" ca="1">IF($B532&lt;&gt;"", IFERROR(MAX((OFFSET(#REF!, 1, 0, COUNTA(#REF!), 1)) * (OFFSET(#REF!, 1, 0, COUNTA(#REF!), 1)=$B532) * (OFFSET(#REF!, 1, 0, COUNTA(#REF!), 1)=G$9)), "[Insufficient data:"), "")</f>
        <v/>
      </c>
      <c r="H532" s="27" t="str">
        <f t="array" aca="1" ref="H532" ca="1">IF($B532&lt;&gt;"", IFERROR(MAX((OFFSET(#REF!, 1, 0, COUNTA(#REF!), 1)) * (OFFSET(#REF!, 1, 0, COUNTA(#REF!), 1)=$B532) * (OFFSET(#REF!, 1, 0, COUNTA(#REF!), 1)=H$9)), "Please finalise ..."), "")</f>
        <v/>
      </c>
      <c r="I532" s="27" t="str">
        <f t="array" aca="1" ref="I532" ca="1">IF($B532&lt;&gt;"", IFERROR(MAX((OFFSET(#REF!, 1, 0, COUNTA(#REF!), 1)) * (OFFSET(#REF!, 1, 0, COUNTA(#REF!), 1)=$B532) * (OFFSET(#REF!, 1, 0, COUNTA(#REF!), 1)=I$9)), "... P2-Asset Valuation]"), "")</f>
        <v/>
      </c>
      <c r="J532" s="65"/>
    </row>
    <row r="533" spans="2:10" x14ac:dyDescent="0.45">
      <c r="B533" s="50" t="str">
        <f t="shared" si="8"/>
        <v/>
      </c>
      <c r="C533" s="62"/>
      <c r="D533" s="10"/>
      <c r="E533" s="7"/>
      <c r="F533" s="56"/>
      <c r="G533" s="27" t="str">
        <f t="array" aca="1" ref="G533" ca="1">IF($B533&lt;&gt;"", IFERROR(MAX((OFFSET(#REF!, 1, 0, COUNTA(#REF!), 1)) * (OFFSET(#REF!, 1, 0, COUNTA(#REF!), 1)=$B533) * (OFFSET(#REF!, 1, 0, COUNTA(#REF!), 1)=G$9)), "[Insufficient data:"), "")</f>
        <v/>
      </c>
      <c r="H533" s="27" t="str">
        <f t="array" aca="1" ref="H533" ca="1">IF($B533&lt;&gt;"", IFERROR(MAX((OFFSET(#REF!, 1, 0, COUNTA(#REF!), 1)) * (OFFSET(#REF!, 1, 0, COUNTA(#REF!), 1)=$B533) * (OFFSET(#REF!, 1, 0, COUNTA(#REF!), 1)=H$9)), "Please finalise ..."), "")</f>
        <v/>
      </c>
      <c r="I533" s="27" t="str">
        <f t="array" aca="1" ref="I533" ca="1">IF($B533&lt;&gt;"", IFERROR(MAX((OFFSET(#REF!, 1, 0, COUNTA(#REF!), 1)) * (OFFSET(#REF!, 1, 0, COUNTA(#REF!), 1)=$B533) * (OFFSET(#REF!, 1, 0, COUNTA(#REF!), 1)=I$9)), "... P2-Asset Valuation]"), "")</f>
        <v/>
      </c>
      <c r="J533" s="65"/>
    </row>
    <row r="534" spans="2:10" x14ac:dyDescent="0.45">
      <c r="B534" s="50" t="str">
        <f t="shared" si="8"/>
        <v/>
      </c>
      <c r="C534" s="62"/>
      <c r="D534" s="10"/>
      <c r="E534" s="7"/>
      <c r="F534" s="56"/>
      <c r="G534" s="27" t="str">
        <f t="array" aca="1" ref="G534" ca="1">IF($B534&lt;&gt;"", IFERROR(MAX((OFFSET(#REF!, 1, 0, COUNTA(#REF!), 1)) * (OFFSET(#REF!, 1, 0, COUNTA(#REF!), 1)=$B534) * (OFFSET(#REF!, 1, 0, COUNTA(#REF!), 1)=G$9)), "[Insufficient data:"), "")</f>
        <v/>
      </c>
      <c r="H534" s="27" t="str">
        <f t="array" aca="1" ref="H534" ca="1">IF($B534&lt;&gt;"", IFERROR(MAX((OFFSET(#REF!, 1, 0, COUNTA(#REF!), 1)) * (OFFSET(#REF!, 1, 0, COUNTA(#REF!), 1)=$B534) * (OFFSET(#REF!, 1, 0, COUNTA(#REF!), 1)=H$9)), "Please finalise ..."), "")</f>
        <v/>
      </c>
      <c r="I534" s="27" t="str">
        <f t="array" aca="1" ref="I534" ca="1">IF($B534&lt;&gt;"", IFERROR(MAX((OFFSET(#REF!, 1, 0, COUNTA(#REF!), 1)) * (OFFSET(#REF!, 1, 0, COUNTA(#REF!), 1)=$B534) * (OFFSET(#REF!, 1, 0, COUNTA(#REF!), 1)=I$9)), "... P2-Asset Valuation]"), "")</f>
        <v/>
      </c>
      <c r="J534" s="65"/>
    </row>
    <row r="535" spans="2:10" x14ac:dyDescent="0.45">
      <c r="B535" s="50" t="str">
        <f t="shared" si="8"/>
        <v/>
      </c>
      <c r="C535" s="62"/>
      <c r="D535" s="10"/>
      <c r="E535" s="7"/>
      <c r="F535" s="56"/>
      <c r="G535" s="27" t="str">
        <f t="array" aca="1" ref="G535" ca="1">IF($B535&lt;&gt;"", IFERROR(MAX((OFFSET(#REF!, 1, 0, COUNTA(#REF!), 1)) * (OFFSET(#REF!, 1, 0, COUNTA(#REF!), 1)=$B535) * (OFFSET(#REF!, 1, 0, COUNTA(#REF!), 1)=G$9)), "[Insufficient data:"), "")</f>
        <v/>
      </c>
      <c r="H535" s="27" t="str">
        <f t="array" aca="1" ref="H535" ca="1">IF($B535&lt;&gt;"", IFERROR(MAX((OFFSET(#REF!, 1, 0, COUNTA(#REF!), 1)) * (OFFSET(#REF!, 1, 0, COUNTA(#REF!), 1)=$B535) * (OFFSET(#REF!, 1, 0, COUNTA(#REF!), 1)=H$9)), "Please finalise ..."), "")</f>
        <v/>
      </c>
      <c r="I535" s="27" t="str">
        <f t="array" aca="1" ref="I535" ca="1">IF($B535&lt;&gt;"", IFERROR(MAX((OFFSET(#REF!, 1, 0, COUNTA(#REF!), 1)) * (OFFSET(#REF!, 1, 0, COUNTA(#REF!), 1)=$B535) * (OFFSET(#REF!, 1, 0, COUNTA(#REF!), 1)=I$9)), "... P2-Asset Valuation]"), "")</f>
        <v/>
      </c>
      <c r="J535" s="65"/>
    </row>
    <row r="536" spans="2:10" x14ac:dyDescent="0.45">
      <c r="B536" s="50" t="str">
        <f t="shared" si="8"/>
        <v/>
      </c>
      <c r="C536" s="62"/>
      <c r="D536" s="10"/>
      <c r="E536" s="7"/>
      <c r="F536" s="56"/>
      <c r="G536" s="27" t="str">
        <f t="array" aca="1" ref="G536" ca="1">IF($B536&lt;&gt;"", IFERROR(MAX((OFFSET(#REF!, 1, 0, COUNTA(#REF!), 1)) * (OFFSET(#REF!, 1, 0, COUNTA(#REF!), 1)=$B536) * (OFFSET(#REF!, 1, 0, COUNTA(#REF!), 1)=G$9)), "[Insufficient data:"), "")</f>
        <v/>
      </c>
      <c r="H536" s="27" t="str">
        <f t="array" aca="1" ref="H536" ca="1">IF($B536&lt;&gt;"", IFERROR(MAX((OFFSET(#REF!, 1, 0, COUNTA(#REF!), 1)) * (OFFSET(#REF!, 1, 0, COUNTA(#REF!), 1)=$B536) * (OFFSET(#REF!, 1, 0, COUNTA(#REF!), 1)=H$9)), "Please finalise ..."), "")</f>
        <v/>
      </c>
      <c r="I536" s="27" t="str">
        <f t="array" aca="1" ref="I536" ca="1">IF($B536&lt;&gt;"", IFERROR(MAX((OFFSET(#REF!, 1, 0, COUNTA(#REF!), 1)) * (OFFSET(#REF!, 1, 0, COUNTA(#REF!), 1)=$B536) * (OFFSET(#REF!, 1, 0, COUNTA(#REF!), 1)=I$9)), "... P2-Asset Valuation]"), "")</f>
        <v/>
      </c>
      <c r="J536" s="65"/>
    </row>
    <row r="537" spans="2:10" x14ac:dyDescent="0.45">
      <c r="B537" s="50" t="str">
        <f t="shared" si="8"/>
        <v/>
      </c>
      <c r="C537" s="62"/>
      <c r="D537" s="10"/>
      <c r="E537" s="7"/>
      <c r="F537" s="56"/>
      <c r="G537" s="27" t="str">
        <f t="array" aca="1" ref="G537" ca="1">IF($B537&lt;&gt;"", IFERROR(MAX((OFFSET(#REF!, 1, 0, COUNTA(#REF!), 1)) * (OFFSET(#REF!, 1, 0, COUNTA(#REF!), 1)=$B537) * (OFFSET(#REF!, 1, 0, COUNTA(#REF!), 1)=G$9)), "[Insufficient data:"), "")</f>
        <v/>
      </c>
      <c r="H537" s="27" t="str">
        <f t="array" aca="1" ref="H537" ca="1">IF($B537&lt;&gt;"", IFERROR(MAX((OFFSET(#REF!, 1, 0, COUNTA(#REF!), 1)) * (OFFSET(#REF!, 1, 0, COUNTA(#REF!), 1)=$B537) * (OFFSET(#REF!, 1, 0, COUNTA(#REF!), 1)=H$9)), "Please finalise ..."), "")</f>
        <v/>
      </c>
      <c r="I537" s="27" t="str">
        <f t="array" aca="1" ref="I537" ca="1">IF($B537&lt;&gt;"", IFERROR(MAX((OFFSET(#REF!, 1, 0, COUNTA(#REF!), 1)) * (OFFSET(#REF!, 1, 0, COUNTA(#REF!), 1)=$B537) * (OFFSET(#REF!, 1, 0, COUNTA(#REF!), 1)=I$9)), "... P2-Asset Valuation]"), "")</f>
        <v/>
      </c>
      <c r="J537" s="65"/>
    </row>
    <row r="538" spans="2:10" x14ac:dyDescent="0.45">
      <c r="B538" s="50" t="str">
        <f t="shared" si="8"/>
        <v/>
      </c>
      <c r="C538" s="62"/>
      <c r="D538" s="10"/>
      <c r="E538" s="7"/>
      <c r="F538" s="56"/>
      <c r="G538" s="27" t="str">
        <f t="array" aca="1" ref="G538" ca="1">IF($B538&lt;&gt;"", IFERROR(MAX((OFFSET(#REF!, 1, 0, COUNTA(#REF!), 1)) * (OFFSET(#REF!, 1, 0, COUNTA(#REF!), 1)=$B538) * (OFFSET(#REF!, 1, 0, COUNTA(#REF!), 1)=G$9)), "[Insufficient data:"), "")</f>
        <v/>
      </c>
      <c r="H538" s="27" t="str">
        <f t="array" aca="1" ref="H538" ca="1">IF($B538&lt;&gt;"", IFERROR(MAX((OFFSET(#REF!, 1, 0, COUNTA(#REF!), 1)) * (OFFSET(#REF!, 1, 0, COUNTA(#REF!), 1)=$B538) * (OFFSET(#REF!, 1, 0, COUNTA(#REF!), 1)=H$9)), "Please finalise ..."), "")</f>
        <v/>
      </c>
      <c r="I538" s="27" t="str">
        <f t="array" aca="1" ref="I538" ca="1">IF($B538&lt;&gt;"", IFERROR(MAX((OFFSET(#REF!, 1, 0, COUNTA(#REF!), 1)) * (OFFSET(#REF!, 1, 0, COUNTA(#REF!), 1)=$B538) * (OFFSET(#REF!, 1, 0, COUNTA(#REF!), 1)=I$9)), "... P2-Asset Valuation]"), "")</f>
        <v/>
      </c>
      <c r="J538" s="65"/>
    </row>
    <row r="539" spans="2:10" x14ac:dyDescent="0.45">
      <c r="B539" s="50" t="str">
        <f t="shared" si="8"/>
        <v/>
      </c>
      <c r="C539" s="62"/>
      <c r="D539" s="10"/>
      <c r="E539" s="7"/>
      <c r="F539" s="56"/>
      <c r="G539" s="27" t="str">
        <f t="array" aca="1" ref="G539" ca="1">IF($B539&lt;&gt;"", IFERROR(MAX((OFFSET(#REF!, 1, 0, COUNTA(#REF!), 1)) * (OFFSET(#REF!, 1, 0, COUNTA(#REF!), 1)=$B539) * (OFFSET(#REF!, 1, 0, COUNTA(#REF!), 1)=G$9)), "[Insufficient data:"), "")</f>
        <v/>
      </c>
      <c r="H539" s="27" t="str">
        <f t="array" aca="1" ref="H539" ca="1">IF($B539&lt;&gt;"", IFERROR(MAX((OFFSET(#REF!, 1, 0, COUNTA(#REF!), 1)) * (OFFSET(#REF!, 1, 0, COUNTA(#REF!), 1)=$B539) * (OFFSET(#REF!, 1, 0, COUNTA(#REF!), 1)=H$9)), "Please finalise ..."), "")</f>
        <v/>
      </c>
      <c r="I539" s="27" t="str">
        <f t="array" aca="1" ref="I539" ca="1">IF($B539&lt;&gt;"", IFERROR(MAX((OFFSET(#REF!, 1, 0, COUNTA(#REF!), 1)) * (OFFSET(#REF!, 1, 0, COUNTA(#REF!), 1)=$B539) * (OFFSET(#REF!, 1, 0, COUNTA(#REF!), 1)=I$9)), "... P2-Asset Valuation]"), "")</f>
        <v/>
      </c>
      <c r="J539" s="65"/>
    </row>
    <row r="540" spans="2:10" x14ac:dyDescent="0.45">
      <c r="B540" s="50" t="str">
        <f t="shared" si="8"/>
        <v/>
      </c>
      <c r="C540" s="62"/>
      <c r="D540" s="10"/>
      <c r="E540" s="7"/>
      <c r="F540" s="56"/>
      <c r="G540" s="27" t="str">
        <f t="array" aca="1" ref="G540" ca="1">IF($B540&lt;&gt;"", IFERROR(MAX((OFFSET(#REF!, 1, 0, COUNTA(#REF!), 1)) * (OFFSET(#REF!, 1, 0, COUNTA(#REF!), 1)=$B540) * (OFFSET(#REF!, 1, 0, COUNTA(#REF!), 1)=G$9)), "[Insufficient data:"), "")</f>
        <v/>
      </c>
      <c r="H540" s="27" t="str">
        <f t="array" aca="1" ref="H540" ca="1">IF($B540&lt;&gt;"", IFERROR(MAX((OFFSET(#REF!, 1, 0, COUNTA(#REF!), 1)) * (OFFSET(#REF!, 1, 0, COUNTA(#REF!), 1)=$B540) * (OFFSET(#REF!, 1, 0, COUNTA(#REF!), 1)=H$9)), "Please finalise ..."), "")</f>
        <v/>
      </c>
      <c r="I540" s="27" t="str">
        <f t="array" aca="1" ref="I540" ca="1">IF($B540&lt;&gt;"", IFERROR(MAX((OFFSET(#REF!, 1, 0, COUNTA(#REF!), 1)) * (OFFSET(#REF!, 1, 0, COUNTA(#REF!), 1)=$B540) * (OFFSET(#REF!, 1, 0, COUNTA(#REF!), 1)=I$9)), "... P2-Asset Valuation]"), "")</f>
        <v/>
      </c>
      <c r="J540" s="65"/>
    </row>
    <row r="541" spans="2:10" x14ac:dyDescent="0.45">
      <c r="B541" s="50" t="str">
        <f t="shared" si="8"/>
        <v/>
      </c>
      <c r="C541" s="62"/>
      <c r="D541" s="10"/>
      <c r="E541" s="7"/>
      <c r="F541" s="56"/>
      <c r="G541" s="27" t="str">
        <f t="array" aca="1" ref="G541" ca="1">IF($B541&lt;&gt;"", IFERROR(MAX((OFFSET(#REF!, 1, 0, COUNTA(#REF!), 1)) * (OFFSET(#REF!, 1, 0, COUNTA(#REF!), 1)=$B541) * (OFFSET(#REF!, 1, 0, COUNTA(#REF!), 1)=G$9)), "[Insufficient data:"), "")</f>
        <v/>
      </c>
      <c r="H541" s="27" t="str">
        <f t="array" aca="1" ref="H541" ca="1">IF($B541&lt;&gt;"", IFERROR(MAX((OFFSET(#REF!, 1, 0, COUNTA(#REF!), 1)) * (OFFSET(#REF!, 1, 0, COUNTA(#REF!), 1)=$B541) * (OFFSET(#REF!, 1, 0, COUNTA(#REF!), 1)=H$9)), "Please finalise ..."), "")</f>
        <v/>
      </c>
      <c r="I541" s="27" t="str">
        <f t="array" aca="1" ref="I541" ca="1">IF($B541&lt;&gt;"", IFERROR(MAX((OFFSET(#REF!, 1, 0, COUNTA(#REF!), 1)) * (OFFSET(#REF!, 1, 0, COUNTA(#REF!), 1)=$B541) * (OFFSET(#REF!, 1, 0, COUNTA(#REF!), 1)=I$9)), "... P2-Asset Valuation]"), "")</f>
        <v/>
      </c>
      <c r="J541" s="65"/>
    </row>
    <row r="542" spans="2:10" x14ac:dyDescent="0.45">
      <c r="B542" s="50" t="str">
        <f t="shared" si="8"/>
        <v/>
      </c>
      <c r="C542" s="62"/>
      <c r="D542" s="10"/>
      <c r="E542" s="7"/>
      <c r="F542" s="56"/>
      <c r="G542" s="27" t="str">
        <f t="array" aca="1" ref="G542" ca="1">IF($B542&lt;&gt;"", IFERROR(MAX((OFFSET(#REF!, 1, 0, COUNTA(#REF!), 1)) * (OFFSET(#REF!, 1, 0, COUNTA(#REF!), 1)=$B542) * (OFFSET(#REF!, 1, 0, COUNTA(#REF!), 1)=G$9)), "[Insufficient data:"), "")</f>
        <v/>
      </c>
      <c r="H542" s="27" t="str">
        <f t="array" aca="1" ref="H542" ca="1">IF($B542&lt;&gt;"", IFERROR(MAX((OFFSET(#REF!, 1, 0, COUNTA(#REF!), 1)) * (OFFSET(#REF!, 1, 0, COUNTA(#REF!), 1)=$B542) * (OFFSET(#REF!, 1, 0, COUNTA(#REF!), 1)=H$9)), "Please finalise ..."), "")</f>
        <v/>
      </c>
      <c r="I542" s="27" t="str">
        <f t="array" aca="1" ref="I542" ca="1">IF($B542&lt;&gt;"", IFERROR(MAX((OFFSET(#REF!, 1, 0, COUNTA(#REF!), 1)) * (OFFSET(#REF!, 1, 0, COUNTA(#REF!), 1)=$B542) * (OFFSET(#REF!, 1, 0, COUNTA(#REF!), 1)=I$9)), "... P2-Asset Valuation]"), "")</f>
        <v/>
      </c>
      <c r="J542" s="65"/>
    </row>
    <row r="543" spans="2:10" x14ac:dyDescent="0.45">
      <c r="B543" s="50" t="str">
        <f t="shared" si="8"/>
        <v/>
      </c>
      <c r="C543" s="62"/>
      <c r="D543" s="10"/>
      <c r="E543" s="7"/>
      <c r="F543" s="56"/>
      <c r="G543" s="27" t="str">
        <f t="array" aca="1" ref="G543" ca="1">IF($B543&lt;&gt;"", IFERROR(MAX((OFFSET(#REF!, 1, 0, COUNTA(#REF!), 1)) * (OFFSET(#REF!, 1, 0, COUNTA(#REF!), 1)=$B543) * (OFFSET(#REF!, 1, 0, COUNTA(#REF!), 1)=G$9)), "[Insufficient data:"), "")</f>
        <v/>
      </c>
      <c r="H543" s="27" t="str">
        <f t="array" aca="1" ref="H543" ca="1">IF($B543&lt;&gt;"", IFERROR(MAX((OFFSET(#REF!, 1, 0, COUNTA(#REF!), 1)) * (OFFSET(#REF!, 1, 0, COUNTA(#REF!), 1)=$B543) * (OFFSET(#REF!, 1, 0, COUNTA(#REF!), 1)=H$9)), "Please finalise ..."), "")</f>
        <v/>
      </c>
      <c r="I543" s="27" t="str">
        <f t="array" aca="1" ref="I543" ca="1">IF($B543&lt;&gt;"", IFERROR(MAX((OFFSET(#REF!, 1, 0, COUNTA(#REF!), 1)) * (OFFSET(#REF!, 1, 0, COUNTA(#REF!), 1)=$B543) * (OFFSET(#REF!, 1, 0, COUNTA(#REF!), 1)=I$9)), "... P2-Asset Valuation]"), "")</f>
        <v/>
      </c>
      <c r="J543" s="65"/>
    </row>
    <row r="544" spans="2:10" x14ac:dyDescent="0.45">
      <c r="B544" s="50" t="str">
        <f t="shared" si="8"/>
        <v/>
      </c>
      <c r="C544" s="62"/>
      <c r="D544" s="10"/>
      <c r="E544" s="7"/>
      <c r="F544" s="56"/>
      <c r="G544" s="27" t="str">
        <f t="array" aca="1" ref="G544" ca="1">IF($B544&lt;&gt;"", IFERROR(MAX((OFFSET(#REF!, 1, 0, COUNTA(#REF!), 1)) * (OFFSET(#REF!, 1, 0, COUNTA(#REF!), 1)=$B544) * (OFFSET(#REF!, 1, 0, COUNTA(#REF!), 1)=G$9)), "[Insufficient data:"), "")</f>
        <v/>
      </c>
      <c r="H544" s="27" t="str">
        <f t="array" aca="1" ref="H544" ca="1">IF($B544&lt;&gt;"", IFERROR(MAX((OFFSET(#REF!, 1, 0, COUNTA(#REF!), 1)) * (OFFSET(#REF!, 1, 0, COUNTA(#REF!), 1)=$B544) * (OFFSET(#REF!, 1, 0, COUNTA(#REF!), 1)=H$9)), "Please finalise ..."), "")</f>
        <v/>
      </c>
      <c r="I544" s="27" t="str">
        <f t="array" aca="1" ref="I544" ca="1">IF($B544&lt;&gt;"", IFERROR(MAX((OFFSET(#REF!, 1, 0, COUNTA(#REF!), 1)) * (OFFSET(#REF!, 1, 0, COUNTA(#REF!), 1)=$B544) * (OFFSET(#REF!, 1, 0, COUNTA(#REF!), 1)=I$9)), "... P2-Asset Valuation]"), "")</f>
        <v/>
      </c>
      <c r="J544" s="65"/>
    </row>
    <row r="545" spans="2:10" x14ac:dyDescent="0.45">
      <c r="B545" s="50" t="str">
        <f t="shared" si="8"/>
        <v/>
      </c>
      <c r="C545" s="62"/>
      <c r="D545" s="10"/>
      <c r="E545" s="7"/>
      <c r="F545" s="56"/>
      <c r="G545" s="27" t="str">
        <f t="array" aca="1" ref="G545" ca="1">IF($B545&lt;&gt;"", IFERROR(MAX((OFFSET(#REF!, 1, 0, COUNTA(#REF!), 1)) * (OFFSET(#REF!, 1, 0, COUNTA(#REF!), 1)=$B545) * (OFFSET(#REF!, 1, 0, COUNTA(#REF!), 1)=G$9)), "[Insufficient data:"), "")</f>
        <v/>
      </c>
      <c r="H545" s="27" t="str">
        <f t="array" aca="1" ref="H545" ca="1">IF($B545&lt;&gt;"", IFERROR(MAX((OFFSET(#REF!, 1, 0, COUNTA(#REF!), 1)) * (OFFSET(#REF!, 1, 0, COUNTA(#REF!), 1)=$B545) * (OFFSET(#REF!, 1, 0, COUNTA(#REF!), 1)=H$9)), "Please finalise ..."), "")</f>
        <v/>
      </c>
      <c r="I545" s="27" t="str">
        <f t="array" aca="1" ref="I545" ca="1">IF($B545&lt;&gt;"", IFERROR(MAX((OFFSET(#REF!, 1, 0, COUNTA(#REF!), 1)) * (OFFSET(#REF!, 1, 0, COUNTA(#REF!), 1)=$B545) * (OFFSET(#REF!, 1, 0, COUNTA(#REF!), 1)=I$9)), "... P2-Asset Valuation]"), "")</f>
        <v/>
      </c>
      <c r="J545" s="65"/>
    </row>
    <row r="546" spans="2:10" x14ac:dyDescent="0.45">
      <c r="B546" s="50" t="str">
        <f t="shared" si="8"/>
        <v/>
      </c>
      <c r="C546" s="62"/>
      <c r="D546" s="10"/>
      <c r="E546" s="7"/>
      <c r="F546" s="56"/>
      <c r="G546" s="27" t="str">
        <f t="array" aca="1" ref="G546" ca="1">IF($B546&lt;&gt;"", IFERROR(MAX((OFFSET(#REF!, 1, 0, COUNTA(#REF!), 1)) * (OFFSET(#REF!, 1, 0, COUNTA(#REF!), 1)=$B546) * (OFFSET(#REF!, 1, 0, COUNTA(#REF!), 1)=G$9)), "[Insufficient data:"), "")</f>
        <v/>
      </c>
      <c r="H546" s="27" t="str">
        <f t="array" aca="1" ref="H546" ca="1">IF($B546&lt;&gt;"", IFERROR(MAX((OFFSET(#REF!, 1, 0, COUNTA(#REF!), 1)) * (OFFSET(#REF!, 1, 0, COUNTA(#REF!), 1)=$B546) * (OFFSET(#REF!, 1, 0, COUNTA(#REF!), 1)=H$9)), "Please finalise ..."), "")</f>
        <v/>
      </c>
      <c r="I546" s="27" t="str">
        <f t="array" aca="1" ref="I546" ca="1">IF($B546&lt;&gt;"", IFERROR(MAX((OFFSET(#REF!, 1, 0, COUNTA(#REF!), 1)) * (OFFSET(#REF!, 1, 0, COUNTA(#REF!), 1)=$B546) * (OFFSET(#REF!, 1, 0, COUNTA(#REF!), 1)=I$9)), "... P2-Asset Valuation]"), "")</f>
        <v/>
      </c>
      <c r="J546" s="65"/>
    </row>
    <row r="547" spans="2:10" x14ac:dyDescent="0.45">
      <c r="B547" s="50" t="str">
        <f t="shared" si="8"/>
        <v/>
      </c>
      <c r="C547" s="62"/>
      <c r="D547" s="10"/>
      <c r="E547" s="7"/>
      <c r="F547" s="56"/>
      <c r="G547" s="27" t="str">
        <f t="array" aca="1" ref="G547" ca="1">IF($B547&lt;&gt;"", IFERROR(MAX((OFFSET(#REF!, 1, 0, COUNTA(#REF!), 1)) * (OFFSET(#REF!, 1, 0, COUNTA(#REF!), 1)=$B547) * (OFFSET(#REF!, 1, 0, COUNTA(#REF!), 1)=G$9)), "[Insufficient data:"), "")</f>
        <v/>
      </c>
      <c r="H547" s="27" t="str">
        <f t="array" aca="1" ref="H547" ca="1">IF($B547&lt;&gt;"", IFERROR(MAX((OFFSET(#REF!, 1, 0, COUNTA(#REF!), 1)) * (OFFSET(#REF!, 1, 0, COUNTA(#REF!), 1)=$B547) * (OFFSET(#REF!, 1, 0, COUNTA(#REF!), 1)=H$9)), "Please finalise ..."), "")</f>
        <v/>
      </c>
      <c r="I547" s="27" t="str">
        <f t="array" aca="1" ref="I547" ca="1">IF($B547&lt;&gt;"", IFERROR(MAX((OFFSET(#REF!, 1, 0, COUNTA(#REF!), 1)) * (OFFSET(#REF!, 1, 0, COUNTA(#REF!), 1)=$B547) * (OFFSET(#REF!, 1, 0, COUNTA(#REF!), 1)=I$9)), "... P2-Asset Valuation]"), "")</f>
        <v/>
      </c>
      <c r="J547" s="65"/>
    </row>
    <row r="548" spans="2:10" x14ac:dyDescent="0.45">
      <c r="B548" s="50" t="str">
        <f t="shared" si="8"/>
        <v/>
      </c>
      <c r="C548" s="62"/>
      <c r="D548" s="10"/>
      <c r="E548" s="7"/>
      <c r="F548" s="56"/>
      <c r="G548" s="27" t="str">
        <f t="array" aca="1" ref="G548" ca="1">IF($B548&lt;&gt;"", IFERROR(MAX((OFFSET(#REF!, 1, 0, COUNTA(#REF!), 1)) * (OFFSET(#REF!, 1, 0, COUNTA(#REF!), 1)=$B548) * (OFFSET(#REF!, 1, 0, COUNTA(#REF!), 1)=G$9)), "[Insufficient data:"), "")</f>
        <v/>
      </c>
      <c r="H548" s="27" t="str">
        <f t="array" aca="1" ref="H548" ca="1">IF($B548&lt;&gt;"", IFERROR(MAX((OFFSET(#REF!, 1, 0, COUNTA(#REF!), 1)) * (OFFSET(#REF!, 1, 0, COUNTA(#REF!), 1)=$B548) * (OFFSET(#REF!, 1, 0, COUNTA(#REF!), 1)=H$9)), "Please finalise ..."), "")</f>
        <v/>
      </c>
      <c r="I548" s="27" t="str">
        <f t="array" aca="1" ref="I548" ca="1">IF($B548&lt;&gt;"", IFERROR(MAX((OFFSET(#REF!, 1, 0, COUNTA(#REF!), 1)) * (OFFSET(#REF!, 1, 0, COUNTA(#REF!), 1)=$B548) * (OFFSET(#REF!, 1, 0, COUNTA(#REF!), 1)=I$9)), "... P2-Asset Valuation]"), "")</f>
        <v/>
      </c>
      <c r="J548" s="65"/>
    </row>
    <row r="549" spans="2:10" x14ac:dyDescent="0.45">
      <c r="B549" s="50" t="str">
        <f t="shared" si="8"/>
        <v/>
      </c>
      <c r="C549" s="62"/>
      <c r="D549" s="10"/>
      <c r="E549" s="7"/>
      <c r="F549" s="56"/>
      <c r="G549" s="27" t="str">
        <f t="array" aca="1" ref="G549" ca="1">IF($B549&lt;&gt;"", IFERROR(MAX((OFFSET(#REF!, 1, 0, COUNTA(#REF!), 1)) * (OFFSET(#REF!, 1, 0, COUNTA(#REF!), 1)=$B549) * (OFFSET(#REF!, 1, 0, COUNTA(#REF!), 1)=G$9)), "[Insufficient data:"), "")</f>
        <v/>
      </c>
      <c r="H549" s="27" t="str">
        <f t="array" aca="1" ref="H549" ca="1">IF($B549&lt;&gt;"", IFERROR(MAX((OFFSET(#REF!, 1, 0, COUNTA(#REF!), 1)) * (OFFSET(#REF!, 1, 0, COUNTA(#REF!), 1)=$B549) * (OFFSET(#REF!, 1, 0, COUNTA(#REF!), 1)=H$9)), "Please finalise ..."), "")</f>
        <v/>
      </c>
      <c r="I549" s="27" t="str">
        <f t="array" aca="1" ref="I549" ca="1">IF($B549&lt;&gt;"", IFERROR(MAX((OFFSET(#REF!, 1, 0, COUNTA(#REF!), 1)) * (OFFSET(#REF!, 1, 0, COUNTA(#REF!), 1)=$B549) * (OFFSET(#REF!, 1, 0, COUNTA(#REF!), 1)=I$9)), "... P2-Asset Valuation]"), "")</f>
        <v/>
      </c>
      <c r="J549" s="65"/>
    </row>
    <row r="550" spans="2:10" x14ac:dyDescent="0.45">
      <c r="B550" s="50" t="str">
        <f t="shared" si="8"/>
        <v/>
      </c>
      <c r="C550" s="62"/>
      <c r="D550" s="10"/>
      <c r="E550" s="7"/>
      <c r="F550" s="56"/>
      <c r="G550" s="27" t="str">
        <f t="array" aca="1" ref="G550" ca="1">IF($B550&lt;&gt;"", IFERROR(MAX((OFFSET(#REF!, 1, 0, COUNTA(#REF!), 1)) * (OFFSET(#REF!, 1, 0, COUNTA(#REF!), 1)=$B550) * (OFFSET(#REF!, 1, 0, COUNTA(#REF!), 1)=G$9)), "[Insufficient data:"), "")</f>
        <v/>
      </c>
      <c r="H550" s="27" t="str">
        <f t="array" aca="1" ref="H550" ca="1">IF($B550&lt;&gt;"", IFERROR(MAX((OFFSET(#REF!, 1, 0, COUNTA(#REF!), 1)) * (OFFSET(#REF!, 1, 0, COUNTA(#REF!), 1)=$B550) * (OFFSET(#REF!, 1, 0, COUNTA(#REF!), 1)=H$9)), "Please finalise ..."), "")</f>
        <v/>
      </c>
      <c r="I550" s="27" t="str">
        <f t="array" aca="1" ref="I550" ca="1">IF($B550&lt;&gt;"", IFERROR(MAX((OFFSET(#REF!, 1, 0, COUNTA(#REF!), 1)) * (OFFSET(#REF!, 1, 0, COUNTA(#REF!), 1)=$B550) * (OFFSET(#REF!, 1, 0, COUNTA(#REF!), 1)=I$9)), "... P2-Asset Valuation]"), "")</f>
        <v/>
      </c>
      <c r="J550" s="65"/>
    </row>
    <row r="551" spans="2:10" x14ac:dyDescent="0.45">
      <c r="B551" s="50" t="str">
        <f t="shared" si="8"/>
        <v/>
      </c>
      <c r="C551" s="62"/>
      <c r="D551" s="10"/>
      <c r="E551" s="7"/>
      <c r="F551" s="56"/>
      <c r="G551" s="27" t="str">
        <f t="array" aca="1" ref="G551" ca="1">IF($B551&lt;&gt;"", IFERROR(MAX((OFFSET(#REF!, 1, 0, COUNTA(#REF!), 1)) * (OFFSET(#REF!, 1, 0, COUNTA(#REF!), 1)=$B551) * (OFFSET(#REF!, 1, 0, COUNTA(#REF!), 1)=G$9)), "[Insufficient data:"), "")</f>
        <v/>
      </c>
      <c r="H551" s="27" t="str">
        <f t="array" aca="1" ref="H551" ca="1">IF($B551&lt;&gt;"", IFERROR(MAX((OFFSET(#REF!, 1, 0, COUNTA(#REF!), 1)) * (OFFSET(#REF!, 1, 0, COUNTA(#REF!), 1)=$B551) * (OFFSET(#REF!, 1, 0, COUNTA(#REF!), 1)=H$9)), "Please finalise ..."), "")</f>
        <v/>
      </c>
      <c r="I551" s="27" t="str">
        <f t="array" aca="1" ref="I551" ca="1">IF($B551&lt;&gt;"", IFERROR(MAX((OFFSET(#REF!, 1, 0, COUNTA(#REF!), 1)) * (OFFSET(#REF!, 1, 0, COUNTA(#REF!), 1)=$B551) * (OFFSET(#REF!, 1, 0, COUNTA(#REF!), 1)=I$9)), "... P2-Asset Valuation]"), "")</f>
        <v/>
      </c>
      <c r="J551" s="65"/>
    </row>
    <row r="552" spans="2:10" x14ac:dyDescent="0.45">
      <c r="B552" s="50" t="str">
        <f t="shared" si="8"/>
        <v/>
      </c>
      <c r="C552" s="62"/>
      <c r="D552" s="10"/>
      <c r="E552" s="7"/>
      <c r="F552" s="56"/>
      <c r="G552" s="27" t="str">
        <f t="array" aca="1" ref="G552" ca="1">IF($B552&lt;&gt;"", IFERROR(MAX((OFFSET(#REF!, 1, 0, COUNTA(#REF!), 1)) * (OFFSET(#REF!, 1, 0, COUNTA(#REF!), 1)=$B552) * (OFFSET(#REF!, 1, 0, COUNTA(#REF!), 1)=G$9)), "[Insufficient data:"), "")</f>
        <v/>
      </c>
      <c r="H552" s="27" t="str">
        <f t="array" aca="1" ref="H552" ca="1">IF($B552&lt;&gt;"", IFERROR(MAX((OFFSET(#REF!, 1, 0, COUNTA(#REF!), 1)) * (OFFSET(#REF!, 1, 0, COUNTA(#REF!), 1)=$B552) * (OFFSET(#REF!, 1, 0, COUNTA(#REF!), 1)=H$9)), "Please finalise ..."), "")</f>
        <v/>
      </c>
      <c r="I552" s="27" t="str">
        <f t="array" aca="1" ref="I552" ca="1">IF($B552&lt;&gt;"", IFERROR(MAX((OFFSET(#REF!, 1, 0, COUNTA(#REF!), 1)) * (OFFSET(#REF!, 1, 0, COUNTA(#REF!), 1)=$B552) * (OFFSET(#REF!, 1, 0, COUNTA(#REF!), 1)=I$9)), "... P2-Asset Valuation]"), "")</f>
        <v/>
      </c>
      <c r="J552" s="65"/>
    </row>
    <row r="553" spans="2:10" x14ac:dyDescent="0.45">
      <c r="B553" s="50" t="str">
        <f t="shared" si="8"/>
        <v/>
      </c>
      <c r="C553" s="62"/>
      <c r="D553" s="10"/>
      <c r="E553" s="7"/>
      <c r="F553" s="56"/>
      <c r="G553" s="27" t="str">
        <f t="array" aca="1" ref="G553" ca="1">IF($B553&lt;&gt;"", IFERROR(MAX((OFFSET(#REF!, 1, 0, COUNTA(#REF!), 1)) * (OFFSET(#REF!, 1, 0, COUNTA(#REF!), 1)=$B553) * (OFFSET(#REF!, 1, 0, COUNTA(#REF!), 1)=G$9)), "[Insufficient data:"), "")</f>
        <v/>
      </c>
      <c r="H553" s="27" t="str">
        <f t="array" aca="1" ref="H553" ca="1">IF($B553&lt;&gt;"", IFERROR(MAX((OFFSET(#REF!, 1, 0, COUNTA(#REF!), 1)) * (OFFSET(#REF!, 1, 0, COUNTA(#REF!), 1)=$B553) * (OFFSET(#REF!, 1, 0, COUNTA(#REF!), 1)=H$9)), "Please finalise ..."), "")</f>
        <v/>
      </c>
      <c r="I553" s="27" t="str">
        <f t="array" aca="1" ref="I553" ca="1">IF($B553&lt;&gt;"", IFERROR(MAX((OFFSET(#REF!, 1, 0, COUNTA(#REF!), 1)) * (OFFSET(#REF!, 1, 0, COUNTA(#REF!), 1)=$B553) * (OFFSET(#REF!, 1, 0, COUNTA(#REF!), 1)=I$9)), "... P2-Asset Valuation]"), "")</f>
        <v/>
      </c>
      <c r="J553" s="65"/>
    </row>
    <row r="554" spans="2:10" x14ac:dyDescent="0.45">
      <c r="B554" s="50" t="str">
        <f t="shared" si="8"/>
        <v/>
      </c>
      <c r="C554" s="62"/>
      <c r="D554" s="10"/>
      <c r="E554" s="7"/>
      <c r="F554" s="56"/>
      <c r="G554" s="27" t="str">
        <f t="array" aca="1" ref="G554" ca="1">IF($B554&lt;&gt;"", IFERROR(MAX((OFFSET(#REF!, 1, 0, COUNTA(#REF!), 1)) * (OFFSET(#REF!, 1, 0, COUNTA(#REF!), 1)=$B554) * (OFFSET(#REF!, 1, 0, COUNTA(#REF!), 1)=G$9)), "[Insufficient data:"), "")</f>
        <v/>
      </c>
      <c r="H554" s="27" t="str">
        <f t="array" aca="1" ref="H554" ca="1">IF($B554&lt;&gt;"", IFERROR(MAX((OFFSET(#REF!, 1, 0, COUNTA(#REF!), 1)) * (OFFSET(#REF!, 1, 0, COUNTA(#REF!), 1)=$B554) * (OFFSET(#REF!, 1, 0, COUNTA(#REF!), 1)=H$9)), "Please finalise ..."), "")</f>
        <v/>
      </c>
      <c r="I554" s="27" t="str">
        <f t="array" aca="1" ref="I554" ca="1">IF($B554&lt;&gt;"", IFERROR(MAX((OFFSET(#REF!, 1, 0, COUNTA(#REF!), 1)) * (OFFSET(#REF!, 1, 0, COUNTA(#REF!), 1)=$B554) * (OFFSET(#REF!, 1, 0, COUNTA(#REF!), 1)=I$9)), "... P2-Asset Valuation]"), "")</f>
        <v/>
      </c>
      <c r="J554" s="65"/>
    </row>
    <row r="555" spans="2:10" x14ac:dyDescent="0.45">
      <c r="B555" s="50" t="str">
        <f t="shared" si="8"/>
        <v/>
      </c>
      <c r="C555" s="62"/>
      <c r="D555" s="10"/>
      <c r="E555" s="7"/>
      <c r="F555" s="56"/>
      <c r="G555" s="27" t="str">
        <f t="array" aca="1" ref="G555" ca="1">IF($B555&lt;&gt;"", IFERROR(MAX((OFFSET(#REF!, 1, 0, COUNTA(#REF!), 1)) * (OFFSET(#REF!, 1, 0, COUNTA(#REF!), 1)=$B555) * (OFFSET(#REF!, 1, 0, COUNTA(#REF!), 1)=G$9)), "[Insufficient data:"), "")</f>
        <v/>
      </c>
      <c r="H555" s="27" t="str">
        <f t="array" aca="1" ref="H555" ca="1">IF($B555&lt;&gt;"", IFERROR(MAX((OFFSET(#REF!, 1, 0, COUNTA(#REF!), 1)) * (OFFSET(#REF!, 1, 0, COUNTA(#REF!), 1)=$B555) * (OFFSET(#REF!, 1, 0, COUNTA(#REF!), 1)=H$9)), "Please finalise ..."), "")</f>
        <v/>
      </c>
      <c r="I555" s="27" t="str">
        <f t="array" aca="1" ref="I555" ca="1">IF($B555&lt;&gt;"", IFERROR(MAX((OFFSET(#REF!, 1, 0, COUNTA(#REF!), 1)) * (OFFSET(#REF!, 1, 0, COUNTA(#REF!), 1)=$B555) * (OFFSET(#REF!, 1, 0, COUNTA(#REF!), 1)=I$9)), "... P2-Asset Valuation]"), "")</f>
        <v/>
      </c>
      <c r="J555" s="65"/>
    </row>
    <row r="556" spans="2:10" x14ac:dyDescent="0.45">
      <c r="B556" s="50" t="str">
        <f t="shared" si="8"/>
        <v/>
      </c>
      <c r="C556" s="62"/>
      <c r="D556" s="10"/>
      <c r="E556" s="7"/>
      <c r="F556" s="56"/>
      <c r="G556" s="27" t="str">
        <f t="array" aca="1" ref="G556" ca="1">IF($B556&lt;&gt;"", IFERROR(MAX((OFFSET(#REF!, 1, 0, COUNTA(#REF!), 1)) * (OFFSET(#REF!, 1, 0, COUNTA(#REF!), 1)=$B556) * (OFFSET(#REF!, 1, 0, COUNTA(#REF!), 1)=G$9)), "[Insufficient data:"), "")</f>
        <v/>
      </c>
      <c r="H556" s="27" t="str">
        <f t="array" aca="1" ref="H556" ca="1">IF($B556&lt;&gt;"", IFERROR(MAX((OFFSET(#REF!, 1, 0, COUNTA(#REF!), 1)) * (OFFSET(#REF!, 1, 0, COUNTA(#REF!), 1)=$B556) * (OFFSET(#REF!, 1, 0, COUNTA(#REF!), 1)=H$9)), "Please finalise ..."), "")</f>
        <v/>
      </c>
      <c r="I556" s="27" t="str">
        <f t="array" aca="1" ref="I556" ca="1">IF($B556&lt;&gt;"", IFERROR(MAX((OFFSET(#REF!, 1, 0, COUNTA(#REF!), 1)) * (OFFSET(#REF!, 1, 0, COUNTA(#REF!), 1)=$B556) * (OFFSET(#REF!, 1, 0, COUNTA(#REF!), 1)=I$9)), "... P2-Asset Valuation]"), "")</f>
        <v/>
      </c>
      <c r="J556" s="65"/>
    </row>
    <row r="557" spans="2:10" x14ac:dyDescent="0.45">
      <c r="B557" s="50" t="str">
        <f t="shared" si="8"/>
        <v/>
      </c>
      <c r="C557" s="62"/>
      <c r="D557" s="10"/>
      <c r="E557" s="7"/>
      <c r="F557" s="56"/>
      <c r="G557" s="27" t="str">
        <f t="array" aca="1" ref="G557" ca="1">IF($B557&lt;&gt;"", IFERROR(MAX((OFFSET(#REF!, 1, 0, COUNTA(#REF!), 1)) * (OFFSET(#REF!, 1, 0, COUNTA(#REF!), 1)=$B557) * (OFFSET(#REF!, 1, 0, COUNTA(#REF!), 1)=G$9)), "[Insufficient data:"), "")</f>
        <v/>
      </c>
      <c r="H557" s="27" t="str">
        <f t="array" aca="1" ref="H557" ca="1">IF($B557&lt;&gt;"", IFERROR(MAX((OFFSET(#REF!, 1, 0, COUNTA(#REF!), 1)) * (OFFSET(#REF!, 1, 0, COUNTA(#REF!), 1)=$B557) * (OFFSET(#REF!, 1, 0, COUNTA(#REF!), 1)=H$9)), "Please finalise ..."), "")</f>
        <v/>
      </c>
      <c r="I557" s="27" t="str">
        <f t="array" aca="1" ref="I557" ca="1">IF($B557&lt;&gt;"", IFERROR(MAX((OFFSET(#REF!, 1, 0, COUNTA(#REF!), 1)) * (OFFSET(#REF!, 1, 0, COUNTA(#REF!), 1)=$B557) * (OFFSET(#REF!, 1, 0, COUNTA(#REF!), 1)=I$9)), "... P2-Asset Valuation]"), "")</f>
        <v/>
      </c>
      <c r="J557" s="65"/>
    </row>
    <row r="558" spans="2:10" x14ac:dyDescent="0.45">
      <c r="B558" s="50" t="str">
        <f t="shared" si="8"/>
        <v/>
      </c>
      <c r="C558" s="62"/>
      <c r="D558" s="10"/>
      <c r="E558" s="7"/>
      <c r="F558" s="56"/>
      <c r="G558" s="27" t="str">
        <f t="array" aca="1" ref="G558" ca="1">IF($B558&lt;&gt;"", IFERROR(MAX((OFFSET(#REF!, 1, 0, COUNTA(#REF!), 1)) * (OFFSET(#REF!, 1, 0, COUNTA(#REF!), 1)=$B558) * (OFFSET(#REF!, 1, 0, COUNTA(#REF!), 1)=G$9)), "[Insufficient data:"), "")</f>
        <v/>
      </c>
      <c r="H558" s="27" t="str">
        <f t="array" aca="1" ref="H558" ca="1">IF($B558&lt;&gt;"", IFERROR(MAX((OFFSET(#REF!, 1, 0, COUNTA(#REF!), 1)) * (OFFSET(#REF!, 1, 0, COUNTA(#REF!), 1)=$B558) * (OFFSET(#REF!, 1, 0, COUNTA(#REF!), 1)=H$9)), "Please finalise ..."), "")</f>
        <v/>
      </c>
      <c r="I558" s="27" t="str">
        <f t="array" aca="1" ref="I558" ca="1">IF($B558&lt;&gt;"", IFERROR(MAX((OFFSET(#REF!, 1, 0, COUNTA(#REF!), 1)) * (OFFSET(#REF!, 1, 0, COUNTA(#REF!), 1)=$B558) * (OFFSET(#REF!, 1, 0, COUNTA(#REF!), 1)=I$9)), "... P2-Asset Valuation]"), "")</f>
        <v/>
      </c>
      <c r="J558" s="65"/>
    </row>
    <row r="559" spans="2:10" x14ac:dyDescent="0.45">
      <c r="B559" s="50" t="str">
        <f t="shared" si="8"/>
        <v/>
      </c>
      <c r="C559" s="62"/>
      <c r="D559" s="10"/>
      <c r="E559" s="7"/>
      <c r="F559" s="56"/>
      <c r="G559" s="27" t="str">
        <f t="array" aca="1" ref="G559" ca="1">IF($B559&lt;&gt;"", IFERROR(MAX((OFFSET(#REF!, 1, 0, COUNTA(#REF!), 1)) * (OFFSET(#REF!, 1, 0, COUNTA(#REF!), 1)=$B559) * (OFFSET(#REF!, 1, 0, COUNTA(#REF!), 1)=G$9)), "[Insufficient data:"), "")</f>
        <v/>
      </c>
      <c r="H559" s="27" t="str">
        <f t="array" aca="1" ref="H559" ca="1">IF($B559&lt;&gt;"", IFERROR(MAX((OFFSET(#REF!, 1, 0, COUNTA(#REF!), 1)) * (OFFSET(#REF!, 1, 0, COUNTA(#REF!), 1)=$B559) * (OFFSET(#REF!, 1, 0, COUNTA(#REF!), 1)=H$9)), "Please finalise ..."), "")</f>
        <v/>
      </c>
      <c r="I559" s="27" t="str">
        <f t="array" aca="1" ref="I559" ca="1">IF($B559&lt;&gt;"", IFERROR(MAX((OFFSET(#REF!, 1, 0, COUNTA(#REF!), 1)) * (OFFSET(#REF!, 1, 0, COUNTA(#REF!), 1)=$B559) * (OFFSET(#REF!, 1, 0, COUNTA(#REF!), 1)=I$9)), "... P2-Asset Valuation]"), "")</f>
        <v/>
      </c>
      <c r="J559" s="65"/>
    </row>
    <row r="560" spans="2:10" x14ac:dyDescent="0.45">
      <c r="B560" s="50" t="str">
        <f t="shared" si="8"/>
        <v/>
      </c>
      <c r="C560" s="62"/>
      <c r="D560" s="10"/>
      <c r="E560" s="7"/>
      <c r="F560" s="56"/>
      <c r="G560" s="27" t="str">
        <f t="array" aca="1" ref="G560" ca="1">IF($B560&lt;&gt;"", IFERROR(MAX((OFFSET(#REF!, 1, 0, COUNTA(#REF!), 1)) * (OFFSET(#REF!, 1, 0, COUNTA(#REF!), 1)=$B560) * (OFFSET(#REF!, 1, 0, COUNTA(#REF!), 1)=G$9)), "[Insufficient data:"), "")</f>
        <v/>
      </c>
      <c r="H560" s="27" t="str">
        <f t="array" aca="1" ref="H560" ca="1">IF($B560&lt;&gt;"", IFERROR(MAX((OFFSET(#REF!, 1, 0, COUNTA(#REF!), 1)) * (OFFSET(#REF!, 1, 0, COUNTA(#REF!), 1)=$B560) * (OFFSET(#REF!, 1, 0, COUNTA(#REF!), 1)=H$9)), "Please finalise ..."), "")</f>
        <v/>
      </c>
      <c r="I560" s="27" t="str">
        <f t="array" aca="1" ref="I560" ca="1">IF($B560&lt;&gt;"", IFERROR(MAX((OFFSET(#REF!, 1, 0, COUNTA(#REF!), 1)) * (OFFSET(#REF!, 1, 0, COUNTA(#REF!), 1)=$B560) * (OFFSET(#REF!, 1, 0, COUNTA(#REF!), 1)=I$9)), "... P2-Asset Valuation]"), "")</f>
        <v/>
      </c>
      <c r="J560" s="65"/>
    </row>
    <row r="561" spans="2:10" x14ac:dyDescent="0.45">
      <c r="B561" s="50" t="str">
        <f t="shared" si="8"/>
        <v/>
      </c>
      <c r="C561" s="62"/>
      <c r="D561" s="10"/>
      <c r="E561" s="7"/>
      <c r="F561" s="56"/>
      <c r="G561" s="27" t="str">
        <f t="array" aca="1" ref="G561" ca="1">IF($B561&lt;&gt;"", IFERROR(MAX((OFFSET(#REF!, 1, 0, COUNTA(#REF!), 1)) * (OFFSET(#REF!, 1, 0, COUNTA(#REF!), 1)=$B561) * (OFFSET(#REF!, 1, 0, COUNTA(#REF!), 1)=G$9)), "[Insufficient data:"), "")</f>
        <v/>
      </c>
      <c r="H561" s="27" t="str">
        <f t="array" aca="1" ref="H561" ca="1">IF($B561&lt;&gt;"", IFERROR(MAX((OFFSET(#REF!, 1, 0, COUNTA(#REF!), 1)) * (OFFSET(#REF!, 1, 0, COUNTA(#REF!), 1)=$B561) * (OFFSET(#REF!, 1, 0, COUNTA(#REF!), 1)=H$9)), "Please finalise ..."), "")</f>
        <v/>
      </c>
      <c r="I561" s="27" t="str">
        <f t="array" aca="1" ref="I561" ca="1">IF($B561&lt;&gt;"", IFERROR(MAX((OFFSET(#REF!, 1, 0, COUNTA(#REF!), 1)) * (OFFSET(#REF!, 1, 0, COUNTA(#REF!), 1)=$B561) * (OFFSET(#REF!, 1, 0, COUNTA(#REF!), 1)=I$9)), "... P2-Asset Valuation]"), "")</f>
        <v/>
      </c>
      <c r="J561" s="65"/>
    </row>
    <row r="562" spans="2:10" x14ac:dyDescent="0.45">
      <c r="B562" s="50" t="str">
        <f t="shared" si="8"/>
        <v/>
      </c>
      <c r="C562" s="62"/>
      <c r="D562" s="10"/>
      <c r="E562" s="7"/>
      <c r="F562" s="56"/>
      <c r="G562" s="27" t="str">
        <f t="array" aca="1" ref="G562" ca="1">IF($B562&lt;&gt;"", IFERROR(MAX((OFFSET(#REF!, 1, 0, COUNTA(#REF!), 1)) * (OFFSET(#REF!, 1, 0, COUNTA(#REF!), 1)=$B562) * (OFFSET(#REF!, 1, 0, COUNTA(#REF!), 1)=G$9)), "[Insufficient data:"), "")</f>
        <v/>
      </c>
      <c r="H562" s="27" t="str">
        <f t="array" aca="1" ref="H562" ca="1">IF($B562&lt;&gt;"", IFERROR(MAX((OFFSET(#REF!, 1, 0, COUNTA(#REF!), 1)) * (OFFSET(#REF!, 1, 0, COUNTA(#REF!), 1)=$B562) * (OFFSET(#REF!, 1, 0, COUNTA(#REF!), 1)=H$9)), "Please finalise ..."), "")</f>
        <v/>
      </c>
      <c r="I562" s="27" t="str">
        <f t="array" aca="1" ref="I562" ca="1">IF($B562&lt;&gt;"", IFERROR(MAX((OFFSET(#REF!, 1, 0, COUNTA(#REF!), 1)) * (OFFSET(#REF!, 1, 0, COUNTA(#REF!), 1)=$B562) * (OFFSET(#REF!, 1, 0, COUNTA(#REF!), 1)=I$9)), "... P2-Asset Valuation]"), "")</f>
        <v/>
      </c>
      <c r="J562" s="65"/>
    </row>
    <row r="563" spans="2:10" x14ac:dyDescent="0.45">
      <c r="B563" s="50" t="str">
        <f t="shared" si="8"/>
        <v/>
      </c>
      <c r="C563" s="62"/>
      <c r="D563" s="10"/>
      <c r="E563" s="7"/>
      <c r="F563" s="56"/>
      <c r="G563" s="27" t="str">
        <f t="array" aca="1" ref="G563" ca="1">IF($B563&lt;&gt;"", IFERROR(MAX((OFFSET(#REF!, 1, 0, COUNTA(#REF!), 1)) * (OFFSET(#REF!, 1, 0, COUNTA(#REF!), 1)=$B563) * (OFFSET(#REF!, 1, 0, COUNTA(#REF!), 1)=G$9)), "[Insufficient data:"), "")</f>
        <v/>
      </c>
      <c r="H563" s="27" t="str">
        <f t="array" aca="1" ref="H563" ca="1">IF($B563&lt;&gt;"", IFERROR(MAX((OFFSET(#REF!, 1, 0, COUNTA(#REF!), 1)) * (OFFSET(#REF!, 1, 0, COUNTA(#REF!), 1)=$B563) * (OFFSET(#REF!, 1, 0, COUNTA(#REF!), 1)=H$9)), "Please finalise ..."), "")</f>
        <v/>
      </c>
      <c r="I563" s="27" t="str">
        <f t="array" aca="1" ref="I563" ca="1">IF($B563&lt;&gt;"", IFERROR(MAX((OFFSET(#REF!, 1, 0, COUNTA(#REF!), 1)) * (OFFSET(#REF!, 1, 0, COUNTA(#REF!), 1)=$B563) * (OFFSET(#REF!, 1, 0, COUNTA(#REF!), 1)=I$9)), "... P2-Asset Valuation]"), "")</f>
        <v/>
      </c>
      <c r="J563" s="65"/>
    </row>
    <row r="564" spans="2:10" x14ac:dyDescent="0.45">
      <c r="B564" s="50" t="str">
        <f t="shared" si="8"/>
        <v/>
      </c>
      <c r="C564" s="62"/>
      <c r="D564" s="10"/>
      <c r="E564" s="7"/>
      <c r="F564" s="56"/>
      <c r="G564" s="27" t="str">
        <f t="array" aca="1" ref="G564" ca="1">IF($B564&lt;&gt;"", IFERROR(MAX((OFFSET(#REF!, 1, 0, COUNTA(#REF!), 1)) * (OFFSET(#REF!, 1, 0, COUNTA(#REF!), 1)=$B564) * (OFFSET(#REF!, 1, 0, COUNTA(#REF!), 1)=G$9)), "[Insufficient data:"), "")</f>
        <v/>
      </c>
      <c r="H564" s="27" t="str">
        <f t="array" aca="1" ref="H564" ca="1">IF($B564&lt;&gt;"", IFERROR(MAX((OFFSET(#REF!, 1, 0, COUNTA(#REF!), 1)) * (OFFSET(#REF!, 1, 0, COUNTA(#REF!), 1)=$B564) * (OFFSET(#REF!, 1, 0, COUNTA(#REF!), 1)=H$9)), "Please finalise ..."), "")</f>
        <v/>
      </c>
      <c r="I564" s="27" t="str">
        <f t="array" aca="1" ref="I564" ca="1">IF($B564&lt;&gt;"", IFERROR(MAX((OFFSET(#REF!, 1, 0, COUNTA(#REF!), 1)) * (OFFSET(#REF!, 1, 0, COUNTA(#REF!), 1)=$B564) * (OFFSET(#REF!, 1, 0, COUNTA(#REF!), 1)=I$9)), "... P2-Asset Valuation]"), "")</f>
        <v/>
      </c>
      <c r="J564" s="65"/>
    </row>
    <row r="565" spans="2:10" x14ac:dyDescent="0.45">
      <c r="B565" s="50" t="str">
        <f t="shared" si="8"/>
        <v/>
      </c>
      <c r="C565" s="62"/>
      <c r="D565" s="10"/>
      <c r="E565" s="7"/>
      <c r="F565" s="56"/>
      <c r="G565" s="27" t="str">
        <f t="array" aca="1" ref="G565" ca="1">IF($B565&lt;&gt;"", IFERROR(MAX((OFFSET(#REF!, 1, 0, COUNTA(#REF!), 1)) * (OFFSET(#REF!, 1, 0, COUNTA(#REF!), 1)=$B565) * (OFFSET(#REF!, 1, 0, COUNTA(#REF!), 1)=G$9)), "[Insufficient data:"), "")</f>
        <v/>
      </c>
      <c r="H565" s="27" t="str">
        <f t="array" aca="1" ref="H565" ca="1">IF($B565&lt;&gt;"", IFERROR(MAX((OFFSET(#REF!, 1, 0, COUNTA(#REF!), 1)) * (OFFSET(#REF!, 1, 0, COUNTA(#REF!), 1)=$B565) * (OFFSET(#REF!, 1, 0, COUNTA(#REF!), 1)=H$9)), "Please finalise ..."), "")</f>
        <v/>
      </c>
      <c r="I565" s="27" t="str">
        <f t="array" aca="1" ref="I565" ca="1">IF($B565&lt;&gt;"", IFERROR(MAX((OFFSET(#REF!, 1, 0, COUNTA(#REF!), 1)) * (OFFSET(#REF!, 1, 0, COUNTA(#REF!), 1)=$B565) * (OFFSET(#REF!, 1, 0, COUNTA(#REF!), 1)=I$9)), "... P2-Asset Valuation]"), "")</f>
        <v/>
      </c>
      <c r="J565" s="65"/>
    </row>
    <row r="566" spans="2:10" x14ac:dyDescent="0.45">
      <c r="B566" s="50" t="str">
        <f t="shared" si="8"/>
        <v/>
      </c>
      <c r="C566" s="62"/>
      <c r="D566" s="10"/>
      <c r="E566" s="7"/>
      <c r="F566" s="56"/>
      <c r="G566" s="27" t="str">
        <f t="array" aca="1" ref="G566" ca="1">IF($B566&lt;&gt;"", IFERROR(MAX((OFFSET(#REF!, 1, 0, COUNTA(#REF!), 1)) * (OFFSET(#REF!, 1, 0, COUNTA(#REF!), 1)=$B566) * (OFFSET(#REF!, 1, 0, COUNTA(#REF!), 1)=G$9)), "[Insufficient data:"), "")</f>
        <v/>
      </c>
      <c r="H566" s="27" t="str">
        <f t="array" aca="1" ref="H566" ca="1">IF($B566&lt;&gt;"", IFERROR(MAX((OFFSET(#REF!, 1, 0, COUNTA(#REF!), 1)) * (OFFSET(#REF!, 1, 0, COUNTA(#REF!), 1)=$B566) * (OFFSET(#REF!, 1, 0, COUNTA(#REF!), 1)=H$9)), "Please finalise ..."), "")</f>
        <v/>
      </c>
      <c r="I566" s="27" t="str">
        <f t="array" aca="1" ref="I566" ca="1">IF($B566&lt;&gt;"", IFERROR(MAX((OFFSET(#REF!, 1, 0, COUNTA(#REF!), 1)) * (OFFSET(#REF!, 1, 0, COUNTA(#REF!), 1)=$B566) * (OFFSET(#REF!, 1, 0, COUNTA(#REF!), 1)=I$9)), "... P2-Asset Valuation]"), "")</f>
        <v/>
      </c>
      <c r="J566" s="65"/>
    </row>
    <row r="567" spans="2:10" x14ac:dyDescent="0.45">
      <c r="B567" s="50" t="str">
        <f t="shared" si="8"/>
        <v/>
      </c>
      <c r="C567" s="62"/>
      <c r="D567" s="10"/>
      <c r="E567" s="7"/>
      <c r="F567" s="56"/>
      <c r="G567" s="27" t="str">
        <f t="array" aca="1" ref="G567" ca="1">IF($B567&lt;&gt;"", IFERROR(MAX((OFFSET(#REF!, 1, 0, COUNTA(#REF!), 1)) * (OFFSET(#REF!, 1, 0, COUNTA(#REF!), 1)=$B567) * (OFFSET(#REF!, 1, 0, COUNTA(#REF!), 1)=G$9)), "[Insufficient data:"), "")</f>
        <v/>
      </c>
      <c r="H567" s="27" t="str">
        <f t="array" aca="1" ref="H567" ca="1">IF($B567&lt;&gt;"", IFERROR(MAX((OFFSET(#REF!, 1, 0, COUNTA(#REF!), 1)) * (OFFSET(#REF!, 1, 0, COUNTA(#REF!), 1)=$B567) * (OFFSET(#REF!, 1, 0, COUNTA(#REF!), 1)=H$9)), "Please finalise ..."), "")</f>
        <v/>
      </c>
      <c r="I567" s="27" t="str">
        <f t="array" aca="1" ref="I567" ca="1">IF($B567&lt;&gt;"", IFERROR(MAX((OFFSET(#REF!, 1, 0, COUNTA(#REF!), 1)) * (OFFSET(#REF!, 1, 0, COUNTA(#REF!), 1)=$B567) * (OFFSET(#REF!, 1, 0, COUNTA(#REF!), 1)=I$9)), "... P2-Asset Valuation]"), "")</f>
        <v/>
      </c>
      <c r="J567" s="65"/>
    </row>
    <row r="568" spans="2:10" x14ac:dyDescent="0.45">
      <c r="B568" s="50" t="str">
        <f t="shared" si="8"/>
        <v/>
      </c>
      <c r="C568" s="62"/>
      <c r="D568" s="10"/>
      <c r="E568" s="7"/>
      <c r="F568" s="56"/>
      <c r="G568" s="27" t="str">
        <f t="array" aca="1" ref="G568" ca="1">IF($B568&lt;&gt;"", IFERROR(MAX((OFFSET(#REF!, 1, 0, COUNTA(#REF!), 1)) * (OFFSET(#REF!, 1, 0, COUNTA(#REF!), 1)=$B568) * (OFFSET(#REF!, 1, 0, COUNTA(#REF!), 1)=G$9)), "[Insufficient data:"), "")</f>
        <v/>
      </c>
      <c r="H568" s="27" t="str">
        <f t="array" aca="1" ref="H568" ca="1">IF($B568&lt;&gt;"", IFERROR(MAX((OFFSET(#REF!, 1, 0, COUNTA(#REF!), 1)) * (OFFSET(#REF!, 1, 0, COUNTA(#REF!), 1)=$B568) * (OFFSET(#REF!, 1, 0, COUNTA(#REF!), 1)=H$9)), "Please finalise ..."), "")</f>
        <v/>
      </c>
      <c r="I568" s="27" t="str">
        <f t="array" aca="1" ref="I568" ca="1">IF($B568&lt;&gt;"", IFERROR(MAX((OFFSET(#REF!, 1, 0, COUNTA(#REF!), 1)) * (OFFSET(#REF!, 1, 0, COUNTA(#REF!), 1)=$B568) * (OFFSET(#REF!, 1, 0, COUNTA(#REF!), 1)=I$9)), "... P2-Asset Valuation]"), "")</f>
        <v/>
      </c>
      <c r="J568" s="65"/>
    </row>
    <row r="569" spans="2:10" x14ac:dyDescent="0.45">
      <c r="B569" s="50" t="str">
        <f t="shared" si="8"/>
        <v/>
      </c>
      <c r="C569" s="62"/>
      <c r="D569" s="10"/>
      <c r="E569" s="7"/>
      <c r="F569" s="56"/>
      <c r="G569" s="27" t="str">
        <f t="array" aca="1" ref="G569" ca="1">IF($B569&lt;&gt;"", IFERROR(MAX((OFFSET(#REF!, 1, 0, COUNTA(#REF!), 1)) * (OFFSET(#REF!, 1, 0, COUNTA(#REF!), 1)=$B569) * (OFFSET(#REF!, 1, 0, COUNTA(#REF!), 1)=G$9)), "[Insufficient data:"), "")</f>
        <v/>
      </c>
      <c r="H569" s="27" t="str">
        <f t="array" aca="1" ref="H569" ca="1">IF($B569&lt;&gt;"", IFERROR(MAX((OFFSET(#REF!, 1, 0, COUNTA(#REF!), 1)) * (OFFSET(#REF!, 1, 0, COUNTA(#REF!), 1)=$B569) * (OFFSET(#REF!, 1, 0, COUNTA(#REF!), 1)=H$9)), "Please finalise ..."), "")</f>
        <v/>
      </c>
      <c r="I569" s="27" t="str">
        <f t="array" aca="1" ref="I569" ca="1">IF($B569&lt;&gt;"", IFERROR(MAX((OFFSET(#REF!, 1, 0, COUNTA(#REF!), 1)) * (OFFSET(#REF!, 1, 0, COUNTA(#REF!), 1)=$B569) * (OFFSET(#REF!, 1, 0, COUNTA(#REF!), 1)=I$9)), "... P2-Asset Valuation]"), "")</f>
        <v/>
      </c>
      <c r="J569" s="65"/>
    </row>
    <row r="570" spans="2:10" x14ac:dyDescent="0.45">
      <c r="B570" s="50" t="str">
        <f t="shared" si="8"/>
        <v/>
      </c>
      <c r="C570" s="62"/>
      <c r="D570" s="10"/>
      <c r="E570" s="7"/>
      <c r="F570" s="56"/>
      <c r="G570" s="27" t="str">
        <f t="array" aca="1" ref="G570" ca="1">IF($B570&lt;&gt;"", IFERROR(MAX((OFFSET(#REF!, 1, 0, COUNTA(#REF!), 1)) * (OFFSET(#REF!, 1, 0, COUNTA(#REF!), 1)=$B570) * (OFFSET(#REF!, 1, 0, COUNTA(#REF!), 1)=G$9)), "[Insufficient data:"), "")</f>
        <v/>
      </c>
      <c r="H570" s="27" t="str">
        <f t="array" aca="1" ref="H570" ca="1">IF($B570&lt;&gt;"", IFERROR(MAX((OFFSET(#REF!, 1, 0, COUNTA(#REF!), 1)) * (OFFSET(#REF!, 1, 0, COUNTA(#REF!), 1)=$B570) * (OFFSET(#REF!, 1, 0, COUNTA(#REF!), 1)=H$9)), "Please finalise ..."), "")</f>
        <v/>
      </c>
      <c r="I570" s="27" t="str">
        <f t="array" aca="1" ref="I570" ca="1">IF($B570&lt;&gt;"", IFERROR(MAX((OFFSET(#REF!, 1, 0, COUNTA(#REF!), 1)) * (OFFSET(#REF!, 1, 0, COUNTA(#REF!), 1)=$B570) * (OFFSET(#REF!, 1, 0, COUNTA(#REF!), 1)=I$9)), "... P2-Asset Valuation]"), "")</f>
        <v/>
      </c>
      <c r="J570" s="65"/>
    </row>
    <row r="571" spans="2:10" x14ac:dyDescent="0.45">
      <c r="B571" s="50" t="str">
        <f t="shared" si="8"/>
        <v/>
      </c>
      <c r="C571" s="62"/>
      <c r="D571" s="10"/>
      <c r="E571" s="7"/>
      <c r="F571" s="56"/>
      <c r="G571" s="27" t="str">
        <f t="array" aca="1" ref="G571" ca="1">IF($B571&lt;&gt;"", IFERROR(MAX((OFFSET(#REF!, 1, 0, COUNTA(#REF!), 1)) * (OFFSET(#REF!, 1, 0, COUNTA(#REF!), 1)=$B571) * (OFFSET(#REF!, 1, 0, COUNTA(#REF!), 1)=G$9)), "[Insufficient data:"), "")</f>
        <v/>
      </c>
      <c r="H571" s="27" t="str">
        <f t="array" aca="1" ref="H571" ca="1">IF($B571&lt;&gt;"", IFERROR(MAX((OFFSET(#REF!, 1, 0, COUNTA(#REF!), 1)) * (OFFSET(#REF!, 1, 0, COUNTA(#REF!), 1)=$B571) * (OFFSET(#REF!, 1, 0, COUNTA(#REF!), 1)=H$9)), "Please finalise ..."), "")</f>
        <v/>
      </c>
      <c r="I571" s="27" t="str">
        <f t="array" aca="1" ref="I571" ca="1">IF($B571&lt;&gt;"", IFERROR(MAX((OFFSET(#REF!, 1, 0, COUNTA(#REF!), 1)) * (OFFSET(#REF!, 1, 0, COUNTA(#REF!), 1)=$B571) * (OFFSET(#REF!, 1, 0, COUNTA(#REF!), 1)=I$9)), "... P2-Asset Valuation]"), "")</f>
        <v/>
      </c>
      <c r="J571" s="65"/>
    </row>
    <row r="572" spans="2:10" x14ac:dyDescent="0.45">
      <c r="B572" s="50" t="str">
        <f t="shared" si="8"/>
        <v/>
      </c>
      <c r="C572" s="62"/>
      <c r="D572" s="10"/>
      <c r="E572" s="7"/>
      <c r="F572" s="56"/>
      <c r="G572" s="27" t="str">
        <f t="array" aca="1" ref="G572" ca="1">IF($B572&lt;&gt;"", IFERROR(MAX((OFFSET(#REF!, 1, 0, COUNTA(#REF!), 1)) * (OFFSET(#REF!, 1, 0, COUNTA(#REF!), 1)=$B572) * (OFFSET(#REF!, 1, 0, COUNTA(#REF!), 1)=G$9)), "[Insufficient data:"), "")</f>
        <v/>
      </c>
      <c r="H572" s="27" t="str">
        <f t="array" aca="1" ref="H572" ca="1">IF($B572&lt;&gt;"", IFERROR(MAX((OFFSET(#REF!, 1, 0, COUNTA(#REF!), 1)) * (OFFSET(#REF!, 1, 0, COUNTA(#REF!), 1)=$B572) * (OFFSET(#REF!, 1, 0, COUNTA(#REF!), 1)=H$9)), "Please finalise ..."), "")</f>
        <v/>
      </c>
      <c r="I572" s="27" t="str">
        <f t="array" aca="1" ref="I572" ca="1">IF($B572&lt;&gt;"", IFERROR(MAX((OFFSET(#REF!, 1, 0, COUNTA(#REF!), 1)) * (OFFSET(#REF!, 1, 0, COUNTA(#REF!), 1)=$B572) * (OFFSET(#REF!, 1, 0, COUNTA(#REF!), 1)=I$9)), "... P2-Asset Valuation]"), "")</f>
        <v/>
      </c>
      <c r="J572" s="65"/>
    </row>
    <row r="573" spans="2:10" x14ac:dyDescent="0.45">
      <c r="B573" s="50" t="str">
        <f t="shared" si="8"/>
        <v/>
      </c>
      <c r="C573" s="62"/>
      <c r="D573" s="10"/>
      <c r="E573" s="7"/>
      <c r="F573" s="56"/>
      <c r="G573" s="27" t="str">
        <f t="array" aca="1" ref="G573" ca="1">IF($B573&lt;&gt;"", IFERROR(MAX((OFFSET(#REF!, 1, 0, COUNTA(#REF!), 1)) * (OFFSET(#REF!, 1, 0, COUNTA(#REF!), 1)=$B573) * (OFFSET(#REF!, 1, 0, COUNTA(#REF!), 1)=G$9)), "[Insufficient data:"), "")</f>
        <v/>
      </c>
      <c r="H573" s="27" t="str">
        <f t="array" aca="1" ref="H573" ca="1">IF($B573&lt;&gt;"", IFERROR(MAX((OFFSET(#REF!, 1, 0, COUNTA(#REF!), 1)) * (OFFSET(#REF!, 1, 0, COUNTA(#REF!), 1)=$B573) * (OFFSET(#REF!, 1, 0, COUNTA(#REF!), 1)=H$9)), "Please finalise ..."), "")</f>
        <v/>
      </c>
      <c r="I573" s="27" t="str">
        <f t="array" aca="1" ref="I573" ca="1">IF($B573&lt;&gt;"", IFERROR(MAX((OFFSET(#REF!, 1, 0, COUNTA(#REF!), 1)) * (OFFSET(#REF!, 1, 0, COUNTA(#REF!), 1)=$B573) * (OFFSET(#REF!, 1, 0, COUNTA(#REF!), 1)=I$9)), "... P2-Asset Valuation]"), "")</f>
        <v/>
      </c>
      <c r="J573" s="65"/>
    </row>
    <row r="574" spans="2:10" x14ac:dyDescent="0.45">
      <c r="B574" s="50" t="str">
        <f t="shared" si="8"/>
        <v/>
      </c>
      <c r="C574" s="62"/>
      <c r="D574" s="10"/>
      <c r="E574" s="7"/>
      <c r="F574" s="56"/>
      <c r="G574" s="27" t="str">
        <f t="array" aca="1" ref="G574" ca="1">IF($B574&lt;&gt;"", IFERROR(MAX((OFFSET(#REF!, 1, 0, COUNTA(#REF!), 1)) * (OFFSET(#REF!, 1, 0, COUNTA(#REF!), 1)=$B574) * (OFFSET(#REF!, 1, 0, COUNTA(#REF!), 1)=G$9)), "[Insufficient data:"), "")</f>
        <v/>
      </c>
      <c r="H574" s="27" t="str">
        <f t="array" aca="1" ref="H574" ca="1">IF($B574&lt;&gt;"", IFERROR(MAX((OFFSET(#REF!, 1, 0, COUNTA(#REF!), 1)) * (OFFSET(#REF!, 1, 0, COUNTA(#REF!), 1)=$B574) * (OFFSET(#REF!, 1, 0, COUNTA(#REF!), 1)=H$9)), "Please finalise ..."), "")</f>
        <v/>
      </c>
      <c r="I574" s="27" t="str">
        <f t="array" aca="1" ref="I574" ca="1">IF($B574&lt;&gt;"", IFERROR(MAX((OFFSET(#REF!, 1, 0, COUNTA(#REF!), 1)) * (OFFSET(#REF!, 1, 0, COUNTA(#REF!), 1)=$B574) * (OFFSET(#REF!, 1, 0, COUNTA(#REF!), 1)=I$9)), "... P2-Asset Valuation]"), "")</f>
        <v/>
      </c>
      <c r="J574" s="65"/>
    </row>
    <row r="575" spans="2:10" x14ac:dyDescent="0.45">
      <c r="B575" s="50" t="str">
        <f t="shared" si="8"/>
        <v/>
      </c>
      <c r="C575" s="62"/>
      <c r="D575" s="10"/>
      <c r="E575" s="7"/>
      <c r="F575" s="56"/>
      <c r="G575" s="27" t="str">
        <f t="array" aca="1" ref="G575" ca="1">IF($B575&lt;&gt;"", IFERROR(MAX((OFFSET(#REF!, 1, 0, COUNTA(#REF!), 1)) * (OFFSET(#REF!, 1, 0, COUNTA(#REF!), 1)=$B575) * (OFFSET(#REF!, 1, 0, COUNTA(#REF!), 1)=G$9)), "[Insufficient data:"), "")</f>
        <v/>
      </c>
      <c r="H575" s="27" t="str">
        <f t="array" aca="1" ref="H575" ca="1">IF($B575&lt;&gt;"", IFERROR(MAX((OFFSET(#REF!, 1, 0, COUNTA(#REF!), 1)) * (OFFSET(#REF!, 1, 0, COUNTA(#REF!), 1)=$B575) * (OFFSET(#REF!, 1, 0, COUNTA(#REF!), 1)=H$9)), "Please finalise ..."), "")</f>
        <v/>
      </c>
      <c r="I575" s="27" t="str">
        <f t="array" aca="1" ref="I575" ca="1">IF($B575&lt;&gt;"", IFERROR(MAX((OFFSET(#REF!, 1, 0, COUNTA(#REF!), 1)) * (OFFSET(#REF!, 1, 0, COUNTA(#REF!), 1)=$B575) * (OFFSET(#REF!, 1, 0, COUNTA(#REF!), 1)=I$9)), "... P2-Asset Valuation]"), "")</f>
        <v/>
      </c>
      <c r="J575" s="65"/>
    </row>
    <row r="576" spans="2:10" x14ac:dyDescent="0.45">
      <c r="B576" s="50" t="str">
        <f t="shared" si="8"/>
        <v/>
      </c>
      <c r="C576" s="62"/>
      <c r="D576" s="10"/>
      <c r="E576" s="7"/>
      <c r="F576" s="56"/>
      <c r="G576" s="27" t="str">
        <f t="array" aca="1" ref="G576" ca="1">IF($B576&lt;&gt;"", IFERROR(MAX((OFFSET(#REF!, 1, 0, COUNTA(#REF!), 1)) * (OFFSET(#REF!, 1, 0, COUNTA(#REF!), 1)=$B576) * (OFFSET(#REF!, 1, 0, COUNTA(#REF!), 1)=G$9)), "[Insufficient data:"), "")</f>
        <v/>
      </c>
      <c r="H576" s="27" t="str">
        <f t="array" aca="1" ref="H576" ca="1">IF($B576&lt;&gt;"", IFERROR(MAX((OFFSET(#REF!, 1, 0, COUNTA(#REF!), 1)) * (OFFSET(#REF!, 1, 0, COUNTA(#REF!), 1)=$B576) * (OFFSET(#REF!, 1, 0, COUNTA(#REF!), 1)=H$9)), "Please finalise ..."), "")</f>
        <v/>
      </c>
      <c r="I576" s="27" t="str">
        <f t="array" aca="1" ref="I576" ca="1">IF($B576&lt;&gt;"", IFERROR(MAX((OFFSET(#REF!, 1, 0, COUNTA(#REF!), 1)) * (OFFSET(#REF!, 1, 0, COUNTA(#REF!), 1)=$B576) * (OFFSET(#REF!, 1, 0, COUNTA(#REF!), 1)=I$9)), "... P2-Asset Valuation]"), "")</f>
        <v/>
      </c>
      <c r="J576" s="65"/>
    </row>
    <row r="577" spans="2:10" x14ac:dyDescent="0.45">
      <c r="B577" s="50" t="str">
        <f t="shared" si="8"/>
        <v/>
      </c>
      <c r="C577" s="62"/>
      <c r="D577" s="10"/>
      <c r="E577" s="7"/>
      <c r="F577" s="56"/>
      <c r="G577" s="27" t="str">
        <f t="array" aca="1" ref="G577" ca="1">IF($B577&lt;&gt;"", IFERROR(MAX((OFFSET(#REF!, 1, 0, COUNTA(#REF!), 1)) * (OFFSET(#REF!, 1, 0, COUNTA(#REF!), 1)=$B577) * (OFFSET(#REF!, 1, 0, COUNTA(#REF!), 1)=G$9)), "[Insufficient data:"), "")</f>
        <v/>
      </c>
      <c r="H577" s="27" t="str">
        <f t="array" aca="1" ref="H577" ca="1">IF($B577&lt;&gt;"", IFERROR(MAX((OFFSET(#REF!, 1, 0, COUNTA(#REF!), 1)) * (OFFSET(#REF!, 1, 0, COUNTA(#REF!), 1)=$B577) * (OFFSET(#REF!, 1, 0, COUNTA(#REF!), 1)=H$9)), "Please finalise ..."), "")</f>
        <v/>
      </c>
      <c r="I577" s="27" t="str">
        <f t="array" aca="1" ref="I577" ca="1">IF($B577&lt;&gt;"", IFERROR(MAX((OFFSET(#REF!, 1, 0, COUNTA(#REF!), 1)) * (OFFSET(#REF!, 1, 0, COUNTA(#REF!), 1)=$B577) * (OFFSET(#REF!, 1, 0, COUNTA(#REF!), 1)=I$9)), "... P2-Asset Valuation]"), "")</f>
        <v/>
      </c>
      <c r="J577" s="65"/>
    </row>
    <row r="578" spans="2:10" x14ac:dyDescent="0.45">
      <c r="B578" s="50" t="str">
        <f t="shared" si="8"/>
        <v/>
      </c>
      <c r="C578" s="62"/>
      <c r="D578" s="10"/>
      <c r="E578" s="7"/>
      <c r="F578" s="56"/>
      <c r="G578" s="27" t="str">
        <f t="array" aca="1" ref="G578" ca="1">IF($B578&lt;&gt;"", IFERROR(MAX((OFFSET(#REF!, 1, 0, COUNTA(#REF!), 1)) * (OFFSET(#REF!, 1, 0, COUNTA(#REF!), 1)=$B578) * (OFFSET(#REF!, 1, 0, COUNTA(#REF!), 1)=G$9)), "[Insufficient data:"), "")</f>
        <v/>
      </c>
      <c r="H578" s="27" t="str">
        <f t="array" aca="1" ref="H578" ca="1">IF($B578&lt;&gt;"", IFERROR(MAX((OFFSET(#REF!, 1, 0, COUNTA(#REF!), 1)) * (OFFSET(#REF!, 1, 0, COUNTA(#REF!), 1)=$B578) * (OFFSET(#REF!, 1, 0, COUNTA(#REF!), 1)=H$9)), "Please finalise ..."), "")</f>
        <v/>
      </c>
      <c r="I578" s="27" t="str">
        <f t="array" aca="1" ref="I578" ca="1">IF($B578&lt;&gt;"", IFERROR(MAX((OFFSET(#REF!, 1, 0, COUNTA(#REF!), 1)) * (OFFSET(#REF!, 1, 0, COUNTA(#REF!), 1)=$B578) * (OFFSET(#REF!, 1, 0, COUNTA(#REF!), 1)=I$9)), "... P2-Asset Valuation]"), "")</f>
        <v/>
      </c>
      <c r="J578" s="65"/>
    </row>
    <row r="579" spans="2:10" x14ac:dyDescent="0.45">
      <c r="B579" s="50" t="str">
        <f t="shared" si="8"/>
        <v/>
      </c>
      <c r="C579" s="62"/>
      <c r="D579" s="10"/>
      <c r="E579" s="7"/>
      <c r="F579" s="56"/>
      <c r="G579" s="27" t="str">
        <f t="array" aca="1" ref="G579" ca="1">IF($B579&lt;&gt;"", IFERROR(MAX((OFFSET(#REF!, 1, 0, COUNTA(#REF!), 1)) * (OFFSET(#REF!, 1, 0, COUNTA(#REF!), 1)=$B579) * (OFFSET(#REF!, 1, 0, COUNTA(#REF!), 1)=G$9)), "[Insufficient data:"), "")</f>
        <v/>
      </c>
      <c r="H579" s="27" t="str">
        <f t="array" aca="1" ref="H579" ca="1">IF($B579&lt;&gt;"", IFERROR(MAX((OFFSET(#REF!, 1, 0, COUNTA(#REF!), 1)) * (OFFSET(#REF!, 1, 0, COUNTA(#REF!), 1)=$B579) * (OFFSET(#REF!, 1, 0, COUNTA(#REF!), 1)=H$9)), "Please finalise ..."), "")</f>
        <v/>
      </c>
      <c r="I579" s="27" t="str">
        <f t="array" aca="1" ref="I579" ca="1">IF($B579&lt;&gt;"", IFERROR(MAX((OFFSET(#REF!, 1, 0, COUNTA(#REF!), 1)) * (OFFSET(#REF!, 1, 0, COUNTA(#REF!), 1)=$B579) * (OFFSET(#REF!, 1, 0, COUNTA(#REF!), 1)=I$9)), "... P2-Asset Valuation]"), "")</f>
        <v/>
      </c>
      <c r="J579" s="65"/>
    </row>
    <row r="580" spans="2:10" x14ac:dyDescent="0.45">
      <c r="B580" s="50" t="str">
        <f t="shared" si="8"/>
        <v/>
      </c>
      <c r="C580" s="62"/>
      <c r="D580" s="10"/>
      <c r="E580" s="7"/>
      <c r="F580" s="56"/>
      <c r="G580" s="27" t="str">
        <f t="array" aca="1" ref="G580" ca="1">IF($B580&lt;&gt;"", IFERROR(MAX((OFFSET(#REF!, 1, 0, COUNTA(#REF!), 1)) * (OFFSET(#REF!, 1, 0, COUNTA(#REF!), 1)=$B580) * (OFFSET(#REF!, 1, 0, COUNTA(#REF!), 1)=G$9)), "[Insufficient data:"), "")</f>
        <v/>
      </c>
      <c r="H580" s="27" t="str">
        <f t="array" aca="1" ref="H580" ca="1">IF($B580&lt;&gt;"", IFERROR(MAX((OFFSET(#REF!, 1, 0, COUNTA(#REF!), 1)) * (OFFSET(#REF!, 1, 0, COUNTA(#REF!), 1)=$B580) * (OFFSET(#REF!, 1, 0, COUNTA(#REF!), 1)=H$9)), "Please finalise ..."), "")</f>
        <v/>
      </c>
      <c r="I580" s="27" t="str">
        <f t="array" aca="1" ref="I580" ca="1">IF($B580&lt;&gt;"", IFERROR(MAX((OFFSET(#REF!, 1, 0, COUNTA(#REF!), 1)) * (OFFSET(#REF!, 1, 0, COUNTA(#REF!), 1)=$B580) * (OFFSET(#REF!, 1, 0, COUNTA(#REF!), 1)=I$9)), "... P2-Asset Valuation]"), "")</f>
        <v/>
      </c>
      <c r="J580" s="65"/>
    </row>
    <row r="581" spans="2:10" x14ac:dyDescent="0.45">
      <c r="B581" s="50" t="str">
        <f t="shared" si="8"/>
        <v/>
      </c>
      <c r="C581" s="62"/>
      <c r="D581" s="10"/>
      <c r="E581" s="7"/>
      <c r="F581" s="56"/>
      <c r="G581" s="27" t="str">
        <f t="array" aca="1" ref="G581" ca="1">IF($B581&lt;&gt;"", IFERROR(MAX((OFFSET(#REF!, 1, 0, COUNTA(#REF!), 1)) * (OFFSET(#REF!, 1, 0, COUNTA(#REF!), 1)=$B581) * (OFFSET(#REF!, 1, 0, COUNTA(#REF!), 1)=G$9)), "[Insufficient data:"), "")</f>
        <v/>
      </c>
      <c r="H581" s="27" t="str">
        <f t="array" aca="1" ref="H581" ca="1">IF($B581&lt;&gt;"", IFERROR(MAX((OFFSET(#REF!, 1, 0, COUNTA(#REF!), 1)) * (OFFSET(#REF!, 1, 0, COUNTA(#REF!), 1)=$B581) * (OFFSET(#REF!, 1, 0, COUNTA(#REF!), 1)=H$9)), "Please finalise ..."), "")</f>
        <v/>
      </c>
      <c r="I581" s="27" t="str">
        <f t="array" aca="1" ref="I581" ca="1">IF($B581&lt;&gt;"", IFERROR(MAX((OFFSET(#REF!, 1, 0, COUNTA(#REF!), 1)) * (OFFSET(#REF!, 1, 0, COUNTA(#REF!), 1)=$B581) * (OFFSET(#REF!, 1, 0, COUNTA(#REF!), 1)=I$9)), "... P2-Asset Valuation]"), "")</f>
        <v/>
      </c>
      <c r="J581" s="65"/>
    </row>
    <row r="582" spans="2:10" x14ac:dyDescent="0.45">
      <c r="B582" s="50" t="str">
        <f t="shared" si="8"/>
        <v/>
      </c>
      <c r="C582" s="62"/>
      <c r="D582" s="10"/>
      <c r="E582" s="7"/>
      <c r="F582" s="56"/>
      <c r="G582" s="27" t="str">
        <f t="array" aca="1" ref="G582" ca="1">IF($B582&lt;&gt;"", IFERROR(MAX((OFFSET(#REF!, 1, 0, COUNTA(#REF!), 1)) * (OFFSET(#REF!, 1, 0, COUNTA(#REF!), 1)=$B582) * (OFFSET(#REF!, 1, 0, COUNTA(#REF!), 1)=G$9)), "[Insufficient data:"), "")</f>
        <v/>
      </c>
      <c r="H582" s="27" t="str">
        <f t="array" aca="1" ref="H582" ca="1">IF($B582&lt;&gt;"", IFERROR(MAX((OFFSET(#REF!, 1, 0, COUNTA(#REF!), 1)) * (OFFSET(#REF!, 1, 0, COUNTA(#REF!), 1)=$B582) * (OFFSET(#REF!, 1, 0, COUNTA(#REF!), 1)=H$9)), "Please finalise ..."), "")</f>
        <v/>
      </c>
      <c r="I582" s="27" t="str">
        <f t="array" aca="1" ref="I582" ca="1">IF($B582&lt;&gt;"", IFERROR(MAX((OFFSET(#REF!, 1, 0, COUNTA(#REF!), 1)) * (OFFSET(#REF!, 1, 0, COUNTA(#REF!), 1)=$B582) * (OFFSET(#REF!, 1, 0, COUNTA(#REF!), 1)=I$9)), "... P2-Asset Valuation]"), "")</f>
        <v/>
      </c>
      <c r="J582" s="65"/>
    </row>
    <row r="583" spans="2:10" x14ac:dyDescent="0.45">
      <c r="B583" s="50" t="str">
        <f t="shared" si="8"/>
        <v/>
      </c>
      <c r="C583" s="62"/>
      <c r="D583" s="10"/>
      <c r="E583" s="7"/>
      <c r="F583" s="56"/>
      <c r="G583" s="27" t="str">
        <f t="array" aca="1" ref="G583" ca="1">IF($B583&lt;&gt;"", IFERROR(MAX((OFFSET(#REF!, 1, 0, COUNTA(#REF!), 1)) * (OFFSET(#REF!, 1, 0, COUNTA(#REF!), 1)=$B583) * (OFFSET(#REF!, 1, 0, COUNTA(#REF!), 1)=G$9)), "[Insufficient data:"), "")</f>
        <v/>
      </c>
      <c r="H583" s="27" t="str">
        <f t="array" aca="1" ref="H583" ca="1">IF($B583&lt;&gt;"", IFERROR(MAX((OFFSET(#REF!, 1, 0, COUNTA(#REF!), 1)) * (OFFSET(#REF!, 1, 0, COUNTA(#REF!), 1)=$B583) * (OFFSET(#REF!, 1, 0, COUNTA(#REF!), 1)=H$9)), "Please finalise ..."), "")</f>
        <v/>
      </c>
      <c r="I583" s="27" t="str">
        <f t="array" aca="1" ref="I583" ca="1">IF($B583&lt;&gt;"", IFERROR(MAX((OFFSET(#REF!, 1, 0, COUNTA(#REF!), 1)) * (OFFSET(#REF!, 1, 0, COUNTA(#REF!), 1)=$B583) * (OFFSET(#REF!, 1, 0, COUNTA(#REF!), 1)=I$9)), "... P2-Asset Valuation]"), "")</f>
        <v/>
      </c>
      <c r="J583" s="65"/>
    </row>
    <row r="584" spans="2:10" x14ac:dyDescent="0.45">
      <c r="B584" s="50" t="str">
        <f t="shared" si="8"/>
        <v/>
      </c>
      <c r="C584" s="62"/>
      <c r="D584" s="10"/>
      <c r="E584" s="7"/>
      <c r="F584" s="56"/>
      <c r="G584" s="27" t="str">
        <f t="array" aca="1" ref="G584" ca="1">IF($B584&lt;&gt;"", IFERROR(MAX((OFFSET(#REF!, 1, 0, COUNTA(#REF!), 1)) * (OFFSET(#REF!, 1, 0, COUNTA(#REF!), 1)=$B584) * (OFFSET(#REF!, 1, 0, COUNTA(#REF!), 1)=G$9)), "[Insufficient data:"), "")</f>
        <v/>
      </c>
      <c r="H584" s="27" t="str">
        <f t="array" aca="1" ref="H584" ca="1">IF($B584&lt;&gt;"", IFERROR(MAX((OFFSET(#REF!, 1, 0, COUNTA(#REF!), 1)) * (OFFSET(#REF!, 1, 0, COUNTA(#REF!), 1)=$B584) * (OFFSET(#REF!, 1, 0, COUNTA(#REF!), 1)=H$9)), "Please finalise ..."), "")</f>
        <v/>
      </c>
      <c r="I584" s="27" t="str">
        <f t="array" aca="1" ref="I584" ca="1">IF($B584&lt;&gt;"", IFERROR(MAX((OFFSET(#REF!, 1, 0, COUNTA(#REF!), 1)) * (OFFSET(#REF!, 1, 0, COUNTA(#REF!), 1)=$B584) * (OFFSET(#REF!, 1, 0, COUNTA(#REF!), 1)=I$9)), "... P2-Asset Valuation]"), "")</f>
        <v/>
      </c>
      <c r="J584" s="65"/>
    </row>
    <row r="585" spans="2:10" x14ac:dyDescent="0.45">
      <c r="B585" s="50" t="str">
        <f t="shared" si="8"/>
        <v/>
      </c>
      <c r="C585" s="62"/>
      <c r="D585" s="10"/>
      <c r="E585" s="7"/>
      <c r="F585" s="56"/>
      <c r="G585" s="27" t="str">
        <f t="array" aca="1" ref="G585" ca="1">IF($B585&lt;&gt;"", IFERROR(MAX((OFFSET(#REF!, 1, 0, COUNTA(#REF!), 1)) * (OFFSET(#REF!, 1, 0, COUNTA(#REF!), 1)=$B585) * (OFFSET(#REF!, 1, 0, COUNTA(#REF!), 1)=G$9)), "[Insufficient data:"), "")</f>
        <v/>
      </c>
      <c r="H585" s="27" t="str">
        <f t="array" aca="1" ref="H585" ca="1">IF($B585&lt;&gt;"", IFERROR(MAX((OFFSET(#REF!, 1, 0, COUNTA(#REF!), 1)) * (OFFSET(#REF!, 1, 0, COUNTA(#REF!), 1)=$B585) * (OFFSET(#REF!, 1, 0, COUNTA(#REF!), 1)=H$9)), "Please finalise ..."), "")</f>
        <v/>
      </c>
      <c r="I585" s="27" t="str">
        <f t="array" aca="1" ref="I585" ca="1">IF($B585&lt;&gt;"", IFERROR(MAX((OFFSET(#REF!, 1, 0, COUNTA(#REF!), 1)) * (OFFSET(#REF!, 1, 0, COUNTA(#REF!), 1)=$B585) * (OFFSET(#REF!, 1, 0, COUNTA(#REF!), 1)=I$9)), "... P2-Asset Valuation]"), "")</f>
        <v/>
      </c>
      <c r="J585" s="65"/>
    </row>
    <row r="586" spans="2:10" x14ac:dyDescent="0.45">
      <c r="B586" s="50" t="str">
        <f t="shared" si="8"/>
        <v/>
      </c>
      <c r="C586" s="62"/>
      <c r="D586" s="10"/>
      <c r="E586" s="7"/>
      <c r="F586" s="56"/>
      <c r="G586" s="27" t="str">
        <f t="array" aca="1" ref="G586" ca="1">IF($B586&lt;&gt;"", IFERROR(MAX((OFFSET(#REF!, 1, 0, COUNTA(#REF!), 1)) * (OFFSET(#REF!, 1, 0, COUNTA(#REF!), 1)=$B586) * (OFFSET(#REF!, 1, 0, COUNTA(#REF!), 1)=G$9)), "[Insufficient data:"), "")</f>
        <v/>
      </c>
      <c r="H586" s="27" t="str">
        <f t="array" aca="1" ref="H586" ca="1">IF($B586&lt;&gt;"", IFERROR(MAX((OFFSET(#REF!, 1, 0, COUNTA(#REF!), 1)) * (OFFSET(#REF!, 1, 0, COUNTA(#REF!), 1)=$B586) * (OFFSET(#REF!, 1, 0, COUNTA(#REF!), 1)=H$9)), "Please finalise ..."), "")</f>
        <v/>
      </c>
      <c r="I586" s="27" t="str">
        <f t="array" aca="1" ref="I586" ca="1">IF($B586&lt;&gt;"", IFERROR(MAX((OFFSET(#REF!, 1, 0, COUNTA(#REF!), 1)) * (OFFSET(#REF!, 1, 0, COUNTA(#REF!), 1)=$B586) * (OFFSET(#REF!, 1, 0, COUNTA(#REF!), 1)=I$9)), "... P2-Asset Valuation]"), "")</f>
        <v/>
      </c>
      <c r="J586" s="65"/>
    </row>
    <row r="587" spans="2:10" x14ac:dyDescent="0.45">
      <c r="B587" s="50" t="str">
        <f t="shared" si="8"/>
        <v/>
      </c>
      <c r="C587" s="62"/>
      <c r="D587" s="10"/>
      <c r="E587" s="7"/>
      <c r="F587" s="56"/>
      <c r="G587" s="27" t="str">
        <f t="array" aca="1" ref="G587" ca="1">IF($B587&lt;&gt;"", IFERROR(MAX((OFFSET(#REF!, 1, 0, COUNTA(#REF!), 1)) * (OFFSET(#REF!, 1, 0, COUNTA(#REF!), 1)=$B587) * (OFFSET(#REF!, 1, 0, COUNTA(#REF!), 1)=G$9)), "[Insufficient data:"), "")</f>
        <v/>
      </c>
      <c r="H587" s="27" t="str">
        <f t="array" aca="1" ref="H587" ca="1">IF($B587&lt;&gt;"", IFERROR(MAX((OFFSET(#REF!, 1, 0, COUNTA(#REF!), 1)) * (OFFSET(#REF!, 1, 0, COUNTA(#REF!), 1)=$B587) * (OFFSET(#REF!, 1, 0, COUNTA(#REF!), 1)=H$9)), "Please finalise ..."), "")</f>
        <v/>
      </c>
      <c r="I587" s="27" t="str">
        <f t="array" aca="1" ref="I587" ca="1">IF($B587&lt;&gt;"", IFERROR(MAX((OFFSET(#REF!, 1, 0, COUNTA(#REF!), 1)) * (OFFSET(#REF!, 1, 0, COUNTA(#REF!), 1)=$B587) * (OFFSET(#REF!, 1, 0, COUNTA(#REF!), 1)=I$9)), "... P2-Asset Valuation]"), "")</f>
        <v/>
      </c>
      <c r="J587" s="65"/>
    </row>
    <row r="588" spans="2:10" x14ac:dyDescent="0.45">
      <c r="B588" s="50" t="str">
        <f t="shared" si="8"/>
        <v/>
      </c>
      <c r="C588" s="62"/>
      <c r="D588" s="10"/>
      <c r="E588" s="7"/>
      <c r="F588" s="56"/>
      <c r="G588" s="27" t="str">
        <f t="array" aca="1" ref="G588" ca="1">IF($B588&lt;&gt;"", IFERROR(MAX((OFFSET(#REF!, 1, 0, COUNTA(#REF!), 1)) * (OFFSET(#REF!, 1, 0, COUNTA(#REF!), 1)=$B588) * (OFFSET(#REF!, 1, 0, COUNTA(#REF!), 1)=G$9)), "[Insufficient data:"), "")</f>
        <v/>
      </c>
      <c r="H588" s="27" t="str">
        <f t="array" aca="1" ref="H588" ca="1">IF($B588&lt;&gt;"", IFERROR(MAX((OFFSET(#REF!, 1, 0, COUNTA(#REF!), 1)) * (OFFSET(#REF!, 1, 0, COUNTA(#REF!), 1)=$B588) * (OFFSET(#REF!, 1, 0, COUNTA(#REF!), 1)=H$9)), "Please finalise ..."), "")</f>
        <v/>
      </c>
      <c r="I588" s="27" t="str">
        <f t="array" aca="1" ref="I588" ca="1">IF($B588&lt;&gt;"", IFERROR(MAX((OFFSET(#REF!, 1, 0, COUNTA(#REF!), 1)) * (OFFSET(#REF!, 1, 0, COUNTA(#REF!), 1)=$B588) * (OFFSET(#REF!, 1, 0, COUNTA(#REF!), 1)=I$9)), "... P2-Asset Valuation]"), "")</f>
        <v/>
      </c>
      <c r="J588" s="65"/>
    </row>
    <row r="589" spans="2:10" x14ac:dyDescent="0.45">
      <c r="B589" s="50" t="str">
        <f t="shared" si="8"/>
        <v/>
      </c>
      <c r="C589" s="62"/>
      <c r="D589" s="10"/>
      <c r="E589" s="7"/>
      <c r="F589" s="56"/>
      <c r="G589" s="27" t="str">
        <f t="array" aca="1" ref="G589" ca="1">IF($B589&lt;&gt;"", IFERROR(MAX((OFFSET(#REF!, 1, 0, COUNTA(#REF!), 1)) * (OFFSET(#REF!, 1, 0, COUNTA(#REF!), 1)=$B589) * (OFFSET(#REF!, 1, 0, COUNTA(#REF!), 1)=G$9)), "[Insufficient data:"), "")</f>
        <v/>
      </c>
      <c r="H589" s="27" t="str">
        <f t="array" aca="1" ref="H589" ca="1">IF($B589&lt;&gt;"", IFERROR(MAX((OFFSET(#REF!, 1, 0, COUNTA(#REF!), 1)) * (OFFSET(#REF!, 1, 0, COUNTA(#REF!), 1)=$B589) * (OFFSET(#REF!, 1, 0, COUNTA(#REF!), 1)=H$9)), "Please finalise ..."), "")</f>
        <v/>
      </c>
      <c r="I589" s="27" t="str">
        <f t="array" aca="1" ref="I589" ca="1">IF($B589&lt;&gt;"", IFERROR(MAX((OFFSET(#REF!, 1, 0, COUNTA(#REF!), 1)) * (OFFSET(#REF!, 1, 0, COUNTA(#REF!), 1)=$B589) * (OFFSET(#REF!, 1, 0, COUNTA(#REF!), 1)=I$9)), "... P2-Asset Valuation]"), "")</f>
        <v/>
      </c>
      <c r="J589" s="65"/>
    </row>
    <row r="590" spans="2:10" x14ac:dyDescent="0.45">
      <c r="B590" s="50" t="str">
        <f t="shared" ref="B590:B653" si="9">IF(C590&lt;&gt;"",CONCATENATE("PA-", TEXT(ROW()-ROW(B$9), "000")),"")</f>
        <v/>
      </c>
      <c r="C590" s="62"/>
      <c r="D590" s="10"/>
      <c r="E590" s="7"/>
      <c r="F590" s="56"/>
      <c r="G590" s="27" t="str">
        <f t="array" aca="1" ref="G590" ca="1">IF($B590&lt;&gt;"", IFERROR(MAX((OFFSET(#REF!, 1, 0, COUNTA(#REF!), 1)) * (OFFSET(#REF!, 1, 0, COUNTA(#REF!), 1)=$B590) * (OFFSET(#REF!, 1, 0, COUNTA(#REF!), 1)=G$9)), "[Insufficient data:"), "")</f>
        <v/>
      </c>
      <c r="H590" s="27" t="str">
        <f t="array" aca="1" ref="H590" ca="1">IF($B590&lt;&gt;"", IFERROR(MAX((OFFSET(#REF!, 1, 0, COUNTA(#REF!), 1)) * (OFFSET(#REF!, 1, 0, COUNTA(#REF!), 1)=$B590) * (OFFSET(#REF!, 1, 0, COUNTA(#REF!), 1)=H$9)), "Please finalise ..."), "")</f>
        <v/>
      </c>
      <c r="I590" s="27" t="str">
        <f t="array" aca="1" ref="I590" ca="1">IF($B590&lt;&gt;"", IFERROR(MAX((OFFSET(#REF!, 1, 0, COUNTA(#REF!), 1)) * (OFFSET(#REF!, 1, 0, COUNTA(#REF!), 1)=$B590) * (OFFSET(#REF!, 1, 0, COUNTA(#REF!), 1)=I$9)), "... P2-Asset Valuation]"), "")</f>
        <v/>
      </c>
      <c r="J590" s="65"/>
    </row>
    <row r="591" spans="2:10" x14ac:dyDescent="0.45">
      <c r="B591" s="50" t="str">
        <f t="shared" si="9"/>
        <v/>
      </c>
      <c r="C591" s="62"/>
      <c r="D591" s="10"/>
      <c r="E591" s="7"/>
      <c r="F591" s="56"/>
      <c r="G591" s="27" t="str">
        <f t="array" aca="1" ref="G591" ca="1">IF($B591&lt;&gt;"", IFERROR(MAX((OFFSET(#REF!, 1, 0, COUNTA(#REF!), 1)) * (OFFSET(#REF!, 1, 0, COUNTA(#REF!), 1)=$B591) * (OFFSET(#REF!, 1, 0, COUNTA(#REF!), 1)=G$9)), "[Insufficient data:"), "")</f>
        <v/>
      </c>
      <c r="H591" s="27" t="str">
        <f t="array" aca="1" ref="H591" ca="1">IF($B591&lt;&gt;"", IFERROR(MAX((OFFSET(#REF!, 1, 0, COUNTA(#REF!), 1)) * (OFFSET(#REF!, 1, 0, COUNTA(#REF!), 1)=$B591) * (OFFSET(#REF!, 1, 0, COUNTA(#REF!), 1)=H$9)), "Please finalise ..."), "")</f>
        <v/>
      </c>
      <c r="I591" s="27" t="str">
        <f t="array" aca="1" ref="I591" ca="1">IF($B591&lt;&gt;"", IFERROR(MAX((OFFSET(#REF!, 1, 0, COUNTA(#REF!), 1)) * (OFFSET(#REF!, 1, 0, COUNTA(#REF!), 1)=$B591) * (OFFSET(#REF!, 1, 0, COUNTA(#REF!), 1)=I$9)), "... P2-Asset Valuation]"), "")</f>
        <v/>
      </c>
      <c r="J591" s="65"/>
    </row>
    <row r="592" spans="2:10" x14ac:dyDescent="0.45">
      <c r="B592" s="50" t="str">
        <f t="shared" si="9"/>
        <v/>
      </c>
      <c r="C592" s="62"/>
      <c r="D592" s="10"/>
      <c r="E592" s="7"/>
      <c r="F592" s="56"/>
      <c r="G592" s="27" t="str">
        <f t="array" aca="1" ref="G592" ca="1">IF($B592&lt;&gt;"", IFERROR(MAX((OFFSET(#REF!, 1, 0, COUNTA(#REF!), 1)) * (OFFSET(#REF!, 1, 0, COUNTA(#REF!), 1)=$B592) * (OFFSET(#REF!, 1, 0, COUNTA(#REF!), 1)=G$9)), "[Insufficient data:"), "")</f>
        <v/>
      </c>
      <c r="H592" s="27" t="str">
        <f t="array" aca="1" ref="H592" ca="1">IF($B592&lt;&gt;"", IFERROR(MAX((OFFSET(#REF!, 1, 0, COUNTA(#REF!), 1)) * (OFFSET(#REF!, 1, 0, COUNTA(#REF!), 1)=$B592) * (OFFSET(#REF!, 1, 0, COUNTA(#REF!), 1)=H$9)), "Please finalise ..."), "")</f>
        <v/>
      </c>
      <c r="I592" s="27" t="str">
        <f t="array" aca="1" ref="I592" ca="1">IF($B592&lt;&gt;"", IFERROR(MAX((OFFSET(#REF!, 1, 0, COUNTA(#REF!), 1)) * (OFFSET(#REF!, 1, 0, COUNTA(#REF!), 1)=$B592) * (OFFSET(#REF!, 1, 0, COUNTA(#REF!), 1)=I$9)), "... P2-Asset Valuation]"), "")</f>
        <v/>
      </c>
      <c r="J592" s="65"/>
    </row>
    <row r="593" spans="2:10" x14ac:dyDescent="0.45">
      <c r="B593" s="50" t="str">
        <f t="shared" si="9"/>
        <v/>
      </c>
      <c r="C593" s="62"/>
      <c r="D593" s="10"/>
      <c r="E593" s="7"/>
      <c r="F593" s="56"/>
      <c r="G593" s="27" t="str">
        <f t="array" aca="1" ref="G593" ca="1">IF($B593&lt;&gt;"", IFERROR(MAX((OFFSET(#REF!, 1, 0, COUNTA(#REF!), 1)) * (OFFSET(#REF!, 1, 0, COUNTA(#REF!), 1)=$B593) * (OFFSET(#REF!, 1, 0, COUNTA(#REF!), 1)=G$9)), "[Insufficient data:"), "")</f>
        <v/>
      </c>
      <c r="H593" s="27" t="str">
        <f t="array" aca="1" ref="H593" ca="1">IF($B593&lt;&gt;"", IFERROR(MAX((OFFSET(#REF!, 1, 0, COUNTA(#REF!), 1)) * (OFFSET(#REF!, 1, 0, COUNTA(#REF!), 1)=$B593) * (OFFSET(#REF!, 1, 0, COUNTA(#REF!), 1)=H$9)), "Please finalise ..."), "")</f>
        <v/>
      </c>
      <c r="I593" s="27" t="str">
        <f t="array" aca="1" ref="I593" ca="1">IF($B593&lt;&gt;"", IFERROR(MAX((OFFSET(#REF!, 1, 0, COUNTA(#REF!), 1)) * (OFFSET(#REF!, 1, 0, COUNTA(#REF!), 1)=$B593) * (OFFSET(#REF!, 1, 0, COUNTA(#REF!), 1)=I$9)), "... P2-Asset Valuation]"), "")</f>
        <v/>
      </c>
      <c r="J593" s="65"/>
    </row>
    <row r="594" spans="2:10" x14ac:dyDescent="0.45">
      <c r="B594" s="50" t="str">
        <f t="shared" si="9"/>
        <v/>
      </c>
      <c r="C594" s="62"/>
      <c r="D594" s="10"/>
      <c r="E594" s="7"/>
      <c r="F594" s="56"/>
      <c r="G594" s="27" t="str">
        <f t="array" aca="1" ref="G594" ca="1">IF($B594&lt;&gt;"", IFERROR(MAX((OFFSET(#REF!, 1, 0, COUNTA(#REF!), 1)) * (OFFSET(#REF!, 1, 0, COUNTA(#REF!), 1)=$B594) * (OFFSET(#REF!, 1, 0, COUNTA(#REF!), 1)=G$9)), "[Insufficient data:"), "")</f>
        <v/>
      </c>
      <c r="H594" s="27" t="str">
        <f t="array" aca="1" ref="H594" ca="1">IF($B594&lt;&gt;"", IFERROR(MAX((OFFSET(#REF!, 1, 0, COUNTA(#REF!), 1)) * (OFFSET(#REF!, 1, 0, COUNTA(#REF!), 1)=$B594) * (OFFSET(#REF!, 1, 0, COUNTA(#REF!), 1)=H$9)), "Please finalise ..."), "")</f>
        <v/>
      </c>
      <c r="I594" s="27" t="str">
        <f t="array" aca="1" ref="I594" ca="1">IF($B594&lt;&gt;"", IFERROR(MAX((OFFSET(#REF!, 1, 0, COUNTA(#REF!), 1)) * (OFFSET(#REF!, 1, 0, COUNTA(#REF!), 1)=$B594) * (OFFSET(#REF!, 1, 0, COUNTA(#REF!), 1)=I$9)), "... P2-Asset Valuation]"), "")</f>
        <v/>
      </c>
      <c r="J594" s="65"/>
    </row>
    <row r="595" spans="2:10" x14ac:dyDescent="0.45">
      <c r="B595" s="50" t="str">
        <f t="shared" si="9"/>
        <v/>
      </c>
      <c r="C595" s="62"/>
      <c r="D595" s="10"/>
      <c r="E595" s="7"/>
      <c r="F595" s="56"/>
      <c r="G595" s="27" t="str">
        <f t="array" aca="1" ref="G595" ca="1">IF($B595&lt;&gt;"", IFERROR(MAX((OFFSET(#REF!, 1, 0, COUNTA(#REF!), 1)) * (OFFSET(#REF!, 1, 0, COUNTA(#REF!), 1)=$B595) * (OFFSET(#REF!, 1, 0, COUNTA(#REF!), 1)=G$9)), "[Insufficient data:"), "")</f>
        <v/>
      </c>
      <c r="H595" s="27" t="str">
        <f t="array" aca="1" ref="H595" ca="1">IF($B595&lt;&gt;"", IFERROR(MAX((OFFSET(#REF!, 1, 0, COUNTA(#REF!), 1)) * (OFFSET(#REF!, 1, 0, COUNTA(#REF!), 1)=$B595) * (OFFSET(#REF!, 1, 0, COUNTA(#REF!), 1)=H$9)), "Please finalise ..."), "")</f>
        <v/>
      </c>
      <c r="I595" s="27" t="str">
        <f t="array" aca="1" ref="I595" ca="1">IF($B595&lt;&gt;"", IFERROR(MAX((OFFSET(#REF!, 1, 0, COUNTA(#REF!), 1)) * (OFFSET(#REF!, 1, 0, COUNTA(#REF!), 1)=$B595) * (OFFSET(#REF!, 1, 0, COUNTA(#REF!), 1)=I$9)), "... P2-Asset Valuation]"), "")</f>
        <v/>
      </c>
      <c r="J595" s="65"/>
    </row>
    <row r="596" spans="2:10" x14ac:dyDescent="0.45">
      <c r="B596" s="50" t="str">
        <f t="shared" si="9"/>
        <v/>
      </c>
      <c r="C596" s="62"/>
      <c r="D596" s="10"/>
      <c r="E596" s="7"/>
      <c r="F596" s="56"/>
      <c r="G596" s="27" t="str">
        <f t="array" aca="1" ref="G596" ca="1">IF($B596&lt;&gt;"", IFERROR(MAX((OFFSET(#REF!, 1, 0, COUNTA(#REF!), 1)) * (OFFSET(#REF!, 1, 0, COUNTA(#REF!), 1)=$B596) * (OFFSET(#REF!, 1, 0, COUNTA(#REF!), 1)=G$9)), "[Insufficient data:"), "")</f>
        <v/>
      </c>
      <c r="H596" s="27" t="str">
        <f t="array" aca="1" ref="H596" ca="1">IF($B596&lt;&gt;"", IFERROR(MAX((OFFSET(#REF!, 1, 0, COUNTA(#REF!), 1)) * (OFFSET(#REF!, 1, 0, COUNTA(#REF!), 1)=$B596) * (OFFSET(#REF!, 1, 0, COUNTA(#REF!), 1)=H$9)), "Please finalise ..."), "")</f>
        <v/>
      </c>
      <c r="I596" s="27" t="str">
        <f t="array" aca="1" ref="I596" ca="1">IF($B596&lt;&gt;"", IFERROR(MAX((OFFSET(#REF!, 1, 0, COUNTA(#REF!), 1)) * (OFFSET(#REF!, 1, 0, COUNTA(#REF!), 1)=$B596) * (OFFSET(#REF!, 1, 0, COUNTA(#REF!), 1)=I$9)), "... P2-Asset Valuation]"), "")</f>
        <v/>
      </c>
      <c r="J596" s="65"/>
    </row>
    <row r="597" spans="2:10" x14ac:dyDescent="0.45">
      <c r="B597" s="50" t="str">
        <f t="shared" si="9"/>
        <v/>
      </c>
      <c r="C597" s="62"/>
      <c r="D597" s="10"/>
      <c r="E597" s="7"/>
      <c r="F597" s="56"/>
      <c r="G597" s="27" t="str">
        <f t="array" aca="1" ref="G597" ca="1">IF($B597&lt;&gt;"", IFERROR(MAX((OFFSET(#REF!, 1, 0, COUNTA(#REF!), 1)) * (OFFSET(#REF!, 1, 0, COUNTA(#REF!), 1)=$B597) * (OFFSET(#REF!, 1, 0, COUNTA(#REF!), 1)=G$9)), "[Insufficient data:"), "")</f>
        <v/>
      </c>
      <c r="H597" s="27" t="str">
        <f t="array" aca="1" ref="H597" ca="1">IF($B597&lt;&gt;"", IFERROR(MAX((OFFSET(#REF!, 1, 0, COUNTA(#REF!), 1)) * (OFFSET(#REF!, 1, 0, COUNTA(#REF!), 1)=$B597) * (OFFSET(#REF!, 1, 0, COUNTA(#REF!), 1)=H$9)), "Please finalise ..."), "")</f>
        <v/>
      </c>
      <c r="I597" s="27" t="str">
        <f t="array" aca="1" ref="I597" ca="1">IF($B597&lt;&gt;"", IFERROR(MAX((OFFSET(#REF!, 1, 0, COUNTA(#REF!), 1)) * (OFFSET(#REF!, 1, 0, COUNTA(#REF!), 1)=$B597) * (OFFSET(#REF!, 1, 0, COUNTA(#REF!), 1)=I$9)), "... P2-Asset Valuation]"), "")</f>
        <v/>
      </c>
      <c r="J597" s="65"/>
    </row>
    <row r="598" spans="2:10" x14ac:dyDescent="0.45">
      <c r="B598" s="50" t="str">
        <f t="shared" si="9"/>
        <v/>
      </c>
      <c r="C598" s="62"/>
      <c r="D598" s="10"/>
      <c r="E598" s="7"/>
      <c r="F598" s="56"/>
      <c r="G598" s="27" t="str">
        <f t="array" aca="1" ref="G598" ca="1">IF($B598&lt;&gt;"", IFERROR(MAX((OFFSET(#REF!, 1, 0, COUNTA(#REF!), 1)) * (OFFSET(#REF!, 1, 0, COUNTA(#REF!), 1)=$B598) * (OFFSET(#REF!, 1, 0, COUNTA(#REF!), 1)=G$9)), "[Insufficient data:"), "")</f>
        <v/>
      </c>
      <c r="H598" s="27" t="str">
        <f t="array" aca="1" ref="H598" ca="1">IF($B598&lt;&gt;"", IFERROR(MAX((OFFSET(#REF!, 1, 0, COUNTA(#REF!), 1)) * (OFFSET(#REF!, 1, 0, COUNTA(#REF!), 1)=$B598) * (OFFSET(#REF!, 1, 0, COUNTA(#REF!), 1)=H$9)), "Please finalise ..."), "")</f>
        <v/>
      </c>
      <c r="I598" s="27" t="str">
        <f t="array" aca="1" ref="I598" ca="1">IF($B598&lt;&gt;"", IFERROR(MAX((OFFSET(#REF!, 1, 0, COUNTA(#REF!), 1)) * (OFFSET(#REF!, 1, 0, COUNTA(#REF!), 1)=$B598) * (OFFSET(#REF!, 1, 0, COUNTA(#REF!), 1)=I$9)), "... P2-Asset Valuation]"), "")</f>
        <v/>
      </c>
      <c r="J598" s="65"/>
    </row>
    <row r="599" spans="2:10" x14ac:dyDescent="0.45">
      <c r="B599" s="50" t="str">
        <f t="shared" si="9"/>
        <v/>
      </c>
      <c r="C599" s="62"/>
      <c r="D599" s="10"/>
      <c r="E599" s="7"/>
      <c r="F599" s="56"/>
      <c r="G599" s="27" t="str">
        <f t="array" aca="1" ref="G599" ca="1">IF($B599&lt;&gt;"", IFERROR(MAX((OFFSET(#REF!, 1, 0, COUNTA(#REF!), 1)) * (OFFSET(#REF!, 1, 0, COUNTA(#REF!), 1)=$B599) * (OFFSET(#REF!, 1, 0, COUNTA(#REF!), 1)=G$9)), "[Insufficient data:"), "")</f>
        <v/>
      </c>
      <c r="H599" s="27" t="str">
        <f t="array" aca="1" ref="H599" ca="1">IF($B599&lt;&gt;"", IFERROR(MAX((OFFSET(#REF!, 1, 0, COUNTA(#REF!), 1)) * (OFFSET(#REF!, 1, 0, COUNTA(#REF!), 1)=$B599) * (OFFSET(#REF!, 1, 0, COUNTA(#REF!), 1)=H$9)), "Please finalise ..."), "")</f>
        <v/>
      </c>
      <c r="I599" s="27" t="str">
        <f t="array" aca="1" ref="I599" ca="1">IF($B599&lt;&gt;"", IFERROR(MAX((OFFSET(#REF!, 1, 0, COUNTA(#REF!), 1)) * (OFFSET(#REF!, 1, 0, COUNTA(#REF!), 1)=$B599) * (OFFSET(#REF!, 1, 0, COUNTA(#REF!), 1)=I$9)), "... P2-Asset Valuation]"), "")</f>
        <v/>
      </c>
      <c r="J599" s="65"/>
    </row>
    <row r="600" spans="2:10" x14ac:dyDescent="0.45">
      <c r="B600" s="50" t="str">
        <f t="shared" si="9"/>
        <v/>
      </c>
      <c r="C600" s="62"/>
      <c r="D600" s="10"/>
      <c r="E600" s="7"/>
      <c r="F600" s="56"/>
      <c r="G600" s="27" t="str">
        <f t="array" aca="1" ref="G600" ca="1">IF($B600&lt;&gt;"", IFERROR(MAX((OFFSET(#REF!, 1, 0, COUNTA(#REF!), 1)) * (OFFSET(#REF!, 1, 0, COUNTA(#REF!), 1)=$B600) * (OFFSET(#REF!, 1, 0, COUNTA(#REF!), 1)=G$9)), "[Insufficient data:"), "")</f>
        <v/>
      </c>
      <c r="H600" s="27" t="str">
        <f t="array" aca="1" ref="H600" ca="1">IF($B600&lt;&gt;"", IFERROR(MAX((OFFSET(#REF!, 1, 0, COUNTA(#REF!), 1)) * (OFFSET(#REF!, 1, 0, COUNTA(#REF!), 1)=$B600) * (OFFSET(#REF!, 1, 0, COUNTA(#REF!), 1)=H$9)), "Please finalise ..."), "")</f>
        <v/>
      </c>
      <c r="I600" s="27" t="str">
        <f t="array" aca="1" ref="I600" ca="1">IF($B600&lt;&gt;"", IFERROR(MAX((OFFSET(#REF!, 1, 0, COUNTA(#REF!), 1)) * (OFFSET(#REF!, 1, 0, COUNTA(#REF!), 1)=$B600) * (OFFSET(#REF!, 1, 0, COUNTA(#REF!), 1)=I$9)), "... P2-Asset Valuation]"), "")</f>
        <v/>
      </c>
      <c r="J600" s="65"/>
    </row>
    <row r="601" spans="2:10" x14ac:dyDescent="0.45">
      <c r="B601" s="50" t="str">
        <f t="shared" si="9"/>
        <v/>
      </c>
      <c r="C601" s="62"/>
      <c r="D601" s="10"/>
      <c r="E601" s="7"/>
      <c r="F601" s="56"/>
      <c r="G601" s="27" t="str">
        <f t="array" aca="1" ref="G601" ca="1">IF($B601&lt;&gt;"", IFERROR(MAX((OFFSET(#REF!, 1, 0, COUNTA(#REF!), 1)) * (OFFSET(#REF!, 1, 0, COUNTA(#REF!), 1)=$B601) * (OFFSET(#REF!, 1, 0, COUNTA(#REF!), 1)=G$9)), "[Insufficient data:"), "")</f>
        <v/>
      </c>
      <c r="H601" s="27" t="str">
        <f t="array" aca="1" ref="H601" ca="1">IF($B601&lt;&gt;"", IFERROR(MAX((OFFSET(#REF!, 1, 0, COUNTA(#REF!), 1)) * (OFFSET(#REF!, 1, 0, COUNTA(#REF!), 1)=$B601) * (OFFSET(#REF!, 1, 0, COUNTA(#REF!), 1)=H$9)), "Please finalise ..."), "")</f>
        <v/>
      </c>
      <c r="I601" s="27" t="str">
        <f t="array" aca="1" ref="I601" ca="1">IF($B601&lt;&gt;"", IFERROR(MAX((OFFSET(#REF!, 1, 0, COUNTA(#REF!), 1)) * (OFFSET(#REF!, 1, 0, COUNTA(#REF!), 1)=$B601) * (OFFSET(#REF!, 1, 0, COUNTA(#REF!), 1)=I$9)), "... P2-Asset Valuation]"), "")</f>
        <v/>
      </c>
      <c r="J601" s="65"/>
    </row>
    <row r="602" spans="2:10" x14ac:dyDescent="0.45">
      <c r="B602" s="50" t="str">
        <f t="shared" si="9"/>
        <v/>
      </c>
      <c r="C602" s="62"/>
      <c r="D602" s="10"/>
      <c r="E602" s="7"/>
      <c r="F602" s="56"/>
      <c r="G602" s="27" t="str">
        <f t="array" aca="1" ref="G602" ca="1">IF($B602&lt;&gt;"", IFERROR(MAX((OFFSET(#REF!, 1, 0, COUNTA(#REF!), 1)) * (OFFSET(#REF!, 1, 0, COUNTA(#REF!), 1)=$B602) * (OFFSET(#REF!, 1, 0, COUNTA(#REF!), 1)=G$9)), "[Insufficient data:"), "")</f>
        <v/>
      </c>
      <c r="H602" s="27" t="str">
        <f t="array" aca="1" ref="H602" ca="1">IF($B602&lt;&gt;"", IFERROR(MAX((OFFSET(#REF!, 1, 0, COUNTA(#REF!), 1)) * (OFFSET(#REF!, 1, 0, COUNTA(#REF!), 1)=$B602) * (OFFSET(#REF!, 1, 0, COUNTA(#REF!), 1)=H$9)), "Please finalise ..."), "")</f>
        <v/>
      </c>
      <c r="I602" s="27" t="str">
        <f t="array" aca="1" ref="I602" ca="1">IF($B602&lt;&gt;"", IFERROR(MAX((OFFSET(#REF!, 1, 0, COUNTA(#REF!), 1)) * (OFFSET(#REF!, 1, 0, COUNTA(#REF!), 1)=$B602) * (OFFSET(#REF!, 1, 0, COUNTA(#REF!), 1)=I$9)), "... P2-Asset Valuation]"), "")</f>
        <v/>
      </c>
      <c r="J602" s="65"/>
    </row>
    <row r="603" spans="2:10" x14ac:dyDescent="0.45">
      <c r="B603" s="50" t="str">
        <f t="shared" si="9"/>
        <v/>
      </c>
      <c r="C603" s="62"/>
      <c r="D603" s="10"/>
      <c r="E603" s="7"/>
      <c r="F603" s="56"/>
      <c r="G603" s="27" t="str">
        <f t="array" aca="1" ref="G603" ca="1">IF($B603&lt;&gt;"", IFERROR(MAX((OFFSET(#REF!, 1, 0, COUNTA(#REF!), 1)) * (OFFSET(#REF!, 1, 0, COUNTA(#REF!), 1)=$B603) * (OFFSET(#REF!, 1, 0, COUNTA(#REF!), 1)=G$9)), "[Insufficient data:"), "")</f>
        <v/>
      </c>
      <c r="H603" s="27" t="str">
        <f t="array" aca="1" ref="H603" ca="1">IF($B603&lt;&gt;"", IFERROR(MAX((OFFSET(#REF!, 1, 0, COUNTA(#REF!), 1)) * (OFFSET(#REF!, 1, 0, COUNTA(#REF!), 1)=$B603) * (OFFSET(#REF!, 1, 0, COUNTA(#REF!), 1)=H$9)), "Please finalise ..."), "")</f>
        <v/>
      </c>
      <c r="I603" s="27" t="str">
        <f t="array" aca="1" ref="I603" ca="1">IF($B603&lt;&gt;"", IFERROR(MAX((OFFSET(#REF!, 1, 0, COUNTA(#REF!), 1)) * (OFFSET(#REF!, 1, 0, COUNTA(#REF!), 1)=$B603) * (OFFSET(#REF!, 1, 0, COUNTA(#REF!), 1)=I$9)), "... P2-Asset Valuation]"), "")</f>
        <v/>
      </c>
      <c r="J603" s="65"/>
    </row>
    <row r="604" spans="2:10" x14ac:dyDescent="0.45">
      <c r="B604" s="50" t="str">
        <f t="shared" si="9"/>
        <v/>
      </c>
      <c r="C604" s="62"/>
      <c r="D604" s="10"/>
      <c r="E604" s="7"/>
      <c r="F604" s="56"/>
      <c r="G604" s="27" t="str">
        <f t="array" aca="1" ref="G604" ca="1">IF($B604&lt;&gt;"", IFERROR(MAX((OFFSET(#REF!, 1, 0, COUNTA(#REF!), 1)) * (OFFSET(#REF!, 1, 0, COUNTA(#REF!), 1)=$B604) * (OFFSET(#REF!, 1, 0, COUNTA(#REF!), 1)=G$9)), "[Insufficient data:"), "")</f>
        <v/>
      </c>
      <c r="H604" s="27" t="str">
        <f t="array" aca="1" ref="H604" ca="1">IF($B604&lt;&gt;"", IFERROR(MAX((OFFSET(#REF!, 1, 0, COUNTA(#REF!), 1)) * (OFFSET(#REF!, 1, 0, COUNTA(#REF!), 1)=$B604) * (OFFSET(#REF!, 1, 0, COUNTA(#REF!), 1)=H$9)), "Please finalise ..."), "")</f>
        <v/>
      </c>
      <c r="I604" s="27" t="str">
        <f t="array" aca="1" ref="I604" ca="1">IF($B604&lt;&gt;"", IFERROR(MAX((OFFSET(#REF!, 1, 0, COUNTA(#REF!), 1)) * (OFFSET(#REF!, 1, 0, COUNTA(#REF!), 1)=$B604) * (OFFSET(#REF!, 1, 0, COUNTA(#REF!), 1)=I$9)), "... P2-Asset Valuation]"), "")</f>
        <v/>
      </c>
      <c r="J604" s="65"/>
    </row>
    <row r="605" spans="2:10" x14ac:dyDescent="0.45">
      <c r="B605" s="50" t="str">
        <f t="shared" si="9"/>
        <v/>
      </c>
      <c r="C605" s="62"/>
      <c r="D605" s="10"/>
      <c r="E605" s="7"/>
      <c r="F605" s="56"/>
      <c r="G605" s="27" t="str">
        <f t="array" aca="1" ref="G605" ca="1">IF($B605&lt;&gt;"", IFERROR(MAX((OFFSET(#REF!, 1, 0, COUNTA(#REF!), 1)) * (OFFSET(#REF!, 1, 0, COUNTA(#REF!), 1)=$B605) * (OFFSET(#REF!, 1, 0, COUNTA(#REF!), 1)=G$9)), "[Insufficient data:"), "")</f>
        <v/>
      </c>
      <c r="H605" s="27" t="str">
        <f t="array" aca="1" ref="H605" ca="1">IF($B605&lt;&gt;"", IFERROR(MAX((OFFSET(#REF!, 1, 0, COUNTA(#REF!), 1)) * (OFFSET(#REF!, 1, 0, COUNTA(#REF!), 1)=$B605) * (OFFSET(#REF!, 1, 0, COUNTA(#REF!), 1)=H$9)), "Please finalise ..."), "")</f>
        <v/>
      </c>
      <c r="I605" s="27" t="str">
        <f t="array" aca="1" ref="I605" ca="1">IF($B605&lt;&gt;"", IFERROR(MAX((OFFSET(#REF!, 1, 0, COUNTA(#REF!), 1)) * (OFFSET(#REF!, 1, 0, COUNTA(#REF!), 1)=$B605) * (OFFSET(#REF!, 1, 0, COUNTA(#REF!), 1)=I$9)), "... P2-Asset Valuation]"), "")</f>
        <v/>
      </c>
      <c r="J605" s="65"/>
    </row>
    <row r="606" spans="2:10" x14ac:dyDescent="0.45">
      <c r="B606" s="50" t="str">
        <f t="shared" si="9"/>
        <v/>
      </c>
      <c r="C606" s="62"/>
      <c r="D606" s="10"/>
      <c r="E606" s="7"/>
      <c r="F606" s="56"/>
      <c r="G606" s="27" t="str">
        <f t="array" aca="1" ref="G606" ca="1">IF($B606&lt;&gt;"", IFERROR(MAX((OFFSET(#REF!, 1, 0, COUNTA(#REF!), 1)) * (OFFSET(#REF!, 1, 0, COUNTA(#REF!), 1)=$B606) * (OFFSET(#REF!, 1, 0, COUNTA(#REF!), 1)=G$9)), "[Insufficient data:"), "")</f>
        <v/>
      </c>
      <c r="H606" s="27" t="str">
        <f t="array" aca="1" ref="H606" ca="1">IF($B606&lt;&gt;"", IFERROR(MAX((OFFSET(#REF!, 1, 0, COUNTA(#REF!), 1)) * (OFFSET(#REF!, 1, 0, COUNTA(#REF!), 1)=$B606) * (OFFSET(#REF!, 1, 0, COUNTA(#REF!), 1)=H$9)), "Please finalise ..."), "")</f>
        <v/>
      </c>
      <c r="I606" s="27" t="str">
        <f t="array" aca="1" ref="I606" ca="1">IF($B606&lt;&gt;"", IFERROR(MAX((OFFSET(#REF!, 1, 0, COUNTA(#REF!), 1)) * (OFFSET(#REF!, 1, 0, COUNTA(#REF!), 1)=$B606) * (OFFSET(#REF!, 1, 0, COUNTA(#REF!), 1)=I$9)), "... P2-Asset Valuation]"), "")</f>
        <v/>
      </c>
      <c r="J606" s="65"/>
    </row>
    <row r="607" spans="2:10" x14ac:dyDescent="0.45">
      <c r="B607" s="50" t="str">
        <f t="shared" si="9"/>
        <v/>
      </c>
      <c r="C607" s="62"/>
      <c r="D607" s="10"/>
      <c r="E607" s="7"/>
      <c r="F607" s="56"/>
      <c r="G607" s="27" t="str">
        <f t="array" aca="1" ref="G607" ca="1">IF($B607&lt;&gt;"", IFERROR(MAX((OFFSET(#REF!, 1, 0, COUNTA(#REF!), 1)) * (OFFSET(#REF!, 1, 0, COUNTA(#REF!), 1)=$B607) * (OFFSET(#REF!, 1, 0, COUNTA(#REF!), 1)=G$9)), "[Insufficient data:"), "")</f>
        <v/>
      </c>
      <c r="H607" s="27" t="str">
        <f t="array" aca="1" ref="H607" ca="1">IF($B607&lt;&gt;"", IFERROR(MAX((OFFSET(#REF!, 1, 0, COUNTA(#REF!), 1)) * (OFFSET(#REF!, 1, 0, COUNTA(#REF!), 1)=$B607) * (OFFSET(#REF!, 1, 0, COUNTA(#REF!), 1)=H$9)), "Please finalise ..."), "")</f>
        <v/>
      </c>
      <c r="I607" s="27" t="str">
        <f t="array" aca="1" ref="I607" ca="1">IF($B607&lt;&gt;"", IFERROR(MAX((OFFSET(#REF!, 1, 0, COUNTA(#REF!), 1)) * (OFFSET(#REF!, 1, 0, COUNTA(#REF!), 1)=$B607) * (OFFSET(#REF!, 1, 0, COUNTA(#REF!), 1)=I$9)), "... P2-Asset Valuation]"), "")</f>
        <v/>
      </c>
      <c r="J607" s="65"/>
    </row>
    <row r="608" spans="2:10" x14ac:dyDescent="0.45">
      <c r="B608" s="50" t="str">
        <f t="shared" si="9"/>
        <v/>
      </c>
      <c r="C608" s="62"/>
      <c r="D608" s="10"/>
      <c r="E608" s="7"/>
      <c r="F608" s="56"/>
      <c r="G608" s="27" t="str">
        <f t="array" aca="1" ref="G608" ca="1">IF($B608&lt;&gt;"", IFERROR(MAX((OFFSET(#REF!, 1, 0, COUNTA(#REF!), 1)) * (OFFSET(#REF!, 1, 0, COUNTA(#REF!), 1)=$B608) * (OFFSET(#REF!, 1, 0, COUNTA(#REF!), 1)=G$9)), "[Insufficient data:"), "")</f>
        <v/>
      </c>
      <c r="H608" s="27" t="str">
        <f t="array" aca="1" ref="H608" ca="1">IF($B608&lt;&gt;"", IFERROR(MAX((OFFSET(#REF!, 1, 0, COUNTA(#REF!), 1)) * (OFFSET(#REF!, 1, 0, COUNTA(#REF!), 1)=$B608) * (OFFSET(#REF!, 1, 0, COUNTA(#REF!), 1)=H$9)), "Please finalise ..."), "")</f>
        <v/>
      </c>
      <c r="I608" s="27" t="str">
        <f t="array" aca="1" ref="I608" ca="1">IF($B608&lt;&gt;"", IFERROR(MAX((OFFSET(#REF!, 1, 0, COUNTA(#REF!), 1)) * (OFFSET(#REF!, 1, 0, COUNTA(#REF!), 1)=$B608) * (OFFSET(#REF!, 1, 0, COUNTA(#REF!), 1)=I$9)), "... P2-Asset Valuation]"), "")</f>
        <v/>
      </c>
      <c r="J608" s="65"/>
    </row>
    <row r="609" spans="2:10" x14ac:dyDescent="0.45">
      <c r="B609" s="50" t="str">
        <f t="shared" si="9"/>
        <v/>
      </c>
      <c r="C609" s="62"/>
      <c r="D609" s="10"/>
      <c r="E609" s="7"/>
      <c r="F609" s="56"/>
      <c r="G609" s="27" t="str">
        <f t="array" aca="1" ref="G609" ca="1">IF($B609&lt;&gt;"", IFERROR(MAX((OFFSET(#REF!, 1, 0, COUNTA(#REF!), 1)) * (OFFSET(#REF!, 1, 0, COUNTA(#REF!), 1)=$B609) * (OFFSET(#REF!, 1, 0, COUNTA(#REF!), 1)=G$9)), "[Insufficient data:"), "")</f>
        <v/>
      </c>
      <c r="H609" s="27" t="str">
        <f t="array" aca="1" ref="H609" ca="1">IF($B609&lt;&gt;"", IFERROR(MAX((OFFSET(#REF!, 1, 0, COUNTA(#REF!), 1)) * (OFFSET(#REF!, 1, 0, COUNTA(#REF!), 1)=$B609) * (OFFSET(#REF!, 1, 0, COUNTA(#REF!), 1)=H$9)), "Please finalise ..."), "")</f>
        <v/>
      </c>
      <c r="I609" s="27" t="str">
        <f t="array" aca="1" ref="I609" ca="1">IF($B609&lt;&gt;"", IFERROR(MAX((OFFSET(#REF!, 1, 0, COUNTA(#REF!), 1)) * (OFFSET(#REF!, 1, 0, COUNTA(#REF!), 1)=$B609) * (OFFSET(#REF!, 1, 0, COUNTA(#REF!), 1)=I$9)), "... P2-Asset Valuation]"), "")</f>
        <v/>
      </c>
      <c r="J609" s="65"/>
    </row>
    <row r="610" spans="2:10" x14ac:dyDescent="0.45">
      <c r="B610" s="50" t="str">
        <f t="shared" si="9"/>
        <v/>
      </c>
      <c r="C610" s="62"/>
      <c r="D610" s="10"/>
      <c r="E610" s="7"/>
      <c r="F610" s="56"/>
      <c r="G610" s="27" t="str">
        <f t="array" aca="1" ref="G610" ca="1">IF($B610&lt;&gt;"", IFERROR(MAX((OFFSET(#REF!, 1, 0, COUNTA(#REF!), 1)) * (OFFSET(#REF!, 1, 0, COUNTA(#REF!), 1)=$B610) * (OFFSET(#REF!, 1, 0, COUNTA(#REF!), 1)=G$9)), "[Insufficient data:"), "")</f>
        <v/>
      </c>
      <c r="H610" s="27" t="str">
        <f t="array" aca="1" ref="H610" ca="1">IF($B610&lt;&gt;"", IFERROR(MAX((OFFSET(#REF!, 1, 0, COUNTA(#REF!), 1)) * (OFFSET(#REF!, 1, 0, COUNTA(#REF!), 1)=$B610) * (OFFSET(#REF!, 1, 0, COUNTA(#REF!), 1)=H$9)), "Please finalise ..."), "")</f>
        <v/>
      </c>
      <c r="I610" s="27" t="str">
        <f t="array" aca="1" ref="I610" ca="1">IF($B610&lt;&gt;"", IFERROR(MAX((OFFSET(#REF!, 1, 0, COUNTA(#REF!), 1)) * (OFFSET(#REF!, 1, 0, COUNTA(#REF!), 1)=$B610) * (OFFSET(#REF!, 1, 0, COUNTA(#REF!), 1)=I$9)), "... P2-Asset Valuation]"), "")</f>
        <v/>
      </c>
      <c r="J610" s="65"/>
    </row>
    <row r="611" spans="2:10" x14ac:dyDescent="0.45">
      <c r="B611" s="50" t="str">
        <f t="shared" si="9"/>
        <v/>
      </c>
      <c r="C611" s="62"/>
      <c r="D611" s="10"/>
      <c r="E611" s="7"/>
      <c r="F611" s="56"/>
      <c r="G611" s="27" t="str">
        <f t="array" aca="1" ref="G611" ca="1">IF($B611&lt;&gt;"", IFERROR(MAX((OFFSET(#REF!, 1, 0, COUNTA(#REF!), 1)) * (OFFSET(#REF!, 1, 0, COUNTA(#REF!), 1)=$B611) * (OFFSET(#REF!, 1, 0, COUNTA(#REF!), 1)=G$9)), "[Insufficient data:"), "")</f>
        <v/>
      </c>
      <c r="H611" s="27" t="str">
        <f t="array" aca="1" ref="H611" ca="1">IF($B611&lt;&gt;"", IFERROR(MAX((OFFSET(#REF!, 1, 0, COUNTA(#REF!), 1)) * (OFFSET(#REF!, 1, 0, COUNTA(#REF!), 1)=$B611) * (OFFSET(#REF!, 1, 0, COUNTA(#REF!), 1)=H$9)), "Please finalise ..."), "")</f>
        <v/>
      </c>
      <c r="I611" s="27" t="str">
        <f t="array" aca="1" ref="I611" ca="1">IF($B611&lt;&gt;"", IFERROR(MAX((OFFSET(#REF!, 1, 0, COUNTA(#REF!), 1)) * (OFFSET(#REF!, 1, 0, COUNTA(#REF!), 1)=$B611) * (OFFSET(#REF!, 1, 0, COUNTA(#REF!), 1)=I$9)), "... P2-Asset Valuation]"), "")</f>
        <v/>
      </c>
      <c r="J611" s="65"/>
    </row>
    <row r="612" spans="2:10" x14ac:dyDescent="0.45">
      <c r="B612" s="50" t="str">
        <f t="shared" si="9"/>
        <v/>
      </c>
      <c r="C612" s="62"/>
      <c r="D612" s="10"/>
      <c r="E612" s="7"/>
      <c r="F612" s="56"/>
      <c r="G612" s="27" t="str">
        <f t="array" aca="1" ref="G612" ca="1">IF($B612&lt;&gt;"", IFERROR(MAX((OFFSET(#REF!, 1, 0, COUNTA(#REF!), 1)) * (OFFSET(#REF!, 1, 0, COUNTA(#REF!), 1)=$B612) * (OFFSET(#REF!, 1, 0, COUNTA(#REF!), 1)=G$9)), "[Insufficient data:"), "")</f>
        <v/>
      </c>
      <c r="H612" s="27" t="str">
        <f t="array" aca="1" ref="H612" ca="1">IF($B612&lt;&gt;"", IFERROR(MAX((OFFSET(#REF!, 1, 0, COUNTA(#REF!), 1)) * (OFFSET(#REF!, 1, 0, COUNTA(#REF!), 1)=$B612) * (OFFSET(#REF!, 1, 0, COUNTA(#REF!), 1)=H$9)), "Please finalise ..."), "")</f>
        <v/>
      </c>
      <c r="I612" s="27" t="str">
        <f t="array" aca="1" ref="I612" ca="1">IF($B612&lt;&gt;"", IFERROR(MAX((OFFSET(#REF!, 1, 0, COUNTA(#REF!), 1)) * (OFFSET(#REF!, 1, 0, COUNTA(#REF!), 1)=$B612) * (OFFSET(#REF!, 1, 0, COUNTA(#REF!), 1)=I$9)), "... P2-Asset Valuation]"), "")</f>
        <v/>
      </c>
      <c r="J612" s="65"/>
    </row>
    <row r="613" spans="2:10" x14ac:dyDescent="0.45">
      <c r="B613" s="50" t="str">
        <f t="shared" si="9"/>
        <v/>
      </c>
      <c r="C613" s="62"/>
      <c r="D613" s="10"/>
      <c r="E613" s="7"/>
      <c r="F613" s="56"/>
      <c r="G613" s="27" t="str">
        <f t="array" aca="1" ref="G613" ca="1">IF($B613&lt;&gt;"", IFERROR(MAX((OFFSET(#REF!, 1, 0, COUNTA(#REF!), 1)) * (OFFSET(#REF!, 1, 0, COUNTA(#REF!), 1)=$B613) * (OFFSET(#REF!, 1, 0, COUNTA(#REF!), 1)=G$9)), "[Insufficient data:"), "")</f>
        <v/>
      </c>
      <c r="H613" s="27" t="str">
        <f t="array" aca="1" ref="H613" ca="1">IF($B613&lt;&gt;"", IFERROR(MAX((OFFSET(#REF!, 1, 0, COUNTA(#REF!), 1)) * (OFFSET(#REF!, 1, 0, COUNTA(#REF!), 1)=$B613) * (OFFSET(#REF!, 1, 0, COUNTA(#REF!), 1)=H$9)), "Please finalise ..."), "")</f>
        <v/>
      </c>
      <c r="I613" s="27" t="str">
        <f t="array" aca="1" ref="I613" ca="1">IF($B613&lt;&gt;"", IFERROR(MAX((OFFSET(#REF!, 1, 0, COUNTA(#REF!), 1)) * (OFFSET(#REF!, 1, 0, COUNTA(#REF!), 1)=$B613) * (OFFSET(#REF!, 1, 0, COUNTA(#REF!), 1)=I$9)), "... P2-Asset Valuation]"), "")</f>
        <v/>
      </c>
      <c r="J613" s="65"/>
    </row>
    <row r="614" spans="2:10" x14ac:dyDescent="0.45">
      <c r="B614" s="50" t="str">
        <f t="shared" si="9"/>
        <v/>
      </c>
      <c r="C614" s="62"/>
      <c r="D614" s="10"/>
      <c r="E614" s="7"/>
      <c r="F614" s="56"/>
      <c r="G614" s="27" t="str">
        <f t="array" aca="1" ref="G614" ca="1">IF($B614&lt;&gt;"", IFERROR(MAX((OFFSET(#REF!, 1, 0, COUNTA(#REF!), 1)) * (OFFSET(#REF!, 1, 0, COUNTA(#REF!), 1)=$B614) * (OFFSET(#REF!, 1, 0, COUNTA(#REF!), 1)=G$9)), "[Insufficient data:"), "")</f>
        <v/>
      </c>
      <c r="H614" s="27" t="str">
        <f t="array" aca="1" ref="H614" ca="1">IF($B614&lt;&gt;"", IFERROR(MAX((OFFSET(#REF!, 1, 0, COUNTA(#REF!), 1)) * (OFFSET(#REF!, 1, 0, COUNTA(#REF!), 1)=$B614) * (OFFSET(#REF!, 1, 0, COUNTA(#REF!), 1)=H$9)), "Please finalise ..."), "")</f>
        <v/>
      </c>
      <c r="I614" s="27" t="str">
        <f t="array" aca="1" ref="I614" ca="1">IF($B614&lt;&gt;"", IFERROR(MAX((OFFSET(#REF!, 1, 0, COUNTA(#REF!), 1)) * (OFFSET(#REF!, 1, 0, COUNTA(#REF!), 1)=$B614) * (OFFSET(#REF!, 1, 0, COUNTA(#REF!), 1)=I$9)), "... P2-Asset Valuation]"), "")</f>
        <v/>
      </c>
      <c r="J614" s="65"/>
    </row>
    <row r="615" spans="2:10" x14ac:dyDescent="0.45">
      <c r="B615" s="50" t="str">
        <f t="shared" si="9"/>
        <v/>
      </c>
      <c r="C615" s="62"/>
      <c r="D615" s="10"/>
      <c r="E615" s="7"/>
      <c r="F615" s="56"/>
      <c r="G615" s="27" t="str">
        <f t="array" aca="1" ref="G615" ca="1">IF($B615&lt;&gt;"", IFERROR(MAX((OFFSET(#REF!, 1, 0, COUNTA(#REF!), 1)) * (OFFSET(#REF!, 1, 0, COUNTA(#REF!), 1)=$B615) * (OFFSET(#REF!, 1, 0, COUNTA(#REF!), 1)=G$9)), "[Insufficient data:"), "")</f>
        <v/>
      </c>
      <c r="H615" s="27" t="str">
        <f t="array" aca="1" ref="H615" ca="1">IF($B615&lt;&gt;"", IFERROR(MAX((OFFSET(#REF!, 1, 0, COUNTA(#REF!), 1)) * (OFFSET(#REF!, 1, 0, COUNTA(#REF!), 1)=$B615) * (OFFSET(#REF!, 1, 0, COUNTA(#REF!), 1)=H$9)), "Please finalise ..."), "")</f>
        <v/>
      </c>
      <c r="I615" s="27" t="str">
        <f t="array" aca="1" ref="I615" ca="1">IF($B615&lt;&gt;"", IFERROR(MAX((OFFSET(#REF!, 1, 0, COUNTA(#REF!), 1)) * (OFFSET(#REF!, 1, 0, COUNTA(#REF!), 1)=$B615) * (OFFSET(#REF!, 1, 0, COUNTA(#REF!), 1)=I$9)), "... P2-Asset Valuation]"), "")</f>
        <v/>
      </c>
      <c r="J615" s="65"/>
    </row>
    <row r="616" spans="2:10" x14ac:dyDescent="0.45">
      <c r="B616" s="50" t="str">
        <f t="shared" si="9"/>
        <v/>
      </c>
      <c r="C616" s="62"/>
      <c r="D616" s="10"/>
      <c r="E616" s="7"/>
      <c r="F616" s="56"/>
      <c r="G616" s="27" t="str">
        <f t="array" aca="1" ref="G616" ca="1">IF($B616&lt;&gt;"", IFERROR(MAX((OFFSET(#REF!, 1, 0, COUNTA(#REF!), 1)) * (OFFSET(#REF!, 1, 0, COUNTA(#REF!), 1)=$B616) * (OFFSET(#REF!, 1, 0, COUNTA(#REF!), 1)=G$9)), "[Insufficient data:"), "")</f>
        <v/>
      </c>
      <c r="H616" s="27" t="str">
        <f t="array" aca="1" ref="H616" ca="1">IF($B616&lt;&gt;"", IFERROR(MAX((OFFSET(#REF!, 1, 0, COUNTA(#REF!), 1)) * (OFFSET(#REF!, 1, 0, COUNTA(#REF!), 1)=$B616) * (OFFSET(#REF!, 1, 0, COUNTA(#REF!), 1)=H$9)), "Please finalise ..."), "")</f>
        <v/>
      </c>
      <c r="I616" s="27" t="str">
        <f t="array" aca="1" ref="I616" ca="1">IF($B616&lt;&gt;"", IFERROR(MAX((OFFSET(#REF!, 1, 0, COUNTA(#REF!), 1)) * (OFFSET(#REF!, 1, 0, COUNTA(#REF!), 1)=$B616) * (OFFSET(#REF!, 1, 0, COUNTA(#REF!), 1)=I$9)), "... P2-Asset Valuation]"), "")</f>
        <v/>
      </c>
      <c r="J616" s="65"/>
    </row>
    <row r="617" spans="2:10" x14ac:dyDescent="0.45">
      <c r="B617" s="50" t="str">
        <f t="shared" si="9"/>
        <v/>
      </c>
      <c r="C617" s="62"/>
      <c r="D617" s="10"/>
      <c r="E617" s="7"/>
      <c r="F617" s="56"/>
      <c r="G617" s="27" t="str">
        <f t="array" aca="1" ref="G617" ca="1">IF($B617&lt;&gt;"", IFERROR(MAX((OFFSET(#REF!, 1, 0, COUNTA(#REF!), 1)) * (OFFSET(#REF!, 1, 0, COUNTA(#REF!), 1)=$B617) * (OFFSET(#REF!, 1, 0, COUNTA(#REF!), 1)=G$9)), "[Insufficient data:"), "")</f>
        <v/>
      </c>
      <c r="H617" s="27" t="str">
        <f t="array" aca="1" ref="H617" ca="1">IF($B617&lt;&gt;"", IFERROR(MAX((OFFSET(#REF!, 1, 0, COUNTA(#REF!), 1)) * (OFFSET(#REF!, 1, 0, COUNTA(#REF!), 1)=$B617) * (OFFSET(#REF!, 1, 0, COUNTA(#REF!), 1)=H$9)), "Please finalise ..."), "")</f>
        <v/>
      </c>
      <c r="I617" s="27" t="str">
        <f t="array" aca="1" ref="I617" ca="1">IF($B617&lt;&gt;"", IFERROR(MAX((OFFSET(#REF!, 1, 0, COUNTA(#REF!), 1)) * (OFFSET(#REF!, 1, 0, COUNTA(#REF!), 1)=$B617) * (OFFSET(#REF!, 1, 0, COUNTA(#REF!), 1)=I$9)), "... P2-Asset Valuation]"), "")</f>
        <v/>
      </c>
      <c r="J617" s="65"/>
    </row>
    <row r="618" spans="2:10" x14ac:dyDescent="0.45">
      <c r="B618" s="50" t="str">
        <f t="shared" si="9"/>
        <v/>
      </c>
      <c r="C618" s="62"/>
      <c r="D618" s="10"/>
      <c r="E618" s="7"/>
      <c r="F618" s="56"/>
      <c r="G618" s="27" t="str">
        <f t="array" aca="1" ref="G618" ca="1">IF($B618&lt;&gt;"", IFERROR(MAX((OFFSET(#REF!, 1, 0, COUNTA(#REF!), 1)) * (OFFSET(#REF!, 1, 0, COUNTA(#REF!), 1)=$B618) * (OFFSET(#REF!, 1, 0, COUNTA(#REF!), 1)=G$9)), "[Insufficient data:"), "")</f>
        <v/>
      </c>
      <c r="H618" s="27" t="str">
        <f t="array" aca="1" ref="H618" ca="1">IF($B618&lt;&gt;"", IFERROR(MAX((OFFSET(#REF!, 1, 0, COUNTA(#REF!), 1)) * (OFFSET(#REF!, 1, 0, COUNTA(#REF!), 1)=$B618) * (OFFSET(#REF!, 1, 0, COUNTA(#REF!), 1)=H$9)), "Please finalise ..."), "")</f>
        <v/>
      </c>
      <c r="I618" s="27" t="str">
        <f t="array" aca="1" ref="I618" ca="1">IF($B618&lt;&gt;"", IFERROR(MAX((OFFSET(#REF!, 1, 0, COUNTA(#REF!), 1)) * (OFFSET(#REF!, 1, 0, COUNTA(#REF!), 1)=$B618) * (OFFSET(#REF!, 1, 0, COUNTA(#REF!), 1)=I$9)), "... P2-Asset Valuation]"), "")</f>
        <v/>
      </c>
      <c r="J618" s="65"/>
    </row>
    <row r="619" spans="2:10" x14ac:dyDescent="0.45">
      <c r="B619" s="50" t="str">
        <f t="shared" si="9"/>
        <v/>
      </c>
      <c r="C619" s="62"/>
      <c r="D619" s="10"/>
      <c r="E619" s="7"/>
      <c r="F619" s="56"/>
      <c r="G619" s="27" t="str">
        <f t="array" aca="1" ref="G619" ca="1">IF($B619&lt;&gt;"", IFERROR(MAX((OFFSET(#REF!, 1, 0, COUNTA(#REF!), 1)) * (OFFSET(#REF!, 1, 0, COUNTA(#REF!), 1)=$B619) * (OFFSET(#REF!, 1, 0, COUNTA(#REF!), 1)=G$9)), "[Insufficient data:"), "")</f>
        <v/>
      </c>
      <c r="H619" s="27" t="str">
        <f t="array" aca="1" ref="H619" ca="1">IF($B619&lt;&gt;"", IFERROR(MAX((OFFSET(#REF!, 1, 0, COUNTA(#REF!), 1)) * (OFFSET(#REF!, 1, 0, COUNTA(#REF!), 1)=$B619) * (OFFSET(#REF!, 1, 0, COUNTA(#REF!), 1)=H$9)), "Please finalise ..."), "")</f>
        <v/>
      </c>
      <c r="I619" s="27" t="str">
        <f t="array" aca="1" ref="I619" ca="1">IF($B619&lt;&gt;"", IFERROR(MAX((OFFSET(#REF!, 1, 0, COUNTA(#REF!), 1)) * (OFFSET(#REF!, 1, 0, COUNTA(#REF!), 1)=$B619) * (OFFSET(#REF!, 1, 0, COUNTA(#REF!), 1)=I$9)), "... P2-Asset Valuation]"), "")</f>
        <v/>
      </c>
      <c r="J619" s="65"/>
    </row>
    <row r="620" spans="2:10" x14ac:dyDescent="0.45">
      <c r="B620" s="50" t="str">
        <f t="shared" si="9"/>
        <v/>
      </c>
      <c r="C620" s="62"/>
      <c r="D620" s="10"/>
      <c r="E620" s="7"/>
      <c r="F620" s="56"/>
      <c r="G620" s="27" t="str">
        <f t="array" aca="1" ref="G620" ca="1">IF($B620&lt;&gt;"", IFERROR(MAX((OFFSET(#REF!, 1, 0, COUNTA(#REF!), 1)) * (OFFSET(#REF!, 1, 0, COUNTA(#REF!), 1)=$B620) * (OFFSET(#REF!, 1, 0, COUNTA(#REF!), 1)=G$9)), "[Insufficient data:"), "")</f>
        <v/>
      </c>
      <c r="H620" s="27" t="str">
        <f t="array" aca="1" ref="H620" ca="1">IF($B620&lt;&gt;"", IFERROR(MAX((OFFSET(#REF!, 1, 0, COUNTA(#REF!), 1)) * (OFFSET(#REF!, 1, 0, COUNTA(#REF!), 1)=$B620) * (OFFSET(#REF!, 1, 0, COUNTA(#REF!), 1)=H$9)), "Please finalise ..."), "")</f>
        <v/>
      </c>
      <c r="I620" s="27" t="str">
        <f t="array" aca="1" ref="I620" ca="1">IF($B620&lt;&gt;"", IFERROR(MAX((OFFSET(#REF!, 1, 0, COUNTA(#REF!), 1)) * (OFFSET(#REF!, 1, 0, COUNTA(#REF!), 1)=$B620) * (OFFSET(#REF!, 1, 0, COUNTA(#REF!), 1)=I$9)), "... P2-Asset Valuation]"), "")</f>
        <v/>
      </c>
      <c r="J620" s="65"/>
    </row>
    <row r="621" spans="2:10" x14ac:dyDescent="0.45">
      <c r="B621" s="50" t="str">
        <f t="shared" si="9"/>
        <v/>
      </c>
      <c r="C621" s="62"/>
      <c r="D621" s="10"/>
      <c r="E621" s="7"/>
      <c r="F621" s="56"/>
      <c r="G621" s="27" t="str">
        <f t="array" aca="1" ref="G621" ca="1">IF($B621&lt;&gt;"", IFERROR(MAX((OFFSET(#REF!, 1, 0, COUNTA(#REF!), 1)) * (OFFSET(#REF!, 1, 0, COUNTA(#REF!), 1)=$B621) * (OFFSET(#REF!, 1, 0, COUNTA(#REF!), 1)=G$9)), "[Insufficient data:"), "")</f>
        <v/>
      </c>
      <c r="H621" s="27" t="str">
        <f t="array" aca="1" ref="H621" ca="1">IF($B621&lt;&gt;"", IFERROR(MAX((OFFSET(#REF!, 1, 0, COUNTA(#REF!), 1)) * (OFFSET(#REF!, 1, 0, COUNTA(#REF!), 1)=$B621) * (OFFSET(#REF!, 1, 0, COUNTA(#REF!), 1)=H$9)), "Please finalise ..."), "")</f>
        <v/>
      </c>
      <c r="I621" s="27" t="str">
        <f t="array" aca="1" ref="I621" ca="1">IF($B621&lt;&gt;"", IFERROR(MAX((OFFSET(#REF!, 1, 0, COUNTA(#REF!), 1)) * (OFFSET(#REF!, 1, 0, COUNTA(#REF!), 1)=$B621) * (OFFSET(#REF!, 1, 0, COUNTA(#REF!), 1)=I$9)), "... P2-Asset Valuation]"), "")</f>
        <v/>
      </c>
      <c r="J621" s="65"/>
    </row>
    <row r="622" spans="2:10" x14ac:dyDescent="0.45">
      <c r="B622" s="50" t="str">
        <f t="shared" si="9"/>
        <v/>
      </c>
      <c r="C622" s="62"/>
      <c r="D622" s="10"/>
      <c r="E622" s="7"/>
      <c r="F622" s="56"/>
      <c r="G622" s="27" t="str">
        <f t="array" aca="1" ref="G622" ca="1">IF($B622&lt;&gt;"", IFERROR(MAX((OFFSET(#REF!, 1, 0, COUNTA(#REF!), 1)) * (OFFSET(#REF!, 1, 0, COUNTA(#REF!), 1)=$B622) * (OFFSET(#REF!, 1, 0, COUNTA(#REF!), 1)=G$9)), "[Insufficient data:"), "")</f>
        <v/>
      </c>
      <c r="H622" s="27" t="str">
        <f t="array" aca="1" ref="H622" ca="1">IF($B622&lt;&gt;"", IFERROR(MAX((OFFSET(#REF!, 1, 0, COUNTA(#REF!), 1)) * (OFFSET(#REF!, 1, 0, COUNTA(#REF!), 1)=$B622) * (OFFSET(#REF!, 1, 0, COUNTA(#REF!), 1)=H$9)), "Please finalise ..."), "")</f>
        <v/>
      </c>
      <c r="I622" s="27" t="str">
        <f t="array" aca="1" ref="I622" ca="1">IF($B622&lt;&gt;"", IFERROR(MAX((OFFSET(#REF!, 1, 0, COUNTA(#REF!), 1)) * (OFFSET(#REF!, 1, 0, COUNTA(#REF!), 1)=$B622) * (OFFSET(#REF!, 1, 0, COUNTA(#REF!), 1)=I$9)), "... P2-Asset Valuation]"), "")</f>
        <v/>
      </c>
      <c r="J622" s="65"/>
    </row>
    <row r="623" spans="2:10" x14ac:dyDescent="0.45">
      <c r="B623" s="50" t="str">
        <f t="shared" si="9"/>
        <v/>
      </c>
      <c r="C623" s="62"/>
      <c r="D623" s="10"/>
      <c r="E623" s="7"/>
      <c r="F623" s="56"/>
      <c r="G623" s="27" t="str">
        <f t="array" aca="1" ref="G623" ca="1">IF($B623&lt;&gt;"", IFERROR(MAX((OFFSET(#REF!, 1, 0, COUNTA(#REF!), 1)) * (OFFSET(#REF!, 1, 0, COUNTA(#REF!), 1)=$B623) * (OFFSET(#REF!, 1, 0, COUNTA(#REF!), 1)=G$9)), "[Insufficient data:"), "")</f>
        <v/>
      </c>
      <c r="H623" s="27" t="str">
        <f t="array" aca="1" ref="H623" ca="1">IF($B623&lt;&gt;"", IFERROR(MAX((OFFSET(#REF!, 1, 0, COUNTA(#REF!), 1)) * (OFFSET(#REF!, 1, 0, COUNTA(#REF!), 1)=$B623) * (OFFSET(#REF!, 1, 0, COUNTA(#REF!), 1)=H$9)), "Please finalise ..."), "")</f>
        <v/>
      </c>
      <c r="I623" s="27" t="str">
        <f t="array" aca="1" ref="I623" ca="1">IF($B623&lt;&gt;"", IFERROR(MAX((OFFSET(#REF!, 1, 0, COUNTA(#REF!), 1)) * (OFFSET(#REF!, 1, 0, COUNTA(#REF!), 1)=$B623) * (OFFSET(#REF!, 1, 0, COUNTA(#REF!), 1)=I$9)), "... P2-Asset Valuation]"), "")</f>
        <v/>
      </c>
      <c r="J623" s="65"/>
    </row>
    <row r="624" spans="2:10" x14ac:dyDescent="0.45">
      <c r="B624" s="50" t="str">
        <f t="shared" si="9"/>
        <v/>
      </c>
      <c r="C624" s="62"/>
      <c r="D624" s="10"/>
      <c r="E624" s="7"/>
      <c r="F624" s="56"/>
      <c r="G624" s="27" t="str">
        <f t="array" aca="1" ref="G624" ca="1">IF($B624&lt;&gt;"", IFERROR(MAX((OFFSET(#REF!, 1, 0, COUNTA(#REF!), 1)) * (OFFSET(#REF!, 1, 0, COUNTA(#REF!), 1)=$B624) * (OFFSET(#REF!, 1, 0, COUNTA(#REF!), 1)=G$9)), "[Insufficient data:"), "")</f>
        <v/>
      </c>
      <c r="H624" s="27" t="str">
        <f t="array" aca="1" ref="H624" ca="1">IF($B624&lt;&gt;"", IFERROR(MAX((OFFSET(#REF!, 1, 0, COUNTA(#REF!), 1)) * (OFFSET(#REF!, 1, 0, COUNTA(#REF!), 1)=$B624) * (OFFSET(#REF!, 1, 0, COUNTA(#REF!), 1)=H$9)), "Please finalise ..."), "")</f>
        <v/>
      </c>
      <c r="I624" s="27" t="str">
        <f t="array" aca="1" ref="I624" ca="1">IF($B624&lt;&gt;"", IFERROR(MAX((OFFSET(#REF!, 1, 0, COUNTA(#REF!), 1)) * (OFFSET(#REF!, 1, 0, COUNTA(#REF!), 1)=$B624) * (OFFSET(#REF!, 1, 0, COUNTA(#REF!), 1)=I$9)), "... P2-Asset Valuation]"), "")</f>
        <v/>
      </c>
      <c r="J624" s="65"/>
    </row>
    <row r="625" spans="2:10" x14ac:dyDescent="0.45">
      <c r="B625" s="50" t="str">
        <f t="shared" si="9"/>
        <v/>
      </c>
      <c r="C625" s="62"/>
      <c r="D625" s="10"/>
      <c r="E625" s="7"/>
      <c r="F625" s="56"/>
      <c r="G625" s="27" t="str">
        <f t="array" aca="1" ref="G625" ca="1">IF($B625&lt;&gt;"", IFERROR(MAX((OFFSET(#REF!, 1, 0, COUNTA(#REF!), 1)) * (OFFSET(#REF!, 1, 0, COUNTA(#REF!), 1)=$B625) * (OFFSET(#REF!, 1, 0, COUNTA(#REF!), 1)=G$9)), "[Insufficient data:"), "")</f>
        <v/>
      </c>
      <c r="H625" s="27" t="str">
        <f t="array" aca="1" ref="H625" ca="1">IF($B625&lt;&gt;"", IFERROR(MAX((OFFSET(#REF!, 1, 0, COUNTA(#REF!), 1)) * (OFFSET(#REF!, 1, 0, COUNTA(#REF!), 1)=$B625) * (OFFSET(#REF!, 1, 0, COUNTA(#REF!), 1)=H$9)), "Please finalise ..."), "")</f>
        <v/>
      </c>
      <c r="I625" s="27" t="str">
        <f t="array" aca="1" ref="I625" ca="1">IF($B625&lt;&gt;"", IFERROR(MAX((OFFSET(#REF!, 1, 0, COUNTA(#REF!), 1)) * (OFFSET(#REF!, 1, 0, COUNTA(#REF!), 1)=$B625) * (OFFSET(#REF!, 1, 0, COUNTA(#REF!), 1)=I$9)), "... P2-Asset Valuation]"), "")</f>
        <v/>
      </c>
      <c r="J625" s="65"/>
    </row>
    <row r="626" spans="2:10" x14ac:dyDescent="0.45">
      <c r="B626" s="50" t="str">
        <f t="shared" si="9"/>
        <v/>
      </c>
      <c r="C626" s="62"/>
      <c r="D626" s="10"/>
      <c r="E626" s="7"/>
      <c r="F626" s="56"/>
      <c r="G626" s="27" t="str">
        <f t="array" aca="1" ref="G626" ca="1">IF($B626&lt;&gt;"", IFERROR(MAX((OFFSET(#REF!, 1, 0, COUNTA(#REF!), 1)) * (OFFSET(#REF!, 1, 0, COUNTA(#REF!), 1)=$B626) * (OFFSET(#REF!, 1, 0, COUNTA(#REF!), 1)=G$9)), "[Insufficient data:"), "")</f>
        <v/>
      </c>
      <c r="H626" s="27" t="str">
        <f t="array" aca="1" ref="H626" ca="1">IF($B626&lt;&gt;"", IFERROR(MAX((OFFSET(#REF!, 1, 0, COUNTA(#REF!), 1)) * (OFFSET(#REF!, 1, 0, COUNTA(#REF!), 1)=$B626) * (OFFSET(#REF!, 1, 0, COUNTA(#REF!), 1)=H$9)), "Please finalise ..."), "")</f>
        <v/>
      </c>
      <c r="I626" s="27" t="str">
        <f t="array" aca="1" ref="I626" ca="1">IF($B626&lt;&gt;"", IFERROR(MAX((OFFSET(#REF!, 1, 0, COUNTA(#REF!), 1)) * (OFFSET(#REF!, 1, 0, COUNTA(#REF!), 1)=$B626) * (OFFSET(#REF!, 1, 0, COUNTA(#REF!), 1)=I$9)), "... P2-Asset Valuation]"), "")</f>
        <v/>
      </c>
      <c r="J626" s="65"/>
    </row>
    <row r="627" spans="2:10" x14ac:dyDescent="0.45">
      <c r="B627" s="50" t="str">
        <f t="shared" si="9"/>
        <v/>
      </c>
      <c r="C627" s="62"/>
      <c r="D627" s="10"/>
      <c r="E627" s="7"/>
      <c r="F627" s="56"/>
      <c r="G627" s="27" t="str">
        <f t="array" aca="1" ref="G627" ca="1">IF($B627&lt;&gt;"", IFERROR(MAX((OFFSET(#REF!, 1, 0, COUNTA(#REF!), 1)) * (OFFSET(#REF!, 1, 0, COUNTA(#REF!), 1)=$B627) * (OFFSET(#REF!, 1, 0, COUNTA(#REF!), 1)=G$9)), "[Insufficient data:"), "")</f>
        <v/>
      </c>
      <c r="H627" s="27" t="str">
        <f t="array" aca="1" ref="H627" ca="1">IF($B627&lt;&gt;"", IFERROR(MAX((OFFSET(#REF!, 1, 0, COUNTA(#REF!), 1)) * (OFFSET(#REF!, 1, 0, COUNTA(#REF!), 1)=$B627) * (OFFSET(#REF!, 1, 0, COUNTA(#REF!), 1)=H$9)), "Please finalise ..."), "")</f>
        <v/>
      </c>
      <c r="I627" s="27" t="str">
        <f t="array" aca="1" ref="I627" ca="1">IF($B627&lt;&gt;"", IFERROR(MAX((OFFSET(#REF!, 1, 0, COUNTA(#REF!), 1)) * (OFFSET(#REF!, 1, 0, COUNTA(#REF!), 1)=$B627) * (OFFSET(#REF!, 1, 0, COUNTA(#REF!), 1)=I$9)), "... P2-Asset Valuation]"), "")</f>
        <v/>
      </c>
      <c r="J627" s="65"/>
    </row>
    <row r="628" spans="2:10" x14ac:dyDescent="0.45">
      <c r="B628" s="50" t="str">
        <f t="shared" si="9"/>
        <v/>
      </c>
      <c r="C628" s="62"/>
      <c r="D628" s="10"/>
      <c r="E628" s="7"/>
      <c r="F628" s="56"/>
      <c r="G628" s="27" t="str">
        <f t="array" aca="1" ref="G628" ca="1">IF($B628&lt;&gt;"", IFERROR(MAX((OFFSET(#REF!, 1, 0, COUNTA(#REF!), 1)) * (OFFSET(#REF!, 1, 0, COUNTA(#REF!), 1)=$B628) * (OFFSET(#REF!, 1, 0, COUNTA(#REF!), 1)=G$9)), "[Insufficient data:"), "")</f>
        <v/>
      </c>
      <c r="H628" s="27" t="str">
        <f t="array" aca="1" ref="H628" ca="1">IF($B628&lt;&gt;"", IFERROR(MAX((OFFSET(#REF!, 1, 0, COUNTA(#REF!), 1)) * (OFFSET(#REF!, 1, 0, COUNTA(#REF!), 1)=$B628) * (OFFSET(#REF!, 1, 0, COUNTA(#REF!), 1)=H$9)), "Please finalise ..."), "")</f>
        <v/>
      </c>
      <c r="I628" s="27" t="str">
        <f t="array" aca="1" ref="I628" ca="1">IF($B628&lt;&gt;"", IFERROR(MAX((OFFSET(#REF!, 1, 0, COUNTA(#REF!), 1)) * (OFFSET(#REF!, 1, 0, COUNTA(#REF!), 1)=$B628) * (OFFSET(#REF!, 1, 0, COUNTA(#REF!), 1)=I$9)), "... P2-Asset Valuation]"), "")</f>
        <v/>
      </c>
      <c r="J628" s="65"/>
    </row>
    <row r="629" spans="2:10" x14ac:dyDescent="0.45">
      <c r="B629" s="50" t="str">
        <f t="shared" si="9"/>
        <v/>
      </c>
      <c r="C629" s="62"/>
      <c r="D629" s="10"/>
      <c r="E629" s="7"/>
      <c r="F629" s="56"/>
      <c r="G629" s="27" t="str">
        <f t="array" aca="1" ref="G629" ca="1">IF($B629&lt;&gt;"", IFERROR(MAX((OFFSET(#REF!, 1, 0, COUNTA(#REF!), 1)) * (OFFSET(#REF!, 1, 0, COUNTA(#REF!), 1)=$B629) * (OFFSET(#REF!, 1, 0, COUNTA(#REF!), 1)=G$9)), "[Insufficient data:"), "")</f>
        <v/>
      </c>
      <c r="H629" s="27" t="str">
        <f t="array" aca="1" ref="H629" ca="1">IF($B629&lt;&gt;"", IFERROR(MAX((OFFSET(#REF!, 1, 0, COUNTA(#REF!), 1)) * (OFFSET(#REF!, 1, 0, COUNTA(#REF!), 1)=$B629) * (OFFSET(#REF!, 1, 0, COUNTA(#REF!), 1)=H$9)), "Please finalise ..."), "")</f>
        <v/>
      </c>
      <c r="I629" s="27" t="str">
        <f t="array" aca="1" ref="I629" ca="1">IF($B629&lt;&gt;"", IFERROR(MAX((OFFSET(#REF!, 1, 0, COUNTA(#REF!), 1)) * (OFFSET(#REF!, 1, 0, COUNTA(#REF!), 1)=$B629) * (OFFSET(#REF!, 1, 0, COUNTA(#REF!), 1)=I$9)), "... P2-Asset Valuation]"), "")</f>
        <v/>
      </c>
      <c r="J629" s="65"/>
    </row>
    <row r="630" spans="2:10" x14ac:dyDescent="0.45">
      <c r="B630" s="50" t="str">
        <f t="shared" si="9"/>
        <v/>
      </c>
      <c r="C630" s="62"/>
      <c r="D630" s="10"/>
      <c r="E630" s="7"/>
      <c r="F630" s="56"/>
      <c r="G630" s="27" t="str">
        <f t="array" aca="1" ref="G630" ca="1">IF($B630&lt;&gt;"", IFERROR(MAX((OFFSET(#REF!, 1, 0, COUNTA(#REF!), 1)) * (OFFSET(#REF!, 1, 0, COUNTA(#REF!), 1)=$B630) * (OFFSET(#REF!, 1, 0, COUNTA(#REF!), 1)=G$9)), "[Insufficient data:"), "")</f>
        <v/>
      </c>
      <c r="H630" s="27" t="str">
        <f t="array" aca="1" ref="H630" ca="1">IF($B630&lt;&gt;"", IFERROR(MAX((OFFSET(#REF!, 1, 0, COUNTA(#REF!), 1)) * (OFFSET(#REF!, 1, 0, COUNTA(#REF!), 1)=$B630) * (OFFSET(#REF!, 1, 0, COUNTA(#REF!), 1)=H$9)), "Please finalise ..."), "")</f>
        <v/>
      </c>
      <c r="I630" s="27" t="str">
        <f t="array" aca="1" ref="I630" ca="1">IF($B630&lt;&gt;"", IFERROR(MAX((OFFSET(#REF!, 1, 0, COUNTA(#REF!), 1)) * (OFFSET(#REF!, 1, 0, COUNTA(#REF!), 1)=$B630) * (OFFSET(#REF!, 1, 0, COUNTA(#REF!), 1)=I$9)), "... P2-Asset Valuation]"), "")</f>
        <v/>
      </c>
      <c r="J630" s="65"/>
    </row>
    <row r="631" spans="2:10" x14ac:dyDescent="0.45">
      <c r="B631" s="50" t="str">
        <f t="shared" si="9"/>
        <v/>
      </c>
      <c r="C631" s="62"/>
      <c r="D631" s="10"/>
      <c r="E631" s="7"/>
      <c r="F631" s="56"/>
      <c r="G631" s="27" t="str">
        <f t="array" aca="1" ref="G631" ca="1">IF($B631&lt;&gt;"", IFERROR(MAX((OFFSET(#REF!, 1, 0, COUNTA(#REF!), 1)) * (OFFSET(#REF!, 1, 0, COUNTA(#REF!), 1)=$B631) * (OFFSET(#REF!, 1, 0, COUNTA(#REF!), 1)=G$9)), "[Insufficient data:"), "")</f>
        <v/>
      </c>
      <c r="H631" s="27" t="str">
        <f t="array" aca="1" ref="H631" ca="1">IF($B631&lt;&gt;"", IFERROR(MAX((OFFSET(#REF!, 1, 0, COUNTA(#REF!), 1)) * (OFFSET(#REF!, 1, 0, COUNTA(#REF!), 1)=$B631) * (OFFSET(#REF!, 1, 0, COUNTA(#REF!), 1)=H$9)), "Please finalise ..."), "")</f>
        <v/>
      </c>
      <c r="I631" s="27" t="str">
        <f t="array" aca="1" ref="I631" ca="1">IF($B631&lt;&gt;"", IFERROR(MAX((OFFSET(#REF!, 1, 0, COUNTA(#REF!), 1)) * (OFFSET(#REF!, 1, 0, COUNTA(#REF!), 1)=$B631) * (OFFSET(#REF!, 1, 0, COUNTA(#REF!), 1)=I$9)), "... P2-Asset Valuation]"), "")</f>
        <v/>
      </c>
      <c r="J631" s="65"/>
    </row>
    <row r="632" spans="2:10" x14ac:dyDescent="0.45">
      <c r="B632" s="50" t="str">
        <f t="shared" si="9"/>
        <v/>
      </c>
      <c r="C632" s="62"/>
      <c r="D632" s="10"/>
      <c r="E632" s="7"/>
      <c r="F632" s="56"/>
      <c r="G632" s="27" t="str">
        <f t="array" aca="1" ref="G632" ca="1">IF($B632&lt;&gt;"", IFERROR(MAX((OFFSET(#REF!, 1, 0, COUNTA(#REF!), 1)) * (OFFSET(#REF!, 1, 0, COUNTA(#REF!), 1)=$B632) * (OFFSET(#REF!, 1, 0, COUNTA(#REF!), 1)=G$9)), "[Insufficient data:"), "")</f>
        <v/>
      </c>
      <c r="H632" s="27" t="str">
        <f t="array" aca="1" ref="H632" ca="1">IF($B632&lt;&gt;"", IFERROR(MAX((OFFSET(#REF!, 1, 0, COUNTA(#REF!), 1)) * (OFFSET(#REF!, 1, 0, COUNTA(#REF!), 1)=$B632) * (OFFSET(#REF!, 1, 0, COUNTA(#REF!), 1)=H$9)), "Please finalise ..."), "")</f>
        <v/>
      </c>
      <c r="I632" s="27" t="str">
        <f t="array" aca="1" ref="I632" ca="1">IF($B632&lt;&gt;"", IFERROR(MAX((OFFSET(#REF!, 1, 0, COUNTA(#REF!), 1)) * (OFFSET(#REF!, 1, 0, COUNTA(#REF!), 1)=$B632) * (OFFSET(#REF!, 1, 0, COUNTA(#REF!), 1)=I$9)), "... P2-Asset Valuation]"), "")</f>
        <v/>
      </c>
      <c r="J632" s="65"/>
    </row>
    <row r="633" spans="2:10" x14ac:dyDescent="0.45">
      <c r="B633" s="50" t="str">
        <f t="shared" si="9"/>
        <v/>
      </c>
      <c r="C633" s="62"/>
      <c r="D633" s="10"/>
      <c r="E633" s="7"/>
      <c r="F633" s="56"/>
      <c r="G633" s="27" t="str">
        <f t="array" aca="1" ref="G633" ca="1">IF($B633&lt;&gt;"", IFERROR(MAX((OFFSET(#REF!, 1, 0, COUNTA(#REF!), 1)) * (OFFSET(#REF!, 1, 0, COUNTA(#REF!), 1)=$B633) * (OFFSET(#REF!, 1, 0, COUNTA(#REF!), 1)=G$9)), "[Insufficient data:"), "")</f>
        <v/>
      </c>
      <c r="H633" s="27" t="str">
        <f t="array" aca="1" ref="H633" ca="1">IF($B633&lt;&gt;"", IFERROR(MAX((OFFSET(#REF!, 1, 0, COUNTA(#REF!), 1)) * (OFFSET(#REF!, 1, 0, COUNTA(#REF!), 1)=$B633) * (OFFSET(#REF!, 1, 0, COUNTA(#REF!), 1)=H$9)), "Please finalise ..."), "")</f>
        <v/>
      </c>
      <c r="I633" s="27" t="str">
        <f t="array" aca="1" ref="I633" ca="1">IF($B633&lt;&gt;"", IFERROR(MAX((OFFSET(#REF!, 1, 0, COUNTA(#REF!), 1)) * (OFFSET(#REF!, 1, 0, COUNTA(#REF!), 1)=$B633) * (OFFSET(#REF!, 1, 0, COUNTA(#REF!), 1)=I$9)), "... P2-Asset Valuation]"), "")</f>
        <v/>
      </c>
      <c r="J633" s="65"/>
    </row>
    <row r="634" spans="2:10" x14ac:dyDescent="0.45">
      <c r="B634" s="50" t="str">
        <f t="shared" si="9"/>
        <v/>
      </c>
      <c r="C634" s="62"/>
      <c r="D634" s="10"/>
      <c r="E634" s="7"/>
      <c r="F634" s="56"/>
      <c r="G634" s="27" t="str">
        <f t="array" aca="1" ref="G634" ca="1">IF($B634&lt;&gt;"", IFERROR(MAX((OFFSET(#REF!, 1, 0, COUNTA(#REF!), 1)) * (OFFSET(#REF!, 1, 0, COUNTA(#REF!), 1)=$B634) * (OFFSET(#REF!, 1, 0, COUNTA(#REF!), 1)=G$9)), "[Insufficient data:"), "")</f>
        <v/>
      </c>
      <c r="H634" s="27" t="str">
        <f t="array" aca="1" ref="H634" ca="1">IF($B634&lt;&gt;"", IFERROR(MAX((OFFSET(#REF!, 1, 0, COUNTA(#REF!), 1)) * (OFFSET(#REF!, 1, 0, COUNTA(#REF!), 1)=$B634) * (OFFSET(#REF!, 1, 0, COUNTA(#REF!), 1)=H$9)), "Please finalise ..."), "")</f>
        <v/>
      </c>
      <c r="I634" s="27" t="str">
        <f t="array" aca="1" ref="I634" ca="1">IF($B634&lt;&gt;"", IFERROR(MAX((OFFSET(#REF!, 1, 0, COUNTA(#REF!), 1)) * (OFFSET(#REF!, 1, 0, COUNTA(#REF!), 1)=$B634) * (OFFSET(#REF!, 1, 0, COUNTA(#REF!), 1)=I$9)), "... P2-Asset Valuation]"), "")</f>
        <v/>
      </c>
      <c r="J634" s="65"/>
    </row>
    <row r="635" spans="2:10" x14ac:dyDescent="0.45">
      <c r="B635" s="50" t="str">
        <f t="shared" si="9"/>
        <v/>
      </c>
      <c r="C635" s="62"/>
      <c r="D635" s="10"/>
      <c r="E635" s="7"/>
      <c r="F635" s="56"/>
      <c r="G635" s="27" t="str">
        <f t="array" aca="1" ref="G635" ca="1">IF($B635&lt;&gt;"", IFERROR(MAX((OFFSET(#REF!, 1, 0, COUNTA(#REF!), 1)) * (OFFSET(#REF!, 1, 0, COUNTA(#REF!), 1)=$B635) * (OFFSET(#REF!, 1, 0, COUNTA(#REF!), 1)=G$9)), "[Insufficient data:"), "")</f>
        <v/>
      </c>
      <c r="H635" s="27" t="str">
        <f t="array" aca="1" ref="H635" ca="1">IF($B635&lt;&gt;"", IFERROR(MAX((OFFSET(#REF!, 1, 0, COUNTA(#REF!), 1)) * (OFFSET(#REF!, 1, 0, COUNTA(#REF!), 1)=$B635) * (OFFSET(#REF!, 1, 0, COUNTA(#REF!), 1)=H$9)), "Please finalise ..."), "")</f>
        <v/>
      </c>
      <c r="I635" s="27" t="str">
        <f t="array" aca="1" ref="I635" ca="1">IF($B635&lt;&gt;"", IFERROR(MAX((OFFSET(#REF!, 1, 0, COUNTA(#REF!), 1)) * (OFFSET(#REF!, 1, 0, COUNTA(#REF!), 1)=$B635) * (OFFSET(#REF!, 1, 0, COUNTA(#REF!), 1)=I$9)), "... P2-Asset Valuation]"), "")</f>
        <v/>
      </c>
      <c r="J635" s="65"/>
    </row>
    <row r="636" spans="2:10" x14ac:dyDescent="0.45">
      <c r="B636" s="50" t="str">
        <f t="shared" si="9"/>
        <v/>
      </c>
      <c r="C636" s="62"/>
      <c r="D636" s="10"/>
      <c r="E636" s="7"/>
      <c r="F636" s="56"/>
      <c r="G636" s="27" t="str">
        <f t="array" aca="1" ref="G636" ca="1">IF($B636&lt;&gt;"", IFERROR(MAX((OFFSET(#REF!, 1, 0, COUNTA(#REF!), 1)) * (OFFSET(#REF!, 1, 0, COUNTA(#REF!), 1)=$B636) * (OFFSET(#REF!, 1, 0, COUNTA(#REF!), 1)=G$9)), "[Insufficient data:"), "")</f>
        <v/>
      </c>
      <c r="H636" s="27" t="str">
        <f t="array" aca="1" ref="H636" ca="1">IF($B636&lt;&gt;"", IFERROR(MAX((OFFSET(#REF!, 1, 0, COUNTA(#REF!), 1)) * (OFFSET(#REF!, 1, 0, COUNTA(#REF!), 1)=$B636) * (OFFSET(#REF!, 1, 0, COUNTA(#REF!), 1)=H$9)), "Please finalise ..."), "")</f>
        <v/>
      </c>
      <c r="I636" s="27" t="str">
        <f t="array" aca="1" ref="I636" ca="1">IF($B636&lt;&gt;"", IFERROR(MAX((OFFSET(#REF!, 1, 0, COUNTA(#REF!), 1)) * (OFFSET(#REF!, 1, 0, COUNTA(#REF!), 1)=$B636) * (OFFSET(#REF!, 1, 0, COUNTA(#REF!), 1)=I$9)), "... P2-Asset Valuation]"), "")</f>
        <v/>
      </c>
      <c r="J636" s="65"/>
    </row>
    <row r="637" spans="2:10" x14ac:dyDescent="0.45">
      <c r="B637" s="50" t="str">
        <f t="shared" si="9"/>
        <v/>
      </c>
      <c r="C637" s="62"/>
      <c r="D637" s="10"/>
      <c r="E637" s="7"/>
      <c r="F637" s="56"/>
      <c r="G637" s="27" t="str">
        <f t="array" aca="1" ref="G637" ca="1">IF($B637&lt;&gt;"", IFERROR(MAX((OFFSET(#REF!, 1, 0, COUNTA(#REF!), 1)) * (OFFSET(#REF!, 1, 0, COUNTA(#REF!), 1)=$B637) * (OFFSET(#REF!, 1, 0, COUNTA(#REF!), 1)=G$9)), "[Insufficient data:"), "")</f>
        <v/>
      </c>
      <c r="H637" s="27" t="str">
        <f t="array" aca="1" ref="H637" ca="1">IF($B637&lt;&gt;"", IFERROR(MAX((OFFSET(#REF!, 1, 0, COUNTA(#REF!), 1)) * (OFFSET(#REF!, 1, 0, COUNTA(#REF!), 1)=$B637) * (OFFSET(#REF!, 1, 0, COUNTA(#REF!), 1)=H$9)), "Please finalise ..."), "")</f>
        <v/>
      </c>
      <c r="I637" s="27" t="str">
        <f t="array" aca="1" ref="I637" ca="1">IF($B637&lt;&gt;"", IFERROR(MAX((OFFSET(#REF!, 1, 0, COUNTA(#REF!), 1)) * (OFFSET(#REF!, 1, 0, COUNTA(#REF!), 1)=$B637) * (OFFSET(#REF!, 1, 0, COUNTA(#REF!), 1)=I$9)), "... P2-Asset Valuation]"), "")</f>
        <v/>
      </c>
      <c r="J637" s="65"/>
    </row>
    <row r="638" spans="2:10" x14ac:dyDescent="0.45">
      <c r="B638" s="50" t="str">
        <f t="shared" si="9"/>
        <v/>
      </c>
      <c r="C638" s="62"/>
      <c r="D638" s="10"/>
      <c r="E638" s="7"/>
      <c r="F638" s="56"/>
      <c r="G638" s="27" t="str">
        <f t="array" aca="1" ref="G638" ca="1">IF($B638&lt;&gt;"", IFERROR(MAX((OFFSET(#REF!, 1, 0, COUNTA(#REF!), 1)) * (OFFSET(#REF!, 1, 0, COUNTA(#REF!), 1)=$B638) * (OFFSET(#REF!, 1, 0, COUNTA(#REF!), 1)=G$9)), "[Insufficient data:"), "")</f>
        <v/>
      </c>
      <c r="H638" s="27" t="str">
        <f t="array" aca="1" ref="H638" ca="1">IF($B638&lt;&gt;"", IFERROR(MAX((OFFSET(#REF!, 1, 0, COUNTA(#REF!), 1)) * (OFFSET(#REF!, 1, 0, COUNTA(#REF!), 1)=$B638) * (OFFSET(#REF!, 1, 0, COUNTA(#REF!), 1)=H$9)), "Please finalise ..."), "")</f>
        <v/>
      </c>
      <c r="I638" s="27" t="str">
        <f t="array" aca="1" ref="I638" ca="1">IF($B638&lt;&gt;"", IFERROR(MAX((OFFSET(#REF!, 1, 0, COUNTA(#REF!), 1)) * (OFFSET(#REF!, 1, 0, COUNTA(#REF!), 1)=$B638) * (OFFSET(#REF!, 1, 0, COUNTA(#REF!), 1)=I$9)), "... P2-Asset Valuation]"), "")</f>
        <v/>
      </c>
      <c r="J638" s="65"/>
    </row>
    <row r="639" spans="2:10" x14ac:dyDescent="0.45">
      <c r="B639" s="50" t="str">
        <f t="shared" si="9"/>
        <v/>
      </c>
      <c r="C639" s="62"/>
      <c r="D639" s="10"/>
      <c r="E639" s="7"/>
      <c r="F639" s="56"/>
      <c r="G639" s="27" t="str">
        <f t="array" aca="1" ref="G639" ca="1">IF($B639&lt;&gt;"", IFERROR(MAX((OFFSET(#REF!, 1, 0, COUNTA(#REF!), 1)) * (OFFSET(#REF!, 1, 0, COUNTA(#REF!), 1)=$B639) * (OFFSET(#REF!, 1, 0, COUNTA(#REF!), 1)=G$9)), "[Insufficient data:"), "")</f>
        <v/>
      </c>
      <c r="H639" s="27" t="str">
        <f t="array" aca="1" ref="H639" ca="1">IF($B639&lt;&gt;"", IFERROR(MAX((OFFSET(#REF!, 1, 0, COUNTA(#REF!), 1)) * (OFFSET(#REF!, 1, 0, COUNTA(#REF!), 1)=$B639) * (OFFSET(#REF!, 1, 0, COUNTA(#REF!), 1)=H$9)), "Please finalise ..."), "")</f>
        <v/>
      </c>
      <c r="I639" s="27" t="str">
        <f t="array" aca="1" ref="I639" ca="1">IF($B639&lt;&gt;"", IFERROR(MAX((OFFSET(#REF!, 1, 0, COUNTA(#REF!), 1)) * (OFFSET(#REF!, 1, 0, COUNTA(#REF!), 1)=$B639) * (OFFSET(#REF!, 1, 0, COUNTA(#REF!), 1)=I$9)), "... P2-Asset Valuation]"), "")</f>
        <v/>
      </c>
      <c r="J639" s="65"/>
    </row>
    <row r="640" spans="2:10" x14ac:dyDescent="0.45">
      <c r="B640" s="50" t="str">
        <f t="shared" si="9"/>
        <v/>
      </c>
      <c r="C640" s="62"/>
      <c r="D640" s="10"/>
      <c r="E640" s="7"/>
      <c r="F640" s="56"/>
      <c r="G640" s="27" t="str">
        <f t="array" aca="1" ref="G640" ca="1">IF($B640&lt;&gt;"", IFERROR(MAX((OFFSET(#REF!, 1, 0, COUNTA(#REF!), 1)) * (OFFSET(#REF!, 1, 0, COUNTA(#REF!), 1)=$B640) * (OFFSET(#REF!, 1, 0, COUNTA(#REF!), 1)=G$9)), "[Insufficient data:"), "")</f>
        <v/>
      </c>
      <c r="H640" s="27" t="str">
        <f t="array" aca="1" ref="H640" ca="1">IF($B640&lt;&gt;"", IFERROR(MAX((OFFSET(#REF!, 1, 0, COUNTA(#REF!), 1)) * (OFFSET(#REF!, 1, 0, COUNTA(#REF!), 1)=$B640) * (OFFSET(#REF!, 1, 0, COUNTA(#REF!), 1)=H$9)), "Please finalise ..."), "")</f>
        <v/>
      </c>
      <c r="I640" s="27" t="str">
        <f t="array" aca="1" ref="I640" ca="1">IF($B640&lt;&gt;"", IFERROR(MAX((OFFSET(#REF!, 1, 0, COUNTA(#REF!), 1)) * (OFFSET(#REF!, 1, 0, COUNTA(#REF!), 1)=$B640) * (OFFSET(#REF!, 1, 0, COUNTA(#REF!), 1)=I$9)), "... P2-Asset Valuation]"), "")</f>
        <v/>
      </c>
      <c r="J640" s="65"/>
    </row>
    <row r="641" spans="2:10" x14ac:dyDescent="0.45">
      <c r="B641" s="50" t="str">
        <f t="shared" si="9"/>
        <v/>
      </c>
      <c r="C641" s="62"/>
      <c r="D641" s="10"/>
      <c r="E641" s="7"/>
      <c r="F641" s="56"/>
      <c r="G641" s="27" t="str">
        <f t="array" aca="1" ref="G641" ca="1">IF($B641&lt;&gt;"", IFERROR(MAX((OFFSET(#REF!, 1, 0, COUNTA(#REF!), 1)) * (OFFSET(#REF!, 1, 0, COUNTA(#REF!), 1)=$B641) * (OFFSET(#REF!, 1, 0, COUNTA(#REF!), 1)=G$9)), "[Insufficient data:"), "")</f>
        <v/>
      </c>
      <c r="H641" s="27" t="str">
        <f t="array" aca="1" ref="H641" ca="1">IF($B641&lt;&gt;"", IFERROR(MAX((OFFSET(#REF!, 1, 0, COUNTA(#REF!), 1)) * (OFFSET(#REF!, 1, 0, COUNTA(#REF!), 1)=$B641) * (OFFSET(#REF!, 1, 0, COUNTA(#REF!), 1)=H$9)), "Please finalise ..."), "")</f>
        <v/>
      </c>
      <c r="I641" s="27" t="str">
        <f t="array" aca="1" ref="I641" ca="1">IF($B641&lt;&gt;"", IFERROR(MAX((OFFSET(#REF!, 1, 0, COUNTA(#REF!), 1)) * (OFFSET(#REF!, 1, 0, COUNTA(#REF!), 1)=$B641) * (OFFSET(#REF!, 1, 0, COUNTA(#REF!), 1)=I$9)), "... P2-Asset Valuation]"), "")</f>
        <v/>
      </c>
      <c r="J641" s="65"/>
    </row>
    <row r="642" spans="2:10" x14ac:dyDescent="0.45">
      <c r="B642" s="50" t="str">
        <f t="shared" si="9"/>
        <v/>
      </c>
      <c r="C642" s="62"/>
      <c r="D642" s="10"/>
      <c r="E642" s="7"/>
      <c r="F642" s="56"/>
      <c r="G642" s="27" t="str">
        <f t="array" aca="1" ref="G642" ca="1">IF($B642&lt;&gt;"", IFERROR(MAX((OFFSET(#REF!, 1, 0, COUNTA(#REF!), 1)) * (OFFSET(#REF!, 1, 0, COUNTA(#REF!), 1)=$B642) * (OFFSET(#REF!, 1, 0, COUNTA(#REF!), 1)=G$9)), "[Insufficient data:"), "")</f>
        <v/>
      </c>
      <c r="H642" s="27" t="str">
        <f t="array" aca="1" ref="H642" ca="1">IF($B642&lt;&gt;"", IFERROR(MAX((OFFSET(#REF!, 1, 0, COUNTA(#REF!), 1)) * (OFFSET(#REF!, 1, 0, COUNTA(#REF!), 1)=$B642) * (OFFSET(#REF!, 1, 0, COUNTA(#REF!), 1)=H$9)), "Please finalise ..."), "")</f>
        <v/>
      </c>
      <c r="I642" s="27" t="str">
        <f t="array" aca="1" ref="I642" ca="1">IF($B642&lt;&gt;"", IFERROR(MAX((OFFSET(#REF!, 1, 0, COUNTA(#REF!), 1)) * (OFFSET(#REF!, 1, 0, COUNTA(#REF!), 1)=$B642) * (OFFSET(#REF!, 1, 0, COUNTA(#REF!), 1)=I$9)), "... P2-Asset Valuation]"), "")</f>
        <v/>
      </c>
      <c r="J642" s="65"/>
    </row>
    <row r="643" spans="2:10" x14ac:dyDescent="0.45">
      <c r="B643" s="50" t="str">
        <f t="shared" si="9"/>
        <v/>
      </c>
      <c r="C643" s="62"/>
      <c r="D643" s="10"/>
      <c r="E643" s="7"/>
      <c r="F643" s="56"/>
      <c r="G643" s="27" t="str">
        <f t="array" aca="1" ref="G643" ca="1">IF($B643&lt;&gt;"", IFERROR(MAX((OFFSET(#REF!, 1, 0, COUNTA(#REF!), 1)) * (OFFSET(#REF!, 1, 0, COUNTA(#REF!), 1)=$B643) * (OFFSET(#REF!, 1, 0, COUNTA(#REF!), 1)=G$9)), "[Insufficient data:"), "")</f>
        <v/>
      </c>
      <c r="H643" s="27" t="str">
        <f t="array" aca="1" ref="H643" ca="1">IF($B643&lt;&gt;"", IFERROR(MAX((OFFSET(#REF!, 1, 0, COUNTA(#REF!), 1)) * (OFFSET(#REF!, 1, 0, COUNTA(#REF!), 1)=$B643) * (OFFSET(#REF!, 1, 0, COUNTA(#REF!), 1)=H$9)), "Please finalise ..."), "")</f>
        <v/>
      </c>
      <c r="I643" s="27" t="str">
        <f t="array" aca="1" ref="I643" ca="1">IF($B643&lt;&gt;"", IFERROR(MAX((OFFSET(#REF!, 1, 0, COUNTA(#REF!), 1)) * (OFFSET(#REF!, 1, 0, COUNTA(#REF!), 1)=$B643) * (OFFSET(#REF!, 1, 0, COUNTA(#REF!), 1)=I$9)), "... P2-Asset Valuation]"), "")</f>
        <v/>
      </c>
      <c r="J643" s="65"/>
    </row>
    <row r="644" spans="2:10" x14ac:dyDescent="0.45">
      <c r="B644" s="50" t="str">
        <f t="shared" si="9"/>
        <v/>
      </c>
      <c r="C644" s="62"/>
      <c r="D644" s="10"/>
      <c r="E644" s="7"/>
      <c r="F644" s="56"/>
      <c r="G644" s="27" t="str">
        <f t="array" aca="1" ref="G644" ca="1">IF($B644&lt;&gt;"", IFERROR(MAX((OFFSET(#REF!, 1, 0, COUNTA(#REF!), 1)) * (OFFSET(#REF!, 1, 0, COUNTA(#REF!), 1)=$B644) * (OFFSET(#REF!, 1, 0, COUNTA(#REF!), 1)=G$9)), "[Insufficient data:"), "")</f>
        <v/>
      </c>
      <c r="H644" s="27" t="str">
        <f t="array" aca="1" ref="H644" ca="1">IF($B644&lt;&gt;"", IFERROR(MAX((OFFSET(#REF!, 1, 0, COUNTA(#REF!), 1)) * (OFFSET(#REF!, 1, 0, COUNTA(#REF!), 1)=$B644) * (OFFSET(#REF!, 1, 0, COUNTA(#REF!), 1)=H$9)), "Please finalise ..."), "")</f>
        <v/>
      </c>
      <c r="I644" s="27" t="str">
        <f t="array" aca="1" ref="I644" ca="1">IF($B644&lt;&gt;"", IFERROR(MAX((OFFSET(#REF!, 1, 0, COUNTA(#REF!), 1)) * (OFFSET(#REF!, 1, 0, COUNTA(#REF!), 1)=$B644) * (OFFSET(#REF!, 1, 0, COUNTA(#REF!), 1)=I$9)), "... P2-Asset Valuation]"), "")</f>
        <v/>
      </c>
      <c r="J644" s="65"/>
    </row>
    <row r="645" spans="2:10" x14ac:dyDescent="0.45">
      <c r="B645" s="50" t="str">
        <f t="shared" si="9"/>
        <v/>
      </c>
      <c r="C645" s="62"/>
      <c r="D645" s="10"/>
      <c r="E645" s="7"/>
      <c r="F645" s="56"/>
      <c r="G645" s="27" t="str">
        <f t="array" aca="1" ref="G645" ca="1">IF($B645&lt;&gt;"", IFERROR(MAX((OFFSET(#REF!, 1, 0, COUNTA(#REF!), 1)) * (OFFSET(#REF!, 1, 0, COUNTA(#REF!), 1)=$B645) * (OFFSET(#REF!, 1, 0, COUNTA(#REF!), 1)=G$9)), "[Insufficient data:"), "")</f>
        <v/>
      </c>
      <c r="H645" s="27" t="str">
        <f t="array" aca="1" ref="H645" ca="1">IF($B645&lt;&gt;"", IFERROR(MAX((OFFSET(#REF!, 1, 0, COUNTA(#REF!), 1)) * (OFFSET(#REF!, 1, 0, COUNTA(#REF!), 1)=$B645) * (OFFSET(#REF!, 1, 0, COUNTA(#REF!), 1)=H$9)), "Please finalise ..."), "")</f>
        <v/>
      </c>
      <c r="I645" s="27" t="str">
        <f t="array" aca="1" ref="I645" ca="1">IF($B645&lt;&gt;"", IFERROR(MAX((OFFSET(#REF!, 1, 0, COUNTA(#REF!), 1)) * (OFFSET(#REF!, 1, 0, COUNTA(#REF!), 1)=$B645) * (OFFSET(#REF!, 1, 0, COUNTA(#REF!), 1)=I$9)), "... P2-Asset Valuation]"), "")</f>
        <v/>
      </c>
      <c r="J645" s="65"/>
    </row>
    <row r="646" spans="2:10" x14ac:dyDescent="0.45">
      <c r="B646" s="50" t="str">
        <f t="shared" si="9"/>
        <v/>
      </c>
      <c r="C646" s="62"/>
      <c r="D646" s="10"/>
      <c r="E646" s="7"/>
      <c r="F646" s="56"/>
      <c r="G646" s="27" t="str">
        <f t="array" aca="1" ref="G646" ca="1">IF($B646&lt;&gt;"", IFERROR(MAX((OFFSET(#REF!, 1, 0, COUNTA(#REF!), 1)) * (OFFSET(#REF!, 1, 0, COUNTA(#REF!), 1)=$B646) * (OFFSET(#REF!, 1, 0, COUNTA(#REF!), 1)=G$9)), "[Insufficient data:"), "")</f>
        <v/>
      </c>
      <c r="H646" s="27" t="str">
        <f t="array" aca="1" ref="H646" ca="1">IF($B646&lt;&gt;"", IFERROR(MAX((OFFSET(#REF!, 1, 0, COUNTA(#REF!), 1)) * (OFFSET(#REF!, 1, 0, COUNTA(#REF!), 1)=$B646) * (OFFSET(#REF!, 1, 0, COUNTA(#REF!), 1)=H$9)), "Please finalise ..."), "")</f>
        <v/>
      </c>
      <c r="I646" s="27" t="str">
        <f t="array" aca="1" ref="I646" ca="1">IF($B646&lt;&gt;"", IFERROR(MAX((OFFSET(#REF!, 1, 0, COUNTA(#REF!), 1)) * (OFFSET(#REF!, 1, 0, COUNTA(#REF!), 1)=$B646) * (OFFSET(#REF!, 1, 0, COUNTA(#REF!), 1)=I$9)), "... P2-Asset Valuation]"), "")</f>
        <v/>
      </c>
      <c r="J646" s="65"/>
    </row>
    <row r="647" spans="2:10" x14ac:dyDescent="0.45">
      <c r="B647" s="50" t="str">
        <f t="shared" si="9"/>
        <v/>
      </c>
      <c r="C647" s="62"/>
      <c r="D647" s="10"/>
      <c r="E647" s="7"/>
      <c r="F647" s="56"/>
      <c r="G647" s="27" t="str">
        <f t="array" aca="1" ref="G647" ca="1">IF($B647&lt;&gt;"", IFERROR(MAX((OFFSET(#REF!, 1, 0, COUNTA(#REF!), 1)) * (OFFSET(#REF!, 1, 0, COUNTA(#REF!), 1)=$B647) * (OFFSET(#REF!, 1, 0, COUNTA(#REF!), 1)=G$9)), "[Insufficient data:"), "")</f>
        <v/>
      </c>
      <c r="H647" s="27" t="str">
        <f t="array" aca="1" ref="H647" ca="1">IF($B647&lt;&gt;"", IFERROR(MAX((OFFSET(#REF!, 1, 0, COUNTA(#REF!), 1)) * (OFFSET(#REF!, 1, 0, COUNTA(#REF!), 1)=$B647) * (OFFSET(#REF!, 1, 0, COUNTA(#REF!), 1)=H$9)), "Please finalise ..."), "")</f>
        <v/>
      </c>
      <c r="I647" s="27" t="str">
        <f t="array" aca="1" ref="I647" ca="1">IF($B647&lt;&gt;"", IFERROR(MAX((OFFSET(#REF!, 1, 0, COUNTA(#REF!), 1)) * (OFFSET(#REF!, 1, 0, COUNTA(#REF!), 1)=$B647) * (OFFSET(#REF!, 1, 0, COUNTA(#REF!), 1)=I$9)), "... P2-Asset Valuation]"), "")</f>
        <v/>
      </c>
      <c r="J647" s="65"/>
    </row>
    <row r="648" spans="2:10" x14ac:dyDescent="0.45">
      <c r="B648" s="50" t="str">
        <f t="shared" si="9"/>
        <v/>
      </c>
      <c r="C648" s="62"/>
      <c r="D648" s="10"/>
      <c r="E648" s="7"/>
      <c r="F648" s="56"/>
      <c r="G648" s="27" t="str">
        <f t="array" aca="1" ref="G648" ca="1">IF($B648&lt;&gt;"", IFERROR(MAX((OFFSET(#REF!, 1, 0, COUNTA(#REF!), 1)) * (OFFSET(#REF!, 1, 0, COUNTA(#REF!), 1)=$B648) * (OFFSET(#REF!, 1, 0, COUNTA(#REF!), 1)=G$9)), "[Insufficient data:"), "")</f>
        <v/>
      </c>
      <c r="H648" s="27" t="str">
        <f t="array" aca="1" ref="H648" ca="1">IF($B648&lt;&gt;"", IFERROR(MAX((OFFSET(#REF!, 1, 0, COUNTA(#REF!), 1)) * (OFFSET(#REF!, 1, 0, COUNTA(#REF!), 1)=$B648) * (OFFSET(#REF!, 1, 0, COUNTA(#REF!), 1)=H$9)), "Please finalise ..."), "")</f>
        <v/>
      </c>
      <c r="I648" s="27" t="str">
        <f t="array" aca="1" ref="I648" ca="1">IF($B648&lt;&gt;"", IFERROR(MAX((OFFSET(#REF!, 1, 0, COUNTA(#REF!), 1)) * (OFFSET(#REF!, 1, 0, COUNTA(#REF!), 1)=$B648) * (OFFSET(#REF!, 1, 0, COUNTA(#REF!), 1)=I$9)), "... P2-Asset Valuation]"), "")</f>
        <v/>
      </c>
      <c r="J648" s="65"/>
    </row>
    <row r="649" spans="2:10" x14ac:dyDescent="0.45">
      <c r="B649" s="50" t="str">
        <f t="shared" si="9"/>
        <v/>
      </c>
      <c r="C649" s="62"/>
      <c r="D649" s="10"/>
      <c r="E649" s="7"/>
      <c r="F649" s="56"/>
      <c r="G649" s="27" t="str">
        <f t="array" aca="1" ref="G649" ca="1">IF($B649&lt;&gt;"", IFERROR(MAX((OFFSET(#REF!, 1, 0, COUNTA(#REF!), 1)) * (OFFSET(#REF!, 1, 0, COUNTA(#REF!), 1)=$B649) * (OFFSET(#REF!, 1, 0, COUNTA(#REF!), 1)=G$9)), "[Insufficient data:"), "")</f>
        <v/>
      </c>
      <c r="H649" s="27" t="str">
        <f t="array" aca="1" ref="H649" ca="1">IF($B649&lt;&gt;"", IFERROR(MAX((OFFSET(#REF!, 1, 0, COUNTA(#REF!), 1)) * (OFFSET(#REF!, 1, 0, COUNTA(#REF!), 1)=$B649) * (OFFSET(#REF!, 1, 0, COUNTA(#REF!), 1)=H$9)), "Please finalise ..."), "")</f>
        <v/>
      </c>
      <c r="I649" s="27" t="str">
        <f t="array" aca="1" ref="I649" ca="1">IF($B649&lt;&gt;"", IFERROR(MAX((OFFSET(#REF!, 1, 0, COUNTA(#REF!), 1)) * (OFFSET(#REF!, 1, 0, COUNTA(#REF!), 1)=$B649) * (OFFSET(#REF!, 1, 0, COUNTA(#REF!), 1)=I$9)), "... P2-Asset Valuation]"), "")</f>
        <v/>
      </c>
      <c r="J649" s="65"/>
    </row>
    <row r="650" spans="2:10" x14ac:dyDescent="0.45">
      <c r="B650" s="50" t="str">
        <f t="shared" si="9"/>
        <v/>
      </c>
      <c r="C650" s="62"/>
      <c r="D650" s="10"/>
      <c r="E650" s="7"/>
      <c r="F650" s="56"/>
      <c r="G650" s="27" t="str">
        <f t="array" aca="1" ref="G650" ca="1">IF($B650&lt;&gt;"", IFERROR(MAX((OFFSET(#REF!, 1, 0, COUNTA(#REF!), 1)) * (OFFSET(#REF!, 1, 0, COUNTA(#REF!), 1)=$B650) * (OFFSET(#REF!, 1, 0, COUNTA(#REF!), 1)=G$9)), "[Insufficient data:"), "")</f>
        <v/>
      </c>
      <c r="H650" s="27" t="str">
        <f t="array" aca="1" ref="H650" ca="1">IF($B650&lt;&gt;"", IFERROR(MAX((OFFSET(#REF!, 1, 0, COUNTA(#REF!), 1)) * (OFFSET(#REF!, 1, 0, COUNTA(#REF!), 1)=$B650) * (OFFSET(#REF!, 1, 0, COUNTA(#REF!), 1)=H$9)), "Please finalise ..."), "")</f>
        <v/>
      </c>
      <c r="I650" s="27" t="str">
        <f t="array" aca="1" ref="I650" ca="1">IF($B650&lt;&gt;"", IFERROR(MAX((OFFSET(#REF!, 1, 0, COUNTA(#REF!), 1)) * (OFFSET(#REF!, 1, 0, COUNTA(#REF!), 1)=$B650) * (OFFSET(#REF!, 1, 0, COUNTA(#REF!), 1)=I$9)), "... P2-Asset Valuation]"), "")</f>
        <v/>
      </c>
      <c r="J650" s="65"/>
    </row>
    <row r="651" spans="2:10" x14ac:dyDescent="0.45">
      <c r="B651" s="50" t="str">
        <f t="shared" si="9"/>
        <v/>
      </c>
      <c r="C651" s="62"/>
      <c r="D651" s="10"/>
      <c r="E651" s="7"/>
      <c r="F651" s="56"/>
      <c r="G651" s="27" t="str">
        <f t="array" aca="1" ref="G651" ca="1">IF($B651&lt;&gt;"", IFERROR(MAX((OFFSET(#REF!, 1, 0, COUNTA(#REF!), 1)) * (OFFSET(#REF!, 1, 0, COUNTA(#REF!), 1)=$B651) * (OFFSET(#REF!, 1, 0, COUNTA(#REF!), 1)=G$9)), "[Insufficient data:"), "")</f>
        <v/>
      </c>
      <c r="H651" s="27" t="str">
        <f t="array" aca="1" ref="H651" ca="1">IF($B651&lt;&gt;"", IFERROR(MAX((OFFSET(#REF!, 1, 0, COUNTA(#REF!), 1)) * (OFFSET(#REF!, 1, 0, COUNTA(#REF!), 1)=$B651) * (OFFSET(#REF!, 1, 0, COUNTA(#REF!), 1)=H$9)), "Please finalise ..."), "")</f>
        <v/>
      </c>
      <c r="I651" s="27" t="str">
        <f t="array" aca="1" ref="I651" ca="1">IF($B651&lt;&gt;"", IFERROR(MAX((OFFSET(#REF!, 1, 0, COUNTA(#REF!), 1)) * (OFFSET(#REF!, 1, 0, COUNTA(#REF!), 1)=$B651) * (OFFSET(#REF!, 1, 0, COUNTA(#REF!), 1)=I$9)), "... P2-Asset Valuation]"), "")</f>
        <v/>
      </c>
      <c r="J651" s="65"/>
    </row>
    <row r="652" spans="2:10" x14ac:dyDescent="0.45">
      <c r="B652" s="50" t="str">
        <f t="shared" si="9"/>
        <v/>
      </c>
      <c r="C652" s="62"/>
      <c r="D652" s="10"/>
      <c r="E652" s="7"/>
      <c r="F652" s="56"/>
      <c r="G652" s="27" t="str">
        <f t="array" aca="1" ref="G652" ca="1">IF($B652&lt;&gt;"", IFERROR(MAX((OFFSET(#REF!, 1, 0, COUNTA(#REF!), 1)) * (OFFSET(#REF!, 1, 0, COUNTA(#REF!), 1)=$B652) * (OFFSET(#REF!, 1, 0, COUNTA(#REF!), 1)=G$9)), "[Insufficient data:"), "")</f>
        <v/>
      </c>
      <c r="H652" s="27" t="str">
        <f t="array" aca="1" ref="H652" ca="1">IF($B652&lt;&gt;"", IFERROR(MAX((OFFSET(#REF!, 1, 0, COUNTA(#REF!), 1)) * (OFFSET(#REF!, 1, 0, COUNTA(#REF!), 1)=$B652) * (OFFSET(#REF!, 1, 0, COUNTA(#REF!), 1)=H$9)), "Please finalise ..."), "")</f>
        <v/>
      </c>
      <c r="I652" s="27" t="str">
        <f t="array" aca="1" ref="I652" ca="1">IF($B652&lt;&gt;"", IFERROR(MAX((OFFSET(#REF!, 1, 0, COUNTA(#REF!), 1)) * (OFFSET(#REF!, 1, 0, COUNTA(#REF!), 1)=$B652) * (OFFSET(#REF!, 1, 0, COUNTA(#REF!), 1)=I$9)), "... P2-Asset Valuation]"), "")</f>
        <v/>
      </c>
      <c r="J652" s="65"/>
    </row>
    <row r="653" spans="2:10" x14ac:dyDescent="0.45">
      <c r="B653" s="50" t="str">
        <f t="shared" si="9"/>
        <v/>
      </c>
      <c r="C653" s="62"/>
      <c r="D653" s="10"/>
      <c r="E653" s="7"/>
      <c r="F653" s="56"/>
      <c r="G653" s="27" t="str">
        <f t="array" aca="1" ref="G653" ca="1">IF($B653&lt;&gt;"", IFERROR(MAX((OFFSET(#REF!, 1, 0, COUNTA(#REF!), 1)) * (OFFSET(#REF!, 1, 0, COUNTA(#REF!), 1)=$B653) * (OFFSET(#REF!, 1, 0, COUNTA(#REF!), 1)=G$9)), "[Insufficient data:"), "")</f>
        <v/>
      </c>
      <c r="H653" s="27" t="str">
        <f t="array" aca="1" ref="H653" ca="1">IF($B653&lt;&gt;"", IFERROR(MAX((OFFSET(#REF!, 1, 0, COUNTA(#REF!), 1)) * (OFFSET(#REF!, 1, 0, COUNTA(#REF!), 1)=$B653) * (OFFSET(#REF!, 1, 0, COUNTA(#REF!), 1)=H$9)), "Please finalise ..."), "")</f>
        <v/>
      </c>
      <c r="I653" s="27" t="str">
        <f t="array" aca="1" ref="I653" ca="1">IF($B653&lt;&gt;"", IFERROR(MAX((OFFSET(#REF!, 1, 0, COUNTA(#REF!), 1)) * (OFFSET(#REF!, 1, 0, COUNTA(#REF!), 1)=$B653) * (OFFSET(#REF!, 1, 0, COUNTA(#REF!), 1)=I$9)), "... P2-Asset Valuation]"), "")</f>
        <v/>
      </c>
      <c r="J653" s="65"/>
    </row>
    <row r="654" spans="2:10" x14ac:dyDescent="0.45">
      <c r="B654" s="50" t="str">
        <f t="shared" ref="B654:B717" si="10">IF(C654&lt;&gt;"",CONCATENATE("PA-", TEXT(ROW()-ROW(B$9), "000")),"")</f>
        <v/>
      </c>
      <c r="C654" s="62"/>
      <c r="D654" s="10"/>
      <c r="E654" s="7"/>
      <c r="F654" s="56"/>
      <c r="G654" s="27" t="str">
        <f t="array" aca="1" ref="G654" ca="1">IF($B654&lt;&gt;"", IFERROR(MAX((OFFSET(#REF!, 1, 0, COUNTA(#REF!), 1)) * (OFFSET(#REF!, 1, 0, COUNTA(#REF!), 1)=$B654) * (OFFSET(#REF!, 1, 0, COUNTA(#REF!), 1)=G$9)), "[Insufficient data:"), "")</f>
        <v/>
      </c>
      <c r="H654" s="27" t="str">
        <f t="array" aca="1" ref="H654" ca="1">IF($B654&lt;&gt;"", IFERROR(MAX((OFFSET(#REF!, 1, 0, COUNTA(#REF!), 1)) * (OFFSET(#REF!, 1, 0, COUNTA(#REF!), 1)=$B654) * (OFFSET(#REF!, 1, 0, COUNTA(#REF!), 1)=H$9)), "Please finalise ..."), "")</f>
        <v/>
      </c>
      <c r="I654" s="27" t="str">
        <f t="array" aca="1" ref="I654" ca="1">IF($B654&lt;&gt;"", IFERROR(MAX((OFFSET(#REF!, 1, 0, COUNTA(#REF!), 1)) * (OFFSET(#REF!, 1, 0, COUNTA(#REF!), 1)=$B654) * (OFFSET(#REF!, 1, 0, COUNTA(#REF!), 1)=I$9)), "... P2-Asset Valuation]"), "")</f>
        <v/>
      </c>
      <c r="J654" s="65"/>
    </row>
    <row r="655" spans="2:10" x14ac:dyDescent="0.45">
      <c r="B655" s="50" t="str">
        <f t="shared" si="10"/>
        <v/>
      </c>
      <c r="C655" s="62"/>
      <c r="D655" s="10"/>
      <c r="E655" s="7"/>
      <c r="F655" s="56"/>
      <c r="G655" s="27" t="str">
        <f t="array" aca="1" ref="G655" ca="1">IF($B655&lt;&gt;"", IFERROR(MAX((OFFSET(#REF!, 1, 0, COUNTA(#REF!), 1)) * (OFFSET(#REF!, 1, 0, COUNTA(#REF!), 1)=$B655) * (OFFSET(#REF!, 1, 0, COUNTA(#REF!), 1)=G$9)), "[Insufficient data:"), "")</f>
        <v/>
      </c>
      <c r="H655" s="27" t="str">
        <f t="array" aca="1" ref="H655" ca="1">IF($B655&lt;&gt;"", IFERROR(MAX((OFFSET(#REF!, 1, 0, COUNTA(#REF!), 1)) * (OFFSET(#REF!, 1, 0, COUNTA(#REF!), 1)=$B655) * (OFFSET(#REF!, 1, 0, COUNTA(#REF!), 1)=H$9)), "Please finalise ..."), "")</f>
        <v/>
      </c>
      <c r="I655" s="27" t="str">
        <f t="array" aca="1" ref="I655" ca="1">IF($B655&lt;&gt;"", IFERROR(MAX((OFFSET(#REF!, 1, 0, COUNTA(#REF!), 1)) * (OFFSET(#REF!, 1, 0, COUNTA(#REF!), 1)=$B655) * (OFFSET(#REF!, 1, 0, COUNTA(#REF!), 1)=I$9)), "... P2-Asset Valuation]"), "")</f>
        <v/>
      </c>
      <c r="J655" s="65"/>
    </row>
    <row r="656" spans="2:10" x14ac:dyDescent="0.45">
      <c r="B656" s="50" t="str">
        <f t="shared" si="10"/>
        <v/>
      </c>
      <c r="C656" s="62"/>
      <c r="D656" s="10"/>
      <c r="E656" s="7"/>
      <c r="F656" s="56"/>
      <c r="G656" s="27" t="str">
        <f t="array" aca="1" ref="G656" ca="1">IF($B656&lt;&gt;"", IFERROR(MAX((OFFSET(#REF!, 1, 0, COUNTA(#REF!), 1)) * (OFFSET(#REF!, 1, 0, COUNTA(#REF!), 1)=$B656) * (OFFSET(#REF!, 1, 0, COUNTA(#REF!), 1)=G$9)), "[Insufficient data:"), "")</f>
        <v/>
      </c>
      <c r="H656" s="27" t="str">
        <f t="array" aca="1" ref="H656" ca="1">IF($B656&lt;&gt;"", IFERROR(MAX((OFFSET(#REF!, 1, 0, COUNTA(#REF!), 1)) * (OFFSET(#REF!, 1, 0, COUNTA(#REF!), 1)=$B656) * (OFFSET(#REF!, 1, 0, COUNTA(#REF!), 1)=H$9)), "Please finalise ..."), "")</f>
        <v/>
      </c>
      <c r="I656" s="27" t="str">
        <f t="array" aca="1" ref="I656" ca="1">IF($B656&lt;&gt;"", IFERROR(MAX((OFFSET(#REF!, 1, 0, COUNTA(#REF!), 1)) * (OFFSET(#REF!, 1, 0, COUNTA(#REF!), 1)=$B656) * (OFFSET(#REF!, 1, 0, COUNTA(#REF!), 1)=I$9)), "... P2-Asset Valuation]"), "")</f>
        <v/>
      </c>
      <c r="J656" s="65"/>
    </row>
    <row r="657" spans="2:10" x14ac:dyDescent="0.45">
      <c r="B657" s="50" t="str">
        <f t="shared" si="10"/>
        <v/>
      </c>
      <c r="C657" s="62"/>
      <c r="D657" s="10"/>
      <c r="E657" s="7"/>
      <c r="F657" s="56"/>
      <c r="G657" s="27" t="str">
        <f t="array" aca="1" ref="G657" ca="1">IF($B657&lt;&gt;"", IFERROR(MAX((OFFSET(#REF!, 1, 0, COUNTA(#REF!), 1)) * (OFFSET(#REF!, 1, 0, COUNTA(#REF!), 1)=$B657) * (OFFSET(#REF!, 1, 0, COUNTA(#REF!), 1)=G$9)), "[Insufficient data:"), "")</f>
        <v/>
      </c>
      <c r="H657" s="27" t="str">
        <f t="array" aca="1" ref="H657" ca="1">IF($B657&lt;&gt;"", IFERROR(MAX((OFFSET(#REF!, 1, 0, COUNTA(#REF!), 1)) * (OFFSET(#REF!, 1, 0, COUNTA(#REF!), 1)=$B657) * (OFFSET(#REF!, 1, 0, COUNTA(#REF!), 1)=H$9)), "Please finalise ..."), "")</f>
        <v/>
      </c>
      <c r="I657" s="27" t="str">
        <f t="array" aca="1" ref="I657" ca="1">IF($B657&lt;&gt;"", IFERROR(MAX((OFFSET(#REF!, 1, 0, COUNTA(#REF!), 1)) * (OFFSET(#REF!, 1, 0, COUNTA(#REF!), 1)=$B657) * (OFFSET(#REF!, 1, 0, COUNTA(#REF!), 1)=I$9)), "... P2-Asset Valuation]"), "")</f>
        <v/>
      </c>
      <c r="J657" s="65"/>
    </row>
    <row r="658" spans="2:10" x14ac:dyDescent="0.45">
      <c r="B658" s="50" t="str">
        <f t="shared" si="10"/>
        <v/>
      </c>
      <c r="C658" s="62"/>
      <c r="D658" s="10"/>
      <c r="E658" s="7"/>
      <c r="F658" s="56"/>
      <c r="G658" s="27" t="str">
        <f t="array" aca="1" ref="G658" ca="1">IF($B658&lt;&gt;"", IFERROR(MAX((OFFSET(#REF!, 1, 0, COUNTA(#REF!), 1)) * (OFFSET(#REF!, 1, 0, COUNTA(#REF!), 1)=$B658) * (OFFSET(#REF!, 1, 0, COUNTA(#REF!), 1)=G$9)), "[Insufficient data:"), "")</f>
        <v/>
      </c>
      <c r="H658" s="27" t="str">
        <f t="array" aca="1" ref="H658" ca="1">IF($B658&lt;&gt;"", IFERROR(MAX((OFFSET(#REF!, 1, 0, COUNTA(#REF!), 1)) * (OFFSET(#REF!, 1, 0, COUNTA(#REF!), 1)=$B658) * (OFFSET(#REF!, 1, 0, COUNTA(#REF!), 1)=H$9)), "Please finalise ..."), "")</f>
        <v/>
      </c>
      <c r="I658" s="27" t="str">
        <f t="array" aca="1" ref="I658" ca="1">IF($B658&lt;&gt;"", IFERROR(MAX((OFFSET(#REF!, 1, 0, COUNTA(#REF!), 1)) * (OFFSET(#REF!, 1, 0, COUNTA(#REF!), 1)=$B658) * (OFFSET(#REF!, 1, 0, COUNTA(#REF!), 1)=I$9)), "... P2-Asset Valuation]"), "")</f>
        <v/>
      </c>
      <c r="J658" s="65"/>
    </row>
    <row r="659" spans="2:10" x14ac:dyDescent="0.45">
      <c r="B659" s="50" t="str">
        <f t="shared" si="10"/>
        <v/>
      </c>
      <c r="C659" s="62"/>
      <c r="D659" s="10"/>
      <c r="E659" s="7"/>
      <c r="F659" s="56"/>
      <c r="G659" s="27" t="str">
        <f t="array" aca="1" ref="G659" ca="1">IF($B659&lt;&gt;"", IFERROR(MAX((OFFSET(#REF!, 1, 0, COUNTA(#REF!), 1)) * (OFFSET(#REF!, 1, 0, COUNTA(#REF!), 1)=$B659) * (OFFSET(#REF!, 1, 0, COUNTA(#REF!), 1)=G$9)), "[Insufficient data:"), "")</f>
        <v/>
      </c>
      <c r="H659" s="27" t="str">
        <f t="array" aca="1" ref="H659" ca="1">IF($B659&lt;&gt;"", IFERROR(MAX((OFFSET(#REF!, 1, 0, COUNTA(#REF!), 1)) * (OFFSET(#REF!, 1, 0, COUNTA(#REF!), 1)=$B659) * (OFFSET(#REF!, 1, 0, COUNTA(#REF!), 1)=H$9)), "Please finalise ..."), "")</f>
        <v/>
      </c>
      <c r="I659" s="27" t="str">
        <f t="array" aca="1" ref="I659" ca="1">IF($B659&lt;&gt;"", IFERROR(MAX((OFFSET(#REF!, 1, 0, COUNTA(#REF!), 1)) * (OFFSET(#REF!, 1, 0, COUNTA(#REF!), 1)=$B659) * (OFFSET(#REF!, 1, 0, COUNTA(#REF!), 1)=I$9)), "... P2-Asset Valuation]"), "")</f>
        <v/>
      </c>
      <c r="J659" s="65"/>
    </row>
    <row r="660" spans="2:10" x14ac:dyDescent="0.45">
      <c r="B660" s="50" t="str">
        <f t="shared" si="10"/>
        <v/>
      </c>
      <c r="C660" s="62"/>
      <c r="D660" s="10"/>
      <c r="E660" s="7"/>
      <c r="F660" s="56"/>
      <c r="G660" s="27" t="str">
        <f t="array" aca="1" ref="G660" ca="1">IF($B660&lt;&gt;"", IFERROR(MAX((OFFSET(#REF!, 1, 0, COUNTA(#REF!), 1)) * (OFFSET(#REF!, 1, 0, COUNTA(#REF!), 1)=$B660) * (OFFSET(#REF!, 1, 0, COUNTA(#REF!), 1)=G$9)), "[Insufficient data:"), "")</f>
        <v/>
      </c>
      <c r="H660" s="27" t="str">
        <f t="array" aca="1" ref="H660" ca="1">IF($B660&lt;&gt;"", IFERROR(MAX((OFFSET(#REF!, 1, 0, COUNTA(#REF!), 1)) * (OFFSET(#REF!, 1, 0, COUNTA(#REF!), 1)=$B660) * (OFFSET(#REF!, 1, 0, COUNTA(#REF!), 1)=H$9)), "Please finalise ..."), "")</f>
        <v/>
      </c>
      <c r="I660" s="27" t="str">
        <f t="array" aca="1" ref="I660" ca="1">IF($B660&lt;&gt;"", IFERROR(MAX((OFFSET(#REF!, 1, 0, COUNTA(#REF!), 1)) * (OFFSET(#REF!, 1, 0, COUNTA(#REF!), 1)=$B660) * (OFFSET(#REF!, 1, 0, COUNTA(#REF!), 1)=I$9)), "... P2-Asset Valuation]"), "")</f>
        <v/>
      </c>
      <c r="J660" s="65"/>
    </row>
    <row r="661" spans="2:10" x14ac:dyDescent="0.45">
      <c r="B661" s="50" t="str">
        <f t="shared" si="10"/>
        <v/>
      </c>
      <c r="C661" s="62"/>
      <c r="D661" s="10"/>
      <c r="E661" s="7"/>
      <c r="F661" s="56"/>
      <c r="G661" s="27" t="str">
        <f t="array" aca="1" ref="G661" ca="1">IF($B661&lt;&gt;"", IFERROR(MAX((OFFSET(#REF!, 1, 0, COUNTA(#REF!), 1)) * (OFFSET(#REF!, 1, 0, COUNTA(#REF!), 1)=$B661) * (OFFSET(#REF!, 1, 0, COUNTA(#REF!), 1)=G$9)), "[Insufficient data:"), "")</f>
        <v/>
      </c>
      <c r="H661" s="27" t="str">
        <f t="array" aca="1" ref="H661" ca="1">IF($B661&lt;&gt;"", IFERROR(MAX((OFFSET(#REF!, 1, 0, COUNTA(#REF!), 1)) * (OFFSET(#REF!, 1, 0, COUNTA(#REF!), 1)=$B661) * (OFFSET(#REF!, 1, 0, COUNTA(#REF!), 1)=H$9)), "Please finalise ..."), "")</f>
        <v/>
      </c>
      <c r="I661" s="27" t="str">
        <f t="array" aca="1" ref="I661" ca="1">IF($B661&lt;&gt;"", IFERROR(MAX((OFFSET(#REF!, 1, 0, COUNTA(#REF!), 1)) * (OFFSET(#REF!, 1, 0, COUNTA(#REF!), 1)=$B661) * (OFFSET(#REF!, 1, 0, COUNTA(#REF!), 1)=I$9)), "... P2-Asset Valuation]"), "")</f>
        <v/>
      </c>
      <c r="J661" s="65"/>
    </row>
    <row r="662" spans="2:10" x14ac:dyDescent="0.45">
      <c r="B662" s="50" t="str">
        <f t="shared" si="10"/>
        <v/>
      </c>
      <c r="C662" s="62"/>
      <c r="D662" s="10"/>
      <c r="E662" s="7"/>
      <c r="F662" s="56"/>
      <c r="G662" s="27" t="str">
        <f t="array" aca="1" ref="G662" ca="1">IF($B662&lt;&gt;"", IFERROR(MAX((OFFSET(#REF!, 1, 0, COUNTA(#REF!), 1)) * (OFFSET(#REF!, 1, 0, COUNTA(#REF!), 1)=$B662) * (OFFSET(#REF!, 1, 0, COUNTA(#REF!), 1)=G$9)), "[Insufficient data:"), "")</f>
        <v/>
      </c>
      <c r="H662" s="27" t="str">
        <f t="array" aca="1" ref="H662" ca="1">IF($B662&lt;&gt;"", IFERROR(MAX((OFFSET(#REF!, 1, 0, COUNTA(#REF!), 1)) * (OFFSET(#REF!, 1, 0, COUNTA(#REF!), 1)=$B662) * (OFFSET(#REF!, 1, 0, COUNTA(#REF!), 1)=H$9)), "Please finalise ..."), "")</f>
        <v/>
      </c>
      <c r="I662" s="27" t="str">
        <f t="array" aca="1" ref="I662" ca="1">IF($B662&lt;&gt;"", IFERROR(MAX((OFFSET(#REF!, 1, 0, COUNTA(#REF!), 1)) * (OFFSET(#REF!, 1, 0, COUNTA(#REF!), 1)=$B662) * (OFFSET(#REF!, 1, 0, COUNTA(#REF!), 1)=I$9)), "... P2-Asset Valuation]"), "")</f>
        <v/>
      </c>
      <c r="J662" s="65"/>
    </row>
    <row r="663" spans="2:10" x14ac:dyDescent="0.45">
      <c r="B663" s="50" t="str">
        <f t="shared" si="10"/>
        <v/>
      </c>
      <c r="C663" s="62"/>
      <c r="D663" s="10"/>
      <c r="E663" s="7"/>
      <c r="F663" s="56"/>
      <c r="G663" s="27" t="str">
        <f t="array" aca="1" ref="G663" ca="1">IF($B663&lt;&gt;"", IFERROR(MAX((OFFSET(#REF!, 1, 0, COUNTA(#REF!), 1)) * (OFFSET(#REF!, 1, 0, COUNTA(#REF!), 1)=$B663) * (OFFSET(#REF!, 1, 0, COUNTA(#REF!), 1)=G$9)), "[Insufficient data:"), "")</f>
        <v/>
      </c>
      <c r="H663" s="27" t="str">
        <f t="array" aca="1" ref="H663" ca="1">IF($B663&lt;&gt;"", IFERROR(MAX((OFFSET(#REF!, 1, 0, COUNTA(#REF!), 1)) * (OFFSET(#REF!, 1, 0, COUNTA(#REF!), 1)=$B663) * (OFFSET(#REF!, 1, 0, COUNTA(#REF!), 1)=H$9)), "Please finalise ..."), "")</f>
        <v/>
      </c>
      <c r="I663" s="27" t="str">
        <f t="array" aca="1" ref="I663" ca="1">IF($B663&lt;&gt;"", IFERROR(MAX((OFFSET(#REF!, 1, 0, COUNTA(#REF!), 1)) * (OFFSET(#REF!, 1, 0, COUNTA(#REF!), 1)=$B663) * (OFFSET(#REF!, 1, 0, COUNTA(#REF!), 1)=I$9)), "... P2-Asset Valuation]"), "")</f>
        <v/>
      </c>
      <c r="J663" s="65"/>
    </row>
    <row r="664" spans="2:10" x14ac:dyDescent="0.45">
      <c r="B664" s="50" t="str">
        <f t="shared" si="10"/>
        <v/>
      </c>
      <c r="C664" s="62"/>
      <c r="D664" s="10"/>
      <c r="E664" s="7"/>
      <c r="F664" s="56"/>
      <c r="G664" s="27" t="str">
        <f t="array" aca="1" ref="G664" ca="1">IF($B664&lt;&gt;"", IFERROR(MAX((OFFSET(#REF!, 1, 0, COUNTA(#REF!), 1)) * (OFFSET(#REF!, 1, 0, COUNTA(#REF!), 1)=$B664) * (OFFSET(#REF!, 1, 0, COUNTA(#REF!), 1)=G$9)), "[Insufficient data:"), "")</f>
        <v/>
      </c>
      <c r="H664" s="27" t="str">
        <f t="array" aca="1" ref="H664" ca="1">IF($B664&lt;&gt;"", IFERROR(MAX((OFFSET(#REF!, 1, 0, COUNTA(#REF!), 1)) * (OFFSET(#REF!, 1, 0, COUNTA(#REF!), 1)=$B664) * (OFFSET(#REF!, 1, 0, COUNTA(#REF!), 1)=H$9)), "Please finalise ..."), "")</f>
        <v/>
      </c>
      <c r="I664" s="27" t="str">
        <f t="array" aca="1" ref="I664" ca="1">IF($B664&lt;&gt;"", IFERROR(MAX((OFFSET(#REF!, 1, 0, COUNTA(#REF!), 1)) * (OFFSET(#REF!, 1, 0, COUNTA(#REF!), 1)=$B664) * (OFFSET(#REF!, 1, 0, COUNTA(#REF!), 1)=I$9)), "... P2-Asset Valuation]"), "")</f>
        <v/>
      </c>
      <c r="J664" s="65"/>
    </row>
    <row r="665" spans="2:10" x14ac:dyDescent="0.45">
      <c r="B665" s="50" t="str">
        <f t="shared" si="10"/>
        <v/>
      </c>
      <c r="C665" s="62"/>
      <c r="D665" s="10"/>
      <c r="E665" s="7"/>
      <c r="F665" s="56"/>
      <c r="G665" s="27" t="str">
        <f t="array" aca="1" ref="G665" ca="1">IF($B665&lt;&gt;"", IFERROR(MAX((OFFSET(#REF!, 1, 0, COUNTA(#REF!), 1)) * (OFFSET(#REF!, 1, 0, COUNTA(#REF!), 1)=$B665) * (OFFSET(#REF!, 1, 0, COUNTA(#REF!), 1)=G$9)), "[Insufficient data:"), "")</f>
        <v/>
      </c>
      <c r="H665" s="27" t="str">
        <f t="array" aca="1" ref="H665" ca="1">IF($B665&lt;&gt;"", IFERROR(MAX((OFFSET(#REF!, 1, 0, COUNTA(#REF!), 1)) * (OFFSET(#REF!, 1, 0, COUNTA(#REF!), 1)=$B665) * (OFFSET(#REF!, 1, 0, COUNTA(#REF!), 1)=H$9)), "Please finalise ..."), "")</f>
        <v/>
      </c>
      <c r="I665" s="27" t="str">
        <f t="array" aca="1" ref="I665" ca="1">IF($B665&lt;&gt;"", IFERROR(MAX((OFFSET(#REF!, 1, 0, COUNTA(#REF!), 1)) * (OFFSET(#REF!, 1, 0, COUNTA(#REF!), 1)=$B665) * (OFFSET(#REF!, 1, 0, COUNTA(#REF!), 1)=I$9)), "... P2-Asset Valuation]"), "")</f>
        <v/>
      </c>
      <c r="J665" s="65"/>
    </row>
    <row r="666" spans="2:10" x14ac:dyDescent="0.45">
      <c r="B666" s="50" t="str">
        <f t="shared" si="10"/>
        <v/>
      </c>
      <c r="C666" s="62"/>
      <c r="D666" s="10"/>
      <c r="E666" s="7"/>
      <c r="F666" s="56"/>
      <c r="G666" s="27" t="str">
        <f t="array" aca="1" ref="G666" ca="1">IF($B666&lt;&gt;"", IFERROR(MAX((OFFSET(#REF!, 1, 0, COUNTA(#REF!), 1)) * (OFFSET(#REF!, 1, 0, COUNTA(#REF!), 1)=$B666) * (OFFSET(#REF!, 1, 0, COUNTA(#REF!), 1)=G$9)), "[Insufficient data:"), "")</f>
        <v/>
      </c>
      <c r="H666" s="27" t="str">
        <f t="array" aca="1" ref="H666" ca="1">IF($B666&lt;&gt;"", IFERROR(MAX((OFFSET(#REF!, 1, 0, COUNTA(#REF!), 1)) * (OFFSET(#REF!, 1, 0, COUNTA(#REF!), 1)=$B666) * (OFFSET(#REF!, 1, 0, COUNTA(#REF!), 1)=H$9)), "Please finalise ..."), "")</f>
        <v/>
      </c>
      <c r="I666" s="27" t="str">
        <f t="array" aca="1" ref="I666" ca="1">IF($B666&lt;&gt;"", IFERROR(MAX((OFFSET(#REF!, 1, 0, COUNTA(#REF!), 1)) * (OFFSET(#REF!, 1, 0, COUNTA(#REF!), 1)=$B666) * (OFFSET(#REF!, 1, 0, COUNTA(#REF!), 1)=I$9)), "... P2-Asset Valuation]"), "")</f>
        <v/>
      </c>
      <c r="J666" s="65"/>
    </row>
    <row r="667" spans="2:10" x14ac:dyDescent="0.45">
      <c r="B667" s="50" t="str">
        <f t="shared" si="10"/>
        <v/>
      </c>
      <c r="C667" s="62"/>
      <c r="D667" s="10"/>
      <c r="E667" s="7"/>
      <c r="F667" s="56"/>
      <c r="G667" s="27" t="str">
        <f t="array" aca="1" ref="G667" ca="1">IF($B667&lt;&gt;"", IFERROR(MAX((OFFSET(#REF!, 1, 0, COUNTA(#REF!), 1)) * (OFFSET(#REF!, 1, 0, COUNTA(#REF!), 1)=$B667) * (OFFSET(#REF!, 1, 0, COUNTA(#REF!), 1)=G$9)), "[Insufficient data:"), "")</f>
        <v/>
      </c>
      <c r="H667" s="27" t="str">
        <f t="array" aca="1" ref="H667" ca="1">IF($B667&lt;&gt;"", IFERROR(MAX((OFFSET(#REF!, 1, 0, COUNTA(#REF!), 1)) * (OFFSET(#REF!, 1, 0, COUNTA(#REF!), 1)=$B667) * (OFFSET(#REF!, 1, 0, COUNTA(#REF!), 1)=H$9)), "Please finalise ..."), "")</f>
        <v/>
      </c>
      <c r="I667" s="27" t="str">
        <f t="array" aca="1" ref="I667" ca="1">IF($B667&lt;&gt;"", IFERROR(MAX((OFFSET(#REF!, 1, 0, COUNTA(#REF!), 1)) * (OFFSET(#REF!, 1, 0, COUNTA(#REF!), 1)=$B667) * (OFFSET(#REF!, 1, 0, COUNTA(#REF!), 1)=I$9)), "... P2-Asset Valuation]"), "")</f>
        <v/>
      </c>
      <c r="J667" s="65"/>
    </row>
    <row r="668" spans="2:10" x14ac:dyDescent="0.45">
      <c r="B668" s="50" t="str">
        <f t="shared" si="10"/>
        <v/>
      </c>
      <c r="C668" s="62"/>
      <c r="D668" s="10"/>
      <c r="E668" s="7"/>
      <c r="F668" s="56"/>
      <c r="G668" s="27" t="str">
        <f t="array" aca="1" ref="G668" ca="1">IF($B668&lt;&gt;"", IFERROR(MAX((OFFSET(#REF!, 1, 0, COUNTA(#REF!), 1)) * (OFFSET(#REF!, 1, 0, COUNTA(#REF!), 1)=$B668) * (OFFSET(#REF!, 1, 0, COUNTA(#REF!), 1)=G$9)), "[Insufficient data:"), "")</f>
        <v/>
      </c>
      <c r="H668" s="27" t="str">
        <f t="array" aca="1" ref="H668" ca="1">IF($B668&lt;&gt;"", IFERROR(MAX((OFFSET(#REF!, 1, 0, COUNTA(#REF!), 1)) * (OFFSET(#REF!, 1, 0, COUNTA(#REF!), 1)=$B668) * (OFFSET(#REF!, 1, 0, COUNTA(#REF!), 1)=H$9)), "Please finalise ..."), "")</f>
        <v/>
      </c>
      <c r="I668" s="27" t="str">
        <f t="array" aca="1" ref="I668" ca="1">IF($B668&lt;&gt;"", IFERROR(MAX((OFFSET(#REF!, 1, 0, COUNTA(#REF!), 1)) * (OFFSET(#REF!, 1, 0, COUNTA(#REF!), 1)=$B668) * (OFFSET(#REF!, 1, 0, COUNTA(#REF!), 1)=I$9)), "... P2-Asset Valuation]"), "")</f>
        <v/>
      </c>
      <c r="J668" s="65"/>
    </row>
    <row r="669" spans="2:10" x14ac:dyDescent="0.45">
      <c r="B669" s="50" t="str">
        <f t="shared" si="10"/>
        <v/>
      </c>
      <c r="C669" s="62"/>
      <c r="D669" s="10"/>
      <c r="E669" s="7"/>
      <c r="F669" s="56"/>
      <c r="G669" s="27" t="str">
        <f t="array" aca="1" ref="G669" ca="1">IF($B669&lt;&gt;"", IFERROR(MAX((OFFSET(#REF!, 1, 0, COUNTA(#REF!), 1)) * (OFFSET(#REF!, 1, 0, COUNTA(#REF!), 1)=$B669) * (OFFSET(#REF!, 1, 0, COUNTA(#REF!), 1)=G$9)), "[Insufficient data:"), "")</f>
        <v/>
      </c>
      <c r="H669" s="27" t="str">
        <f t="array" aca="1" ref="H669" ca="1">IF($B669&lt;&gt;"", IFERROR(MAX((OFFSET(#REF!, 1, 0, COUNTA(#REF!), 1)) * (OFFSET(#REF!, 1, 0, COUNTA(#REF!), 1)=$B669) * (OFFSET(#REF!, 1, 0, COUNTA(#REF!), 1)=H$9)), "Please finalise ..."), "")</f>
        <v/>
      </c>
      <c r="I669" s="27" t="str">
        <f t="array" aca="1" ref="I669" ca="1">IF($B669&lt;&gt;"", IFERROR(MAX((OFFSET(#REF!, 1, 0, COUNTA(#REF!), 1)) * (OFFSET(#REF!, 1, 0, COUNTA(#REF!), 1)=$B669) * (OFFSET(#REF!, 1, 0, COUNTA(#REF!), 1)=I$9)), "... P2-Asset Valuation]"), "")</f>
        <v/>
      </c>
      <c r="J669" s="65"/>
    </row>
    <row r="670" spans="2:10" x14ac:dyDescent="0.45">
      <c r="B670" s="50" t="str">
        <f t="shared" si="10"/>
        <v/>
      </c>
      <c r="C670" s="62"/>
      <c r="D670" s="10"/>
      <c r="E670" s="7"/>
      <c r="F670" s="56"/>
      <c r="G670" s="27" t="str">
        <f t="array" aca="1" ref="G670" ca="1">IF($B670&lt;&gt;"", IFERROR(MAX((OFFSET(#REF!, 1, 0, COUNTA(#REF!), 1)) * (OFFSET(#REF!, 1, 0, COUNTA(#REF!), 1)=$B670) * (OFFSET(#REF!, 1, 0, COUNTA(#REF!), 1)=G$9)), "[Insufficient data:"), "")</f>
        <v/>
      </c>
      <c r="H670" s="27" t="str">
        <f t="array" aca="1" ref="H670" ca="1">IF($B670&lt;&gt;"", IFERROR(MAX((OFFSET(#REF!, 1, 0, COUNTA(#REF!), 1)) * (OFFSET(#REF!, 1, 0, COUNTA(#REF!), 1)=$B670) * (OFFSET(#REF!, 1, 0, COUNTA(#REF!), 1)=H$9)), "Please finalise ..."), "")</f>
        <v/>
      </c>
      <c r="I670" s="27" t="str">
        <f t="array" aca="1" ref="I670" ca="1">IF($B670&lt;&gt;"", IFERROR(MAX((OFFSET(#REF!, 1, 0, COUNTA(#REF!), 1)) * (OFFSET(#REF!, 1, 0, COUNTA(#REF!), 1)=$B670) * (OFFSET(#REF!, 1, 0, COUNTA(#REF!), 1)=I$9)), "... P2-Asset Valuation]"), "")</f>
        <v/>
      </c>
      <c r="J670" s="65"/>
    </row>
    <row r="671" spans="2:10" x14ac:dyDescent="0.45">
      <c r="B671" s="50" t="str">
        <f t="shared" si="10"/>
        <v/>
      </c>
      <c r="C671" s="62"/>
      <c r="D671" s="10"/>
      <c r="E671" s="7"/>
      <c r="F671" s="56"/>
      <c r="G671" s="27" t="str">
        <f t="array" aca="1" ref="G671" ca="1">IF($B671&lt;&gt;"", IFERROR(MAX((OFFSET(#REF!, 1, 0, COUNTA(#REF!), 1)) * (OFFSET(#REF!, 1, 0, COUNTA(#REF!), 1)=$B671) * (OFFSET(#REF!, 1, 0, COUNTA(#REF!), 1)=G$9)), "[Insufficient data:"), "")</f>
        <v/>
      </c>
      <c r="H671" s="27" t="str">
        <f t="array" aca="1" ref="H671" ca="1">IF($B671&lt;&gt;"", IFERROR(MAX((OFFSET(#REF!, 1, 0, COUNTA(#REF!), 1)) * (OFFSET(#REF!, 1, 0, COUNTA(#REF!), 1)=$B671) * (OFFSET(#REF!, 1, 0, COUNTA(#REF!), 1)=H$9)), "Please finalise ..."), "")</f>
        <v/>
      </c>
      <c r="I671" s="27" t="str">
        <f t="array" aca="1" ref="I671" ca="1">IF($B671&lt;&gt;"", IFERROR(MAX((OFFSET(#REF!, 1, 0, COUNTA(#REF!), 1)) * (OFFSET(#REF!, 1, 0, COUNTA(#REF!), 1)=$B671) * (OFFSET(#REF!, 1, 0, COUNTA(#REF!), 1)=I$9)), "... P2-Asset Valuation]"), "")</f>
        <v/>
      </c>
      <c r="J671" s="65"/>
    </row>
    <row r="672" spans="2:10" x14ac:dyDescent="0.45">
      <c r="B672" s="50" t="str">
        <f t="shared" si="10"/>
        <v/>
      </c>
      <c r="C672" s="62"/>
      <c r="D672" s="10"/>
      <c r="E672" s="7"/>
      <c r="F672" s="56"/>
      <c r="G672" s="27" t="str">
        <f t="array" aca="1" ref="G672" ca="1">IF($B672&lt;&gt;"", IFERROR(MAX((OFFSET(#REF!, 1, 0, COUNTA(#REF!), 1)) * (OFFSET(#REF!, 1, 0, COUNTA(#REF!), 1)=$B672) * (OFFSET(#REF!, 1, 0, COUNTA(#REF!), 1)=G$9)), "[Insufficient data:"), "")</f>
        <v/>
      </c>
      <c r="H672" s="27" t="str">
        <f t="array" aca="1" ref="H672" ca="1">IF($B672&lt;&gt;"", IFERROR(MAX((OFFSET(#REF!, 1, 0, COUNTA(#REF!), 1)) * (OFFSET(#REF!, 1, 0, COUNTA(#REF!), 1)=$B672) * (OFFSET(#REF!, 1, 0, COUNTA(#REF!), 1)=H$9)), "Please finalise ..."), "")</f>
        <v/>
      </c>
      <c r="I672" s="27" t="str">
        <f t="array" aca="1" ref="I672" ca="1">IF($B672&lt;&gt;"", IFERROR(MAX((OFFSET(#REF!, 1, 0, COUNTA(#REF!), 1)) * (OFFSET(#REF!, 1, 0, COUNTA(#REF!), 1)=$B672) * (OFFSET(#REF!, 1, 0, COUNTA(#REF!), 1)=I$9)), "... P2-Asset Valuation]"), "")</f>
        <v/>
      </c>
      <c r="J672" s="65"/>
    </row>
    <row r="673" spans="2:10" x14ac:dyDescent="0.45">
      <c r="B673" s="50" t="str">
        <f t="shared" si="10"/>
        <v/>
      </c>
      <c r="C673" s="62"/>
      <c r="D673" s="10"/>
      <c r="E673" s="7"/>
      <c r="F673" s="56"/>
      <c r="G673" s="27" t="str">
        <f t="array" aca="1" ref="G673" ca="1">IF($B673&lt;&gt;"", IFERROR(MAX((OFFSET(#REF!, 1, 0, COUNTA(#REF!), 1)) * (OFFSET(#REF!, 1, 0, COUNTA(#REF!), 1)=$B673) * (OFFSET(#REF!, 1, 0, COUNTA(#REF!), 1)=G$9)), "[Insufficient data:"), "")</f>
        <v/>
      </c>
      <c r="H673" s="27" t="str">
        <f t="array" aca="1" ref="H673" ca="1">IF($B673&lt;&gt;"", IFERROR(MAX((OFFSET(#REF!, 1, 0, COUNTA(#REF!), 1)) * (OFFSET(#REF!, 1, 0, COUNTA(#REF!), 1)=$B673) * (OFFSET(#REF!, 1, 0, COUNTA(#REF!), 1)=H$9)), "Please finalise ..."), "")</f>
        <v/>
      </c>
      <c r="I673" s="27" t="str">
        <f t="array" aca="1" ref="I673" ca="1">IF($B673&lt;&gt;"", IFERROR(MAX((OFFSET(#REF!, 1, 0, COUNTA(#REF!), 1)) * (OFFSET(#REF!, 1, 0, COUNTA(#REF!), 1)=$B673) * (OFFSET(#REF!, 1, 0, COUNTA(#REF!), 1)=I$9)), "... P2-Asset Valuation]"), "")</f>
        <v/>
      </c>
      <c r="J673" s="65"/>
    </row>
    <row r="674" spans="2:10" x14ac:dyDescent="0.45">
      <c r="B674" s="50" t="str">
        <f t="shared" si="10"/>
        <v/>
      </c>
      <c r="C674" s="62"/>
      <c r="D674" s="10"/>
      <c r="E674" s="7"/>
      <c r="F674" s="56"/>
      <c r="G674" s="27" t="str">
        <f t="array" aca="1" ref="G674" ca="1">IF($B674&lt;&gt;"", IFERROR(MAX((OFFSET(#REF!, 1, 0, COUNTA(#REF!), 1)) * (OFFSET(#REF!, 1, 0, COUNTA(#REF!), 1)=$B674) * (OFFSET(#REF!, 1, 0, COUNTA(#REF!), 1)=G$9)), "[Insufficient data:"), "")</f>
        <v/>
      </c>
      <c r="H674" s="27" t="str">
        <f t="array" aca="1" ref="H674" ca="1">IF($B674&lt;&gt;"", IFERROR(MAX((OFFSET(#REF!, 1, 0, COUNTA(#REF!), 1)) * (OFFSET(#REF!, 1, 0, COUNTA(#REF!), 1)=$B674) * (OFFSET(#REF!, 1, 0, COUNTA(#REF!), 1)=H$9)), "Please finalise ..."), "")</f>
        <v/>
      </c>
      <c r="I674" s="27" t="str">
        <f t="array" aca="1" ref="I674" ca="1">IF($B674&lt;&gt;"", IFERROR(MAX((OFFSET(#REF!, 1, 0, COUNTA(#REF!), 1)) * (OFFSET(#REF!, 1, 0, COUNTA(#REF!), 1)=$B674) * (OFFSET(#REF!, 1, 0, COUNTA(#REF!), 1)=I$9)), "... P2-Asset Valuation]"), "")</f>
        <v/>
      </c>
      <c r="J674" s="65"/>
    </row>
    <row r="675" spans="2:10" x14ac:dyDescent="0.45">
      <c r="B675" s="50" t="str">
        <f t="shared" si="10"/>
        <v/>
      </c>
      <c r="C675" s="62"/>
      <c r="D675" s="10"/>
      <c r="E675" s="7"/>
      <c r="F675" s="56"/>
      <c r="G675" s="27" t="str">
        <f t="array" aca="1" ref="G675" ca="1">IF($B675&lt;&gt;"", IFERROR(MAX((OFFSET(#REF!, 1, 0, COUNTA(#REF!), 1)) * (OFFSET(#REF!, 1, 0, COUNTA(#REF!), 1)=$B675) * (OFFSET(#REF!, 1, 0, COUNTA(#REF!), 1)=G$9)), "[Insufficient data:"), "")</f>
        <v/>
      </c>
      <c r="H675" s="27" t="str">
        <f t="array" aca="1" ref="H675" ca="1">IF($B675&lt;&gt;"", IFERROR(MAX((OFFSET(#REF!, 1, 0, COUNTA(#REF!), 1)) * (OFFSET(#REF!, 1, 0, COUNTA(#REF!), 1)=$B675) * (OFFSET(#REF!, 1, 0, COUNTA(#REF!), 1)=H$9)), "Please finalise ..."), "")</f>
        <v/>
      </c>
      <c r="I675" s="27" t="str">
        <f t="array" aca="1" ref="I675" ca="1">IF($B675&lt;&gt;"", IFERROR(MAX((OFFSET(#REF!, 1, 0, COUNTA(#REF!), 1)) * (OFFSET(#REF!, 1, 0, COUNTA(#REF!), 1)=$B675) * (OFFSET(#REF!, 1, 0, COUNTA(#REF!), 1)=I$9)), "... P2-Asset Valuation]"), "")</f>
        <v/>
      </c>
      <c r="J675" s="65"/>
    </row>
    <row r="676" spans="2:10" x14ac:dyDescent="0.45">
      <c r="B676" s="50" t="str">
        <f t="shared" si="10"/>
        <v/>
      </c>
      <c r="C676" s="62"/>
      <c r="D676" s="10"/>
      <c r="E676" s="7"/>
      <c r="F676" s="56"/>
      <c r="G676" s="27" t="str">
        <f t="array" aca="1" ref="G676" ca="1">IF($B676&lt;&gt;"", IFERROR(MAX((OFFSET(#REF!, 1, 0, COUNTA(#REF!), 1)) * (OFFSET(#REF!, 1, 0, COUNTA(#REF!), 1)=$B676) * (OFFSET(#REF!, 1, 0, COUNTA(#REF!), 1)=G$9)), "[Insufficient data:"), "")</f>
        <v/>
      </c>
      <c r="H676" s="27" t="str">
        <f t="array" aca="1" ref="H676" ca="1">IF($B676&lt;&gt;"", IFERROR(MAX((OFFSET(#REF!, 1, 0, COUNTA(#REF!), 1)) * (OFFSET(#REF!, 1, 0, COUNTA(#REF!), 1)=$B676) * (OFFSET(#REF!, 1, 0, COUNTA(#REF!), 1)=H$9)), "Please finalise ..."), "")</f>
        <v/>
      </c>
      <c r="I676" s="27" t="str">
        <f t="array" aca="1" ref="I676" ca="1">IF($B676&lt;&gt;"", IFERROR(MAX((OFFSET(#REF!, 1, 0, COUNTA(#REF!), 1)) * (OFFSET(#REF!, 1, 0, COUNTA(#REF!), 1)=$B676) * (OFFSET(#REF!, 1, 0, COUNTA(#REF!), 1)=I$9)), "... P2-Asset Valuation]"), "")</f>
        <v/>
      </c>
      <c r="J676" s="65"/>
    </row>
    <row r="677" spans="2:10" x14ac:dyDescent="0.45">
      <c r="B677" s="50" t="str">
        <f t="shared" si="10"/>
        <v/>
      </c>
      <c r="C677" s="62"/>
      <c r="D677" s="10"/>
      <c r="E677" s="7"/>
      <c r="F677" s="56"/>
      <c r="G677" s="27" t="str">
        <f t="array" aca="1" ref="G677" ca="1">IF($B677&lt;&gt;"", IFERROR(MAX((OFFSET(#REF!, 1, 0, COUNTA(#REF!), 1)) * (OFFSET(#REF!, 1, 0, COUNTA(#REF!), 1)=$B677) * (OFFSET(#REF!, 1, 0, COUNTA(#REF!), 1)=G$9)), "[Insufficient data:"), "")</f>
        <v/>
      </c>
      <c r="H677" s="27" t="str">
        <f t="array" aca="1" ref="H677" ca="1">IF($B677&lt;&gt;"", IFERROR(MAX((OFFSET(#REF!, 1, 0, COUNTA(#REF!), 1)) * (OFFSET(#REF!, 1, 0, COUNTA(#REF!), 1)=$B677) * (OFFSET(#REF!, 1, 0, COUNTA(#REF!), 1)=H$9)), "Please finalise ..."), "")</f>
        <v/>
      </c>
      <c r="I677" s="27" t="str">
        <f t="array" aca="1" ref="I677" ca="1">IF($B677&lt;&gt;"", IFERROR(MAX((OFFSET(#REF!, 1, 0, COUNTA(#REF!), 1)) * (OFFSET(#REF!, 1, 0, COUNTA(#REF!), 1)=$B677) * (OFFSET(#REF!, 1, 0, COUNTA(#REF!), 1)=I$9)), "... P2-Asset Valuation]"), "")</f>
        <v/>
      </c>
      <c r="J677" s="65"/>
    </row>
    <row r="678" spans="2:10" x14ac:dyDescent="0.45">
      <c r="B678" s="50" t="str">
        <f t="shared" si="10"/>
        <v/>
      </c>
      <c r="C678" s="62"/>
      <c r="D678" s="10"/>
      <c r="E678" s="7"/>
      <c r="F678" s="56"/>
      <c r="G678" s="27" t="str">
        <f t="array" aca="1" ref="G678" ca="1">IF($B678&lt;&gt;"", IFERROR(MAX((OFFSET(#REF!, 1, 0, COUNTA(#REF!), 1)) * (OFFSET(#REF!, 1, 0, COUNTA(#REF!), 1)=$B678) * (OFFSET(#REF!, 1, 0, COUNTA(#REF!), 1)=G$9)), "[Insufficient data:"), "")</f>
        <v/>
      </c>
      <c r="H678" s="27" t="str">
        <f t="array" aca="1" ref="H678" ca="1">IF($B678&lt;&gt;"", IFERROR(MAX((OFFSET(#REF!, 1, 0, COUNTA(#REF!), 1)) * (OFFSET(#REF!, 1, 0, COUNTA(#REF!), 1)=$B678) * (OFFSET(#REF!, 1, 0, COUNTA(#REF!), 1)=H$9)), "Please finalise ..."), "")</f>
        <v/>
      </c>
      <c r="I678" s="27" t="str">
        <f t="array" aca="1" ref="I678" ca="1">IF($B678&lt;&gt;"", IFERROR(MAX((OFFSET(#REF!, 1, 0, COUNTA(#REF!), 1)) * (OFFSET(#REF!, 1, 0, COUNTA(#REF!), 1)=$B678) * (OFFSET(#REF!, 1, 0, COUNTA(#REF!), 1)=I$9)), "... P2-Asset Valuation]"), "")</f>
        <v/>
      </c>
      <c r="J678" s="65"/>
    </row>
    <row r="679" spans="2:10" x14ac:dyDescent="0.45">
      <c r="B679" s="50" t="str">
        <f t="shared" si="10"/>
        <v/>
      </c>
      <c r="C679" s="62"/>
      <c r="D679" s="10"/>
      <c r="E679" s="7"/>
      <c r="F679" s="56"/>
      <c r="G679" s="27" t="str">
        <f t="array" aca="1" ref="G679" ca="1">IF($B679&lt;&gt;"", IFERROR(MAX((OFFSET(#REF!, 1, 0, COUNTA(#REF!), 1)) * (OFFSET(#REF!, 1, 0, COUNTA(#REF!), 1)=$B679) * (OFFSET(#REF!, 1, 0, COUNTA(#REF!), 1)=G$9)), "[Insufficient data:"), "")</f>
        <v/>
      </c>
      <c r="H679" s="27" t="str">
        <f t="array" aca="1" ref="H679" ca="1">IF($B679&lt;&gt;"", IFERROR(MAX((OFFSET(#REF!, 1, 0, COUNTA(#REF!), 1)) * (OFFSET(#REF!, 1, 0, COUNTA(#REF!), 1)=$B679) * (OFFSET(#REF!, 1, 0, COUNTA(#REF!), 1)=H$9)), "Please finalise ..."), "")</f>
        <v/>
      </c>
      <c r="I679" s="27" t="str">
        <f t="array" aca="1" ref="I679" ca="1">IF($B679&lt;&gt;"", IFERROR(MAX((OFFSET(#REF!, 1, 0, COUNTA(#REF!), 1)) * (OFFSET(#REF!, 1, 0, COUNTA(#REF!), 1)=$B679) * (OFFSET(#REF!, 1, 0, COUNTA(#REF!), 1)=I$9)), "... P2-Asset Valuation]"), "")</f>
        <v/>
      </c>
      <c r="J679" s="65"/>
    </row>
    <row r="680" spans="2:10" x14ac:dyDescent="0.45">
      <c r="B680" s="50" t="str">
        <f t="shared" si="10"/>
        <v/>
      </c>
      <c r="C680" s="62"/>
      <c r="D680" s="10"/>
      <c r="E680" s="7"/>
      <c r="F680" s="56"/>
      <c r="G680" s="27" t="str">
        <f t="array" aca="1" ref="G680" ca="1">IF($B680&lt;&gt;"", IFERROR(MAX((OFFSET(#REF!, 1, 0, COUNTA(#REF!), 1)) * (OFFSET(#REF!, 1, 0, COUNTA(#REF!), 1)=$B680) * (OFFSET(#REF!, 1, 0, COUNTA(#REF!), 1)=G$9)), "[Insufficient data:"), "")</f>
        <v/>
      </c>
      <c r="H680" s="27" t="str">
        <f t="array" aca="1" ref="H680" ca="1">IF($B680&lt;&gt;"", IFERROR(MAX((OFFSET(#REF!, 1, 0, COUNTA(#REF!), 1)) * (OFFSET(#REF!, 1, 0, COUNTA(#REF!), 1)=$B680) * (OFFSET(#REF!, 1, 0, COUNTA(#REF!), 1)=H$9)), "Please finalise ..."), "")</f>
        <v/>
      </c>
      <c r="I680" s="27" t="str">
        <f t="array" aca="1" ref="I680" ca="1">IF($B680&lt;&gt;"", IFERROR(MAX((OFFSET(#REF!, 1, 0, COUNTA(#REF!), 1)) * (OFFSET(#REF!, 1, 0, COUNTA(#REF!), 1)=$B680) * (OFFSET(#REF!, 1, 0, COUNTA(#REF!), 1)=I$9)), "... P2-Asset Valuation]"), "")</f>
        <v/>
      </c>
      <c r="J680" s="65"/>
    </row>
    <row r="681" spans="2:10" x14ac:dyDescent="0.45">
      <c r="B681" s="50" t="str">
        <f t="shared" si="10"/>
        <v/>
      </c>
      <c r="C681" s="62"/>
      <c r="D681" s="10"/>
      <c r="E681" s="7"/>
      <c r="F681" s="56"/>
      <c r="G681" s="27" t="str">
        <f t="array" aca="1" ref="G681" ca="1">IF($B681&lt;&gt;"", IFERROR(MAX((OFFSET(#REF!, 1, 0, COUNTA(#REF!), 1)) * (OFFSET(#REF!, 1, 0, COUNTA(#REF!), 1)=$B681) * (OFFSET(#REF!, 1, 0, COUNTA(#REF!), 1)=G$9)), "[Insufficient data:"), "")</f>
        <v/>
      </c>
      <c r="H681" s="27" t="str">
        <f t="array" aca="1" ref="H681" ca="1">IF($B681&lt;&gt;"", IFERROR(MAX((OFFSET(#REF!, 1, 0, COUNTA(#REF!), 1)) * (OFFSET(#REF!, 1, 0, COUNTA(#REF!), 1)=$B681) * (OFFSET(#REF!, 1, 0, COUNTA(#REF!), 1)=H$9)), "Please finalise ..."), "")</f>
        <v/>
      </c>
      <c r="I681" s="27" t="str">
        <f t="array" aca="1" ref="I681" ca="1">IF($B681&lt;&gt;"", IFERROR(MAX((OFFSET(#REF!, 1, 0, COUNTA(#REF!), 1)) * (OFFSET(#REF!, 1, 0, COUNTA(#REF!), 1)=$B681) * (OFFSET(#REF!, 1, 0, COUNTA(#REF!), 1)=I$9)), "... P2-Asset Valuation]"), "")</f>
        <v/>
      </c>
      <c r="J681" s="65"/>
    </row>
    <row r="682" spans="2:10" x14ac:dyDescent="0.45">
      <c r="B682" s="50" t="str">
        <f t="shared" si="10"/>
        <v/>
      </c>
      <c r="C682" s="62"/>
      <c r="D682" s="10"/>
      <c r="E682" s="7"/>
      <c r="F682" s="56"/>
      <c r="G682" s="27" t="str">
        <f t="array" aca="1" ref="G682" ca="1">IF($B682&lt;&gt;"", IFERROR(MAX((OFFSET(#REF!, 1, 0, COUNTA(#REF!), 1)) * (OFFSET(#REF!, 1, 0, COUNTA(#REF!), 1)=$B682) * (OFFSET(#REF!, 1, 0, COUNTA(#REF!), 1)=G$9)), "[Insufficient data:"), "")</f>
        <v/>
      </c>
      <c r="H682" s="27" t="str">
        <f t="array" aca="1" ref="H682" ca="1">IF($B682&lt;&gt;"", IFERROR(MAX((OFFSET(#REF!, 1, 0, COUNTA(#REF!), 1)) * (OFFSET(#REF!, 1, 0, COUNTA(#REF!), 1)=$B682) * (OFFSET(#REF!, 1, 0, COUNTA(#REF!), 1)=H$9)), "Please finalise ..."), "")</f>
        <v/>
      </c>
      <c r="I682" s="27" t="str">
        <f t="array" aca="1" ref="I682" ca="1">IF($B682&lt;&gt;"", IFERROR(MAX((OFFSET(#REF!, 1, 0, COUNTA(#REF!), 1)) * (OFFSET(#REF!, 1, 0, COUNTA(#REF!), 1)=$B682) * (OFFSET(#REF!, 1, 0, COUNTA(#REF!), 1)=I$9)), "... P2-Asset Valuation]"), "")</f>
        <v/>
      </c>
      <c r="J682" s="65"/>
    </row>
    <row r="683" spans="2:10" x14ac:dyDescent="0.45">
      <c r="B683" s="50" t="str">
        <f t="shared" si="10"/>
        <v/>
      </c>
      <c r="C683" s="62"/>
      <c r="D683" s="10"/>
      <c r="E683" s="7"/>
      <c r="F683" s="56"/>
      <c r="G683" s="27" t="str">
        <f t="array" aca="1" ref="G683" ca="1">IF($B683&lt;&gt;"", IFERROR(MAX((OFFSET(#REF!, 1, 0, COUNTA(#REF!), 1)) * (OFFSET(#REF!, 1, 0, COUNTA(#REF!), 1)=$B683) * (OFFSET(#REF!, 1, 0, COUNTA(#REF!), 1)=G$9)), "[Insufficient data:"), "")</f>
        <v/>
      </c>
      <c r="H683" s="27" t="str">
        <f t="array" aca="1" ref="H683" ca="1">IF($B683&lt;&gt;"", IFERROR(MAX((OFFSET(#REF!, 1, 0, COUNTA(#REF!), 1)) * (OFFSET(#REF!, 1, 0, COUNTA(#REF!), 1)=$B683) * (OFFSET(#REF!, 1, 0, COUNTA(#REF!), 1)=H$9)), "Please finalise ..."), "")</f>
        <v/>
      </c>
      <c r="I683" s="27" t="str">
        <f t="array" aca="1" ref="I683" ca="1">IF($B683&lt;&gt;"", IFERROR(MAX((OFFSET(#REF!, 1, 0, COUNTA(#REF!), 1)) * (OFFSET(#REF!, 1, 0, COUNTA(#REF!), 1)=$B683) * (OFFSET(#REF!, 1, 0, COUNTA(#REF!), 1)=I$9)), "... P2-Asset Valuation]"), "")</f>
        <v/>
      </c>
      <c r="J683" s="65"/>
    </row>
    <row r="684" spans="2:10" x14ac:dyDescent="0.45">
      <c r="B684" s="50" t="str">
        <f t="shared" si="10"/>
        <v/>
      </c>
      <c r="C684" s="62"/>
      <c r="D684" s="10"/>
      <c r="E684" s="7"/>
      <c r="F684" s="56"/>
      <c r="G684" s="27" t="str">
        <f t="array" aca="1" ref="G684" ca="1">IF($B684&lt;&gt;"", IFERROR(MAX((OFFSET(#REF!, 1, 0, COUNTA(#REF!), 1)) * (OFFSET(#REF!, 1, 0, COUNTA(#REF!), 1)=$B684) * (OFFSET(#REF!, 1, 0, COUNTA(#REF!), 1)=G$9)), "[Insufficient data:"), "")</f>
        <v/>
      </c>
      <c r="H684" s="27" t="str">
        <f t="array" aca="1" ref="H684" ca="1">IF($B684&lt;&gt;"", IFERROR(MAX((OFFSET(#REF!, 1, 0, COUNTA(#REF!), 1)) * (OFFSET(#REF!, 1, 0, COUNTA(#REF!), 1)=$B684) * (OFFSET(#REF!, 1, 0, COUNTA(#REF!), 1)=H$9)), "Please finalise ..."), "")</f>
        <v/>
      </c>
      <c r="I684" s="27" t="str">
        <f t="array" aca="1" ref="I684" ca="1">IF($B684&lt;&gt;"", IFERROR(MAX((OFFSET(#REF!, 1, 0, COUNTA(#REF!), 1)) * (OFFSET(#REF!, 1, 0, COUNTA(#REF!), 1)=$B684) * (OFFSET(#REF!, 1, 0, COUNTA(#REF!), 1)=I$9)), "... P2-Asset Valuation]"), "")</f>
        <v/>
      </c>
      <c r="J684" s="65"/>
    </row>
    <row r="685" spans="2:10" x14ac:dyDescent="0.45">
      <c r="B685" s="50" t="str">
        <f t="shared" si="10"/>
        <v/>
      </c>
      <c r="C685" s="62"/>
      <c r="D685" s="10"/>
      <c r="E685" s="7"/>
      <c r="F685" s="56"/>
      <c r="G685" s="27" t="str">
        <f t="array" aca="1" ref="G685" ca="1">IF($B685&lt;&gt;"", IFERROR(MAX((OFFSET(#REF!, 1, 0, COUNTA(#REF!), 1)) * (OFFSET(#REF!, 1, 0, COUNTA(#REF!), 1)=$B685) * (OFFSET(#REF!, 1, 0, COUNTA(#REF!), 1)=G$9)), "[Insufficient data:"), "")</f>
        <v/>
      </c>
      <c r="H685" s="27" t="str">
        <f t="array" aca="1" ref="H685" ca="1">IF($B685&lt;&gt;"", IFERROR(MAX((OFFSET(#REF!, 1, 0, COUNTA(#REF!), 1)) * (OFFSET(#REF!, 1, 0, COUNTA(#REF!), 1)=$B685) * (OFFSET(#REF!, 1, 0, COUNTA(#REF!), 1)=H$9)), "Please finalise ..."), "")</f>
        <v/>
      </c>
      <c r="I685" s="27" t="str">
        <f t="array" aca="1" ref="I685" ca="1">IF($B685&lt;&gt;"", IFERROR(MAX((OFFSET(#REF!, 1, 0, COUNTA(#REF!), 1)) * (OFFSET(#REF!, 1, 0, COUNTA(#REF!), 1)=$B685) * (OFFSET(#REF!, 1, 0, COUNTA(#REF!), 1)=I$9)), "... P2-Asset Valuation]"), "")</f>
        <v/>
      </c>
      <c r="J685" s="65"/>
    </row>
    <row r="686" spans="2:10" x14ac:dyDescent="0.45">
      <c r="B686" s="50" t="str">
        <f t="shared" si="10"/>
        <v/>
      </c>
      <c r="C686" s="62"/>
      <c r="D686" s="10"/>
      <c r="E686" s="7"/>
      <c r="F686" s="56"/>
      <c r="G686" s="27" t="str">
        <f t="array" aca="1" ref="G686" ca="1">IF($B686&lt;&gt;"", IFERROR(MAX((OFFSET(#REF!, 1, 0, COUNTA(#REF!), 1)) * (OFFSET(#REF!, 1, 0, COUNTA(#REF!), 1)=$B686) * (OFFSET(#REF!, 1, 0, COUNTA(#REF!), 1)=G$9)), "[Insufficient data:"), "")</f>
        <v/>
      </c>
      <c r="H686" s="27" t="str">
        <f t="array" aca="1" ref="H686" ca="1">IF($B686&lt;&gt;"", IFERROR(MAX((OFFSET(#REF!, 1, 0, COUNTA(#REF!), 1)) * (OFFSET(#REF!, 1, 0, COUNTA(#REF!), 1)=$B686) * (OFFSET(#REF!, 1, 0, COUNTA(#REF!), 1)=H$9)), "Please finalise ..."), "")</f>
        <v/>
      </c>
      <c r="I686" s="27" t="str">
        <f t="array" aca="1" ref="I686" ca="1">IF($B686&lt;&gt;"", IFERROR(MAX((OFFSET(#REF!, 1, 0, COUNTA(#REF!), 1)) * (OFFSET(#REF!, 1, 0, COUNTA(#REF!), 1)=$B686) * (OFFSET(#REF!, 1, 0, COUNTA(#REF!), 1)=I$9)), "... P2-Asset Valuation]"), "")</f>
        <v/>
      </c>
      <c r="J686" s="65"/>
    </row>
    <row r="687" spans="2:10" x14ac:dyDescent="0.45">
      <c r="B687" s="50" t="str">
        <f t="shared" si="10"/>
        <v/>
      </c>
      <c r="C687" s="62"/>
      <c r="D687" s="10"/>
      <c r="E687" s="7"/>
      <c r="F687" s="56"/>
      <c r="G687" s="27" t="str">
        <f t="array" aca="1" ref="G687" ca="1">IF($B687&lt;&gt;"", IFERROR(MAX((OFFSET(#REF!, 1, 0, COUNTA(#REF!), 1)) * (OFFSET(#REF!, 1, 0, COUNTA(#REF!), 1)=$B687) * (OFFSET(#REF!, 1, 0, COUNTA(#REF!), 1)=G$9)), "[Insufficient data:"), "")</f>
        <v/>
      </c>
      <c r="H687" s="27" t="str">
        <f t="array" aca="1" ref="H687" ca="1">IF($B687&lt;&gt;"", IFERROR(MAX((OFFSET(#REF!, 1, 0, COUNTA(#REF!), 1)) * (OFFSET(#REF!, 1, 0, COUNTA(#REF!), 1)=$B687) * (OFFSET(#REF!, 1, 0, COUNTA(#REF!), 1)=H$9)), "Please finalise ..."), "")</f>
        <v/>
      </c>
      <c r="I687" s="27" t="str">
        <f t="array" aca="1" ref="I687" ca="1">IF($B687&lt;&gt;"", IFERROR(MAX((OFFSET(#REF!, 1, 0, COUNTA(#REF!), 1)) * (OFFSET(#REF!, 1, 0, COUNTA(#REF!), 1)=$B687) * (OFFSET(#REF!, 1, 0, COUNTA(#REF!), 1)=I$9)), "... P2-Asset Valuation]"), "")</f>
        <v/>
      </c>
      <c r="J687" s="65"/>
    </row>
    <row r="688" spans="2:10" x14ac:dyDescent="0.45">
      <c r="B688" s="50" t="str">
        <f t="shared" si="10"/>
        <v/>
      </c>
      <c r="C688" s="62"/>
      <c r="D688" s="10"/>
      <c r="E688" s="7"/>
      <c r="F688" s="56"/>
      <c r="G688" s="27" t="str">
        <f t="array" aca="1" ref="G688" ca="1">IF($B688&lt;&gt;"", IFERROR(MAX((OFFSET(#REF!, 1, 0, COUNTA(#REF!), 1)) * (OFFSET(#REF!, 1, 0, COUNTA(#REF!), 1)=$B688) * (OFFSET(#REF!, 1, 0, COUNTA(#REF!), 1)=G$9)), "[Insufficient data:"), "")</f>
        <v/>
      </c>
      <c r="H688" s="27" t="str">
        <f t="array" aca="1" ref="H688" ca="1">IF($B688&lt;&gt;"", IFERROR(MAX((OFFSET(#REF!, 1, 0, COUNTA(#REF!), 1)) * (OFFSET(#REF!, 1, 0, COUNTA(#REF!), 1)=$B688) * (OFFSET(#REF!, 1, 0, COUNTA(#REF!), 1)=H$9)), "Please finalise ..."), "")</f>
        <v/>
      </c>
      <c r="I688" s="27" t="str">
        <f t="array" aca="1" ref="I688" ca="1">IF($B688&lt;&gt;"", IFERROR(MAX((OFFSET(#REF!, 1, 0, COUNTA(#REF!), 1)) * (OFFSET(#REF!, 1, 0, COUNTA(#REF!), 1)=$B688) * (OFFSET(#REF!, 1, 0, COUNTA(#REF!), 1)=I$9)), "... P2-Asset Valuation]"), "")</f>
        <v/>
      </c>
      <c r="J688" s="65"/>
    </row>
    <row r="689" spans="2:10" x14ac:dyDescent="0.45">
      <c r="B689" s="50" t="str">
        <f t="shared" si="10"/>
        <v/>
      </c>
      <c r="C689" s="62"/>
      <c r="D689" s="10"/>
      <c r="E689" s="7"/>
      <c r="F689" s="56"/>
      <c r="G689" s="27" t="str">
        <f t="array" aca="1" ref="G689" ca="1">IF($B689&lt;&gt;"", IFERROR(MAX((OFFSET(#REF!, 1, 0, COUNTA(#REF!), 1)) * (OFFSET(#REF!, 1, 0, COUNTA(#REF!), 1)=$B689) * (OFFSET(#REF!, 1, 0, COUNTA(#REF!), 1)=G$9)), "[Insufficient data:"), "")</f>
        <v/>
      </c>
      <c r="H689" s="27" t="str">
        <f t="array" aca="1" ref="H689" ca="1">IF($B689&lt;&gt;"", IFERROR(MAX((OFFSET(#REF!, 1, 0, COUNTA(#REF!), 1)) * (OFFSET(#REF!, 1, 0, COUNTA(#REF!), 1)=$B689) * (OFFSET(#REF!, 1, 0, COUNTA(#REF!), 1)=H$9)), "Please finalise ..."), "")</f>
        <v/>
      </c>
      <c r="I689" s="27" t="str">
        <f t="array" aca="1" ref="I689" ca="1">IF($B689&lt;&gt;"", IFERROR(MAX((OFFSET(#REF!, 1, 0, COUNTA(#REF!), 1)) * (OFFSET(#REF!, 1, 0, COUNTA(#REF!), 1)=$B689) * (OFFSET(#REF!, 1, 0, COUNTA(#REF!), 1)=I$9)), "... P2-Asset Valuation]"), "")</f>
        <v/>
      </c>
      <c r="J689" s="65"/>
    </row>
    <row r="690" spans="2:10" x14ac:dyDescent="0.45">
      <c r="B690" s="50" t="str">
        <f t="shared" si="10"/>
        <v/>
      </c>
      <c r="C690" s="62"/>
      <c r="D690" s="10"/>
      <c r="E690" s="7"/>
      <c r="F690" s="56"/>
      <c r="G690" s="27" t="str">
        <f t="array" aca="1" ref="G690" ca="1">IF($B690&lt;&gt;"", IFERROR(MAX((OFFSET(#REF!, 1, 0, COUNTA(#REF!), 1)) * (OFFSET(#REF!, 1, 0, COUNTA(#REF!), 1)=$B690) * (OFFSET(#REF!, 1, 0, COUNTA(#REF!), 1)=G$9)), "[Insufficient data:"), "")</f>
        <v/>
      </c>
      <c r="H690" s="27" t="str">
        <f t="array" aca="1" ref="H690" ca="1">IF($B690&lt;&gt;"", IFERROR(MAX((OFFSET(#REF!, 1, 0, COUNTA(#REF!), 1)) * (OFFSET(#REF!, 1, 0, COUNTA(#REF!), 1)=$B690) * (OFFSET(#REF!, 1, 0, COUNTA(#REF!), 1)=H$9)), "Please finalise ..."), "")</f>
        <v/>
      </c>
      <c r="I690" s="27" t="str">
        <f t="array" aca="1" ref="I690" ca="1">IF($B690&lt;&gt;"", IFERROR(MAX((OFFSET(#REF!, 1, 0, COUNTA(#REF!), 1)) * (OFFSET(#REF!, 1, 0, COUNTA(#REF!), 1)=$B690) * (OFFSET(#REF!, 1, 0, COUNTA(#REF!), 1)=I$9)), "... P2-Asset Valuation]"), "")</f>
        <v/>
      </c>
      <c r="J690" s="65"/>
    </row>
    <row r="691" spans="2:10" x14ac:dyDescent="0.45">
      <c r="B691" s="50" t="str">
        <f t="shared" si="10"/>
        <v/>
      </c>
      <c r="C691" s="62"/>
      <c r="D691" s="10"/>
      <c r="E691" s="7"/>
      <c r="F691" s="56"/>
      <c r="G691" s="27" t="str">
        <f t="array" aca="1" ref="G691" ca="1">IF($B691&lt;&gt;"", IFERROR(MAX((OFFSET(#REF!, 1, 0, COUNTA(#REF!), 1)) * (OFFSET(#REF!, 1, 0, COUNTA(#REF!), 1)=$B691) * (OFFSET(#REF!, 1, 0, COUNTA(#REF!), 1)=G$9)), "[Insufficient data:"), "")</f>
        <v/>
      </c>
      <c r="H691" s="27" t="str">
        <f t="array" aca="1" ref="H691" ca="1">IF($B691&lt;&gt;"", IFERROR(MAX((OFFSET(#REF!, 1, 0, COUNTA(#REF!), 1)) * (OFFSET(#REF!, 1, 0, COUNTA(#REF!), 1)=$B691) * (OFFSET(#REF!, 1, 0, COUNTA(#REF!), 1)=H$9)), "Please finalise ..."), "")</f>
        <v/>
      </c>
      <c r="I691" s="27" t="str">
        <f t="array" aca="1" ref="I691" ca="1">IF($B691&lt;&gt;"", IFERROR(MAX((OFFSET(#REF!, 1, 0, COUNTA(#REF!), 1)) * (OFFSET(#REF!, 1, 0, COUNTA(#REF!), 1)=$B691) * (OFFSET(#REF!, 1, 0, COUNTA(#REF!), 1)=I$9)), "... P2-Asset Valuation]"), "")</f>
        <v/>
      </c>
      <c r="J691" s="65"/>
    </row>
    <row r="692" spans="2:10" x14ac:dyDescent="0.45">
      <c r="B692" s="50" t="str">
        <f t="shared" si="10"/>
        <v/>
      </c>
      <c r="C692" s="62"/>
      <c r="D692" s="10"/>
      <c r="E692" s="7"/>
      <c r="F692" s="56"/>
      <c r="G692" s="27" t="str">
        <f t="array" aca="1" ref="G692" ca="1">IF($B692&lt;&gt;"", IFERROR(MAX((OFFSET(#REF!, 1, 0, COUNTA(#REF!), 1)) * (OFFSET(#REF!, 1, 0, COUNTA(#REF!), 1)=$B692) * (OFFSET(#REF!, 1, 0, COUNTA(#REF!), 1)=G$9)), "[Insufficient data:"), "")</f>
        <v/>
      </c>
      <c r="H692" s="27" t="str">
        <f t="array" aca="1" ref="H692" ca="1">IF($B692&lt;&gt;"", IFERROR(MAX((OFFSET(#REF!, 1, 0, COUNTA(#REF!), 1)) * (OFFSET(#REF!, 1, 0, COUNTA(#REF!), 1)=$B692) * (OFFSET(#REF!, 1, 0, COUNTA(#REF!), 1)=H$9)), "Please finalise ..."), "")</f>
        <v/>
      </c>
      <c r="I692" s="27" t="str">
        <f t="array" aca="1" ref="I692" ca="1">IF($B692&lt;&gt;"", IFERROR(MAX((OFFSET(#REF!, 1, 0, COUNTA(#REF!), 1)) * (OFFSET(#REF!, 1, 0, COUNTA(#REF!), 1)=$B692) * (OFFSET(#REF!, 1, 0, COUNTA(#REF!), 1)=I$9)), "... P2-Asset Valuation]"), "")</f>
        <v/>
      </c>
      <c r="J692" s="65"/>
    </row>
    <row r="693" spans="2:10" x14ac:dyDescent="0.45">
      <c r="B693" s="50" t="str">
        <f t="shared" si="10"/>
        <v/>
      </c>
      <c r="C693" s="62"/>
      <c r="D693" s="10"/>
      <c r="E693" s="7"/>
      <c r="F693" s="56"/>
      <c r="G693" s="27" t="str">
        <f t="array" aca="1" ref="G693" ca="1">IF($B693&lt;&gt;"", IFERROR(MAX((OFFSET(#REF!, 1, 0, COUNTA(#REF!), 1)) * (OFFSET(#REF!, 1, 0, COUNTA(#REF!), 1)=$B693) * (OFFSET(#REF!, 1, 0, COUNTA(#REF!), 1)=G$9)), "[Insufficient data:"), "")</f>
        <v/>
      </c>
      <c r="H693" s="27" t="str">
        <f t="array" aca="1" ref="H693" ca="1">IF($B693&lt;&gt;"", IFERROR(MAX((OFFSET(#REF!, 1, 0, COUNTA(#REF!), 1)) * (OFFSET(#REF!, 1, 0, COUNTA(#REF!), 1)=$B693) * (OFFSET(#REF!, 1, 0, COUNTA(#REF!), 1)=H$9)), "Please finalise ..."), "")</f>
        <v/>
      </c>
      <c r="I693" s="27" t="str">
        <f t="array" aca="1" ref="I693" ca="1">IF($B693&lt;&gt;"", IFERROR(MAX((OFFSET(#REF!, 1, 0, COUNTA(#REF!), 1)) * (OFFSET(#REF!, 1, 0, COUNTA(#REF!), 1)=$B693) * (OFFSET(#REF!, 1, 0, COUNTA(#REF!), 1)=I$9)), "... P2-Asset Valuation]"), "")</f>
        <v/>
      </c>
      <c r="J693" s="65"/>
    </row>
    <row r="694" spans="2:10" x14ac:dyDescent="0.45">
      <c r="B694" s="50" t="str">
        <f t="shared" si="10"/>
        <v/>
      </c>
      <c r="C694" s="62"/>
      <c r="D694" s="10"/>
      <c r="E694" s="7"/>
      <c r="F694" s="56"/>
      <c r="G694" s="27" t="str">
        <f t="array" aca="1" ref="G694" ca="1">IF($B694&lt;&gt;"", IFERROR(MAX((OFFSET(#REF!, 1, 0, COUNTA(#REF!), 1)) * (OFFSET(#REF!, 1, 0, COUNTA(#REF!), 1)=$B694) * (OFFSET(#REF!, 1, 0, COUNTA(#REF!), 1)=G$9)), "[Insufficient data:"), "")</f>
        <v/>
      </c>
      <c r="H694" s="27" t="str">
        <f t="array" aca="1" ref="H694" ca="1">IF($B694&lt;&gt;"", IFERROR(MAX((OFFSET(#REF!, 1, 0, COUNTA(#REF!), 1)) * (OFFSET(#REF!, 1, 0, COUNTA(#REF!), 1)=$B694) * (OFFSET(#REF!, 1, 0, COUNTA(#REF!), 1)=H$9)), "Please finalise ..."), "")</f>
        <v/>
      </c>
      <c r="I694" s="27" t="str">
        <f t="array" aca="1" ref="I694" ca="1">IF($B694&lt;&gt;"", IFERROR(MAX((OFFSET(#REF!, 1, 0, COUNTA(#REF!), 1)) * (OFFSET(#REF!, 1, 0, COUNTA(#REF!), 1)=$B694) * (OFFSET(#REF!, 1, 0, COUNTA(#REF!), 1)=I$9)), "... P2-Asset Valuation]"), "")</f>
        <v/>
      </c>
      <c r="J694" s="65"/>
    </row>
    <row r="695" spans="2:10" x14ac:dyDescent="0.45">
      <c r="B695" s="50" t="str">
        <f t="shared" si="10"/>
        <v/>
      </c>
      <c r="C695" s="62"/>
      <c r="D695" s="10"/>
      <c r="E695" s="7"/>
      <c r="F695" s="56"/>
      <c r="G695" s="27" t="str">
        <f t="array" aca="1" ref="G695" ca="1">IF($B695&lt;&gt;"", IFERROR(MAX((OFFSET(#REF!, 1, 0, COUNTA(#REF!), 1)) * (OFFSET(#REF!, 1, 0, COUNTA(#REF!), 1)=$B695) * (OFFSET(#REF!, 1, 0, COUNTA(#REF!), 1)=G$9)), "[Insufficient data:"), "")</f>
        <v/>
      </c>
      <c r="H695" s="27" t="str">
        <f t="array" aca="1" ref="H695" ca="1">IF($B695&lt;&gt;"", IFERROR(MAX((OFFSET(#REF!, 1, 0, COUNTA(#REF!), 1)) * (OFFSET(#REF!, 1, 0, COUNTA(#REF!), 1)=$B695) * (OFFSET(#REF!, 1, 0, COUNTA(#REF!), 1)=H$9)), "Please finalise ..."), "")</f>
        <v/>
      </c>
      <c r="I695" s="27" t="str">
        <f t="array" aca="1" ref="I695" ca="1">IF($B695&lt;&gt;"", IFERROR(MAX((OFFSET(#REF!, 1, 0, COUNTA(#REF!), 1)) * (OFFSET(#REF!, 1, 0, COUNTA(#REF!), 1)=$B695) * (OFFSET(#REF!, 1, 0, COUNTA(#REF!), 1)=I$9)), "... P2-Asset Valuation]"), "")</f>
        <v/>
      </c>
      <c r="J695" s="65"/>
    </row>
    <row r="696" spans="2:10" x14ac:dyDescent="0.45">
      <c r="B696" s="50" t="str">
        <f t="shared" si="10"/>
        <v/>
      </c>
      <c r="C696" s="62"/>
      <c r="D696" s="10"/>
      <c r="E696" s="7"/>
      <c r="F696" s="56"/>
      <c r="G696" s="27" t="str">
        <f t="array" aca="1" ref="G696" ca="1">IF($B696&lt;&gt;"", IFERROR(MAX((OFFSET(#REF!, 1, 0, COUNTA(#REF!), 1)) * (OFFSET(#REF!, 1, 0, COUNTA(#REF!), 1)=$B696) * (OFFSET(#REF!, 1, 0, COUNTA(#REF!), 1)=G$9)), "[Insufficient data:"), "")</f>
        <v/>
      </c>
      <c r="H696" s="27" t="str">
        <f t="array" aca="1" ref="H696" ca="1">IF($B696&lt;&gt;"", IFERROR(MAX((OFFSET(#REF!, 1, 0, COUNTA(#REF!), 1)) * (OFFSET(#REF!, 1, 0, COUNTA(#REF!), 1)=$B696) * (OFFSET(#REF!, 1, 0, COUNTA(#REF!), 1)=H$9)), "Please finalise ..."), "")</f>
        <v/>
      </c>
      <c r="I696" s="27" t="str">
        <f t="array" aca="1" ref="I696" ca="1">IF($B696&lt;&gt;"", IFERROR(MAX((OFFSET(#REF!, 1, 0, COUNTA(#REF!), 1)) * (OFFSET(#REF!, 1, 0, COUNTA(#REF!), 1)=$B696) * (OFFSET(#REF!, 1, 0, COUNTA(#REF!), 1)=I$9)), "... P2-Asset Valuation]"), "")</f>
        <v/>
      </c>
      <c r="J696" s="65"/>
    </row>
    <row r="697" spans="2:10" x14ac:dyDescent="0.45">
      <c r="B697" s="50" t="str">
        <f t="shared" si="10"/>
        <v/>
      </c>
      <c r="C697" s="62"/>
      <c r="D697" s="10"/>
      <c r="E697" s="7"/>
      <c r="F697" s="56"/>
      <c r="G697" s="27" t="str">
        <f t="array" aca="1" ref="G697" ca="1">IF($B697&lt;&gt;"", IFERROR(MAX((OFFSET(#REF!, 1, 0, COUNTA(#REF!), 1)) * (OFFSET(#REF!, 1, 0, COUNTA(#REF!), 1)=$B697) * (OFFSET(#REF!, 1, 0, COUNTA(#REF!), 1)=G$9)), "[Insufficient data:"), "")</f>
        <v/>
      </c>
      <c r="H697" s="27" t="str">
        <f t="array" aca="1" ref="H697" ca="1">IF($B697&lt;&gt;"", IFERROR(MAX((OFFSET(#REF!, 1, 0, COUNTA(#REF!), 1)) * (OFFSET(#REF!, 1, 0, COUNTA(#REF!), 1)=$B697) * (OFFSET(#REF!, 1, 0, COUNTA(#REF!), 1)=H$9)), "Please finalise ..."), "")</f>
        <v/>
      </c>
      <c r="I697" s="27" t="str">
        <f t="array" aca="1" ref="I697" ca="1">IF($B697&lt;&gt;"", IFERROR(MAX((OFFSET(#REF!, 1, 0, COUNTA(#REF!), 1)) * (OFFSET(#REF!, 1, 0, COUNTA(#REF!), 1)=$B697) * (OFFSET(#REF!, 1, 0, COUNTA(#REF!), 1)=I$9)), "... P2-Asset Valuation]"), "")</f>
        <v/>
      </c>
      <c r="J697" s="65"/>
    </row>
    <row r="698" spans="2:10" x14ac:dyDescent="0.45">
      <c r="B698" s="50" t="str">
        <f t="shared" si="10"/>
        <v/>
      </c>
      <c r="C698" s="62"/>
      <c r="D698" s="10"/>
      <c r="E698" s="7"/>
      <c r="F698" s="56"/>
      <c r="G698" s="27" t="str">
        <f t="array" aca="1" ref="G698" ca="1">IF($B698&lt;&gt;"", IFERROR(MAX((OFFSET(#REF!, 1, 0, COUNTA(#REF!), 1)) * (OFFSET(#REF!, 1, 0, COUNTA(#REF!), 1)=$B698) * (OFFSET(#REF!, 1, 0, COUNTA(#REF!), 1)=G$9)), "[Insufficient data:"), "")</f>
        <v/>
      </c>
      <c r="H698" s="27" t="str">
        <f t="array" aca="1" ref="H698" ca="1">IF($B698&lt;&gt;"", IFERROR(MAX((OFFSET(#REF!, 1, 0, COUNTA(#REF!), 1)) * (OFFSET(#REF!, 1, 0, COUNTA(#REF!), 1)=$B698) * (OFFSET(#REF!, 1, 0, COUNTA(#REF!), 1)=H$9)), "Please finalise ..."), "")</f>
        <v/>
      </c>
      <c r="I698" s="27" t="str">
        <f t="array" aca="1" ref="I698" ca="1">IF($B698&lt;&gt;"", IFERROR(MAX((OFFSET(#REF!, 1, 0, COUNTA(#REF!), 1)) * (OFFSET(#REF!, 1, 0, COUNTA(#REF!), 1)=$B698) * (OFFSET(#REF!, 1, 0, COUNTA(#REF!), 1)=I$9)), "... P2-Asset Valuation]"), "")</f>
        <v/>
      </c>
      <c r="J698" s="65"/>
    </row>
    <row r="699" spans="2:10" x14ac:dyDescent="0.45">
      <c r="B699" s="50" t="str">
        <f t="shared" si="10"/>
        <v/>
      </c>
      <c r="C699" s="62"/>
      <c r="D699" s="10"/>
      <c r="E699" s="7"/>
      <c r="F699" s="56"/>
      <c r="G699" s="27" t="str">
        <f t="array" aca="1" ref="G699" ca="1">IF($B699&lt;&gt;"", IFERROR(MAX((OFFSET(#REF!, 1, 0, COUNTA(#REF!), 1)) * (OFFSET(#REF!, 1, 0, COUNTA(#REF!), 1)=$B699) * (OFFSET(#REF!, 1, 0, COUNTA(#REF!), 1)=G$9)), "[Insufficient data:"), "")</f>
        <v/>
      </c>
      <c r="H699" s="27" t="str">
        <f t="array" aca="1" ref="H699" ca="1">IF($B699&lt;&gt;"", IFERROR(MAX((OFFSET(#REF!, 1, 0, COUNTA(#REF!), 1)) * (OFFSET(#REF!, 1, 0, COUNTA(#REF!), 1)=$B699) * (OFFSET(#REF!, 1, 0, COUNTA(#REF!), 1)=H$9)), "Please finalise ..."), "")</f>
        <v/>
      </c>
      <c r="I699" s="27" t="str">
        <f t="array" aca="1" ref="I699" ca="1">IF($B699&lt;&gt;"", IFERROR(MAX((OFFSET(#REF!, 1, 0, COUNTA(#REF!), 1)) * (OFFSET(#REF!, 1, 0, COUNTA(#REF!), 1)=$B699) * (OFFSET(#REF!, 1, 0, COUNTA(#REF!), 1)=I$9)), "... P2-Asset Valuation]"), "")</f>
        <v/>
      </c>
      <c r="J699" s="65"/>
    </row>
    <row r="700" spans="2:10" x14ac:dyDescent="0.45">
      <c r="B700" s="50" t="str">
        <f t="shared" si="10"/>
        <v/>
      </c>
      <c r="C700" s="62"/>
      <c r="D700" s="10"/>
      <c r="E700" s="7"/>
      <c r="F700" s="56"/>
      <c r="G700" s="27" t="str">
        <f t="array" aca="1" ref="G700" ca="1">IF($B700&lt;&gt;"", IFERROR(MAX((OFFSET(#REF!, 1, 0, COUNTA(#REF!), 1)) * (OFFSET(#REF!, 1, 0, COUNTA(#REF!), 1)=$B700) * (OFFSET(#REF!, 1, 0, COUNTA(#REF!), 1)=G$9)), "[Insufficient data:"), "")</f>
        <v/>
      </c>
      <c r="H700" s="27" t="str">
        <f t="array" aca="1" ref="H700" ca="1">IF($B700&lt;&gt;"", IFERROR(MAX((OFFSET(#REF!, 1, 0, COUNTA(#REF!), 1)) * (OFFSET(#REF!, 1, 0, COUNTA(#REF!), 1)=$B700) * (OFFSET(#REF!, 1, 0, COUNTA(#REF!), 1)=H$9)), "Please finalise ..."), "")</f>
        <v/>
      </c>
      <c r="I700" s="27" t="str">
        <f t="array" aca="1" ref="I700" ca="1">IF($B700&lt;&gt;"", IFERROR(MAX((OFFSET(#REF!, 1, 0, COUNTA(#REF!), 1)) * (OFFSET(#REF!, 1, 0, COUNTA(#REF!), 1)=$B700) * (OFFSET(#REF!, 1, 0, COUNTA(#REF!), 1)=I$9)), "... P2-Asset Valuation]"), "")</f>
        <v/>
      </c>
      <c r="J700" s="65"/>
    </row>
    <row r="701" spans="2:10" x14ac:dyDescent="0.45">
      <c r="B701" s="50" t="str">
        <f t="shared" si="10"/>
        <v/>
      </c>
      <c r="C701" s="62"/>
      <c r="D701" s="10"/>
      <c r="E701" s="7"/>
      <c r="F701" s="56"/>
      <c r="G701" s="27" t="str">
        <f t="array" aca="1" ref="G701" ca="1">IF($B701&lt;&gt;"", IFERROR(MAX((OFFSET(#REF!, 1, 0, COUNTA(#REF!), 1)) * (OFFSET(#REF!, 1, 0, COUNTA(#REF!), 1)=$B701) * (OFFSET(#REF!, 1, 0, COUNTA(#REF!), 1)=G$9)), "[Insufficient data:"), "")</f>
        <v/>
      </c>
      <c r="H701" s="27" t="str">
        <f t="array" aca="1" ref="H701" ca="1">IF($B701&lt;&gt;"", IFERROR(MAX((OFFSET(#REF!, 1, 0, COUNTA(#REF!), 1)) * (OFFSET(#REF!, 1, 0, COUNTA(#REF!), 1)=$B701) * (OFFSET(#REF!, 1, 0, COUNTA(#REF!), 1)=H$9)), "Please finalise ..."), "")</f>
        <v/>
      </c>
      <c r="I701" s="27" t="str">
        <f t="array" aca="1" ref="I701" ca="1">IF($B701&lt;&gt;"", IFERROR(MAX((OFFSET(#REF!, 1, 0, COUNTA(#REF!), 1)) * (OFFSET(#REF!, 1, 0, COUNTA(#REF!), 1)=$B701) * (OFFSET(#REF!, 1, 0, COUNTA(#REF!), 1)=I$9)), "... P2-Asset Valuation]"), "")</f>
        <v/>
      </c>
      <c r="J701" s="65"/>
    </row>
    <row r="702" spans="2:10" x14ac:dyDescent="0.45">
      <c r="B702" s="50" t="str">
        <f t="shared" si="10"/>
        <v/>
      </c>
      <c r="C702" s="62"/>
      <c r="D702" s="10"/>
      <c r="E702" s="7"/>
      <c r="F702" s="56"/>
      <c r="G702" s="27" t="str">
        <f t="array" aca="1" ref="G702" ca="1">IF($B702&lt;&gt;"", IFERROR(MAX((OFFSET(#REF!, 1, 0, COUNTA(#REF!), 1)) * (OFFSET(#REF!, 1, 0, COUNTA(#REF!), 1)=$B702) * (OFFSET(#REF!, 1, 0, COUNTA(#REF!), 1)=G$9)), "[Insufficient data:"), "")</f>
        <v/>
      </c>
      <c r="H702" s="27" t="str">
        <f t="array" aca="1" ref="H702" ca="1">IF($B702&lt;&gt;"", IFERROR(MAX((OFFSET(#REF!, 1, 0, COUNTA(#REF!), 1)) * (OFFSET(#REF!, 1, 0, COUNTA(#REF!), 1)=$B702) * (OFFSET(#REF!, 1, 0, COUNTA(#REF!), 1)=H$9)), "Please finalise ..."), "")</f>
        <v/>
      </c>
      <c r="I702" s="27" t="str">
        <f t="array" aca="1" ref="I702" ca="1">IF($B702&lt;&gt;"", IFERROR(MAX((OFFSET(#REF!, 1, 0, COUNTA(#REF!), 1)) * (OFFSET(#REF!, 1, 0, COUNTA(#REF!), 1)=$B702) * (OFFSET(#REF!, 1, 0, COUNTA(#REF!), 1)=I$9)), "... P2-Asset Valuation]"), "")</f>
        <v/>
      </c>
      <c r="J702" s="65"/>
    </row>
    <row r="703" spans="2:10" x14ac:dyDescent="0.45">
      <c r="B703" s="50" t="str">
        <f t="shared" si="10"/>
        <v/>
      </c>
      <c r="C703" s="62"/>
      <c r="D703" s="10"/>
      <c r="E703" s="7"/>
      <c r="F703" s="56"/>
      <c r="G703" s="27" t="str">
        <f t="array" aca="1" ref="G703" ca="1">IF($B703&lt;&gt;"", IFERROR(MAX((OFFSET(#REF!, 1, 0, COUNTA(#REF!), 1)) * (OFFSET(#REF!, 1, 0, COUNTA(#REF!), 1)=$B703) * (OFFSET(#REF!, 1, 0, COUNTA(#REF!), 1)=G$9)), "[Insufficient data:"), "")</f>
        <v/>
      </c>
      <c r="H703" s="27" t="str">
        <f t="array" aca="1" ref="H703" ca="1">IF($B703&lt;&gt;"", IFERROR(MAX((OFFSET(#REF!, 1, 0, COUNTA(#REF!), 1)) * (OFFSET(#REF!, 1, 0, COUNTA(#REF!), 1)=$B703) * (OFFSET(#REF!, 1, 0, COUNTA(#REF!), 1)=H$9)), "Please finalise ..."), "")</f>
        <v/>
      </c>
      <c r="I703" s="27" t="str">
        <f t="array" aca="1" ref="I703" ca="1">IF($B703&lt;&gt;"", IFERROR(MAX((OFFSET(#REF!, 1, 0, COUNTA(#REF!), 1)) * (OFFSET(#REF!, 1, 0, COUNTA(#REF!), 1)=$B703) * (OFFSET(#REF!, 1, 0, COUNTA(#REF!), 1)=I$9)), "... P2-Asset Valuation]"), "")</f>
        <v/>
      </c>
      <c r="J703" s="65"/>
    </row>
    <row r="704" spans="2:10" x14ac:dyDescent="0.45">
      <c r="B704" s="50" t="str">
        <f t="shared" si="10"/>
        <v/>
      </c>
      <c r="C704" s="62"/>
      <c r="D704" s="10"/>
      <c r="E704" s="7"/>
      <c r="F704" s="56"/>
      <c r="G704" s="27" t="str">
        <f t="array" aca="1" ref="G704" ca="1">IF($B704&lt;&gt;"", IFERROR(MAX((OFFSET(#REF!, 1, 0, COUNTA(#REF!), 1)) * (OFFSET(#REF!, 1, 0, COUNTA(#REF!), 1)=$B704) * (OFFSET(#REF!, 1, 0, COUNTA(#REF!), 1)=G$9)), "[Insufficient data:"), "")</f>
        <v/>
      </c>
      <c r="H704" s="27" t="str">
        <f t="array" aca="1" ref="H704" ca="1">IF($B704&lt;&gt;"", IFERROR(MAX((OFFSET(#REF!, 1, 0, COUNTA(#REF!), 1)) * (OFFSET(#REF!, 1, 0, COUNTA(#REF!), 1)=$B704) * (OFFSET(#REF!, 1, 0, COUNTA(#REF!), 1)=H$9)), "Please finalise ..."), "")</f>
        <v/>
      </c>
      <c r="I704" s="27" t="str">
        <f t="array" aca="1" ref="I704" ca="1">IF($B704&lt;&gt;"", IFERROR(MAX((OFFSET(#REF!, 1, 0, COUNTA(#REF!), 1)) * (OFFSET(#REF!, 1, 0, COUNTA(#REF!), 1)=$B704) * (OFFSET(#REF!, 1, 0, COUNTA(#REF!), 1)=I$9)), "... P2-Asset Valuation]"), "")</f>
        <v/>
      </c>
      <c r="J704" s="65"/>
    </row>
    <row r="705" spans="2:10" x14ac:dyDescent="0.45">
      <c r="B705" s="50" t="str">
        <f t="shared" si="10"/>
        <v/>
      </c>
      <c r="C705" s="62"/>
      <c r="D705" s="10"/>
      <c r="E705" s="7"/>
      <c r="F705" s="56"/>
      <c r="G705" s="27" t="str">
        <f t="array" aca="1" ref="G705" ca="1">IF($B705&lt;&gt;"", IFERROR(MAX((OFFSET(#REF!, 1, 0, COUNTA(#REF!), 1)) * (OFFSET(#REF!, 1, 0, COUNTA(#REF!), 1)=$B705) * (OFFSET(#REF!, 1, 0, COUNTA(#REF!), 1)=G$9)), "[Insufficient data:"), "")</f>
        <v/>
      </c>
      <c r="H705" s="27" t="str">
        <f t="array" aca="1" ref="H705" ca="1">IF($B705&lt;&gt;"", IFERROR(MAX((OFFSET(#REF!, 1, 0, COUNTA(#REF!), 1)) * (OFFSET(#REF!, 1, 0, COUNTA(#REF!), 1)=$B705) * (OFFSET(#REF!, 1, 0, COUNTA(#REF!), 1)=H$9)), "Please finalise ..."), "")</f>
        <v/>
      </c>
      <c r="I705" s="27" t="str">
        <f t="array" aca="1" ref="I705" ca="1">IF($B705&lt;&gt;"", IFERROR(MAX((OFFSET(#REF!, 1, 0, COUNTA(#REF!), 1)) * (OFFSET(#REF!, 1, 0, COUNTA(#REF!), 1)=$B705) * (OFFSET(#REF!, 1, 0, COUNTA(#REF!), 1)=I$9)), "... P2-Asset Valuation]"), "")</f>
        <v/>
      </c>
      <c r="J705" s="65"/>
    </row>
    <row r="706" spans="2:10" x14ac:dyDescent="0.45">
      <c r="B706" s="50" t="str">
        <f t="shared" si="10"/>
        <v/>
      </c>
      <c r="C706" s="62"/>
      <c r="D706" s="10"/>
      <c r="E706" s="7"/>
      <c r="F706" s="56"/>
      <c r="G706" s="27" t="str">
        <f t="array" aca="1" ref="G706" ca="1">IF($B706&lt;&gt;"", IFERROR(MAX((OFFSET(#REF!, 1, 0, COUNTA(#REF!), 1)) * (OFFSET(#REF!, 1, 0, COUNTA(#REF!), 1)=$B706) * (OFFSET(#REF!, 1, 0, COUNTA(#REF!), 1)=G$9)), "[Insufficient data:"), "")</f>
        <v/>
      </c>
      <c r="H706" s="27" t="str">
        <f t="array" aca="1" ref="H706" ca="1">IF($B706&lt;&gt;"", IFERROR(MAX((OFFSET(#REF!, 1, 0, COUNTA(#REF!), 1)) * (OFFSET(#REF!, 1, 0, COUNTA(#REF!), 1)=$B706) * (OFFSET(#REF!, 1, 0, COUNTA(#REF!), 1)=H$9)), "Please finalise ..."), "")</f>
        <v/>
      </c>
      <c r="I706" s="27" t="str">
        <f t="array" aca="1" ref="I706" ca="1">IF($B706&lt;&gt;"", IFERROR(MAX((OFFSET(#REF!, 1, 0, COUNTA(#REF!), 1)) * (OFFSET(#REF!, 1, 0, COUNTA(#REF!), 1)=$B706) * (OFFSET(#REF!, 1, 0, COUNTA(#REF!), 1)=I$9)), "... P2-Asset Valuation]"), "")</f>
        <v/>
      </c>
      <c r="J706" s="65"/>
    </row>
    <row r="707" spans="2:10" x14ac:dyDescent="0.45">
      <c r="B707" s="50" t="str">
        <f t="shared" si="10"/>
        <v/>
      </c>
      <c r="C707" s="62"/>
      <c r="D707" s="10"/>
      <c r="E707" s="7"/>
      <c r="F707" s="56"/>
      <c r="G707" s="27" t="str">
        <f t="array" aca="1" ref="G707" ca="1">IF($B707&lt;&gt;"", IFERROR(MAX((OFFSET(#REF!, 1, 0, COUNTA(#REF!), 1)) * (OFFSET(#REF!, 1, 0, COUNTA(#REF!), 1)=$B707) * (OFFSET(#REF!, 1, 0, COUNTA(#REF!), 1)=G$9)), "[Insufficient data:"), "")</f>
        <v/>
      </c>
      <c r="H707" s="27" t="str">
        <f t="array" aca="1" ref="H707" ca="1">IF($B707&lt;&gt;"", IFERROR(MAX((OFFSET(#REF!, 1, 0, COUNTA(#REF!), 1)) * (OFFSET(#REF!, 1, 0, COUNTA(#REF!), 1)=$B707) * (OFFSET(#REF!, 1, 0, COUNTA(#REF!), 1)=H$9)), "Please finalise ..."), "")</f>
        <v/>
      </c>
      <c r="I707" s="27" t="str">
        <f t="array" aca="1" ref="I707" ca="1">IF($B707&lt;&gt;"", IFERROR(MAX((OFFSET(#REF!, 1, 0, COUNTA(#REF!), 1)) * (OFFSET(#REF!, 1, 0, COUNTA(#REF!), 1)=$B707) * (OFFSET(#REF!, 1, 0, COUNTA(#REF!), 1)=I$9)), "... P2-Asset Valuation]"), "")</f>
        <v/>
      </c>
      <c r="J707" s="65"/>
    </row>
    <row r="708" spans="2:10" x14ac:dyDescent="0.45">
      <c r="B708" s="50" t="str">
        <f t="shared" si="10"/>
        <v/>
      </c>
      <c r="C708" s="62"/>
      <c r="D708" s="10"/>
      <c r="E708" s="7"/>
      <c r="F708" s="56"/>
      <c r="G708" s="27" t="str">
        <f t="array" aca="1" ref="G708" ca="1">IF($B708&lt;&gt;"", IFERROR(MAX((OFFSET(#REF!, 1, 0, COUNTA(#REF!), 1)) * (OFFSET(#REF!, 1, 0, COUNTA(#REF!), 1)=$B708) * (OFFSET(#REF!, 1, 0, COUNTA(#REF!), 1)=G$9)), "[Insufficient data:"), "")</f>
        <v/>
      </c>
      <c r="H708" s="27" t="str">
        <f t="array" aca="1" ref="H708" ca="1">IF($B708&lt;&gt;"", IFERROR(MAX((OFFSET(#REF!, 1, 0, COUNTA(#REF!), 1)) * (OFFSET(#REF!, 1, 0, COUNTA(#REF!), 1)=$B708) * (OFFSET(#REF!, 1, 0, COUNTA(#REF!), 1)=H$9)), "Please finalise ..."), "")</f>
        <v/>
      </c>
      <c r="I708" s="27" t="str">
        <f t="array" aca="1" ref="I708" ca="1">IF($B708&lt;&gt;"", IFERROR(MAX((OFFSET(#REF!, 1, 0, COUNTA(#REF!), 1)) * (OFFSET(#REF!, 1, 0, COUNTA(#REF!), 1)=$B708) * (OFFSET(#REF!, 1, 0, COUNTA(#REF!), 1)=I$9)), "... P2-Asset Valuation]"), "")</f>
        <v/>
      </c>
      <c r="J708" s="65"/>
    </row>
    <row r="709" spans="2:10" x14ac:dyDescent="0.45">
      <c r="B709" s="50" t="str">
        <f t="shared" si="10"/>
        <v/>
      </c>
      <c r="C709" s="62"/>
      <c r="D709" s="10"/>
      <c r="E709" s="7"/>
      <c r="F709" s="56"/>
      <c r="G709" s="27" t="str">
        <f t="array" aca="1" ref="G709" ca="1">IF($B709&lt;&gt;"", IFERROR(MAX((OFFSET(#REF!, 1, 0, COUNTA(#REF!), 1)) * (OFFSET(#REF!, 1, 0, COUNTA(#REF!), 1)=$B709) * (OFFSET(#REF!, 1, 0, COUNTA(#REF!), 1)=G$9)), "[Insufficient data:"), "")</f>
        <v/>
      </c>
      <c r="H709" s="27" t="str">
        <f t="array" aca="1" ref="H709" ca="1">IF($B709&lt;&gt;"", IFERROR(MAX((OFFSET(#REF!, 1, 0, COUNTA(#REF!), 1)) * (OFFSET(#REF!, 1, 0, COUNTA(#REF!), 1)=$B709) * (OFFSET(#REF!, 1, 0, COUNTA(#REF!), 1)=H$9)), "Please finalise ..."), "")</f>
        <v/>
      </c>
      <c r="I709" s="27" t="str">
        <f t="array" aca="1" ref="I709" ca="1">IF($B709&lt;&gt;"", IFERROR(MAX((OFFSET(#REF!, 1, 0, COUNTA(#REF!), 1)) * (OFFSET(#REF!, 1, 0, COUNTA(#REF!), 1)=$B709) * (OFFSET(#REF!, 1, 0, COUNTA(#REF!), 1)=I$9)), "... P2-Asset Valuation]"), "")</f>
        <v/>
      </c>
      <c r="J709" s="65"/>
    </row>
    <row r="710" spans="2:10" x14ac:dyDescent="0.45">
      <c r="B710" s="50" t="str">
        <f t="shared" si="10"/>
        <v/>
      </c>
      <c r="C710" s="62"/>
      <c r="D710" s="10"/>
      <c r="E710" s="7"/>
      <c r="F710" s="56"/>
      <c r="G710" s="27" t="str">
        <f t="array" aca="1" ref="G710" ca="1">IF($B710&lt;&gt;"", IFERROR(MAX((OFFSET(#REF!, 1, 0, COUNTA(#REF!), 1)) * (OFFSET(#REF!, 1, 0, COUNTA(#REF!), 1)=$B710) * (OFFSET(#REF!, 1, 0, COUNTA(#REF!), 1)=G$9)), "[Insufficient data:"), "")</f>
        <v/>
      </c>
      <c r="H710" s="27" t="str">
        <f t="array" aca="1" ref="H710" ca="1">IF($B710&lt;&gt;"", IFERROR(MAX((OFFSET(#REF!, 1, 0, COUNTA(#REF!), 1)) * (OFFSET(#REF!, 1, 0, COUNTA(#REF!), 1)=$B710) * (OFFSET(#REF!, 1, 0, COUNTA(#REF!), 1)=H$9)), "Please finalise ..."), "")</f>
        <v/>
      </c>
      <c r="I710" s="27" t="str">
        <f t="array" aca="1" ref="I710" ca="1">IF($B710&lt;&gt;"", IFERROR(MAX((OFFSET(#REF!, 1, 0, COUNTA(#REF!), 1)) * (OFFSET(#REF!, 1, 0, COUNTA(#REF!), 1)=$B710) * (OFFSET(#REF!, 1, 0, COUNTA(#REF!), 1)=I$9)), "... P2-Asset Valuation]"), "")</f>
        <v/>
      </c>
      <c r="J710" s="65"/>
    </row>
    <row r="711" spans="2:10" x14ac:dyDescent="0.45">
      <c r="B711" s="50" t="str">
        <f t="shared" si="10"/>
        <v/>
      </c>
      <c r="C711" s="62"/>
      <c r="D711" s="10"/>
      <c r="E711" s="7"/>
      <c r="F711" s="56"/>
      <c r="G711" s="27" t="str">
        <f t="array" aca="1" ref="G711" ca="1">IF($B711&lt;&gt;"", IFERROR(MAX((OFFSET(#REF!, 1, 0, COUNTA(#REF!), 1)) * (OFFSET(#REF!, 1, 0, COUNTA(#REF!), 1)=$B711) * (OFFSET(#REF!, 1, 0, COUNTA(#REF!), 1)=G$9)), "[Insufficient data:"), "")</f>
        <v/>
      </c>
      <c r="H711" s="27" t="str">
        <f t="array" aca="1" ref="H711" ca="1">IF($B711&lt;&gt;"", IFERROR(MAX((OFFSET(#REF!, 1, 0, COUNTA(#REF!), 1)) * (OFFSET(#REF!, 1, 0, COUNTA(#REF!), 1)=$B711) * (OFFSET(#REF!, 1, 0, COUNTA(#REF!), 1)=H$9)), "Please finalise ..."), "")</f>
        <v/>
      </c>
      <c r="I711" s="27" t="str">
        <f t="array" aca="1" ref="I711" ca="1">IF($B711&lt;&gt;"", IFERROR(MAX((OFFSET(#REF!, 1, 0, COUNTA(#REF!), 1)) * (OFFSET(#REF!, 1, 0, COUNTA(#REF!), 1)=$B711) * (OFFSET(#REF!, 1, 0, COUNTA(#REF!), 1)=I$9)), "... P2-Asset Valuation]"), "")</f>
        <v/>
      </c>
      <c r="J711" s="65"/>
    </row>
    <row r="712" spans="2:10" x14ac:dyDescent="0.45">
      <c r="B712" s="50" t="str">
        <f t="shared" si="10"/>
        <v/>
      </c>
      <c r="C712" s="62"/>
      <c r="D712" s="10"/>
      <c r="E712" s="7"/>
      <c r="F712" s="56"/>
      <c r="G712" s="27" t="str">
        <f t="array" aca="1" ref="G712" ca="1">IF($B712&lt;&gt;"", IFERROR(MAX((OFFSET(#REF!, 1, 0, COUNTA(#REF!), 1)) * (OFFSET(#REF!, 1, 0, COUNTA(#REF!), 1)=$B712) * (OFFSET(#REF!, 1, 0, COUNTA(#REF!), 1)=G$9)), "[Insufficient data:"), "")</f>
        <v/>
      </c>
      <c r="H712" s="27" t="str">
        <f t="array" aca="1" ref="H712" ca="1">IF($B712&lt;&gt;"", IFERROR(MAX((OFFSET(#REF!, 1, 0, COUNTA(#REF!), 1)) * (OFFSET(#REF!, 1, 0, COUNTA(#REF!), 1)=$B712) * (OFFSET(#REF!, 1, 0, COUNTA(#REF!), 1)=H$9)), "Please finalise ..."), "")</f>
        <v/>
      </c>
      <c r="I712" s="27" t="str">
        <f t="array" aca="1" ref="I712" ca="1">IF($B712&lt;&gt;"", IFERROR(MAX((OFFSET(#REF!, 1, 0, COUNTA(#REF!), 1)) * (OFFSET(#REF!, 1, 0, COUNTA(#REF!), 1)=$B712) * (OFFSET(#REF!, 1, 0, COUNTA(#REF!), 1)=I$9)), "... P2-Asset Valuation]"), "")</f>
        <v/>
      </c>
      <c r="J712" s="65"/>
    </row>
    <row r="713" spans="2:10" x14ac:dyDescent="0.45">
      <c r="B713" s="50" t="str">
        <f t="shared" si="10"/>
        <v/>
      </c>
      <c r="C713" s="62"/>
      <c r="D713" s="10"/>
      <c r="E713" s="7"/>
      <c r="F713" s="56"/>
      <c r="G713" s="27" t="str">
        <f t="array" aca="1" ref="G713" ca="1">IF($B713&lt;&gt;"", IFERROR(MAX((OFFSET(#REF!, 1, 0, COUNTA(#REF!), 1)) * (OFFSET(#REF!, 1, 0, COUNTA(#REF!), 1)=$B713) * (OFFSET(#REF!, 1, 0, COUNTA(#REF!), 1)=G$9)), "[Insufficient data:"), "")</f>
        <v/>
      </c>
      <c r="H713" s="27" t="str">
        <f t="array" aca="1" ref="H713" ca="1">IF($B713&lt;&gt;"", IFERROR(MAX((OFFSET(#REF!, 1, 0, COUNTA(#REF!), 1)) * (OFFSET(#REF!, 1, 0, COUNTA(#REF!), 1)=$B713) * (OFFSET(#REF!, 1, 0, COUNTA(#REF!), 1)=H$9)), "Please finalise ..."), "")</f>
        <v/>
      </c>
      <c r="I713" s="27" t="str">
        <f t="array" aca="1" ref="I713" ca="1">IF($B713&lt;&gt;"", IFERROR(MAX((OFFSET(#REF!, 1, 0, COUNTA(#REF!), 1)) * (OFFSET(#REF!, 1, 0, COUNTA(#REF!), 1)=$B713) * (OFFSET(#REF!, 1, 0, COUNTA(#REF!), 1)=I$9)), "... P2-Asset Valuation]"), "")</f>
        <v/>
      </c>
      <c r="J713" s="65"/>
    </row>
    <row r="714" spans="2:10" x14ac:dyDescent="0.45">
      <c r="B714" s="50" t="str">
        <f t="shared" si="10"/>
        <v/>
      </c>
      <c r="C714" s="62"/>
      <c r="D714" s="10"/>
      <c r="E714" s="7"/>
      <c r="F714" s="56"/>
      <c r="G714" s="27" t="str">
        <f t="array" aca="1" ref="G714" ca="1">IF($B714&lt;&gt;"", IFERROR(MAX((OFFSET(#REF!, 1, 0, COUNTA(#REF!), 1)) * (OFFSET(#REF!, 1, 0, COUNTA(#REF!), 1)=$B714) * (OFFSET(#REF!, 1, 0, COUNTA(#REF!), 1)=G$9)), "[Insufficient data:"), "")</f>
        <v/>
      </c>
      <c r="H714" s="27" t="str">
        <f t="array" aca="1" ref="H714" ca="1">IF($B714&lt;&gt;"", IFERROR(MAX((OFFSET(#REF!, 1, 0, COUNTA(#REF!), 1)) * (OFFSET(#REF!, 1, 0, COUNTA(#REF!), 1)=$B714) * (OFFSET(#REF!, 1, 0, COUNTA(#REF!), 1)=H$9)), "Please finalise ..."), "")</f>
        <v/>
      </c>
      <c r="I714" s="27" t="str">
        <f t="array" aca="1" ref="I714" ca="1">IF($B714&lt;&gt;"", IFERROR(MAX((OFFSET(#REF!, 1, 0, COUNTA(#REF!), 1)) * (OFFSET(#REF!, 1, 0, COUNTA(#REF!), 1)=$B714) * (OFFSET(#REF!, 1, 0, COUNTA(#REF!), 1)=I$9)), "... P2-Asset Valuation]"), "")</f>
        <v/>
      </c>
      <c r="J714" s="65"/>
    </row>
    <row r="715" spans="2:10" x14ac:dyDescent="0.45">
      <c r="B715" s="50" t="str">
        <f t="shared" si="10"/>
        <v/>
      </c>
      <c r="C715" s="62"/>
      <c r="D715" s="10"/>
      <c r="E715" s="7"/>
      <c r="F715" s="56"/>
      <c r="G715" s="27" t="str">
        <f t="array" aca="1" ref="G715" ca="1">IF($B715&lt;&gt;"", IFERROR(MAX((OFFSET(#REF!, 1, 0, COUNTA(#REF!), 1)) * (OFFSET(#REF!, 1, 0, COUNTA(#REF!), 1)=$B715) * (OFFSET(#REF!, 1, 0, COUNTA(#REF!), 1)=G$9)), "[Insufficient data:"), "")</f>
        <v/>
      </c>
      <c r="H715" s="27" t="str">
        <f t="array" aca="1" ref="H715" ca="1">IF($B715&lt;&gt;"", IFERROR(MAX((OFFSET(#REF!, 1, 0, COUNTA(#REF!), 1)) * (OFFSET(#REF!, 1, 0, COUNTA(#REF!), 1)=$B715) * (OFFSET(#REF!, 1, 0, COUNTA(#REF!), 1)=H$9)), "Please finalise ..."), "")</f>
        <v/>
      </c>
      <c r="I715" s="27" t="str">
        <f t="array" aca="1" ref="I715" ca="1">IF($B715&lt;&gt;"", IFERROR(MAX((OFFSET(#REF!, 1, 0, COUNTA(#REF!), 1)) * (OFFSET(#REF!, 1, 0, COUNTA(#REF!), 1)=$B715) * (OFFSET(#REF!, 1, 0, COUNTA(#REF!), 1)=I$9)), "... P2-Asset Valuation]"), "")</f>
        <v/>
      </c>
      <c r="J715" s="65"/>
    </row>
    <row r="716" spans="2:10" x14ac:dyDescent="0.45">
      <c r="B716" s="50" t="str">
        <f t="shared" si="10"/>
        <v/>
      </c>
      <c r="C716" s="62"/>
      <c r="D716" s="10"/>
      <c r="E716" s="7"/>
      <c r="F716" s="56"/>
      <c r="G716" s="27" t="str">
        <f t="array" aca="1" ref="G716" ca="1">IF($B716&lt;&gt;"", IFERROR(MAX((OFFSET(#REF!, 1, 0, COUNTA(#REF!), 1)) * (OFFSET(#REF!, 1, 0, COUNTA(#REF!), 1)=$B716) * (OFFSET(#REF!, 1, 0, COUNTA(#REF!), 1)=G$9)), "[Insufficient data:"), "")</f>
        <v/>
      </c>
      <c r="H716" s="27" t="str">
        <f t="array" aca="1" ref="H716" ca="1">IF($B716&lt;&gt;"", IFERROR(MAX((OFFSET(#REF!, 1, 0, COUNTA(#REF!), 1)) * (OFFSET(#REF!, 1, 0, COUNTA(#REF!), 1)=$B716) * (OFFSET(#REF!, 1, 0, COUNTA(#REF!), 1)=H$9)), "Please finalise ..."), "")</f>
        <v/>
      </c>
      <c r="I716" s="27" t="str">
        <f t="array" aca="1" ref="I716" ca="1">IF($B716&lt;&gt;"", IFERROR(MAX((OFFSET(#REF!, 1, 0, COUNTA(#REF!), 1)) * (OFFSET(#REF!, 1, 0, COUNTA(#REF!), 1)=$B716) * (OFFSET(#REF!, 1, 0, COUNTA(#REF!), 1)=I$9)), "... P2-Asset Valuation]"), "")</f>
        <v/>
      </c>
      <c r="J716" s="65"/>
    </row>
    <row r="717" spans="2:10" x14ac:dyDescent="0.45">
      <c r="B717" s="50" t="str">
        <f t="shared" si="10"/>
        <v/>
      </c>
      <c r="C717" s="62"/>
      <c r="D717" s="10"/>
      <c r="E717" s="7"/>
      <c r="F717" s="56"/>
      <c r="G717" s="27" t="str">
        <f t="array" aca="1" ref="G717" ca="1">IF($B717&lt;&gt;"", IFERROR(MAX((OFFSET(#REF!, 1, 0, COUNTA(#REF!), 1)) * (OFFSET(#REF!, 1, 0, COUNTA(#REF!), 1)=$B717) * (OFFSET(#REF!, 1, 0, COUNTA(#REF!), 1)=G$9)), "[Insufficient data:"), "")</f>
        <v/>
      </c>
      <c r="H717" s="27" t="str">
        <f t="array" aca="1" ref="H717" ca="1">IF($B717&lt;&gt;"", IFERROR(MAX((OFFSET(#REF!, 1, 0, COUNTA(#REF!), 1)) * (OFFSET(#REF!, 1, 0, COUNTA(#REF!), 1)=$B717) * (OFFSET(#REF!, 1, 0, COUNTA(#REF!), 1)=H$9)), "Please finalise ..."), "")</f>
        <v/>
      </c>
      <c r="I717" s="27" t="str">
        <f t="array" aca="1" ref="I717" ca="1">IF($B717&lt;&gt;"", IFERROR(MAX((OFFSET(#REF!, 1, 0, COUNTA(#REF!), 1)) * (OFFSET(#REF!, 1, 0, COUNTA(#REF!), 1)=$B717) * (OFFSET(#REF!, 1, 0, COUNTA(#REF!), 1)=I$9)), "... P2-Asset Valuation]"), "")</f>
        <v/>
      </c>
      <c r="J717" s="65"/>
    </row>
    <row r="718" spans="2:10" x14ac:dyDescent="0.45">
      <c r="B718" s="50" t="str">
        <f t="shared" ref="B718:B781" si="11">IF(C718&lt;&gt;"",CONCATENATE("PA-", TEXT(ROW()-ROW(B$9), "000")),"")</f>
        <v/>
      </c>
      <c r="C718" s="62"/>
      <c r="D718" s="10"/>
      <c r="E718" s="7"/>
      <c r="F718" s="56"/>
      <c r="G718" s="27" t="str">
        <f t="array" aca="1" ref="G718" ca="1">IF($B718&lt;&gt;"", IFERROR(MAX((OFFSET(#REF!, 1, 0, COUNTA(#REF!), 1)) * (OFFSET(#REF!, 1, 0, COUNTA(#REF!), 1)=$B718) * (OFFSET(#REF!, 1, 0, COUNTA(#REF!), 1)=G$9)), "[Insufficient data:"), "")</f>
        <v/>
      </c>
      <c r="H718" s="27" t="str">
        <f t="array" aca="1" ref="H718" ca="1">IF($B718&lt;&gt;"", IFERROR(MAX((OFFSET(#REF!, 1, 0, COUNTA(#REF!), 1)) * (OFFSET(#REF!, 1, 0, COUNTA(#REF!), 1)=$B718) * (OFFSET(#REF!, 1, 0, COUNTA(#REF!), 1)=H$9)), "Please finalise ..."), "")</f>
        <v/>
      </c>
      <c r="I718" s="27" t="str">
        <f t="array" aca="1" ref="I718" ca="1">IF($B718&lt;&gt;"", IFERROR(MAX((OFFSET(#REF!, 1, 0, COUNTA(#REF!), 1)) * (OFFSET(#REF!, 1, 0, COUNTA(#REF!), 1)=$B718) * (OFFSET(#REF!, 1, 0, COUNTA(#REF!), 1)=I$9)), "... P2-Asset Valuation]"), "")</f>
        <v/>
      </c>
      <c r="J718" s="65"/>
    </row>
    <row r="719" spans="2:10" x14ac:dyDescent="0.45">
      <c r="B719" s="50" t="str">
        <f t="shared" si="11"/>
        <v/>
      </c>
      <c r="C719" s="62"/>
      <c r="D719" s="10"/>
      <c r="E719" s="7"/>
      <c r="F719" s="56"/>
      <c r="G719" s="27" t="str">
        <f t="array" aca="1" ref="G719" ca="1">IF($B719&lt;&gt;"", IFERROR(MAX((OFFSET(#REF!, 1, 0, COUNTA(#REF!), 1)) * (OFFSET(#REF!, 1, 0, COUNTA(#REF!), 1)=$B719) * (OFFSET(#REF!, 1, 0, COUNTA(#REF!), 1)=G$9)), "[Insufficient data:"), "")</f>
        <v/>
      </c>
      <c r="H719" s="27" t="str">
        <f t="array" aca="1" ref="H719" ca="1">IF($B719&lt;&gt;"", IFERROR(MAX((OFFSET(#REF!, 1, 0, COUNTA(#REF!), 1)) * (OFFSET(#REF!, 1, 0, COUNTA(#REF!), 1)=$B719) * (OFFSET(#REF!, 1, 0, COUNTA(#REF!), 1)=H$9)), "Please finalise ..."), "")</f>
        <v/>
      </c>
      <c r="I719" s="27" t="str">
        <f t="array" aca="1" ref="I719" ca="1">IF($B719&lt;&gt;"", IFERROR(MAX((OFFSET(#REF!, 1, 0, COUNTA(#REF!), 1)) * (OFFSET(#REF!, 1, 0, COUNTA(#REF!), 1)=$B719) * (OFFSET(#REF!, 1, 0, COUNTA(#REF!), 1)=I$9)), "... P2-Asset Valuation]"), "")</f>
        <v/>
      </c>
      <c r="J719" s="65"/>
    </row>
    <row r="720" spans="2:10" x14ac:dyDescent="0.45">
      <c r="B720" s="50" t="str">
        <f t="shared" si="11"/>
        <v/>
      </c>
      <c r="C720" s="62"/>
      <c r="D720" s="10"/>
      <c r="E720" s="7"/>
      <c r="F720" s="56"/>
      <c r="G720" s="27" t="str">
        <f t="array" aca="1" ref="G720" ca="1">IF($B720&lt;&gt;"", IFERROR(MAX((OFFSET(#REF!, 1, 0, COUNTA(#REF!), 1)) * (OFFSET(#REF!, 1, 0, COUNTA(#REF!), 1)=$B720) * (OFFSET(#REF!, 1, 0, COUNTA(#REF!), 1)=G$9)), "[Insufficient data:"), "")</f>
        <v/>
      </c>
      <c r="H720" s="27" t="str">
        <f t="array" aca="1" ref="H720" ca="1">IF($B720&lt;&gt;"", IFERROR(MAX((OFFSET(#REF!, 1, 0, COUNTA(#REF!), 1)) * (OFFSET(#REF!, 1, 0, COUNTA(#REF!), 1)=$B720) * (OFFSET(#REF!, 1, 0, COUNTA(#REF!), 1)=H$9)), "Please finalise ..."), "")</f>
        <v/>
      </c>
      <c r="I720" s="27" t="str">
        <f t="array" aca="1" ref="I720" ca="1">IF($B720&lt;&gt;"", IFERROR(MAX((OFFSET(#REF!, 1, 0, COUNTA(#REF!), 1)) * (OFFSET(#REF!, 1, 0, COUNTA(#REF!), 1)=$B720) * (OFFSET(#REF!, 1, 0, COUNTA(#REF!), 1)=I$9)), "... P2-Asset Valuation]"), "")</f>
        <v/>
      </c>
      <c r="J720" s="65"/>
    </row>
    <row r="721" spans="2:10" x14ac:dyDescent="0.45">
      <c r="B721" s="50" t="str">
        <f t="shared" si="11"/>
        <v/>
      </c>
      <c r="C721" s="62"/>
      <c r="D721" s="10"/>
      <c r="E721" s="7"/>
      <c r="F721" s="56"/>
      <c r="G721" s="27" t="str">
        <f t="array" aca="1" ref="G721" ca="1">IF($B721&lt;&gt;"", IFERROR(MAX((OFFSET(#REF!, 1, 0, COUNTA(#REF!), 1)) * (OFFSET(#REF!, 1, 0, COUNTA(#REF!), 1)=$B721) * (OFFSET(#REF!, 1, 0, COUNTA(#REF!), 1)=G$9)), "[Insufficient data:"), "")</f>
        <v/>
      </c>
      <c r="H721" s="27" t="str">
        <f t="array" aca="1" ref="H721" ca="1">IF($B721&lt;&gt;"", IFERROR(MAX((OFFSET(#REF!, 1, 0, COUNTA(#REF!), 1)) * (OFFSET(#REF!, 1, 0, COUNTA(#REF!), 1)=$B721) * (OFFSET(#REF!, 1, 0, COUNTA(#REF!), 1)=H$9)), "Please finalise ..."), "")</f>
        <v/>
      </c>
      <c r="I721" s="27" t="str">
        <f t="array" aca="1" ref="I721" ca="1">IF($B721&lt;&gt;"", IFERROR(MAX((OFFSET(#REF!, 1, 0, COUNTA(#REF!), 1)) * (OFFSET(#REF!, 1, 0, COUNTA(#REF!), 1)=$B721) * (OFFSET(#REF!, 1, 0, COUNTA(#REF!), 1)=I$9)), "... P2-Asset Valuation]"), "")</f>
        <v/>
      </c>
      <c r="J721" s="65"/>
    </row>
    <row r="722" spans="2:10" x14ac:dyDescent="0.45">
      <c r="B722" s="50" t="str">
        <f t="shared" si="11"/>
        <v/>
      </c>
      <c r="C722" s="62"/>
      <c r="D722" s="10"/>
      <c r="E722" s="7"/>
      <c r="F722" s="56"/>
      <c r="G722" s="27" t="str">
        <f t="array" aca="1" ref="G722" ca="1">IF($B722&lt;&gt;"", IFERROR(MAX((OFFSET(#REF!, 1, 0, COUNTA(#REF!), 1)) * (OFFSET(#REF!, 1, 0, COUNTA(#REF!), 1)=$B722) * (OFFSET(#REF!, 1, 0, COUNTA(#REF!), 1)=G$9)), "[Insufficient data:"), "")</f>
        <v/>
      </c>
      <c r="H722" s="27" t="str">
        <f t="array" aca="1" ref="H722" ca="1">IF($B722&lt;&gt;"", IFERROR(MAX((OFFSET(#REF!, 1, 0, COUNTA(#REF!), 1)) * (OFFSET(#REF!, 1, 0, COUNTA(#REF!), 1)=$B722) * (OFFSET(#REF!, 1, 0, COUNTA(#REF!), 1)=H$9)), "Please finalise ..."), "")</f>
        <v/>
      </c>
      <c r="I722" s="27" t="str">
        <f t="array" aca="1" ref="I722" ca="1">IF($B722&lt;&gt;"", IFERROR(MAX((OFFSET(#REF!, 1, 0, COUNTA(#REF!), 1)) * (OFFSET(#REF!, 1, 0, COUNTA(#REF!), 1)=$B722) * (OFFSET(#REF!, 1, 0, COUNTA(#REF!), 1)=I$9)), "... P2-Asset Valuation]"), "")</f>
        <v/>
      </c>
      <c r="J722" s="65"/>
    </row>
    <row r="723" spans="2:10" x14ac:dyDescent="0.45">
      <c r="B723" s="50" t="str">
        <f t="shared" si="11"/>
        <v/>
      </c>
      <c r="C723" s="62"/>
      <c r="D723" s="10"/>
      <c r="E723" s="7"/>
      <c r="F723" s="56"/>
      <c r="G723" s="27" t="str">
        <f t="array" aca="1" ref="G723" ca="1">IF($B723&lt;&gt;"", IFERROR(MAX((OFFSET(#REF!, 1, 0, COUNTA(#REF!), 1)) * (OFFSET(#REF!, 1, 0, COUNTA(#REF!), 1)=$B723) * (OFFSET(#REF!, 1, 0, COUNTA(#REF!), 1)=G$9)), "[Insufficient data:"), "")</f>
        <v/>
      </c>
      <c r="H723" s="27" t="str">
        <f t="array" aca="1" ref="H723" ca="1">IF($B723&lt;&gt;"", IFERROR(MAX((OFFSET(#REF!, 1, 0, COUNTA(#REF!), 1)) * (OFFSET(#REF!, 1, 0, COUNTA(#REF!), 1)=$B723) * (OFFSET(#REF!, 1, 0, COUNTA(#REF!), 1)=H$9)), "Please finalise ..."), "")</f>
        <v/>
      </c>
      <c r="I723" s="27" t="str">
        <f t="array" aca="1" ref="I723" ca="1">IF($B723&lt;&gt;"", IFERROR(MAX((OFFSET(#REF!, 1, 0, COUNTA(#REF!), 1)) * (OFFSET(#REF!, 1, 0, COUNTA(#REF!), 1)=$B723) * (OFFSET(#REF!, 1, 0, COUNTA(#REF!), 1)=I$9)), "... P2-Asset Valuation]"), "")</f>
        <v/>
      </c>
      <c r="J723" s="65"/>
    </row>
    <row r="724" spans="2:10" x14ac:dyDescent="0.45">
      <c r="B724" s="50" t="str">
        <f t="shared" si="11"/>
        <v/>
      </c>
      <c r="C724" s="62"/>
      <c r="D724" s="10"/>
      <c r="E724" s="7"/>
      <c r="F724" s="56"/>
      <c r="G724" s="27" t="str">
        <f t="array" aca="1" ref="G724" ca="1">IF($B724&lt;&gt;"", IFERROR(MAX((OFFSET(#REF!, 1, 0, COUNTA(#REF!), 1)) * (OFFSET(#REF!, 1, 0, COUNTA(#REF!), 1)=$B724) * (OFFSET(#REF!, 1, 0, COUNTA(#REF!), 1)=G$9)), "[Insufficient data:"), "")</f>
        <v/>
      </c>
      <c r="H724" s="27" t="str">
        <f t="array" aca="1" ref="H724" ca="1">IF($B724&lt;&gt;"", IFERROR(MAX((OFFSET(#REF!, 1, 0, COUNTA(#REF!), 1)) * (OFFSET(#REF!, 1, 0, COUNTA(#REF!), 1)=$B724) * (OFFSET(#REF!, 1, 0, COUNTA(#REF!), 1)=H$9)), "Please finalise ..."), "")</f>
        <v/>
      </c>
      <c r="I724" s="27" t="str">
        <f t="array" aca="1" ref="I724" ca="1">IF($B724&lt;&gt;"", IFERROR(MAX((OFFSET(#REF!, 1, 0, COUNTA(#REF!), 1)) * (OFFSET(#REF!, 1, 0, COUNTA(#REF!), 1)=$B724) * (OFFSET(#REF!, 1, 0, COUNTA(#REF!), 1)=I$9)), "... P2-Asset Valuation]"), "")</f>
        <v/>
      </c>
      <c r="J724" s="65"/>
    </row>
    <row r="725" spans="2:10" x14ac:dyDescent="0.45">
      <c r="B725" s="50" t="str">
        <f t="shared" si="11"/>
        <v/>
      </c>
      <c r="C725" s="62"/>
      <c r="D725" s="10"/>
      <c r="E725" s="7"/>
      <c r="F725" s="56"/>
      <c r="G725" s="27" t="str">
        <f t="array" aca="1" ref="G725" ca="1">IF($B725&lt;&gt;"", IFERROR(MAX((OFFSET(#REF!, 1, 0, COUNTA(#REF!), 1)) * (OFFSET(#REF!, 1, 0, COUNTA(#REF!), 1)=$B725) * (OFFSET(#REF!, 1, 0, COUNTA(#REF!), 1)=G$9)), "[Insufficient data:"), "")</f>
        <v/>
      </c>
      <c r="H725" s="27" t="str">
        <f t="array" aca="1" ref="H725" ca="1">IF($B725&lt;&gt;"", IFERROR(MAX((OFFSET(#REF!, 1, 0, COUNTA(#REF!), 1)) * (OFFSET(#REF!, 1, 0, COUNTA(#REF!), 1)=$B725) * (OFFSET(#REF!, 1, 0, COUNTA(#REF!), 1)=H$9)), "Please finalise ..."), "")</f>
        <v/>
      </c>
      <c r="I725" s="27" t="str">
        <f t="array" aca="1" ref="I725" ca="1">IF($B725&lt;&gt;"", IFERROR(MAX((OFFSET(#REF!, 1, 0, COUNTA(#REF!), 1)) * (OFFSET(#REF!, 1, 0, COUNTA(#REF!), 1)=$B725) * (OFFSET(#REF!, 1, 0, COUNTA(#REF!), 1)=I$9)), "... P2-Asset Valuation]"), "")</f>
        <v/>
      </c>
      <c r="J725" s="65"/>
    </row>
    <row r="726" spans="2:10" x14ac:dyDescent="0.45">
      <c r="B726" s="50" t="str">
        <f t="shared" si="11"/>
        <v/>
      </c>
      <c r="C726" s="62"/>
      <c r="D726" s="10"/>
      <c r="E726" s="7"/>
      <c r="F726" s="56"/>
      <c r="G726" s="27" t="str">
        <f t="array" aca="1" ref="G726" ca="1">IF($B726&lt;&gt;"", IFERROR(MAX((OFFSET(#REF!, 1, 0, COUNTA(#REF!), 1)) * (OFFSET(#REF!, 1, 0, COUNTA(#REF!), 1)=$B726) * (OFFSET(#REF!, 1, 0, COUNTA(#REF!), 1)=G$9)), "[Insufficient data:"), "")</f>
        <v/>
      </c>
      <c r="H726" s="27" t="str">
        <f t="array" aca="1" ref="H726" ca="1">IF($B726&lt;&gt;"", IFERROR(MAX((OFFSET(#REF!, 1, 0, COUNTA(#REF!), 1)) * (OFFSET(#REF!, 1, 0, COUNTA(#REF!), 1)=$B726) * (OFFSET(#REF!, 1, 0, COUNTA(#REF!), 1)=H$9)), "Please finalise ..."), "")</f>
        <v/>
      </c>
      <c r="I726" s="27" t="str">
        <f t="array" aca="1" ref="I726" ca="1">IF($B726&lt;&gt;"", IFERROR(MAX((OFFSET(#REF!, 1, 0, COUNTA(#REF!), 1)) * (OFFSET(#REF!, 1, 0, COUNTA(#REF!), 1)=$B726) * (OFFSET(#REF!, 1, 0, COUNTA(#REF!), 1)=I$9)), "... P2-Asset Valuation]"), "")</f>
        <v/>
      </c>
      <c r="J726" s="65"/>
    </row>
    <row r="727" spans="2:10" x14ac:dyDescent="0.45">
      <c r="B727" s="50" t="str">
        <f t="shared" si="11"/>
        <v/>
      </c>
      <c r="C727" s="62"/>
      <c r="D727" s="10"/>
      <c r="E727" s="7"/>
      <c r="F727" s="56"/>
      <c r="G727" s="27" t="str">
        <f t="array" aca="1" ref="G727" ca="1">IF($B727&lt;&gt;"", IFERROR(MAX((OFFSET(#REF!, 1, 0, COUNTA(#REF!), 1)) * (OFFSET(#REF!, 1, 0, COUNTA(#REF!), 1)=$B727) * (OFFSET(#REF!, 1, 0, COUNTA(#REF!), 1)=G$9)), "[Insufficient data:"), "")</f>
        <v/>
      </c>
      <c r="H727" s="27" t="str">
        <f t="array" aca="1" ref="H727" ca="1">IF($B727&lt;&gt;"", IFERROR(MAX((OFFSET(#REF!, 1, 0, COUNTA(#REF!), 1)) * (OFFSET(#REF!, 1, 0, COUNTA(#REF!), 1)=$B727) * (OFFSET(#REF!, 1, 0, COUNTA(#REF!), 1)=H$9)), "Please finalise ..."), "")</f>
        <v/>
      </c>
      <c r="I727" s="27" t="str">
        <f t="array" aca="1" ref="I727" ca="1">IF($B727&lt;&gt;"", IFERROR(MAX((OFFSET(#REF!, 1, 0, COUNTA(#REF!), 1)) * (OFFSET(#REF!, 1, 0, COUNTA(#REF!), 1)=$B727) * (OFFSET(#REF!, 1, 0, COUNTA(#REF!), 1)=I$9)), "... P2-Asset Valuation]"), "")</f>
        <v/>
      </c>
      <c r="J727" s="65"/>
    </row>
    <row r="728" spans="2:10" x14ac:dyDescent="0.45">
      <c r="B728" s="50" t="str">
        <f t="shared" si="11"/>
        <v/>
      </c>
      <c r="C728" s="62"/>
      <c r="D728" s="10"/>
      <c r="E728" s="7"/>
      <c r="F728" s="56"/>
      <c r="G728" s="27" t="str">
        <f t="array" aca="1" ref="G728" ca="1">IF($B728&lt;&gt;"", IFERROR(MAX((OFFSET(#REF!, 1, 0, COUNTA(#REF!), 1)) * (OFFSET(#REF!, 1, 0, COUNTA(#REF!), 1)=$B728) * (OFFSET(#REF!, 1, 0, COUNTA(#REF!), 1)=G$9)), "[Insufficient data:"), "")</f>
        <v/>
      </c>
      <c r="H728" s="27" t="str">
        <f t="array" aca="1" ref="H728" ca="1">IF($B728&lt;&gt;"", IFERROR(MAX((OFFSET(#REF!, 1, 0, COUNTA(#REF!), 1)) * (OFFSET(#REF!, 1, 0, COUNTA(#REF!), 1)=$B728) * (OFFSET(#REF!, 1, 0, COUNTA(#REF!), 1)=H$9)), "Please finalise ..."), "")</f>
        <v/>
      </c>
      <c r="I728" s="27" t="str">
        <f t="array" aca="1" ref="I728" ca="1">IF($B728&lt;&gt;"", IFERROR(MAX((OFFSET(#REF!, 1, 0, COUNTA(#REF!), 1)) * (OFFSET(#REF!, 1, 0, COUNTA(#REF!), 1)=$B728) * (OFFSET(#REF!, 1, 0, COUNTA(#REF!), 1)=I$9)), "... P2-Asset Valuation]"), "")</f>
        <v/>
      </c>
      <c r="J728" s="65"/>
    </row>
    <row r="729" spans="2:10" x14ac:dyDescent="0.45">
      <c r="B729" s="50" t="str">
        <f t="shared" si="11"/>
        <v/>
      </c>
      <c r="C729" s="62"/>
      <c r="D729" s="10"/>
      <c r="E729" s="7"/>
      <c r="F729" s="56"/>
      <c r="G729" s="27" t="str">
        <f t="array" aca="1" ref="G729" ca="1">IF($B729&lt;&gt;"", IFERROR(MAX((OFFSET(#REF!, 1, 0, COUNTA(#REF!), 1)) * (OFFSET(#REF!, 1, 0, COUNTA(#REF!), 1)=$B729) * (OFFSET(#REF!, 1, 0, COUNTA(#REF!), 1)=G$9)), "[Insufficient data:"), "")</f>
        <v/>
      </c>
      <c r="H729" s="27" t="str">
        <f t="array" aca="1" ref="H729" ca="1">IF($B729&lt;&gt;"", IFERROR(MAX((OFFSET(#REF!, 1, 0, COUNTA(#REF!), 1)) * (OFFSET(#REF!, 1, 0, COUNTA(#REF!), 1)=$B729) * (OFFSET(#REF!, 1, 0, COUNTA(#REF!), 1)=H$9)), "Please finalise ..."), "")</f>
        <v/>
      </c>
      <c r="I729" s="27" t="str">
        <f t="array" aca="1" ref="I729" ca="1">IF($B729&lt;&gt;"", IFERROR(MAX((OFFSET(#REF!, 1, 0, COUNTA(#REF!), 1)) * (OFFSET(#REF!, 1, 0, COUNTA(#REF!), 1)=$B729) * (OFFSET(#REF!, 1, 0, COUNTA(#REF!), 1)=I$9)), "... P2-Asset Valuation]"), "")</f>
        <v/>
      </c>
      <c r="J729" s="65"/>
    </row>
    <row r="730" spans="2:10" x14ac:dyDescent="0.45">
      <c r="B730" s="50" t="str">
        <f t="shared" si="11"/>
        <v/>
      </c>
      <c r="C730" s="62"/>
      <c r="D730" s="10"/>
      <c r="E730" s="7"/>
      <c r="F730" s="56"/>
      <c r="G730" s="27" t="str">
        <f t="array" aca="1" ref="G730" ca="1">IF($B730&lt;&gt;"", IFERROR(MAX((OFFSET(#REF!, 1, 0, COUNTA(#REF!), 1)) * (OFFSET(#REF!, 1, 0, COUNTA(#REF!), 1)=$B730) * (OFFSET(#REF!, 1, 0, COUNTA(#REF!), 1)=G$9)), "[Insufficient data:"), "")</f>
        <v/>
      </c>
      <c r="H730" s="27" t="str">
        <f t="array" aca="1" ref="H730" ca="1">IF($B730&lt;&gt;"", IFERROR(MAX((OFFSET(#REF!, 1, 0, COUNTA(#REF!), 1)) * (OFFSET(#REF!, 1, 0, COUNTA(#REF!), 1)=$B730) * (OFFSET(#REF!, 1, 0, COUNTA(#REF!), 1)=H$9)), "Please finalise ..."), "")</f>
        <v/>
      </c>
      <c r="I730" s="27" t="str">
        <f t="array" aca="1" ref="I730" ca="1">IF($B730&lt;&gt;"", IFERROR(MAX((OFFSET(#REF!, 1, 0, COUNTA(#REF!), 1)) * (OFFSET(#REF!, 1, 0, COUNTA(#REF!), 1)=$B730) * (OFFSET(#REF!, 1, 0, COUNTA(#REF!), 1)=I$9)), "... P2-Asset Valuation]"), "")</f>
        <v/>
      </c>
      <c r="J730" s="65"/>
    </row>
    <row r="731" spans="2:10" x14ac:dyDescent="0.45">
      <c r="B731" s="50" t="str">
        <f t="shared" si="11"/>
        <v/>
      </c>
      <c r="C731" s="62"/>
      <c r="D731" s="10"/>
      <c r="E731" s="7"/>
      <c r="F731" s="56"/>
      <c r="G731" s="27" t="str">
        <f t="array" aca="1" ref="G731" ca="1">IF($B731&lt;&gt;"", IFERROR(MAX((OFFSET(#REF!, 1, 0, COUNTA(#REF!), 1)) * (OFFSET(#REF!, 1, 0, COUNTA(#REF!), 1)=$B731) * (OFFSET(#REF!, 1, 0, COUNTA(#REF!), 1)=G$9)), "[Insufficient data:"), "")</f>
        <v/>
      </c>
      <c r="H731" s="27" t="str">
        <f t="array" aca="1" ref="H731" ca="1">IF($B731&lt;&gt;"", IFERROR(MAX((OFFSET(#REF!, 1, 0, COUNTA(#REF!), 1)) * (OFFSET(#REF!, 1, 0, COUNTA(#REF!), 1)=$B731) * (OFFSET(#REF!, 1, 0, COUNTA(#REF!), 1)=H$9)), "Please finalise ..."), "")</f>
        <v/>
      </c>
      <c r="I731" s="27" t="str">
        <f t="array" aca="1" ref="I731" ca="1">IF($B731&lt;&gt;"", IFERROR(MAX((OFFSET(#REF!, 1, 0, COUNTA(#REF!), 1)) * (OFFSET(#REF!, 1, 0, COUNTA(#REF!), 1)=$B731) * (OFFSET(#REF!, 1, 0, COUNTA(#REF!), 1)=I$9)), "... P2-Asset Valuation]"), "")</f>
        <v/>
      </c>
      <c r="J731" s="65"/>
    </row>
    <row r="732" spans="2:10" x14ac:dyDescent="0.45">
      <c r="B732" s="50" t="str">
        <f t="shared" si="11"/>
        <v/>
      </c>
      <c r="C732" s="62"/>
      <c r="D732" s="10"/>
      <c r="E732" s="7"/>
      <c r="F732" s="56"/>
      <c r="G732" s="27" t="str">
        <f t="array" aca="1" ref="G732" ca="1">IF($B732&lt;&gt;"", IFERROR(MAX((OFFSET(#REF!, 1, 0, COUNTA(#REF!), 1)) * (OFFSET(#REF!, 1, 0, COUNTA(#REF!), 1)=$B732) * (OFFSET(#REF!, 1, 0, COUNTA(#REF!), 1)=G$9)), "[Insufficient data:"), "")</f>
        <v/>
      </c>
      <c r="H732" s="27" t="str">
        <f t="array" aca="1" ref="H732" ca="1">IF($B732&lt;&gt;"", IFERROR(MAX((OFFSET(#REF!, 1, 0, COUNTA(#REF!), 1)) * (OFFSET(#REF!, 1, 0, COUNTA(#REF!), 1)=$B732) * (OFFSET(#REF!, 1, 0, COUNTA(#REF!), 1)=H$9)), "Please finalise ..."), "")</f>
        <v/>
      </c>
      <c r="I732" s="27" t="str">
        <f t="array" aca="1" ref="I732" ca="1">IF($B732&lt;&gt;"", IFERROR(MAX((OFFSET(#REF!, 1, 0, COUNTA(#REF!), 1)) * (OFFSET(#REF!, 1, 0, COUNTA(#REF!), 1)=$B732) * (OFFSET(#REF!, 1, 0, COUNTA(#REF!), 1)=I$9)), "... P2-Asset Valuation]"), "")</f>
        <v/>
      </c>
      <c r="J732" s="65"/>
    </row>
    <row r="733" spans="2:10" x14ac:dyDescent="0.45">
      <c r="B733" s="50" t="str">
        <f t="shared" si="11"/>
        <v/>
      </c>
      <c r="C733" s="62"/>
      <c r="D733" s="10"/>
      <c r="E733" s="7"/>
      <c r="F733" s="56"/>
      <c r="G733" s="27" t="str">
        <f t="array" aca="1" ref="G733" ca="1">IF($B733&lt;&gt;"", IFERROR(MAX((OFFSET(#REF!, 1, 0, COUNTA(#REF!), 1)) * (OFFSET(#REF!, 1, 0, COUNTA(#REF!), 1)=$B733) * (OFFSET(#REF!, 1, 0, COUNTA(#REF!), 1)=G$9)), "[Insufficient data:"), "")</f>
        <v/>
      </c>
      <c r="H733" s="27" t="str">
        <f t="array" aca="1" ref="H733" ca="1">IF($B733&lt;&gt;"", IFERROR(MAX((OFFSET(#REF!, 1, 0, COUNTA(#REF!), 1)) * (OFFSET(#REF!, 1, 0, COUNTA(#REF!), 1)=$B733) * (OFFSET(#REF!, 1, 0, COUNTA(#REF!), 1)=H$9)), "Please finalise ..."), "")</f>
        <v/>
      </c>
      <c r="I733" s="27" t="str">
        <f t="array" aca="1" ref="I733" ca="1">IF($B733&lt;&gt;"", IFERROR(MAX((OFFSET(#REF!, 1, 0, COUNTA(#REF!), 1)) * (OFFSET(#REF!, 1, 0, COUNTA(#REF!), 1)=$B733) * (OFFSET(#REF!, 1, 0, COUNTA(#REF!), 1)=I$9)), "... P2-Asset Valuation]"), "")</f>
        <v/>
      </c>
      <c r="J733" s="65"/>
    </row>
    <row r="734" spans="2:10" x14ac:dyDescent="0.45">
      <c r="B734" s="50" t="str">
        <f t="shared" si="11"/>
        <v/>
      </c>
      <c r="C734" s="62"/>
      <c r="D734" s="10"/>
      <c r="E734" s="7"/>
      <c r="F734" s="56"/>
      <c r="G734" s="27" t="str">
        <f t="array" aca="1" ref="G734" ca="1">IF($B734&lt;&gt;"", IFERROR(MAX((OFFSET(#REF!, 1, 0, COUNTA(#REF!), 1)) * (OFFSET(#REF!, 1, 0, COUNTA(#REF!), 1)=$B734) * (OFFSET(#REF!, 1, 0, COUNTA(#REF!), 1)=G$9)), "[Insufficient data:"), "")</f>
        <v/>
      </c>
      <c r="H734" s="27" t="str">
        <f t="array" aca="1" ref="H734" ca="1">IF($B734&lt;&gt;"", IFERROR(MAX((OFFSET(#REF!, 1, 0, COUNTA(#REF!), 1)) * (OFFSET(#REF!, 1, 0, COUNTA(#REF!), 1)=$B734) * (OFFSET(#REF!, 1, 0, COUNTA(#REF!), 1)=H$9)), "Please finalise ..."), "")</f>
        <v/>
      </c>
      <c r="I734" s="27" t="str">
        <f t="array" aca="1" ref="I734" ca="1">IF($B734&lt;&gt;"", IFERROR(MAX((OFFSET(#REF!, 1, 0, COUNTA(#REF!), 1)) * (OFFSET(#REF!, 1, 0, COUNTA(#REF!), 1)=$B734) * (OFFSET(#REF!, 1, 0, COUNTA(#REF!), 1)=I$9)), "... P2-Asset Valuation]"), "")</f>
        <v/>
      </c>
      <c r="J734" s="65"/>
    </row>
    <row r="735" spans="2:10" x14ac:dyDescent="0.45">
      <c r="B735" s="50" t="str">
        <f t="shared" si="11"/>
        <v/>
      </c>
      <c r="C735" s="62"/>
      <c r="D735" s="10"/>
      <c r="E735" s="7"/>
      <c r="F735" s="56"/>
      <c r="G735" s="27" t="str">
        <f t="array" aca="1" ref="G735" ca="1">IF($B735&lt;&gt;"", IFERROR(MAX((OFFSET(#REF!, 1, 0, COUNTA(#REF!), 1)) * (OFFSET(#REF!, 1, 0, COUNTA(#REF!), 1)=$B735) * (OFFSET(#REF!, 1, 0, COUNTA(#REF!), 1)=G$9)), "[Insufficient data:"), "")</f>
        <v/>
      </c>
      <c r="H735" s="27" t="str">
        <f t="array" aca="1" ref="H735" ca="1">IF($B735&lt;&gt;"", IFERROR(MAX((OFFSET(#REF!, 1, 0, COUNTA(#REF!), 1)) * (OFFSET(#REF!, 1, 0, COUNTA(#REF!), 1)=$B735) * (OFFSET(#REF!, 1, 0, COUNTA(#REF!), 1)=H$9)), "Please finalise ..."), "")</f>
        <v/>
      </c>
      <c r="I735" s="27" t="str">
        <f t="array" aca="1" ref="I735" ca="1">IF($B735&lt;&gt;"", IFERROR(MAX((OFFSET(#REF!, 1, 0, COUNTA(#REF!), 1)) * (OFFSET(#REF!, 1, 0, COUNTA(#REF!), 1)=$B735) * (OFFSET(#REF!, 1, 0, COUNTA(#REF!), 1)=I$9)), "... P2-Asset Valuation]"), "")</f>
        <v/>
      </c>
      <c r="J735" s="65"/>
    </row>
    <row r="736" spans="2:10" x14ac:dyDescent="0.45">
      <c r="B736" s="50" t="str">
        <f t="shared" si="11"/>
        <v/>
      </c>
      <c r="C736" s="62"/>
      <c r="D736" s="10"/>
      <c r="E736" s="7"/>
      <c r="F736" s="56"/>
      <c r="G736" s="27" t="str">
        <f t="array" aca="1" ref="G736" ca="1">IF($B736&lt;&gt;"", IFERROR(MAX((OFFSET(#REF!, 1, 0, COUNTA(#REF!), 1)) * (OFFSET(#REF!, 1, 0, COUNTA(#REF!), 1)=$B736) * (OFFSET(#REF!, 1, 0, COUNTA(#REF!), 1)=G$9)), "[Insufficient data:"), "")</f>
        <v/>
      </c>
      <c r="H736" s="27" t="str">
        <f t="array" aca="1" ref="H736" ca="1">IF($B736&lt;&gt;"", IFERROR(MAX((OFFSET(#REF!, 1, 0, COUNTA(#REF!), 1)) * (OFFSET(#REF!, 1, 0, COUNTA(#REF!), 1)=$B736) * (OFFSET(#REF!, 1, 0, COUNTA(#REF!), 1)=H$9)), "Please finalise ..."), "")</f>
        <v/>
      </c>
      <c r="I736" s="27" t="str">
        <f t="array" aca="1" ref="I736" ca="1">IF($B736&lt;&gt;"", IFERROR(MAX((OFFSET(#REF!, 1, 0, COUNTA(#REF!), 1)) * (OFFSET(#REF!, 1, 0, COUNTA(#REF!), 1)=$B736) * (OFFSET(#REF!, 1, 0, COUNTA(#REF!), 1)=I$9)), "... P2-Asset Valuation]"), "")</f>
        <v/>
      </c>
      <c r="J736" s="65"/>
    </row>
    <row r="737" spans="2:10" x14ac:dyDescent="0.45">
      <c r="B737" s="50" t="str">
        <f t="shared" si="11"/>
        <v/>
      </c>
      <c r="C737" s="62"/>
      <c r="D737" s="10"/>
      <c r="E737" s="7"/>
      <c r="F737" s="56"/>
      <c r="G737" s="27" t="str">
        <f t="array" aca="1" ref="G737" ca="1">IF($B737&lt;&gt;"", IFERROR(MAX((OFFSET(#REF!, 1, 0, COUNTA(#REF!), 1)) * (OFFSET(#REF!, 1, 0, COUNTA(#REF!), 1)=$B737) * (OFFSET(#REF!, 1, 0, COUNTA(#REF!), 1)=G$9)), "[Insufficient data:"), "")</f>
        <v/>
      </c>
      <c r="H737" s="27" t="str">
        <f t="array" aca="1" ref="H737" ca="1">IF($B737&lt;&gt;"", IFERROR(MAX((OFFSET(#REF!, 1, 0, COUNTA(#REF!), 1)) * (OFFSET(#REF!, 1, 0, COUNTA(#REF!), 1)=$B737) * (OFFSET(#REF!, 1, 0, COUNTA(#REF!), 1)=H$9)), "Please finalise ..."), "")</f>
        <v/>
      </c>
      <c r="I737" s="27" t="str">
        <f t="array" aca="1" ref="I737" ca="1">IF($B737&lt;&gt;"", IFERROR(MAX((OFFSET(#REF!, 1, 0, COUNTA(#REF!), 1)) * (OFFSET(#REF!, 1, 0, COUNTA(#REF!), 1)=$B737) * (OFFSET(#REF!, 1, 0, COUNTA(#REF!), 1)=I$9)), "... P2-Asset Valuation]"), "")</f>
        <v/>
      </c>
      <c r="J737" s="65"/>
    </row>
    <row r="738" spans="2:10" x14ac:dyDescent="0.45">
      <c r="B738" s="50" t="str">
        <f t="shared" si="11"/>
        <v/>
      </c>
      <c r="C738" s="62"/>
      <c r="D738" s="10"/>
      <c r="E738" s="7"/>
      <c r="F738" s="56"/>
      <c r="G738" s="27" t="str">
        <f t="array" aca="1" ref="G738" ca="1">IF($B738&lt;&gt;"", IFERROR(MAX((OFFSET(#REF!, 1, 0, COUNTA(#REF!), 1)) * (OFFSET(#REF!, 1, 0, COUNTA(#REF!), 1)=$B738) * (OFFSET(#REF!, 1, 0, COUNTA(#REF!), 1)=G$9)), "[Insufficient data:"), "")</f>
        <v/>
      </c>
      <c r="H738" s="27" t="str">
        <f t="array" aca="1" ref="H738" ca="1">IF($B738&lt;&gt;"", IFERROR(MAX((OFFSET(#REF!, 1, 0, COUNTA(#REF!), 1)) * (OFFSET(#REF!, 1, 0, COUNTA(#REF!), 1)=$B738) * (OFFSET(#REF!, 1, 0, COUNTA(#REF!), 1)=H$9)), "Please finalise ..."), "")</f>
        <v/>
      </c>
      <c r="I738" s="27" t="str">
        <f t="array" aca="1" ref="I738" ca="1">IF($B738&lt;&gt;"", IFERROR(MAX((OFFSET(#REF!, 1, 0, COUNTA(#REF!), 1)) * (OFFSET(#REF!, 1, 0, COUNTA(#REF!), 1)=$B738) * (OFFSET(#REF!, 1, 0, COUNTA(#REF!), 1)=I$9)), "... P2-Asset Valuation]"), "")</f>
        <v/>
      </c>
      <c r="J738" s="65"/>
    </row>
    <row r="739" spans="2:10" x14ac:dyDescent="0.45">
      <c r="B739" s="50" t="str">
        <f t="shared" si="11"/>
        <v/>
      </c>
      <c r="C739" s="62"/>
      <c r="D739" s="10"/>
      <c r="E739" s="7"/>
      <c r="F739" s="56"/>
      <c r="G739" s="27" t="str">
        <f t="array" aca="1" ref="G739" ca="1">IF($B739&lt;&gt;"", IFERROR(MAX((OFFSET(#REF!, 1, 0, COUNTA(#REF!), 1)) * (OFFSET(#REF!, 1, 0, COUNTA(#REF!), 1)=$B739) * (OFFSET(#REF!, 1, 0, COUNTA(#REF!), 1)=G$9)), "[Insufficient data:"), "")</f>
        <v/>
      </c>
      <c r="H739" s="27" t="str">
        <f t="array" aca="1" ref="H739" ca="1">IF($B739&lt;&gt;"", IFERROR(MAX((OFFSET(#REF!, 1, 0, COUNTA(#REF!), 1)) * (OFFSET(#REF!, 1, 0, COUNTA(#REF!), 1)=$B739) * (OFFSET(#REF!, 1, 0, COUNTA(#REF!), 1)=H$9)), "Please finalise ..."), "")</f>
        <v/>
      </c>
      <c r="I739" s="27" t="str">
        <f t="array" aca="1" ref="I739" ca="1">IF($B739&lt;&gt;"", IFERROR(MAX((OFFSET(#REF!, 1, 0, COUNTA(#REF!), 1)) * (OFFSET(#REF!, 1, 0, COUNTA(#REF!), 1)=$B739) * (OFFSET(#REF!, 1, 0, COUNTA(#REF!), 1)=I$9)), "... P2-Asset Valuation]"), "")</f>
        <v/>
      </c>
      <c r="J739" s="65"/>
    </row>
    <row r="740" spans="2:10" x14ac:dyDescent="0.45">
      <c r="B740" s="50" t="str">
        <f t="shared" si="11"/>
        <v/>
      </c>
      <c r="C740" s="62"/>
      <c r="D740" s="10"/>
      <c r="E740" s="7"/>
      <c r="F740" s="56"/>
      <c r="G740" s="27" t="str">
        <f t="array" aca="1" ref="G740" ca="1">IF($B740&lt;&gt;"", IFERROR(MAX((OFFSET(#REF!, 1, 0, COUNTA(#REF!), 1)) * (OFFSET(#REF!, 1, 0, COUNTA(#REF!), 1)=$B740) * (OFFSET(#REF!, 1, 0, COUNTA(#REF!), 1)=G$9)), "[Insufficient data:"), "")</f>
        <v/>
      </c>
      <c r="H740" s="27" t="str">
        <f t="array" aca="1" ref="H740" ca="1">IF($B740&lt;&gt;"", IFERROR(MAX((OFFSET(#REF!, 1, 0, COUNTA(#REF!), 1)) * (OFFSET(#REF!, 1, 0, COUNTA(#REF!), 1)=$B740) * (OFFSET(#REF!, 1, 0, COUNTA(#REF!), 1)=H$9)), "Please finalise ..."), "")</f>
        <v/>
      </c>
      <c r="I740" s="27" t="str">
        <f t="array" aca="1" ref="I740" ca="1">IF($B740&lt;&gt;"", IFERROR(MAX((OFFSET(#REF!, 1, 0, COUNTA(#REF!), 1)) * (OFFSET(#REF!, 1, 0, COUNTA(#REF!), 1)=$B740) * (OFFSET(#REF!, 1, 0, COUNTA(#REF!), 1)=I$9)), "... P2-Asset Valuation]"), "")</f>
        <v/>
      </c>
      <c r="J740" s="65"/>
    </row>
    <row r="741" spans="2:10" x14ac:dyDescent="0.45">
      <c r="B741" s="50" t="str">
        <f t="shared" si="11"/>
        <v/>
      </c>
      <c r="C741" s="62"/>
      <c r="D741" s="10"/>
      <c r="E741" s="7"/>
      <c r="F741" s="56"/>
      <c r="G741" s="27" t="str">
        <f t="array" aca="1" ref="G741" ca="1">IF($B741&lt;&gt;"", IFERROR(MAX((OFFSET(#REF!, 1, 0, COUNTA(#REF!), 1)) * (OFFSET(#REF!, 1, 0, COUNTA(#REF!), 1)=$B741) * (OFFSET(#REF!, 1, 0, COUNTA(#REF!), 1)=G$9)), "[Insufficient data:"), "")</f>
        <v/>
      </c>
      <c r="H741" s="27" t="str">
        <f t="array" aca="1" ref="H741" ca="1">IF($B741&lt;&gt;"", IFERROR(MAX((OFFSET(#REF!, 1, 0, COUNTA(#REF!), 1)) * (OFFSET(#REF!, 1, 0, COUNTA(#REF!), 1)=$B741) * (OFFSET(#REF!, 1, 0, COUNTA(#REF!), 1)=H$9)), "Please finalise ..."), "")</f>
        <v/>
      </c>
      <c r="I741" s="27" t="str">
        <f t="array" aca="1" ref="I741" ca="1">IF($B741&lt;&gt;"", IFERROR(MAX((OFFSET(#REF!, 1, 0, COUNTA(#REF!), 1)) * (OFFSET(#REF!, 1, 0, COUNTA(#REF!), 1)=$B741) * (OFFSET(#REF!, 1, 0, COUNTA(#REF!), 1)=I$9)), "... P2-Asset Valuation]"), "")</f>
        <v/>
      </c>
      <c r="J741" s="65"/>
    </row>
    <row r="742" spans="2:10" x14ac:dyDescent="0.45">
      <c r="B742" s="50" t="str">
        <f t="shared" si="11"/>
        <v/>
      </c>
      <c r="C742" s="62"/>
      <c r="D742" s="10"/>
      <c r="E742" s="7"/>
      <c r="F742" s="56"/>
      <c r="G742" s="27" t="str">
        <f t="array" aca="1" ref="G742" ca="1">IF($B742&lt;&gt;"", IFERROR(MAX((OFFSET(#REF!, 1, 0, COUNTA(#REF!), 1)) * (OFFSET(#REF!, 1, 0, COUNTA(#REF!), 1)=$B742) * (OFFSET(#REF!, 1, 0, COUNTA(#REF!), 1)=G$9)), "[Insufficient data:"), "")</f>
        <v/>
      </c>
      <c r="H742" s="27" t="str">
        <f t="array" aca="1" ref="H742" ca="1">IF($B742&lt;&gt;"", IFERROR(MAX((OFFSET(#REF!, 1, 0, COUNTA(#REF!), 1)) * (OFFSET(#REF!, 1, 0, COUNTA(#REF!), 1)=$B742) * (OFFSET(#REF!, 1, 0, COUNTA(#REF!), 1)=H$9)), "Please finalise ..."), "")</f>
        <v/>
      </c>
      <c r="I742" s="27" t="str">
        <f t="array" aca="1" ref="I742" ca="1">IF($B742&lt;&gt;"", IFERROR(MAX((OFFSET(#REF!, 1, 0, COUNTA(#REF!), 1)) * (OFFSET(#REF!, 1, 0, COUNTA(#REF!), 1)=$B742) * (OFFSET(#REF!, 1, 0, COUNTA(#REF!), 1)=I$9)), "... P2-Asset Valuation]"), "")</f>
        <v/>
      </c>
      <c r="J742" s="65"/>
    </row>
    <row r="743" spans="2:10" x14ac:dyDescent="0.45">
      <c r="B743" s="50" t="str">
        <f t="shared" si="11"/>
        <v/>
      </c>
      <c r="C743" s="62"/>
      <c r="D743" s="10"/>
      <c r="E743" s="7"/>
      <c r="F743" s="56"/>
      <c r="G743" s="27" t="str">
        <f t="array" aca="1" ref="G743" ca="1">IF($B743&lt;&gt;"", IFERROR(MAX((OFFSET(#REF!, 1, 0, COUNTA(#REF!), 1)) * (OFFSET(#REF!, 1, 0, COUNTA(#REF!), 1)=$B743) * (OFFSET(#REF!, 1, 0, COUNTA(#REF!), 1)=G$9)), "[Insufficient data:"), "")</f>
        <v/>
      </c>
      <c r="H743" s="27" t="str">
        <f t="array" aca="1" ref="H743" ca="1">IF($B743&lt;&gt;"", IFERROR(MAX((OFFSET(#REF!, 1, 0, COUNTA(#REF!), 1)) * (OFFSET(#REF!, 1, 0, COUNTA(#REF!), 1)=$B743) * (OFFSET(#REF!, 1, 0, COUNTA(#REF!), 1)=H$9)), "Please finalise ..."), "")</f>
        <v/>
      </c>
      <c r="I743" s="27" t="str">
        <f t="array" aca="1" ref="I743" ca="1">IF($B743&lt;&gt;"", IFERROR(MAX((OFFSET(#REF!, 1, 0, COUNTA(#REF!), 1)) * (OFFSET(#REF!, 1, 0, COUNTA(#REF!), 1)=$B743) * (OFFSET(#REF!, 1, 0, COUNTA(#REF!), 1)=I$9)), "... P2-Asset Valuation]"), "")</f>
        <v/>
      </c>
      <c r="J743" s="65"/>
    </row>
    <row r="744" spans="2:10" x14ac:dyDescent="0.45">
      <c r="B744" s="50" t="str">
        <f t="shared" si="11"/>
        <v/>
      </c>
      <c r="C744" s="62"/>
      <c r="D744" s="10"/>
      <c r="E744" s="7"/>
      <c r="F744" s="56"/>
      <c r="G744" s="27" t="str">
        <f t="array" aca="1" ref="G744" ca="1">IF($B744&lt;&gt;"", IFERROR(MAX((OFFSET(#REF!, 1, 0, COUNTA(#REF!), 1)) * (OFFSET(#REF!, 1, 0, COUNTA(#REF!), 1)=$B744) * (OFFSET(#REF!, 1, 0, COUNTA(#REF!), 1)=G$9)), "[Insufficient data:"), "")</f>
        <v/>
      </c>
      <c r="H744" s="27" t="str">
        <f t="array" aca="1" ref="H744" ca="1">IF($B744&lt;&gt;"", IFERROR(MAX((OFFSET(#REF!, 1, 0, COUNTA(#REF!), 1)) * (OFFSET(#REF!, 1, 0, COUNTA(#REF!), 1)=$B744) * (OFFSET(#REF!, 1, 0, COUNTA(#REF!), 1)=H$9)), "Please finalise ..."), "")</f>
        <v/>
      </c>
      <c r="I744" s="27" t="str">
        <f t="array" aca="1" ref="I744" ca="1">IF($B744&lt;&gt;"", IFERROR(MAX((OFFSET(#REF!, 1, 0, COUNTA(#REF!), 1)) * (OFFSET(#REF!, 1, 0, COUNTA(#REF!), 1)=$B744) * (OFFSET(#REF!, 1, 0, COUNTA(#REF!), 1)=I$9)), "... P2-Asset Valuation]"), "")</f>
        <v/>
      </c>
      <c r="J744" s="65"/>
    </row>
    <row r="745" spans="2:10" x14ac:dyDescent="0.45">
      <c r="B745" s="50" t="str">
        <f t="shared" si="11"/>
        <v/>
      </c>
      <c r="C745" s="62"/>
      <c r="D745" s="10"/>
      <c r="E745" s="7"/>
      <c r="F745" s="56"/>
      <c r="G745" s="27" t="str">
        <f t="array" aca="1" ref="G745" ca="1">IF($B745&lt;&gt;"", IFERROR(MAX((OFFSET(#REF!, 1, 0, COUNTA(#REF!), 1)) * (OFFSET(#REF!, 1, 0, COUNTA(#REF!), 1)=$B745) * (OFFSET(#REF!, 1, 0, COUNTA(#REF!), 1)=G$9)), "[Insufficient data:"), "")</f>
        <v/>
      </c>
      <c r="H745" s="27" t="str">
        <f t="array" aca="1" ref="H745" ca="1">IF($B745&lt;&gt;"", IFERROR(MAX((OFFSET(#REF!, 1, 0, COUNTA(#REF!), 1)) * (OFFSET(#REF!, 1, 0, COUNTA(#REF!), 1)=$B745) * (OFFSET(#REF!, 1, 0, COUNTA(#REF!), 1)=H$9)), "Please finalise ..."), "")</f>
        <v/>
      </c>
      <c r="I745" s="27" t="str">
        <f t="array" aca="1" ref="I745" ca="1">IF($B745&lt;&gt;"", IFERROR(MAX((OFFSET(#REF!, 1, 0, COUNTA(#REF!), 1)) * (OFFSET(#REF!, 1, 0, COUNTA(#REF!), 1)=$B745) * (OFFSET(#REF!, 1, 0, COUNTA(#REF!), 1)=I$9)), "... P2-Asset Valuation]"), "")</f>
        <v/>
      </c>
      <c r="J745" s="65"/>
    </row>
    <row r="746" spans="2:10" x14ac:dyDescent="0.45">
      <c r="B746" s="50" t="str">
        <f t="shared" si="11"/>
        <v/>
      </c>
      <c r="C746" s="62"/>
      <c r="D746" s="10"/>
      <c r="E746" s="7"/>
      <c r="F746" s="56"/>
      <c r="G746" s="27" t="str">
        <f t="array" aca="1" ref="G746" ca="1">IF($B746&lt;&gt;"", IFERROR(MAX((OFFSET(#REF!, 1, 0, COUNTA(#REF!), 1)) * (OFFSET(#REF!, 1, 0, COUNTA(#REF!), 1)=$B746) * (OFFSET(#REF!, 1, 0, COUNTA(#REF!), 1)=G$9)), "[Insufficient data:"), "")</f>
        <v/>
      </c>
      <c r="H746" s="27" t="str">
        <f t="array" aca="1" ref="H746" ca="1">IF($B746&lt;&gt;"", IFERROR(MAX((OFFSET(#REF!, 1, 0, COUNTA(#REF!), 1)) * (OFFSET(#REF!, 1, 0, COUNTA(#REF!), 1)=$B746) * (OFFSET(#REF!, 1, 0, COUNTA(#REF!), 1)=H$9)), "Please finalise ..."), "")</f>
        <v/>
      </c>
      <c r="I746" s="27" t="str">
        <f t="array" aca="1" ref="I746" ca="1">IF($B746&lt;&gt;"", IFERROR(MAX((OFFSET(#REF!, 1, 0, COUNTA(#REF!), 1)) * (OFFSET(#REF!, 1, 0, COUNTA(#REF!), 1)=$B746) * (OFFSET(#REF!, 1, 0, COUNTA(#REF!), 1)=I$9)), "... P2-Asset Valuation]"), "")</f>
        <v/>
      </c>
      <c r="J746" s="65"/>
    </row>
    <row r="747" spans="2:10" x14ac:dyDescent="0.45">
      <c r="B747" s="50" t="str">
        <f t="shared" si="11"/>
        <v/>
      </c>
      <c r="C747" s="62"/>
      <c r="D747" s="10"/>
      <c r="E747" s="7"/>
      <c r="F747" s="56"/>
      <c r="G747" s="27" t="str">
        <f t="array" aca="1" ref="G747" ca="1">IF($B747&lt;&gt;"", IFERROR(MAX((OFFSET(#REF!, 1, 0, COUNTA(#REF!), 1)) * (OFFSET(#REF!, 1, 0, COUNTA(#REF!), 1)=$B747) * (OFFSET(#REF!, 1, 0, COUNTA(#REF!), 1)=G$9)), "[Insufficient data:"), "")</f>
        <v/>
      </c>
      <c r="H747" s="27" t="str">
        <f t="array" aca="1" ref="H747" ca="1">IF($B747&lt;&gt;"", IFERROR(MAX((OFFSET(#REF!, 1, 0, COUNTA(#REF!), 1)) * (OFFSET(#REF!, 1, 0, COUNTA(#REF!), 1)=$B747) * (OFFSET(#REF!, 1, 0, COUNTA(#REF!), 1)=H$9)), "Please finalise ..."), "")</f>
        <v/>
      </c>
      <c r="I747" s="27" t="str">
        <f t="array" aca="1" ref="I747" ca="1">IF($B747&lt;&gt;"", IFERROR(MAX((OFFSET(#REF!, 1, 0, COUNTA(#REF!), 1)) * (OFFSET(#REF!, 1, 0, COUNTA(#REF!), 1)=$B747) * (OFFSET(#REF!, 1, 0, COUNTA(#REF!), 1)=I$9)), "... P2-Asset Valuation]"), "")</f>
        <v/>
      </c>
      <c r="J747" s="65"/>
    </row>
    <row r="748" spans="2:10" x14ac:dyDescent="0.45">
      <c r="B748" s="50" t="str">
        <f t="shared" si="11"/>
        <v/>
      </c>
      <c r="C748" s="62"/>
      <c r="D748" s="10"/>
      <c r="E748" s="7"/>
      <c r="F748" s="56"/>
      <c r="G748" s="27" t="str">
        <f t="array" aca="1" ref="G748" ca="1">IF($B748&lt;&gt;"", IFERROR(MAX((OFFSET(#REF!, 1, 0, COUNTA(#REF!), 1)) * (OFFSET(#REF!, 1, 0, COUNTA(#REF!), 1)=$B748) * (OFFSET(#REF!, 1, 0, COUNTA(#REF!), 1)=G$9)), "[Insufficient data:"), "")</f>
        <v/>
      </c>
      <c r="H748" s="27" t="str">
        <f t="array" aca="1" ref="H748" ca="1">IF($B748&lt;&gt;"", IFERROR(MAX((OFFSET(#REF!, 1, 0, COUNTA(#REF!), 1)) * (OFFSET(#REF!, 1, 0, COUNTA(#REF!), 1)=$B748) * (OFFSET(#REF!, 1, 0, COUNTA(#REF!), 1)=H$9)), "Please finalise ..."), "")</f>
        <v/>
      </c>
      <c r="I748" s="27" t="str">
        <f t="array" aca="1" ref="I748" ca="1">IF($B748&lt;&gt;"", IFERROR(MAX((OFFSET(#REF!, 1, 0, COUNTA(#REF!), 1)) * (OFFSET(#REF!, 1, 0, COUNTA(#REF!), 1)=$B748) * (OFFSET(#REF!, 1, 0, COUNTA(#REF!), 1)=I$9)), "... P2-Asset Valuation]"), "")</f>
        <v/>
      </c>
      <c r="J748" s="65"/>
    </row>
    <row r="749" spans="2:10" x14ac:dyDescent="0.45">
      <c r="B749" s="50" t="str">
        <f t="shared" si="11"/>
        <v/>
      </c>
      <c r="C749" s="62"/>
      <c r="D749" s="10"/>
      <c r="E749" s="7"/>
      <c r="F749" s="56"/>
      <c r="G749" s="27" t="str">
        <f t="array" aca="1" ref="G749" ca="1">IF($B749&lt;&gt;"", IFERROR(MAX((OFFSET(#REF!, 1, 0, COUNTA(#REF!), 1)) * (OFFSET(#REF!, 1, 0, COUNTA(#REF!), 1)=$B749) * (OFFSET(#REF!, 1, 0, COUNTA(#REF!), 1)=G$9)), "[Insufficient data:"), "")</f>
        <v/>
      </c>
      <c r="H749" s="27" t="str">
        <f t="array" aca="1" ref="H749" ca="1">IF($B749&lt;&gt;"", IFERROR(MAX((OFFSET(#REF!, 1, 0, COUNTA(#REF!), 1)) * (OFFSET(#REF!, 1, 0, COUNTA(#REF!), 1)=$B749) * (OFFSET(#REF!, 1, 0, COUNTA(#REF!), 1)=H$9)), "Please finalise ..."), "")</f>
        <v/>
      </c>
      <c r="I749" s="27" t="str">
        <f t="array" aca="1" ref="I749" ca="1">IF($B749&lt;&gt;"", IFERROR(MAX((OFFSET(#REF!, 1, 0, COUNTA(#REF!), 1)) * (OFFSET(#REF!, 1, 0, COUNTA(#REF!), 1)=$B749) * (OFFSET(#REF!, 1, 0, COUNTA(#REF!), 1)=I$9)), "... P2-Asset Valuation]"), "")</f>
        <v/>
      </c>
      <c r="J749" s="65"/>
    </row>
    <row r="750" spans="2:10" x14ac:dyDescent="0.45">
      <c r="B750" s="50" t="str">
        <f t="shared" si="11"/>
        <v/>
      </c>
      <c r="C750" s="62"/>
      <c r="D750" s="10"/>
      <c r="E750" s="7"/>
      <c r="F750" s="56"/>
      <c r="G750" s="27" t="str">
        <f t="array" aca="1" ref="G750" ca="1">IF($B750&lt;&gt;"", IFERROR(MAX((OFFSET(#REF!, 1, 0, COUNTA(#REF!), 1)) * (OFFSET(#REF!, 1, 0, COUNTA(#REF!), 1)=$B750) * (OFFSET(#REF!, 1, 0, COUNTA(#REF!), 1)=G$9)), "[Insufficient data:"), "")</f>
        <v/>
      </c>
      <c r="H750" s="27" t="str">
        <f t="array" aca="1" ref="H750" ca="1">IF($B750&lt;&gt;"", IFERROR(MAX((OFFSET(#REF!, 1, 0, COUNTA(#REF!), 1)) * (OFFSET(#REF!, 1, 0, COUNTA(#REF!), 1)=$B750) * (OFFSET(#REF!, 1, 0, COUNTA(#REF!), 1)=H$9)), "Please finalise ..."), "")</f>
        <v/>
      </c>
      <c r="I750" s="27" t="str">
        <f t="array" aca="1" ref="I750" ca="1">IF($B750&lt;&gt;"", IFERROR(MAX((OFFSET(#REF!, 1, 0, COUNTA(#REF!), 1)) * (OFFSET(#REF!, 1, 0, COUNTA(#REF!), 1)=$B750) * (OFFSET(#REF!, 1, 0, COUNTA(#REF!), 1)=I$9)), "... P2-Asset Valuation]"), "")</f>
        <v/>
      </c>
      <c r="J750" s="65"/>
    </row>
    <row r="751" spans="2:10" x14ac:dyDescent="0.45">
      <c r="B751" s="50" t="str">
        <f t="shared" si="11"/>
        <v/>
      </c>
      <c r="C751" s="62"/>
      <c r="D751" s="10"/>
      <c r="E751" s="7"/>
      <c r="F751" s="56"/>
      <c r="G751" s="27" t="str">
        <f t="array" aca="1" ref="G751" ca="1">IF($B751&lt;&gt;"", IFERROR(MAX((OFFSET(#REF!, 1, 0, COUNTA(#REF!), 1)) * (OFFSET(#REF!, 1, 0, COUNTA(#REF!), 1)=$B751) * (OFFSET(#REF!, 1, 0, COUNTA(#REF!), 1)=G$9)), "[Insufficient data:"), "")</f>
        <v/>
      </c>
      <c r="H751" s="27" t="str">
        <f t="array" aca="1" ref="H751" ca="1">IF($B751&lt;&gt;"", IFERROR(MAX((OFFSET(#REF!, 1, 0, COUNTA(#REF!), 1)) * (OFFSET(#REF!, 1, 0, COUNTA(#REF!), 1)=$B751) * (OFFSET(#REF!, 1, 0, COUNTA(#REF!), 1)=H$9)), "Please finalise ..."), "")</f>
        <v/>
      </c>
      <c r="I751" s="27" t="str">
        <f t="array" aca="1" ref="I751" ca="1">IF($B751&lt;&gt;"", IFERROR(MAX((OFFSET(#REF!, 1, 0, COUNTA(#REF!), 1)) * (OFFSET(#REF!, 1, 0, COUNTA(#REF!), 1)=$B751) * (OFFSET(#REF!, 1, 0, COUNTA(#REF!), 1)=I$9)), "... P2-Asset Valuation]"), "")</f>
        <v/>
      </c>
      <c r="J751" s="65"/>
    </row>
    <row r="752" spans="2:10" x14ac:dyDescent="0.45">
      <c r="B752" s="50" t="str">
        <f t="shared" si="11"/>
        <v/>
      </c>
      <c r="C752" s="62"/>
      <c r="D752" s="10"/>
      <c r="E752" s="7"/>
      <c r="F752" s="56"/>
      <c r="G752" s="27" t="str">
        <f t="array" aca="1" ref="G752" ca="1">IF($B752&lt;&gt;"", IFERROR(MAX((OFFSET(#REF!, 1, 0, COUNTA(#REF!), 1)) * (OFFSET(#REF!, 1, 0, COUNTA(#REF!), 1)=$B752) * (OFFSET(#REF!, 1, 0, COUNTA(#REF!), 1)=G$9)), "[Insufficient data:"), "")</f>
        <v/>
      </c>
      <c r="H752" s="27" t="str">
        <f t="array" aca="1" ref="H752" ca="1">IF($B752&lt;&gt;"", IFERROR(MAX((OFFSET(#REF!, 1, 0, COUNTA(#REF!), 1)) * (OFFSET(#REF!, 1, 0, COUNTA(#REF!), 1)=$B752) * (OFFSET(#REF!, 1, 0, COUNTA(#REF!), 1)=H$9)), "Please finalise ..."), "")</f>
        <v/>
      </c>
      <c r="I752" s="27" t="str">
        <f t="array" aca="1" ref="I752" ca="1">IF($B752&lt;&gt;"", IFERROR(MAX((OFFSET(#REF!, 1, 0, COUNTA(#REF!), 1)) * (OFFSET(#REF!, 1, 0, COUNTA(#REF!), 1)=$B752) * (OFFSET(#REF!, 1, 0, COUNTA(#REF!), 1)=I$9)), "... P2-Asset Valuation]"), "")</f>
        <v/>
      </c>
      <c r="J752" s="65"/>
    </row>
    <row r="753" spans="2:10" x14ac:dyDescent="0.45">
      <c r="B753" s="50" t="str">
        <f t="shared" si="11"/>
        <v/>
      </c>
      <c r="C753" s="62"/>
      <c r="D753" s="10"/>
      <c r="E753" s="7"/>
      <c r="F753" s="56"/>
      <c r="G753" s="27" t="str">
        <f t="array" aca="1" ref="G753" ca="1">IF($B753&lt;&gt;"", IFERROR(MAX((OFFSET(#REF!, 1, 0, COUNTA(#REF!), 1)) * (OFFSET(#REF!, 1, 0, COUNTA(#REF!), 1)=$B753) * (OFFSET(#REF!, 1, 0, COUNTA(#REF!), 1)=G$9)), "[Insufficient data:"), "")</f>
        <v/>
      </c>
      <c r="H753" s="27" t="str">
        <f t="array" aca="1" ref="H753" ca="1">IF($B753&lt;&gt;"", IFERROR(MAX((OFFSET(#REF!, 1, 0, COUNTA(#REF!), 1)) * (OFFSET(#REF!, 1, 0, COUNTA(#REF!), 1)=$B753) * (OFFSET(#REF!, 1, 0, COUNTA(#REF!), 1)=H$9)), "Please finalise ..."), "")</f>
        <v/>
      </c>
      <c r="I753" s="27" t="str">
        <f t="array" aca="1" ref="I753" ca="1">IF($B753&lt;&gt;"", IFERROR(MAX((OFFSET(#REF!, 1, 0, COUNTA(#REF!), 1)) * (OFFSET(#REF!, 1, 0, COUNTA(#REF!), 1)=$B753) * (OFFSET(#REF!, 1, 0, COUNTA(#REF!), 1)=I$9)), "... P2-Asset Valuation]"), "")</f>
        <v/>
      </c>
      <c r="J753" s="65"/>
    </row>
    <row r="754" spans="2:10" x14ac:dyDescent="0.45">
      <c r="B754" s="50" t="str">
        <f t="shared" si="11"/>
        <v/>
      </c>
      <c r="C754" s="62"/>
      <c r="D754" s="10"/>
      <c r="E754" s="7"/>
      <c r="F754" s="56"/>
      <c r="G754" s="27" t="str">
        <f t="array" aca="1" ref="G754" ca="1">IF($B754&lt;&gt;"", IFERROR(MAX((OFFSET(#REF!, 1, 0, COUNTA(#REF!), 1)) * (OFFSET(#REF!, 1, 0, COUNTA(#REF!), 1)=$B754) * (OFFSET(#REF!, 1, 0, COUNTA(#REF!), 1)=G$9)), "[Insufficient data:"), "")</f>
        <v/>
      </c>
      <c r="H754" s="27" t="str">
        <f t="array" aca="1" ref="H754" ca="1">IF($B754&lt;&gt;"", IFERROR(MAX((OFFSET(#REF!, 1, 0, COUNTA(#REF!), 1)) * (OFFSET(#REF!, 1, 0, COUNTA(#REF!), 1)=$B754) * (OFFSET(#REF!, 1, 0, COUNTA(#REF!), 1)=H$9)), "Please finalise ..."), "")</f>
        <v/>
      </c>
      <c r="I754" s="27" t="str">
        <f t="array" aca="1" ref="I754" ca="1">IF($B754&lt;&gt;"", IFERROR(MAX((OFFSET(#REF!, 1, 0, COUNTA(#REF!), 1)) * (OFFSET(#REF!, 1, 0, COUNTA(#REF!), 1)=$B754) * (OFFSET(#REF!, 1, 0, COUNTA(#REF!), 1)=I$9)), "... P2-Asset Valuation]"), "")</f>
        <v/>
      </c>
      <c r="J754" s="65"/>
    </row>
    <row r="755" spans="2:10" x14ac:dyDescent="0.45">
      <c r="B755" s="50" t="str">
        <f t="shared" si="11"/>
        <v/>
      </c>
      <c r="C755" s="62"/>
      <c r="D755" s="10"/>
      <c r="E755" s="7"/>
      <c r="F755" s="56"/>
      <c r="G755" s="27" t="str">
        <f t="array" aca="1" ref="G755" ca="1">IF($B755&lt;&gt;"", IFERROR(MAX((OFFSET(#REF!, 1, 0, COUNTA(#REF!), 1)) * (OFFSET(#REF!, 1, 0, COUNTA(#REF!), 1)=$B755) * (OFFSET(#REF!, 1, 0, COUNTA(#REF!), 1)=G$9)), "[Insufficient data:"), "")</f>
        <v/>
      </c>
      <c r="H755" s="27" t="str">
        <f t="array" aca="1" ref="H755" ca="1">IF($B755&lt;&gt;"", IFERROR(MAX((OFFSET(#REF!, 1, 0, COUNTA(#REF!), 1)) * (OFFSET(#REF!, 1, 0, COUNTA(#REF!), 1)=$B755) * (OFFSET(#REF!, 1, 0, COUNTA(#REF!), 1)=H$9)), "Please finalise ..."), "")</f>
        <v/>
      </c>
      <c r="I755" s="27" t="str">
        <f t="array" aca="1" ref="I755" ca="1">IF($B755&lt;&gt;"", IFERROR(MAX((OFFSET(#REF!, 1, 0, COUNTA(#REF!), 1)) * (OFFSET(#REF!, 1, 0, COUNTA(#REF!), 1)=$B755) * (OFFSET(#REF!, 1, 0, COUNTA(#REF!), 1)=I$9)), "... P2-Asset Valuation]"), "")</f>
        <v/>
      </c>
      <c r="J755" s="65"/>
    </row>
    <row r="756" spans="2:10" x14ac:dyDescent="0.45">
      <c r="B756" s="50" t="str">
        <f t="shared" si="11"/>
        <v/>
      </c>
      <c r="C756" s="62"/>
      <c r="D756" s="10"/>
      <c r="E756" s="7"/>
      <c r="F756" s="56"/>
      <c r="G756" s="27" t="str">
        <f t="array" aca="1" ref="G756" ca="1">IF($B756&lt;&gt;"", IFERROR(MAX((OFFSET(#REF!, 1, 0, COUNTA(#REF!), 1)) * (OFFSET(#REF!, 1, 0, COUNTA(#REF!), 1)=$B756) * (OFFSET(#REF!, 1, 0, COUNTA(#REF!), 1)=G$9)), "[Insufficient data:"), "")</f>
        <v/>
      </c>
      <c r="H756" s="27" t="str">
        <f t="array" aca="1" ref="H756" ca="1">IF($B756&lt;&gt;"", IFERROR(MAX((OFFSET(#REF!, 1, 0, COUNTA(#REF!), 1)) * (OFFSET(#REF!, 1, 0, COUNTA(#REF!), 1)=$B756) * (OFFSET(#REF!, 1, 0, COUNTA(#REF!), 1)=H$9)), "Please finalise ..."), "")</f>
        <v/>
      </c>
      <c r="I756" s="27" t="str">
        <f t="array" aca="1" ref="I756" ca="1">IF($B756&lt;&gt;"", IFERROR(MAX((OFFSET(#REF!, 1, 0, COUNTA(#REF!), 1)) * (OFFSET(#REF!, 1, 0, COUNTA(#REF!), 1)=$B756) * (OFFSET(#REF!, 1, 0, COUNTA(#REF!), 1)=I$9)), "... P2-Asset Valuation]"), "")</f>
        <v/>
      </c>
      <c r="J756" s="65"/>
    </row>
    <row r="757" spans="2:10" x14ac:dyDescent="0.45">
      <c r="B757" s="50" t="str">
        <f t="shared" si="11"/>
        <v/>
      </c>
      <c r="C757" s="62"/>
      <c r="D757" s="10"/>
      <c r="E757" s="7"/>
      <c r="F757" s="56"/>
      <c r="G757" s="27" t="str">
        <f t="array" aca="1" ref="G757" ca="1">IF($B757&lt;&gt;"", IFERROR(MAX((OFFSET(#REF!, 1, 0, COUNTA(#REF!), 1)) * (OFFSET(#REF!, 1, 0, COUNTA(#REF!), 1)=$B757) * (OFFSET(#REF!, 1, 0, COUNTA(#REF!), 1)=G$9)), "[Insufficient data:"), "")</f>
        <v/>
      </c>
      <c r="H757" s="27" t="str">
        <f t="array" aca="1" ref="H757" ca="1">IF($B757&lt;&gt;"", IFERROR(MAX((OFFSET(#REF!, 1, 0, COUNTA(#REF!), 1)) * (OFFSET(#REF!, 1, 0, COUNTA(#REF!), 1)=$B757) * (OFFSET(#REF!, 1, 0, COUNTA(#REF!), 1)=H$9)), "Please finalise ..."), "")</f>
        <v/>
      </c>
      <c r="I757" s="27" t="str">
        <f t="array" aca="1" ref="I757" ca="1">IF($B757&lt;&gt;"", IFERROR(MAX((OFFSET(#REF!, 1, 0, COUNTA(#REF!), 1)) * (OFFSET(#REF!, 1, 0, COUNTA(#REF!), 1)=$B757) * (OFFSET(#REF!, 1, 0, COUNTA(#REF!), 1)=I$9)), "... P2-Asset Valuation]"), "")</f>
        <v/>
      </c>
      <c r="J757" s="65"/>
    </row>
    <row r="758" spans="2:10" x14ac:dyDescent="0.45">
      <c r="B758" s="50" t="str">
        <f t="shared" si="11"/>
        <v/>
      </c>
      <c r="C758" s="62"/>
      <c r="D758" s="10"/>
      <c r="E758" s="7"/>
      <c r="F758" s="56"/>
      <c r="G758" s="27" t="str">
        <f t="array" aca="1" ref="G758" ca="1">IF($B758&lt;&gt;"", IFERROR(MAX((OFFSET(#REF!, 1, 0, COUNTA(#REF!), 1)) * (OFFSET(#REF!, 1, 0, COUNTA(#REF!), 1)=$B758) * (OFFSET(#REF!, 1, 0, COUNTA(#REF!), 1)=G$9)), "[Insufficient data:"), "")</f>
        <v/>
      </c>
      <c r="H758" s="27" t="str">
        <f t="array" aca="1" ref="H758" ca="1">IF($B758&lt;&gt;"", IFERROR(MAX((OFFSET(#REF!, 1, 0, COUNTA(#REF!), 1)) * (OFFSET(#REF!, 1, 0, COUNTA(#REF!), 1)=$B758) * (OFFSET(#REF!, 1, 0, COUNTA(#REF!), 1)=H$9)), "Please finalise ..."), "")</f>
        <v/>
      </c>
      <c r="I758" s="27" t="str">
        <f t="array" aca="1" ref="I758" ca="1">IF($B758&lt;&gt;"", IFERROR(MAX((OFFSET(#REF!, 1, 0, COUNTA(#REF!), 1)) * (OFFSET(#REF!, 1, 0, COUNTA(#REF!), 1)=$B758) * (OFFSET(#REF!, 1, 0, COUNTA(#REF!), 1)=I$9)), "... P2-Asset Valuation]"), "")</f>
        <v/>
      </c>
      <c r="J758" s="65"/>
    </row>
    <row r="759" spans="2:10" x14ac:dyDescent="0.45">
      <c r="B759" s="50" t="str">
        <f t="shared" si="11"/>
        <v/>
      </c>
      <c r="C759" s="62"/>
      <c r="D759" s="10"/>
      <c r="E759" s="7"/>
      <c r="F759" s="56"/>
      <c r="G759" s="27" t="str">
        <f t="array" aca="1" ref="G759" ca="1">IF($B759&lt;&gt;"", IFERROR(MAX((OFFSET(#REF!, 1, 0, COUNTA(#REF!), 1)) * (OFFSET(#REF!, 1, 0, COUNTA(#REF!), 1)=$B759) * (OFFSET(#REF!, 1, 0, COUNTA(#REF!), 1)=G$9)), "[Insufficient data:"), "")</f>
        <v/>
      </c>
      <c r="H759" s="27" t="str">
        <f t="array" aca="1" ref="H759" ca="1">IF($B759&lt;&gt;"", IFERROR(MAX((OFFSET(#REF!, 1, 0, COUNTA(#REF!), 1)) * (OFFSET(#REF!, 1, 0, COUNTA(#REF!), 1)=$B759) * (OFFSET(#REF!, 1, 0, COUNTA(#REF!), 1)=H$9)), "Please finalise ..."), "")</f>
        <v/>
      </c>
      <c r="I759" s="27" t="str">
        <f t="array" aca="1" ref="I759" ca="1">IF($B759&lt;&gt;"", IFERROR(MAX((OFFSET(#REF!, 1, 0, COUNTA(#REF!), 1)) * (OFFSET(#REF!, 1, 0, COUNTA(#REF!), 1)=$B759) * (OFFSET(#REF!, 1, 0, COUNTA(#REF!), 1)=I$9)), "... P2-Asset Valuation]"), "")</f>
        <v/>
      </c>
      <c r="J759" s="65"/>
    </row>
    <row r="760" spans="2:10" x14ac:dyDescent="0.45">
      <c r="B760" s="50" t="str">
        <f t="shared" si="11"/>
        <v/>
      </c>
      <c r="C760" s="62"/>
      <c r="D760" s="10"/>
      <c r="E760" s="7"/>
      <c r="F760" s="56"/>
      <c r="G760" s="27" t="str">
        <f t="array" aca="1" ref="G760" ca="1">IF($B760&lt;&gt;"", IFERROR(MAX((OFFSET(#REF!, 1, 0, COUNTA(#REF!), 1)) * (OFFSET(#REF!, 1, 0, COUNTA(#REF!), 1)=$B760) * (OFFSET(#REF!, 1, 0, COUNTA(#REF!), 1)=G$9)), "[Insufficient data:"), "")</f>
        <v/>
      </c>
      <c r="H760" s="27" t="str">
        <f t="array" aca="1" ref="H760" ca="1">IF($B760&lt;&gt;"", IFERROR(MAX((OFFSET(#REF!, 1, 0, COUNTA(#REF!), 1)) * (OFFSET(#REF!, 1, 0, COUNTA(#REF!), 1)=$B760) * (OFFSET(#REF!, 1, 0, COUNTA(#REF!), 1)=H$9)), "Please finalise ..."), "")</f>
        <v/>
      </c>
      <c r="I760" s="27" t="str">
        <f t="array" aca="1" ref="I760" ca="1">IF($B760&lt;&gt;"", IFERROR(MAX((OFFSET(#REF!, 1, 0, COUNTA(#REF!), 1)) * (OFFSET(#REF!, 1, 0, COUNTA(#REF!), 1)=$B760) * (OFFSET(#REF!, 1, 0, COUNTA(#REF!), 1)=I$9)), "... P2-Asset Valuation]"), "")</f>
        <v/>
      </c>
      <c r="J760" s="65"/>
    </row>
    <row r="761" spans="2:10" x14ac:dyDescent="0.45">
      <c r="B761" s="50" t="str">
        <f t="shared" si="11"/>
        <v/>
      </c>
      <c r="C761" s="62"/>
      <c r="D761" s="10"/>
      <c r="E761" s="7"/>
      <c r="F761" s="56"/>
      <c r="G761" s="27" t="str">
        <f t="array" aca="1" ref="G761" ca="1">IF($B761&lt;&gt;"", IFERROR(MAX((OFFSET(#REF!, 1, 0, COUNTA(#REF!), 1)) * (OFFSET(#REF!, 1, 0, COUNTA(#REF!), 1)=$B761) * (OFFSET(#REF!, 1, 0, COUNTA(#REF!), 1)=G$9)), "[Insufficient data:"), "")</f>
        <v/>
      </c>
      <c r="H761" s="27" t="str">
        <f t="array" aca="1" ref="H761" ca="1">IF($B761&lt;&gt;"", IFERROR(MAX((OFFSET(#REF!, 1, 0, COUNTA(#REF!), 1)) * (OFFSET(#REF!, 1, 0, COUNTA(#REF!), 1)=$B761) * (OFFSET(#REF!, 1, 0, COUNTA(#REF!), 1)=H$9)), "Please finalise ..."), "")</f>
        <v/>
      </c>
      <c r="I761" s="27" t="str">
        <f t="array" aca="1" ref="I761" ca="1">IF($B761&lt;&gt;"", IFERROR(MAX((OFFSET(#REF!, 1, 0, COUNTA(#REF!), 1)) * (OFFSET(#REF!, 1, 0, COUNTA(#REF!), 1)=$B761) * (OFFSET(#REF!, 1, 0, COUNTA(#REF!), 1)=I$9)), "... P2-Asset Valuation]"), "")</f>
        <v/>
      </c>
      <c r="J761" s="65"/>
    </row>
    <row r="762" spans="2:10" x14ac:dyDescent="0.45">
      <c r="B762" s="50" t="str">
        <f t="shared" si="11"/>
        <v/>
      </c>
      <c r="C762" s="62"/>
      <c r="D762" s="10"/>
      <c r="E762" s="7"/>
      <c r="F762" s="56"/>
      <c r="G762" s="27" t="str">
        <f t="array" aca="1" ref="G762" ca="1">IF($B762&lt;&gt;"", IFERROR(MAX((OFFSET(#REF!, 1, 0, COUNTA(#REF!), 1)) * (OFFSET(#REF!, 1, 0, COUNTA(#REF!), 1)=$B762) * (OFFSET(#REF!, 1, 0, COUNTA(#REF!), 1)=G$9)), "[Insufficient data:"), "")</f>
        <v/>
      </c>
      <c r="H762" s="27" t="str">
        <f t="array" aca="1" ref="H762" ca="1">IF($B762&lt;&gt;"", IFERROR(MAX((OFFSET(#REF!, 1, 0, COUNTA(#REF!), 1)) * (OFFSET(#REF!, 1, 0, COUNTA(#REF!), 1)=$B762) * (OFFSET(#REF!, 1, 0, COUNTA(#REF!), 1)=H$9)), "Please finalise ..."), "")</f>
        <v/>
      </c>
      <c r="I762" s="27" t="str">
        <f t="array" aca="1" ref="I762" ca="1">IF($B762&lt;&gt;"", IFERROR(MAX((OFFSET(#REF!, 1, 0, COUNTA(#REF!), 1)) * (OFFSET(#REF!, 1, 0, COUNTA(#REF!), 1)=$B762) * (OFFSET(#REF!, 1, 0, COUNTA(#REF!), 1)=I$9)), "... P2-Asset Valuation]"), "")</f>
        <v/>
      </c>
      <c r="J762" s="65"/>
    </row>
    <row r="763" spans="2:10" x14ac:dyDescent="0.45">
      <c r="B763" s="50" t="str">
        <f t="shared" si="11"/>
        <v/>
      </c>
      <c r="C763" s="62"/>
      <c r="D763" s="10"/>
      <c r="E763" s="7"/>
      <c r="F763" s="56"/>
      <c r="G763" s="27" t="str">
        <f t="array" aca="1" ref="G763" ca="1">IF($B763&lt;&gt;"", IFERROR(MAX((OFFSET(#REF!, 1, 0, COUNTA(#REF!), 1)) * (OFFSET(#REF!, 1, 0, COUNTA(#REF!), 1)=$B763) * (OFFSET(#REF!, 1, 0, COUNTA(#REF!), 1)=G$9)), "[Insufficient data:"), "")</f>
        <v/>
      </c>
      <c r="H763" s="27" t="str">
        <f t="array" aca="1" ref="H763" ca="1">IF($B763&lt;&gt;"", IFERROR(MAX((OFFSET(#REF!, 1, 0, COUNTA(#REF!), 1)) * (OFFSET(#REF!, 1, 0, COUNTA(#REF!), 1)=$B763) * (OFFSET(#REF!, 1, 0, COUNTA(#REF!), 1)=H$9)), "Please finalise ..."), "")</f>
        <v/>
      </c>
      <c r="I763" s="27" t="str">
        <f t="array" aca="1" ref="I763" ca="1">IF($B763&lt;&gt;"", IFERROR(MAX((OFFSET(#REF!, 1, 0, COUNTA(#REF!), 1)) * (OFFSET(#REF!, 1, 0, COUNTA(#REF!), 1)=$B763) * (OFFSET(#REF!, 1, 0, COUNTA(#REF!), 1)=I$9)), "... P2-Asset Valuation]"), "")</f>
        <v/>
      </c>
      <c r="J763" s="65"/>
    </row>
    <row r="764" spans="2:10" x14ac:dyDescent="0.45">
      <c r="B764" s="50" t="str">
        <f t="shared" si="11"/>
        <v/>
      </c>
      <c r="C764" s="62"/>
      <c r="D764" s="10"/>
      <c r="E764" s="7"/>
      <c r="F764" s="56"/>
      <c r="G764" s="27" t="str">
        <f t="array" aca="1" ref="G764" ca="1">IF($B764&lt;&gt;"", IFERROR(MAX((OFFSET(#REF!, 1, 0, COUNTA(#REF!), 1)) * (OFFSET(#REF!, 1, 0, COUNTA(#REF!), 1)=$B764) * (OFFSET(#REF!, 1, 0, COUNTA(#REF!), 1)=G$9)), "[Insufficient data:"), "")</f>
        <v/>
      </c>
      <c r="H764" s="27" t="str">
        <f t="array" aca="1" ref="H764" ca="1">IF($B764&lt;&gt;"", IFERROR(MAX((OFFSET(#REF!, 1, 0, COUNTA(#REF!), 1)) * (OFFSET(#REF!, 1, 0, COUNTA(#REF!), 1)=$B764) * (OFFSET(#REF!, 1, 0, COUNTA(#REF!), 1)=H$9)), "Please finalise ..."), "")</f>
        <v/>
      </c>
      <c r="I764" s="27" t="str">
        <f t="array" aca="1" ref="I764" ca="1">IF($B764&lt;&gt;"", IFERROR(MAX((OFFSET(#REF!, 1, 0, COUNTA(#REF!), 1)) * (OFFSET(#REF!, 1, 0, COUNTA(#REF!), 1)=$B764) * (OFFSET(#REF!, 1, 0, COUNTA(#REF!), 1)=I$9)), "... P2-Asset Valuation]"), "")</f>
        <v/>
      </c>
      <c r="J764" s="65"/>
    </row>
    <row r="765" spans="2:10" x14ac:dyDescent="0.45">
      <c r="B765" s="50" t="str">
        <f t="shared" si="11"/>
        <v/>
      </c>
      <c r="C765" s="62"/>
      <c r="D765" s="10"/>
      <c r="E765" s="7"/>
      <c r="F765" s="56"/>
      <c r="G765" s="27" t="str">
        <f t="array" aca="1" ref="G765" ca="1">IF($B765&lt;&gt;"", IFERROR(MAX((OFFSET(#REF!, 1, 0, COUNTA(#REF!), 1)) * (OFFSET(#REF!, 1, 0, COUNTA(#REF!), 1)=$B765) * (OFFSET(#REF!, 1, 0, COUNTA(#REF!), 1)=G$9)), "[Insufficient data:"), "")</f>
        <v/>
      </c>
      <c r="H765" s="27" t="str">
        <f t="array" aca="1" ref="H765" ca="1">IF($B765&lt;&gt;"", IFERROR(MAX((OFFSET(#REF!, 1, 0, COUNTA(#REF!), 1)) * (OFFSET(#REF!, 1, 0, COUNTA(#REF!), 1)=$B765) * (OFFSET(#REF!, 1, 0, COUNTA(#REF!), 1)=H$9)), "Please finalise ..."), "")</f>
        <v/>
      </c>
      <c r="I765" s="27" t="str">
        <f t="array" aca="1" ref="I765" ca="1">IF($B765&lt;&gt;"", IFERROR(MAX((OFFSET(#REF!, 1, 0, COUNTA(#REF!), 1)) * (OFFSET(#REF!, 1, 0, COUNTA(#REF!), 1)=$B765) * (OFFSET(#REF!, 1, 0, COUNTA(#REF!), 1)=I$9)), "... P2-Asset Valuation]"), "")</f>
        <v/>
      </c>
      <c r="J765" s="65"/>
    </row>
    <row r="766" spans="2:10" x14ac:dyDescent="0.45">
      <c r="B766" s="50" t="str">
        <f t="shared" si="11"/>
        <v/>
      </c>
      <c r="C766" s="62"/>
      <c r="D766" s="10"/>
      <c r="E766" s="7"/>
      <c r="F766" s="56"/>
      <c r="G766" s="27" t="str">
        <f t="array" aca="1" ref="G766" ca="1">IF($B766&lt;&gt;"", IFERROR(MAX((OFFSET(#REF!, 1, 0, COUNTA(#REF!), 1)) * (OFFSET(#REF!, 1, 0, COUNTA(#REF!), 1)=$B766) * (OFFSET(#REF!, 1, 0, COUNTA(#REF!), 1)=G$9)), "[Insufficient data:"), "")</f>
        <v/>
      </c>
      <c r="H766" s="27" t="str">
        <f t="array" aca="1" ref="H766" ca="1">IF($B766&lt;&gt;"", IFERROR(MAX((OFFSET(#REF!, 1, 0, COUNTA(#REF!), 1)) * (OFFSET(#REF!, 1, 0, COUNTA(#REF!), 1)=$B766) * (OFFSET(#REF!, 1, 0, COUNTA(#REF!), 1)=H$9)), "Please finalise ..."), "")</f>
        <v/>
      </c>
      <c r="I766" s="27" t="str">
        <f t="array" aca="1" ref="I766" ca="1">IF($B766&lt;&gt;"", IFERROR(MAX((OFFSET(#REF!, 1, 0, COUNTA(#REF!), 1)) * (OFFSET(#REF!, 1, 0, COUNTA(#REF!), 1)=$B766) * (OFFSET(#REF!, 1, 0, COUNTA(#REF!), 1)=I$9)), "... P2-Asset Valuation]"), "")</f>
        <v/>
      </c>
      <c r="J766" s="65"/>
    </row>
    <row r="767" spans="2:10" x14ac:dyDescent="0.45">
      <c r="B767" s="50" t="str">
        <f t="shared" si="11"/>
        <v/>
      </c>
      <c r="C767" s="62"/>
      <c r="D767" s="10"/>
      <c r="E767" s="7"/>
      <c r="F767" s="56"/>
      <c r="G767" s="27" t="str">
        <f t="array" aca="1" ref="G767" ca="1">IF($B767&lt;&gt;"", IFERROR(MAX((OFFSET(#REF!, 1, 0, COUNTA(#REF!), 1)) * (OFFSET(#REF!, 1, 0, COUNTA(#REF!), 1)=$B767) * (OFFSET(#REF!, 1, 0, COUNTA(#REF!), 1)=G$9)), "[Insufficient data:"), "")</f>
        <v/>
      </c>
      <c r="H767" s="27" t="str">
        <f t="array" aca="1" ref="H767" ca="1">IF($B767&lt;&gt;"", IFERROR(MAX((OFFSET(#REF!, 1, 0, COUNTA(#REF!), 1)) * (OFFSET(#REF!, 1, 0, COUNTA(#REF!), 1)=$B767) * (OFFSET(#REF!, 1, 0, COUNTA(#REF!), 1)=H$9)), "Please finalise ..."), "")</f>
        <v/>
      </c>
      <c r="I767" s="27" t="str">
        <f t="array" aca="1" ref="I767" ca="1">IF($B767&lt;&gt;"", IFERROR(MAX((OFFSET(#REF!, 1, 0, COUNTA(#REF!), 1)) * (OFFSET(#REF!, 1, 0, COUNTA(#REF!), 1)=$B767) * (OFFSET(#REF!, 1, 0, COUNTA(#REF!), 1)=I$9)), "... P2-Asset Valuation]"), "")</f>
        <v/>
      </c>
      <c r="J767" s="65"/>
    </row>
    <row r="768" spans="2:10" x14ac:dyDescent="0.45">
      <c r="B768" s="50" t="str">
        <f t="shared" si="11"/>
        <v/>
      </c>
      <c r="C768" s="62"/>
      <c r="D768" s="10"/>
      <c r="E768" s="7"/>
      <c r="F768" s="56"/>
      <c r="G768" s="27" t="str">
        <f t="array" aca="1" ref="G768" ca="1">IF($B768&lt;&gt;"", IFERROR(MAX((OFFSET(#REF!, 1, 0, COUNTA(#REF!), 1)) * (OFFSET(#REF!, 1, 0, COUNTA(#REF!), 1)=$B768) * (OFFSET(#REF!, 1, 0, COUNTA(#REF!), 1)=G$9)), "[Insufficient data:"), "")</f>
        <v/>
      </c>
      <c r="H768" s="27" t="str">
        <f t="array" aca="1" ref="H768" ca="1">IF($B768&lt;&gt;"", IFERROR(MAX((OFFSET(#REF!, 1, 0, COUNTA(#REF!), 1)) * (OFFSET(#REF!, 1, 0, COUNTA(#REF!), 1)=$B768) * (OFFSET(#REF!, 1, 0, COUNTA(#REF!), 1)=H$9)), "Please finalise ..."), "")</f>
        <v/>
      </c>
      <c r="I768" s="27" t="str">
        <f t="array" aca="1" ref="I768" ca="1">IF($B768&lt;&gt;"", IFERROR(MAX((OFFSET(#REF!, 1, 0, COUNTA(#REF!), 1)) * (OFFSET(#REF!, 1, 0, COUNTA(#REF!), 1)=$B768) * (OFFSET(#REF!, 1, 0, COUNTA(#REF!), 1)=I$9)), "... P2-Asset Valuation]"), "")</f>
        <v/>
      </c>
      <c r="J768" s="65"/>
    </row>
    <row r="769" spans="2:10" x14ac:dyDescent="0.45">
      <c r="B769" s="50" t="str">
        <f t="shared" si="11"/>
        <v/>
      </c>
      <c r="C769" s="62"/>
      <c r="D769" s="10"/>
      <c r="E769" s="7"/>
      <c r="F769" s="56"/>
      <c r="G769" s="27" t="str">
        <f t="array" aca="1" ref="G769" ca="1">IF($B769&lt;&gt;"", IFERROR(MAX((OFFSET(#REF!, 1, 0, COUNTA(#REF!), 1)) * (OFFSET(#REF!, 1, 0, COUNTA(#REF!), 1)=$B769) * (OFFSET(#REF!, 1, 0, COUNTA(#REF!), 1)=G$9)), "[Insufficient data:"), "")</f>
        <v/>
      </c>
      <c r="H769" s="27" t="str">
        <f t="array" aca="1" ref="H769" ca="1">IF($B769&lt;&gt;"", IFERROR(MAX((OFFSET(#REF!, 1, 0, COUNTA(#REF!), 1)) * (OFFSET(#REF!, 1, 0, COUNTA(#REF!), 1)=$B769) * (OFFSET(#REF!, 1, 0, COUNTA(#REF!), 1)=H$9)), "Please finalise ..."), "")</f>
        <v/>
      </c>
      <c r="I769" s="27" t="str">
        <f t="array" aca="1" ref="I769" ca="1">IF($B769&lt;&gt;"", IFERROR(MAX((OFFSET(#REF!, 1, 0, COUNTA(#REF!), 1)) * (OFFSET(#REF!, 1, 0, COUNTA(#REF!), 1)=$B769) * (OFFSET(#REF!, 1, 0, COUNTA(#REF!), 1)=I$9)), "... P2-Asset Valuation]"), "")</f>
        <v/>
      </c>
      <c r="J769" s="65"/>
    </row>
    <row r="770" spans="2:10" x14ac:dyDescent="0.45">
      <c r="B770" s="50" t="str">
        <f t="shared" si="11"/>
        <v/>
      </c>
      <c r="C770" s="62"/>
      <c r="D770" s="10"/>
      <c r="E770" s="7"/>
      <c r="F770" s="56"/>
      <c r="G770" s="27" t="str">
        <f t="array" aca="1" ref="G770" ca="1">IF($B770&lt;&gt;"", IFERROR(MAX((OFFSET(#REF!, 1, 0, COUNTA(#REF!), 1)) * (OFFSET(#REF!, 1, 0, COUNTA(#REF!), 1)=$B770) * (OFFSET(#REF!, 1, 0, COUNTA(#REF!), 1)=G$9)), "[Insufficient data:"), "")</f>
        <v/>
      </c>
      <c r="H770" s="27" t="str">
        <f t="array" aca="1" ref="H770" ca="1">IF($B770&lt;&gt;"", IFERROR(MAX((OFFSET(#REF!, 1, 0, COUNTA(#REF!), 1)) * (OFFSET(#REF!, 1, 0, COUNTA(#REF!), 1)=$B770) * (OFFSET(#REF!, 1, 0, COUNTA(#REF!), 1)=H$9)), "Please finalise ..."), "")</f>
        <v/>
      </c>
      <c r="I770" s="27" t="str">
        <f t="array" aca="1" ref="I770" ca="1">IF($B770&lt;&gt;"", IFERROR(MAX((OFFSET(#REF!, 1, 0, COUNTA(#REF!), 1)) * (OFFSET(#REF!, 1, 0, COUNTA(#REF!), 1)=$B770) * (OFFSET(#REF!, 1, 0, COUNTA(#REF!), 1)=I$9)), "... P2-Asset Valuation]"), "")</f>
        <v/>
      </c>
      <c r="J770" s="65"/>
    </row>
    <row r="771" spans="2:10" x14ac:dyDescent="0.45">
      <c r="B771" s="50" t="str">
        <f t="shared" si="11"/>
        <v/>
      </c>
      <c r="C771" s="62"/>
      <c r="D771" s="10"/>
      <c r="E771" s="7"/>
      <c r="F771" s="56"/>
      <c r="G771" s="27" t="str">
        <f t="array" aca="1" ref="G771" ca="1">IF($B771&lt;&gt;"", IFERROR(MAX((OFFSET(#REF!, 1, 0, COUNTA(#REF!), 1)) * (OFFSET(#REF!, 1, 0, COUNTA(#REF!), 1)=$B771) * (OFFSET(#REF!, 1, 0, COUNTA(#REF!), 1)=G$9)), "[Insufficient data:"), "")</f>
        <v/>
      </c>
      <c r="H771" s="27" t="str">
        <f t="array" aca="1" ref="H771" ca="1">IF($B771&lt;&gt;"", IFERROR(MAX((OFFSET(#REF!, 1, 0, COUNTA(#REF!), 1)) * (OFFSET(#REF!, 1, 0, COUNTA(#REF!), 1)=$B771) * (OFFSET(#REF!, 1, 0, COUNTA(#REF!), 1)=H$9)), "Please finalise ..."), "")</f>
        <v/>
      </c>
      <c r="I771" s="27" t="str">
        <f t="array" aca="1" ref="I771" ca="1">IF($B771&lt;&gt;"", IFERROR(MAX((OFFSET(#REF!, 1, 0, COUNTA(#REF!), 1)) * (OFFSET(#REF!, 1, 0, COUNTA(#REF!), 1)=$B771) * (OFFSET(#REF!, 1, 0, COUNTA(#REF!), 1)=I$9)), "... P2-Asset Valuation]"), "")</f>
        <v/>
      </c>
      <c r="J771" s="65"/>
    </row>
    <row r="772" spans="2:10" x14ac:dyDescent="0.45">
      <c r="B772" s="50" t="str">
        <f t="shared" si="11"/>
        <v/>
      </c>
      <c r="C772" s="62"/>
      <c r="D772" s="10"/>
      <c r="E772" s="7"/>
      <c r="F772" s="56"/>
      <c r="G772" s="27" t="str">
        <f t="array" aca="1" ref="G772" ca="1">IF($B772&lt;&gt;"", IFERROR(MAX((OFFSET(#REF!, 1, 0, COUNTA(#REF!), 1)) * (OFFSET(#REF!, 1, 0, COUNTA(#REF!), 1)=$B772) * (OFFSET(#REF!, 1, 0, COUNTA(#REF!), 1)=G$9)), "[Insufficient data:"), "")</f>
        <v/>
      </c>
      <c r="H772" s="27" t="str">
        <f t="array" aca="1" ref="H772" ca="1">IF($B772&lt;&gt;"", IFERROR(MAX((OFFSET(#REF!, 1, 0, COUNTA(#REF!), 1)) * (OFFSET(#REF!, 1, 0, COUNTA(#REF!), 1)=$B772) * (OFFSET(#REF!, 1, 0, COUNTA(#REF!), 1)=H$9)), "Please finalise ..."), "")</f>
        <v/>
      </c>
      <c r="I772" s="27" t="str">
        <f t="array" aca="1" ref="I772" ca="1">IF($B772&lt;&gt;"", IFERROR(MAX((OFFSET(#REF!, 1, 0, COUNTA(#REF!), 1)) * (OFFSET(#REF!, 1, 0, COUNTA(#REF!), 1)=$B772) * (OFFSET(#REF!, 1, 0, COUNTA(#REF!), 1)=I$9)), "... P2-Asset Valuation]"), "")</f>
        <v/>
      </c>
      <c r="J772" s="65"/>
    </row>
    <row r="773" spans="2:10" x14ac:dyDescent="0.45">
      <c r="B773" s="50" t="str">
        <f t="shared" si="11"/>
        <v/>
      </c>
      <c r="C773" s="62"/>
      <c r="D773" s="10"/>
      <c r="E773" s="7"/>
      <c r="F773" s="56"/>
      <c r="G773" s="27" t="str">
        <f t="array" aca="1" ref="G773" ca="1">IF($B773&lt;&gt;"", IFERROR(MAX((OFFSET(#REF!, 1, 0, COUNTA(#REF!), 1)) * (OFFSET(#REF!, 1, 0, COUNTA(#REF!), 1)=$B773) * (OFFSET(#REF!, 1, 0, COUNTA(#REF!), 1)=G$9)), "[Insufficient data:"), "")</f>
        <v/>
      </c>
      <c r="H773" s="27" t="str">
        <f t="array" aca="1" ref="H773" ca="1">IF($B773&lt;&gt;"", IFERROR(MAX((OFFSET(#REF!, 1, 0, COUNTA(#REF!), 1)) * (OFFSET(#REF!, 1, 0, COUNTA(#REF!), 1)=$B773) * (OFFSET(#REF!, 1, 0, COUNTA(#REF!), 1)=H$9)), "Please finalise ..."), "")</f>
        <v/>
      </c>
      <c r="I773" s="27" t="str">
        <f t="array" aca="1" ref="I773" ca="1">IF($B773&lt;&gt;"", IFERROR(MAX((OFFSET(#REF!, 1, 0, COUNTA(#REF!), 1)) * (OFFSET(#REF!, 1, 0, COUNTA(#REF!), 1)=$B773) * (OFFSET(#REF!, 1, 0, COUNTA(#REF!), 1)=I$9)), "... P2-Asset Valuation]"), "")</f>
        <v/>
      </c>
      <c r="J773" s="65"/>
    </row>
    <row r="774" spans="2:10" x14ac:dyDescent="0.45">
      <c r="B774" s="50" t="str">
        <f t="shared" si="11"/>
        <v/>
      </c>
      <c r="C774" s="62"/>
      <c r="D774" s="10"/>
      <c r="E774" s="7"/>
      <c r="F774" s="56"/>
      <c r="G774" s="27" t="str">
        <f t="array" aca="1" ref="G774" ca="1">IF($B774&lt;&gt;"", IFERROR(MAX((OFFSET(#REF!, 1, 0, COUNTA(#REF!), 1)) * (OFFSET(#REF!, 1, 0, COUNTA(#REF!), 1)=$B774) * (OFFSET(#REF!, 1, 0, COUNTA(#REF!), 1)=G$9)), "[Insufficient data:"), "")</f>
        <v/>
      </c>
      <c r="H774" s="27" t="str">
        <f t="array" aca="1" ref="H774" ca="1">IF($B774&lt;&gt;"", IFERROR(MAX((OFFSET(#REF!, 1, 0, COUNTA(#REF!), 1)) * (OFFSET(#REF!, 1, 0, COUNTA(#REF!), 1)=$B774) * (OFFSET(#REF!, 1, 0, COUNTA(#REF!), 1)=H$9)), "Please finalise ..."), "")</f>
        <v/>
      </c>
      <c r="I774" s="27" t="str">
        <f t="array" aca="1" ref="I774" ca="1">IF($B774&lt;&gt;"", IFERROR(MAX((OFFSET(#REF!, 1, 0, COUNTA(#REF!), 1)) * (OFFSET(#REF!, 1, 0, COUNTA(#REF!), 1)=$B774) * (OFFSET(#REF!, 1, 0, COUNTA(#REF!), 1)=I$9)), "... P2-Asset Valuation]"), "")</f>
        <v/>
      </c>
      <c r="J774" s="65"/>
    </row>
    <row r="775" spans="2:10" x14ac:dyDescent="0.45">
      <c r="B775" s="50" t="str">
        <f t="shared" si="11"/>
        <v/>
      </c>
      <c r="C775" s="62"/>
      <c r="D775" s="10"/>
      <c r="E775" s="7"/>
      <c r="F775" s="56"/>
      <c r="G775" s="27" t="str">
        <f t="array" aca="1" ref="G775" ca="1">IF($B775&lt;&gt;"", IFERROR(MAX((OFFSET(#REF!, 1, 0, COUNTA(#REF!), 1)) * (OFFSET(#REF!, 1, 0, COUNTA(#REF!), 1)=$B775) * (OFFSET(#REF!, 1, 0, COUNTA(#REF!), 1)=G$9)), "[Insufficient data:"), "")</f>
        <v/>
      </c>
      <c r="H775" s="27" t="str">
        <f t="array" aca="1" ref="H775" ca="1">IF($B775&lt;&gt;"", IFERROR(MAX((OFFSET(#REF!, 1, 0, COUNTA(#REF!), 1)) * (OFFSET(#REF!, 1, 0, COUNTA(#REF!), 1)=$B775) * (OFFSET(#REF!, 1, 0, COUNTA(#REF!), 1)=H$9)), "Please finalise ..."), "")</f>
        <v/>
      </c>
      <c r="I775" s="27" t="str">
        <f t="array" aca="1" ref="I775" ca="1">IF($B775&lt;&gt;"", IFERROR(MAX((OFFSET(#REF!, 1, 0, COUNTA(#REF!), 1)) * (OFFSET(#REF!, 1, 0, COUNTA(#REF!), 1)=$B775) * (OFFSET(#REF!, 1, 0, COUNTA(#REF!), 1)=I$9)), "... P2-Asset Valuation]"), "")</f>
        <v/>
      </c>
      <c r="J775" s="65"/>
    </row>
    <row r="776" spans="2:10" x14ac:dyDescent="0.45">
      <c r="B776" s="50" t="str">
        <f t="shared" si="11"/>
        <v/>
      </c>
      <c r="C776" s="62"/>
      <c r="D776" s="10"/>
      <c r="E776" s="7"/>
      <c r="F776" s="56"/>
      <c r="G776" s="27" t="str">
        <f t="array" aca="1" ref="G776" ca="1">IF($B776&lt;&gt;"", IFERROR(MAX((OFFSET(#REF!, 1, 0, COUNTA(#REF!), 1)) * (OFFSET(#REF!, 1, 0, COUNTA(#REF!), 1)=$B776) * (OFFSET(#REF!, 1, 0, COUNTA(#REF!), 1)=G$9)), "[Insufficient data:"), "")</f>
        <v/>
      </c>
      <c r="H776" s="27" t="str">
        <f t="array" aca="1" ref="H776" ca="1">IF($B776&lt;&gt;"", IFERROR(MAX((OFFSET(#REF!, 1, 0, COUNTA(#REF!), 1)) * (OFFSET(#REF!, 1, 0, COUNTA(#REF!), 1)=$B776) * (OFFSET(#REF!, 1, 0, COUNTA(#REF!), 1)=H$9)), "Please finalise ..."), "")</f>
        <v/>
      </c>
      <c r="I776" s="27" t="str">
        <f t="array" aca="1" ref="I776" ca="1">IF($B776&lt;&gt;"", IFERROR(MAX((OFFSET(#REF!, 1, 0, COUNTA(#REF!), 1)) * (OFFSET(#REF!, 1, 0, COUNTA(#REF!), 1)=$B776) * (OFFSET(#REF!, 1, 0, COUNTA(#REF!), 1)=I$9)), "... P2-Asset Valuation]"), "")</f>
        <v/>
      </c>
      <c r="J776" s="65"/>
    </row>
    <row r="777" spans="2:10" x14ac:dyDescent="0.45">
      <c r="B777" s="50" t="str">
        <f t="shared" si="11"/>
        <v/>
      </c>
      <c r="C777" s="62"/>
      <c r="D777" s="10"/>
      <c r="E777" s="7"/>
      <c r="F777" s="56"/>
      <c r="G777" s="27" t="str">
        <f t="array" aca="1" ref="G777" ca="1">IF($B777&lt;&gt;"", IFERROR(MAX((OFFSET(#REF!, 1, 0, COUNTA(#REF!), 1)) * (OFFSET(#REF!, 1, 0, COUNTA(#REF!), 1)=$B777) * (OFFSET(#REF!, 1, 0, COUNTA(#REF!), 1)=G$9)), "[Insufficient data:"), "")</f>
        <v/>
      </c>
      <c r="H777" s="27" t="str">
        <f t="array" aca="1" ref="H777" ca="1">IF($B777&lt;&gt;"", IFERROR(MAX((OFFSET(#REF!, 1, 0, COUNTA(#REF!), 1)) * (OFFSET(#REF!, 1, 0, COUNTA(#REF!), 1)=$B777) * (OFFSET(#REF!, 1, 0, COUNTA(#REF!), 1)=H$9)), "Please finalise ..."), "")</f>
        <v/>
      </c>
      <c r="I777" s="27" t="str">
        <f t="array" aca="1" ref="I777" ca="1">IF($B777&lt;&gt;"", IFERROR(MAX((OFFSET(#REF!, 1, 0, COUNTA(#REF!), 1)) * (OFFSET(#REF!, 1, 0, COUNTA(#REF!), 1)=$B777) * (OFFSET(#REF!, 1, 0, COUNTA(#REF!), 1)=I$9)), "... P2-Asset Valuation]"), "")</f>
        <v/>
      </c>
      <c r="J777" s="65"/>
    </row>
    <row r="778" spans="2:10" x14ac:dyDescent="0.45">
      <c r="B778" s="50" t="str">
        <f t="shared" si="11"/>
        <v/>
      </c>
      <c r="C778" s="62"/>
      <c r="D778" s="10"/>
      <c r="E778" s="7"/>
      <c r="F778" s="56"/>
      <c r="G778" s="27" t="str">
        <f t="array" aca="1" ref="G778" ca="1">IF($B778&lt;&gt;"", IFERROR(MAX((OFFSET(#REF!, 1, 0, COUNTA(#REF!), 1)) * (OFFSET(#REF!, 1, 0, COUNTA(#REF!), 1)=$B778) * (OFFSET(#REF!, 1, 0, COUNTA(#REF!), 1)=G$9)), "[Insufficient data:"), "")</f>
        <v/>
      </c>
      <c r="H778" s="27" t="str">
        <f t="array" aca="1" ref="H778" ca="1">IF($B778&lt;&gt;"", IFERROR(MAX((OFFSET(#REF!, 1, 0, COUNTA(#REF!), 1)) * (OFFSET(#REF!, 1, 0, COUNTA(#REF!), 1)=$B778) * (OFFSET(#REF!, 1, 0, COUNTA(#REF!), 1)=H$9)), "Please finalise ..."), "")</f>
        <v/>
      </c>
      <c r="I778" s="27" t="str">
        <f t="array" aca="1" ref="I778" ca="1">IF($B778&lt;&gt;"", IFERROR(MAX((OFFSET(#REF!, 1, 0, COUNTA(#REF!), 1)) * (OFFSET(#REF!, 1, 0, COUNTA(#REF!), 1)=$B778) * (OFFSET(#REF!, 1, 0, COUNTA(#REF!), 1)=I$9)), "... P2-Asset Valuation]"), "")</f>
        <v/>
      </c>
      <c r="J778" s="65"/>
    </row>
    <row r="779" spans="2:10" x14ac:dyDescent="0.45">
      <c r="B779" s="50" t="str">
        <f t="shared" si="11"/>
        <v/>
      </c>
      <c r="C779" s="62"/>
      <c r="D779" s="10"/>
      <c r="E779" s="7"/>
      <c r="F779" s="56"/>
      <c r="G779" s="27" t="str">
        <f t="array" aca="1" ref="G779" ca="1">IF($B779&lt;&gt;"", IFERROR(MAX((OFFSET(#REF!, 1, 0, COUNTA(#REF!), 1)) * (OFFSET(#REF!, 1, 0, COUNTA(#REF!), 1)=$B779) * (OFFSET(#REF!, 1, 0, COUNTA(#REF!), 1)=G$9)), "[Insufficient data:"), "")</f>
        <v/>
      </c>
      <c r="H779" s="27" t="str">
        <f t="array" aca="1" ref="H779" ca="1">IF($B779&lt;&gt;"", IFERROR(MAX((OFFSET(#REF!, 1, 0, COUNTA(#REF!), 1)) * (OFFSET(#REF!, 1, 0, COUNTA(#REF!), 1)=$B779) * (OFFSET(#REF!, 1, 0, COUNTA(#REF!), 1)=H$9)), "Please finalise ..."), "")</f>
        <v/>
      </c>
      <c r="I779" s="27" t="str">
        <f t="array" aca="1" ref="I779" ca="1">IF($B779&lt;&gt;"", IFERROR(MAX((OFFSET(#REF!, 1, 0, COUNTA(#REF!), 1)) * (OFFSET(#REF!, 1, 0, COUNTA(#REF!), 1)=$B779) * (OFFSET(#REF!, 1, 0, COUNTA(#REF!), 1)=I$9)), "... P2-Asset Valuation]"), "")</f>
        <v/>
      </c>
      <c r="J779" s="65"/>
    </row>
    <row r="780" spans="2:10" x14ac:dyDescent="0.45">
      <c r="B780" s="50" t="str">
        <f t="shared" si="11"/>
        <v/>
      </c>
      <c r="C780" s="62"/>
      <c r="D780" s="10"/>
      <c r="E780" s="7"/>
      <c r="F780" s="56"/>
      <c r="G780" s="27" t="str">
        <f t="array" aca="1" ref="G780" ca="1">IF($B780&lt;&gt;"", IFERROR(MAX((OFFSET(#REF!, 1, 0, COUNTA(#REF!), 1)) * (OFFSET(#REF!, 1, 0, COUNTA(#REF!), 1)=$B780) * (OFFSET(#REF!, 1, 0, COUNTA(#REF!), 1)=G$9)), "[Insufficient data:"), "")</f>
        <v/>
      </c>
      <c r="H780" s="27" t="str">
        <f t="array" aca="1" ref="H780" ca="1">IF($B780&lt;&gt;"", IFERROR(MAX((OFFSET(#REF!, 1, 0, COUNTA(#REF!), 1)) * (OFFSET(#REF!, 1, 0, COUNTA(#REF!), 1)=$B780) * (OFFSET(#REF!, 1, 0, COUNTA(#REF!), 1)=H$9)), "Please finalise ..."), "")</f>
        <v/>
      </c>
      <c r="I780" s="27" t="str">
        <f t="array" aca="1" ref="I780" ca="1">IF($B780&lt;&gt;"", IFERROR(MAX((OFFSET(#REF!, 1, 0, COUNTA(#REF!), 1)) * (OFFSET(#REF!, 1, 0, COUNTA(#REF!), 1)=$B780) * (OFFSET(#REF!, 1, 0, COUNTA(#REF!), 1)=I$9)), "... P2-Asset Valuation]"), "")</f>
        <v/>
      </c>
      <c r="J780" s="65"/>
    </row>
    <row r="781" spans="2:10" x14ac:dyDescent="0.45">
      <c r="B781" s="50" t="str">
        <f t="shared" si="11"/>
        <v/>
      </c>
      <c r="C781" s="62"/>
      <c r="D781" s="10"/>
      <c r="E781" s="7"/>
      <c r="F781" s="56"/>
      <c r="G781" s="27" t="str">
        <f t="array" aca="1" ref="G781" ca="1">IF($B781&lt;&gt;"", IFERROR(MAX((OFFSET(#REF!, 1, 0, COUNTA(#REF!), 1)) * (OFFSET(#REF!, 1, 0, COUNTA(#REF!), 1)=$B781) * (OFFSET(#REF!, 1, 0, COUNTA(#REF!), 1)=G$9)), "[Insufficient data:"), "")</f>
        <v/>
      </c>
      <c r="H781" s="27" t="str">
        <f t="array" aca="1" ref="H781" ca="1">IF($B781&lt;&gt;"", IFERROR(MAX((OFFSET(#REF!, 1, 0, COUNTA(#REF!), 1)) * (OFFSET(#REF!, 1, 0, COUNTA(#REF!), 1)=$B781) * (OFFSET(#REF!, 1, 0, COUNTA(#REF!), 1)=H$9)), "Please finalise ..."), "")</f>
        <v/>
      </c>
      <c r="I781" s="27" t="str">
        <f t="array" aca="1" ref="I781" ca="1">IF($B781&lt;&gt;"", IFERROR(MAX((OFFSET(#REF!, 1, 0, COUNTA(#REF!), 1)) * (OFFSET(#REF!, 1, 0, COUNTA(#REF!), 1)=$B781) * (OFFSET(#REF!, 1, 0, COUNTA(#REF!), 1)=I$9)), "... P2-Asset Valuation]"), "")</f>
        <v/>
      </c>
      <c r="J781" s="65"/>
    </row>
    <row r="782" spans="2:10" x14ac:dyDescent="0.45">
      <c r="B782" s="50" t="str">
        <f t="shared" ref="B782:B845" si="12">IF(C782&lt;&gt;"",CONCATENATE("PA-", TEXT(ROW()-ROW(B$9), "000")),"")</f>
        <v/>
      </c>
      <c r="C782" s="62"/>
      <c r="D782" s="10"/>
      <c r="E782" s="7"/>
      <c r="F782" s="56"/>
      <c r="G782" s="27" t="str">
        <f t="array" aca="1" ref="G782" ca="1">IF($B782&lt;&gt;"", IFERROR(MAX((OFFSET(#REF!, 1, 0, COUNTA(#REF!), 1)) * (OFFSET(#REF!, 1, 0, COUNTA(#REF!), 1)=$B782) * (OFFSET(#REF!, 1, 0, COUNTA(#REF!), 1)=G$9)), "[Insufficient data:"), "")</f>
        <v/>
      </c>
      <c r="H782" s="27" t="str">
        <f t="array" aca="1" ref="H782" ca="1">IF($B782&lt;&gt;"", IFERROR(MAX((OFFSET(#REF!, 1, 0, COUNTA(#REF!), 1)) * (OFFSET(#REF!, 1, 0, COUNTA(#REF!), 1)=$B782) * (OFFSET(#REF!, 1, 0, COUNTA(#REF!), 1)=H$9)), "Please finalise ..."), "")</f>
        <v/>
      </c>
      <c r="I782" s="27" t="str">
        <f t="array" aca="1" ref="I782" ca="1">IF($B782&lt;&gt;"", IFERROR(MAX((OFFSET(#REF!, 1, 0, COUNTA(#REF!), 1)) * (OFFSET(#REF!, 1, 0, COUNTA(#REF!), 1)=$B782) * (OFFSET(#REF!, 1, 0, COUNTA(#REF!), 1)=I$9)), "... P2-Asset Valuation]"), "")</f>
        <v/>
      </c>
      <c r="J782" s="65"/>
    </row>
    <row r="783" spans="2:10" x14ac:dyDescent="0.45">
      <c r="B783" s="50" t="str">
        <f t="shared" si="12"/>
        <v/>
      </c>
      <c r="C783" s="62"/>
      <c r="D783" s="10"/>
      <c r="E783" s="7"/>
      <c r="F783" s="56"/>
      <c r="G783" s="27" t="str">
        <f t="array" aca="1" ref="G783" ca="1">IF($B783&lt;&gt;"", IFERROR(MAX((OFFSET(#REF!, 1, 0, COUNTA(#REF!), 1)) * (OFFSET(#REF!, 1, 0, COUNTA(#REF!), 1)=$B783) * (OFFSET(#REF!, 1, 0, COUNTA(#REF!), 1)=G$9)), "[Insufficient data:"), "")</f>
        <v/>
      </c>
      <c r="H783" s="27" t="str">
        <f t="array" aca="1" ref="H783" ca="1">IF($B783&lt;&gt;"", IFERROR(MAX((OFFSET(#REF!, 1, 0, COUNTA(#REF!), 1)) * (OFFSET(#REF!, 1, 0, COUNTA(#REF!), 1)=$B783) * (OFFSET(#REF!, 1, 0, COUNTA(#REF!), 1)=H$9)), "Please finalise ..."), "")</f>
        <v/>
      </c>
      <c r="I783" s="27" t="str">
        <f t="array" aca="1" ref="I783" ca="1">IF($B783&lt;&gt;"", IFERROR(MAX((OFFSET(#REF!, 1, 0, COUNTA(#REF!), 1)) * (OFFSET(#REF!, 1, 0, COUNTA(#REF!), 1)=$B783) * (OFFSET(#REF!, 1, 0, COUNTA(#REF!), 1)=I$9)), "... P2-Asset Valuation]"), "")</f>
        <v/>
      </c>
      <c r="J783" s="65"/>
    </row>
    <row r="784" spans="2:10" x14ac:dyDescent="0.45">
      <c r="B784" s="50" t="str">
        <f t="shared" si="12"/>
        <v/>
      </c>
      <c r="C784" s="62"/>
      <c r="D784" s="10"/>
      <c r="E784" s="7"/>
      <c r="F784" s="56"/>
      <c r="G784" s="27" t="str">
        <f t="array" aca="1" ref="G784" ca="1">IF($B784&lt;&gt;"", IFERROR(MAX((OFFSET(#REF!, 1, 0, COUNTA(#REF!), 1)) * (OFFSET(#REF!, 1, 0, COUNTA(#REF!), 1)=$B784) * (OFFSET(#REF!, 1, 0, COUNTA(#REF!), 1)=G$9)), "[Insufficient data:"), "")</f>
        <v/>
      </c>
      <c r="H784" s="27" t="str">
        <f t="array" aca="1" ref="H784" ca="1">IF($B784&lt;&gt;"", IFERROR(MAX((OFFSET(#REF!, 1, 0, COUNTA(#REF!), 1)) * (OFFSET(#REF!, 1, 0, COUNTA(#REF!), 1)=$B784) * (OFFSET(#REF!, 1, 0, COUNTA(#REF!), 1)=H$9)), "Please finalise ..."), "")</f>
        <v/>
      </c>
      <c r="I784" s="27" t="str">
        <f t="array" aca="1" ref="I784" ca="1">IF($B784&lt;&gt;"", IFERROR(MAX((OFFSET(#REF!, 1, 0, COUNTA(#REF!), 1)) * (OFFSET(#REF!, 1, 0, COUNTA(#REF!), 1)=$B784) * (OFFSET(#REF!, 1, 0, COUNTA(#REF!), 1)=I$9)), "... P2-Asset Valuation]"), "")</f>
        <v/>
      </c>
      <c r="J784" s="65"/>
    </row>
    <row r="785" spans="2:10" x14ac:dyDescent="0.45">
      <c r="B785" s="50" t="str">
        <f t="shared" si="12"/>
        <v/>
      </c>
      <c r="C785" s="62"/>
      <c r="D785" s="10"/>
      <c r="E785" s="7"/>
      <c r="F785" s="56"/>
      <c r="G785" s="27" t="str">
        <f t="array" aca="1" ref="G785" ca="1">IF($B785&lt;&gt;"", IFERROR(MAX((OFFSET(#REF!, 1, 0, COUNTA(#REF!), 1)) * (OFFSET(#REF!, 1, 0, COUNTA(#REF!), 1)=$B785) * (OFFSET(#REF!, 1, 0, COUNTA(#REF!), 1)=G$9)), "[Insufficient data:"), "")</f>
        <v/>
      </c>
      <c r="H785" s="27" t="str">
        <f t="array" aca="1" ref="H785" ca="1">IF($B785&lt;&gt;"", IFERROR(MAX((OFFSET(#REF!, 1, 0, COUNTA(#REF!), 1)) * (OFFSET(#REF!, 1, 0, COUNTA(#REF!), 1)=$B785) * (OFFSET(#REF!, 1, 0, COUNTA(#REF!), 1)=H$9)), "Please finalise ..."), "")</f>
        <v/>
      </c>
      <c r="I785" s="27" t="str">
        <f t="array" aca="1" ref="I785" ca="1">IF($B785&lt;&gt;"", IFERROR(MAX((OFFSET(#REF!, 1, 0, COUNTA(#REF!), 1)) * (OFFSET(#REF!, 1, 0, COUNTA(#REF!), 1)=$B785) * (OFFSET(#REF!, 1, 0, COUNTA(#REF!), 1)=I$9)), "... P2-Asset Valuation]"), "")</f>
        <v/>
      </c>
      <c r="J785" s="65"/>
    </row>
    <row r="786" spans="2:10" x14ac:dyDescent="0.45">
      <c r="B786" s="50" t="str">
        <f t="shared" si="12"/>
        <v/>
      </c>
      <c r="C786" s="62"/>
      <c r="D786" s="10"/>
      <c r="E786" s="7"/>
      <c r="F786" s="56"/>
      <c r="G786" s="27" t="str">
        <f t="array" aca="1" ref="G786" ca="1">IF($B786&lt;&gt;"", IFERROR(MAX((OFFSET(#REF!, 1, 0, COUNTA(#REF!), 1)) * (OFFSET(#REF!, 1, 0, COUNTA(#REF!), 1)=$B786) * (OFFSET(#REF!, 1, 0, COUNTA(#REF!), 1)=G$9)), "[Insufficient data:"), "")</f>
        <v/>
      </c>
      <c r="H786" s="27" t="str">
        <f t="array" aca="1" ref="H786" ca="1">IF($B786&lt;&gt;"", IFERROR(MAX((OFFSET(#REF!, 1, 0, COUNTA(#REF!), 1)) * (OFFSET(#REF!, 1, 0, COUNTA(#REF!), 1)=$B786) * (OFFSET(#REF!, 1, 0, COUNTA(#REF!), 1)=H$9)), "Please finalise ..."), "")</f>
        <v/>
      </c>
      <c r="I786" s="27" t="str">
        <f t="array" aca="1" ref="I786" ca="1">IF($B786&lt;&gt;"", IFERROR(MAX((OFFSET(#REF!, 1, 0, COUNTA(#REF!), 1)) * (OFFSET(#REF!, 1, 0, COUNTA(#REF!), 1)=$B786) * (OFFSET(#REF!, 1, 0, COUNTA(#REF!), 1)=I$9)), "... P2-Asset Valuation]"), "")</f>
        <v/>
      </c>
      <c r="J786" s="65"/>
    </row>
    <row r="787" spans="2:10" x14ac:dyDescent="0.45">
      <c r="B787" s="50" t="str">
        <f t="shared" si="12"/>
        <v/>
      </c>
      <c r="C787" s="62"/>
      <c r="D787" s="10"/>
      <c r="E787" s="7"/>
      <c r="F787" s="56"/>
      <c r="G787" s="27" t="str">
        <f t="array" aca="1" ref="G787" ca="1">IF($B787&lt;&gt;"", IFERROR(MAX((OFFSET(#REF!, 1, 0, COUNTA(#REF!), 1)) * (OFFSET(#REF!, 1, 0, COUNTA(#REF!), 1)=$B787) * (OFFSET(#REF!, 1, 0, COUNTA(#REF!), 1)=G$9)), "[Insufficient data:"), "")</f>
        <v/>
      </c>
      <c r="H787" s="27" t="str">
        <f t="array" aca="1" ref="H787" ca="1">IF($B787&lt;&gt;"", IFERROR(MAX((OFFSET(#REF!, 1, 0, COUNTA(#REF!), 1)) * (OFFSET(#REF!, 1, 0, COUNTA(#REF!), 1)=$B787) * (OFFSET(#REF!, 1, 0, COUNTA(#REF!), 1)=H$9)), "Please finalise ..."), "")</f>
        <v/>
      </c>
      <c r="I787" s="27" t="str">
        <f t="array" aca="1" ref="I787" ca="1">IF($B787&lt;&gt;"", IFERROR(MAX((OFFSET(#REF!, 1, 0, COUNTA(#REF!), 1)) * (OFFSET(#REF!, 1, 0, COUNTA(#REF!), 1)=$B787) * (OFFSET(#REF!, 1, 0, COUNTA(#REF!), 1)=I$9)), "... P2-Asset Valuation]"), "")</f>
        <v/>
      </c>
      <c r="J787" s="65"/>
    </row>
    <row r="788" spans="2:10" x14ac:dyDescent="0.45">
      <c r="B788" s="50" t="str">
        <f t="shared" si="12"/>
        <v/>
      </c>
      <c r="C788" s="62"/>
      <c r="D788" s="10"/>
      <c r="E788" s="7"/>
      <c r="F788" s="56"/>
      <c r="G788" s="27" t="str">
        <f t="array" aca="1" ref="G788" ca="1">IF($B788&lt;&gt;"", IFERROR(MAX((OFFSET(#REF!, 1, 0, COUNTA(#REF!), 1)) * (OFFSET(#REF!, 1, 0, COUNTA(#REF!), 1)=$B788) * (OFFSET(#REF!, 1, 0, COUNTA(#REF!), 1)=G$9)), "[Insufficient data:"), "")</f>
        <v/>
      </c>
      <c r="H788" s="27" t="str">
        <f t="array" aca="1" ref="H788" ca="1">IF($B788&lt;&gt;"", IFERROR(MAX((OFFSET(#REF!, 1, 0, COUNTA(#REF!), 1)) * (OFFSET(#REF!, 1, 0, COUNTA(#REF!), 1)=$B788) * (OFFSET(#REF!, 1, 0, COUNTA(#REF!), 1)=H$9)), "Please finalise ..."), "")</f>
        <v/>
      </c>
      <c r="I788" s="27" t="str">
        <f t="array" aca="1" ref="I788" ca="1">IF($B788&lt;&gt;"", IFERROR(MAX((OFFSET(#REF!, 1, 0, COUNTA(#REF!), 1)) * (OFFSET(#REF!, 1, 0, COUNTA(#REF!), 1)=$B788) * (OFFSET(#REF!, 1, 0, COUNTA(#REF!), 1)=I$9)), "... P2-Asset Valuation]"), "")</f>
        <v/>
      </c>
      <c r="J788" s="65"/>
    </row>
    <row r="789" spans="2:10" x14ac:dyDescent="0.45">
      <c r="B789" s="50" t="str">
        <f t="shared" si="12"/>
        <v/>
      </c>
      <c r="C789" s="62"/>
      <c r="D789" s="10"/>
      <c r="E789" s="7"/>
      <c r="F789" s="56"/>
      <c r="G789" s="27" t="str">
        <f t="array" aca="1" ref="G789" ca="1">IF($B789&lt;&gt;"", IFERROR(MAX((OFFSET(#REF!, 1, 0, COUNTA(#REF!), 1)) * (OFFSET(#REF!, 1, 0, COUNTA(#REF!), 1)=$B789) * (OFFSET(#REF!, 1, 0, COUNTA(#REF!), 1)=G$9)), "[Insufficient data:"), "")</f>
        <v/>
      </c>
      <c r="H789" s="27" t="str">
        <f t="array" aca="1" ref="H789" ca="1">IF($B789&lt;&gt;"", IFERROR(MAX((OFFSET(#REF!, 1, 0, COUNTA(#REF!), 1)) * (OFFSET(#REF!, 1, 0, COUNTA(#REF!), 1)=$B789) * (OFFSET(#REF!, 1, 0, COUNTA(#REF!), 1)=H$9)), "Please finalise ..."), "")</f>
        <v/>
      </c>
      <c r="I789" s="27" t="str">
        <f t="array" aca="1" ref="I789" ca="1">IF($B789&lt;&gt;"", IFERROR(MAX((OFFSET(#REF!, 1, 0, COUNTA(#REF!), 1)) * (OFFSET(#REF!, 1, 0, COUNTA(#REF!), 1)=$B789) * (OFFSET(#REF!, 1, 0, COUNTA(#REF!), 1)=I$9)), "... P2-Asset Valuation]"), "")</f>
        <v/>
      </c>
      <c r="J789" s="65"/>
    </row>
    <row r="790" spans="2:10" x14ac:dyDescent="0.45">
      <c r="B790" s="50" t="str">
        <f t="shared" si="12"/>
        <v/>
      </c>
      <c r="C790" s="62"/>
      <c r="D790" s="10"/>
      <c r="E790" s="7"/>
      <c r="F790" s="56"/>
      <c r="G790" s="27" t="str">
        <f t="array" aca="1" ref="G790" ca="1">IF($B790&lt;&gt;"", IFERROR(MAX((OFFSET(#REF!, 1, 0, COUNTA(#REF!), 1)) * (OFFSET(#REF!, 1, 0, COUNTA(#REF!), 1)=$B790) * (OFFSET(#REF!, 1, 0, COUNTA(#REF!), 1)=G$9)), "[Insufficient data:"), "")</f>
        <v/>
      </c>
      <c r="H790" s="27" t="str">
        <f t="array" aca="1" ref="H790" ca="1">IF($B790&lt;&gt;"", IFERROR(MAX((OFFSET(#REF!, 1, 0, COUNTA(#REF!), 1)) * (OFFSET(#REF!, 1, 0, COUNTA(#REF!), 1)=$B790) * (OFFSET(#REF!, 1, 0, COUNTA(#REF!), 1)=H$9)), "Please finalise ..."), "")</f>
        <v/>
      </c>
      <c r="I790" s="27" t="str">
        <f t="array" aca="1" ref="I790" ca="1">IF($B790&lt;&gt;"", IFERROR(MAX((OFFSET(#REF!, 1, 0, COUNTA(#REF!), 1)) * (OFFSET(#REF!, 1, 0, COUNTA(#REF!), 1)=$B790) * (OFFSET(#REF!, 1, 0, COUNTA(#REF!), 1)=I$9)), "... P2-Asset Valuation]"), "")</f>
        <v/>
      </c>
      <c r="J790" s="65"/>
    </row>
    <row r="791" spans="2:10" x14ac:dyDescent="0.45">
      <c r="B791" s="50" t="str">
        <f t="shared" si="12"/>
        <v/>
      </c>
      <c r="C791" s="62"/>
      <c r="D791" s="10"/>
      <c r="E791" s="7"/>
      <c r="F791" s="56"/>
      <c r="G791" s="27" t="str">
        <f t="array" aca="1" ref="G791" ca="1">IF($B791&lt;&gt;"", IFERROR(MAX((OFFSET(#REF!, 1, 0, COUNTA(#REF!), 1)) * (OFFSET(#REF!, 1, 0, COUNTA(#REF!), 1)=$B791) * (OFFSET(#REF!, 1, 0, COUNTA(#REF!), 1)=G$9)), "[Insufficient data:"), "")</f>
        <v/>
      </c>
      <c r="H791" s="27" t="str">
        <f t="array" aca="1" ref="H791" ca="1">IF($B791&lt;&gt;"", IFERROR(MAX((OFFSET(#REF!, 1, 0, COUNTA(#REF!), 1)) * (OFFSET(#REF!, 1, 0, COUNTA(#REF!), 1)=$B791) * (OFFSET(#REF!, 1, 0, COUNTA(#REF!), 1)=H$9)), "Please finalise ..."), "")</f>
        <v/>
      </c>
      <c r="I791" s="27" t="str">
        <f t="array" aca="1" ref="I791" ca="1">IF($B791&lt;&gt;"", IFERROR(MAX((OFFSET(#REF!, 1, 0, COUNTA(#REF!), 1)) * (OFFSET(#REF!, 1, 0, COUNTA(#REF!), 1)=$B791) * (OFFSET(#REF!, 1, 0, COUNTA(#REF!), 1)=I$9)), "... P2-Asset Valuation]"), "")</f>
        <v/>
      </c>
      <c r="J791" s="65"/>
    </row>
    <row r="792" spans="2:10" x14ac:dyDescent="0.45">
      <c r="B792" s="50" t="str">
        <f t="shared" si="12"/>
        <v/>
      </c>
      <c r="C792" s="62"/>
      <c r="D792" s="10"/>
      <c r="E792" s="7"/>
      <c r="F792" s="56"/>
      <c r="G792" s="27" t="str">
        <f t="array" aca="1" ref="G792" ca="1">IF($B792&lt;&gt;"", IFERROR(MAX((OFFSET(#REF!, 1, 0, COUNTA(#REF!), 1)) * (OFFSET(#REF!, 1, 0, COUNTA(#REF!), 1)=$B792) * (OFFSET(#REF!, 1, 0, COUNTA(#REF!), 1)=G$9)), "[Insufficient data:"), "")</f>
        <v/>
      </c>
      <c r="H792" s="27" t="str">
        <f t="array" aca="1" ref="H792" ca="1">IF($B792&lt;&gt;"", IFERROR(MAX((OFFSET(#REF!, 1, 0, COUNTA(#REF!), 1)) * (OFFSET(#REF!, 1, 0, COUNTA(#REF!), 1)=$B792) * (OFFSET(#REF!, 1, 0, COUNTA(#REF!), 1)=H$9)), "Please finalise ..."), "")</f>
        <v/>
      </c>
      <c r="I792" s="27" t="str">
        <f t="array" aca="1" ref="I792" ca="1">IF($B792&lt;&gt;"", IFERROR(MAX((OFFSET(#REF!, 1, 0, COUNTA(#REF!), 1)) * (OFFSET(#REF!, 1, 0, COUNTA(#REF!), 1)=$B792) * (OFFSET(#REF!, 1, 0, COUNTA(#REF!), 1)=I$9)), "... P2-Asset Valuation]"), "")</f>
        <v/>
      </c>
      <c r="J792" s="65"/>
    </row>
    <row r="793" spans="2:10" x14ac:dyDescent="0.45">
      <c r="B793" s="50" t="str">
        <f t="shared" si="12"/>
        <v/>
      </c>
      <c r="C793" s="62"/>
      <c r="D793" s="10"/>
      <c r="E793" s="7"/>
      <c r="F793" s="56"/>
      <c r="G793" s="27" t="str">
        <f t="array" aca="1" ref="G793" ca="1">IF($B793&lt;&gt;"", IFERROR(MAX((OFFSET(#REF!, 1, 0, COUNTA(#REF!), 1)) * (OFFSET(#REF!, 1, 0, COUNTA(#REF!), 1)=$B793) * (OFFSET(#REF!, 1, 0, COUNTA(#REF!), 1)=G$9)), "[Insufficient data:"), "")</f>
        <v/>
      </c>
      <c r="H793" s="27" t="str">
        <f t="array" aca="1" ref="H793" ca="1">IF($B793&lt;&gt;"", IFERROR(MAX((OFFSET(#REF!, 1, 0, COUNTA(#REF!), 1)) * (OFFSET(#REF!, 1, 0, COUNTA(#REF!), 1)=$B793) * (OFFSET(#REF!, 1, 0, COUNTA(#REF!), 1)=H$9)), "Please finalise ..."), "")</f>
        <v/>
      </c>
      <c r="I793" s="27" t="str">
        <f t="array" aca="1" ref="I793" ca="1">IF($B793&lt;&gt;"", IFERROR(MAX((OFFSET(#REF!, 1, 0, COUNTA(#REF!), 1)) * (OFFSET(#REF!, 1, 0, COUNTA(#REF!), 1)=$B793) * (OFFSET(#REF!, 1, 0, COUNTA(#REF!), 1)=I$9)), "... P2-Asset Valuation]"), "")</f>
        <v/>
      </c>
      <c r="J793" s="65"/>
    </row>
    <row r="794" spans="2:10" x14ac:dyDescent="0.45">
      <c r="B794" s="50" t="str">
        <f t="shared" si="12"/>
        <v/>
      </c>
      <c r="C794" s="62"/>
      <c r="D794" s="10"/>
      <c r="E794" s="7"/>
      <c r="F794" s="56"/>
      <c r="G794" s="27" t="str">
        <f t="array" aca="1" ref="G794" ca="1">IF($B794&lt;&gt;"", IFERROR(MAX((OFFSET(#REF!, 1, 0, COUNTA(#REF!), 1)) * (OFFSET(#REF!, 1, 0, COUNTA(#REF!), 1)=$B794) * (OFFSET(#REF!, 1, 0, COUNTA(#REF!), 1)=G$9)), "[Insufficient data:"), "")</f>
        <v/>
      </c>
      <c r="H794" s="27" t="str">
        <f t="array" aca="1" ref="H794" ca="1">IF($B794&lt;&gt;"", IFERROR(MAX((OFFSET(#REF!, 1, 0, COUNTA(#REF!), 1)) * (OFFSET(#REF!, 1, 0, COUNTA(#REF!), 1)=$B794) * (OFFSET(#REF!, 1, 0, COUNTA(#REF!), 1)=H$9)), "Please finalise ..."), "")</f>
        <v/>
      </c>
      <c r="I794" s="27" t="str">
        <f t="array" aca="1" ref="I794" ca="1">IF($B794&lt;&gt;"", IFERROR(MAX((OFFSET(#REF!, 1, 0, COUNTA(#REF!), 1)) * (OFFSET(#REF!, 1, 0, COUNTA(#REF!), 1)=$B794) * (OFFSET(#REF!, 1, 0, COUNTA(#REF!), 1)=I$9)), "... P2-Asset Valuation]"), "")</f>
        <v/>
      </c>
      <c r="J794" s="65"/>
    </row>
    <row r="795" spans="2:10" x14ac:dyDescent="0.45">
      <c r="B795" s="50" t="str">
        <f t="shared" si="12"/>
        <v/>
      </c>
      <c r="C795" s="62"/>
      <c r="D795" s="10"/>
      <c r="E795" s="7"/>
      <c r="F795" s="56"/>
      <c r="G795" s="27" t="str">
        <f t="array" aca="1" ref="G795" ca="1">IF($B795&lt;&gt;"", IFERROR(MAX((OFFSET(#REF!, 1, 0, COUNTA(#REF!), 1)) * (OFFSET(#REF!, 1, 0, COUNTA(#REF!), 1)=$B795) * (OFFSET(#REF!, 1, 0, COUNTA(#REF!), 1)=G$9)), "[Insufficient data:"), "")</f>
        <v/>
      </c>
      <c r="H795" s="27" t="str">
        <f t="array" aca="1" ref="H795" ca="1">IF($B795&lt;&gt;"", IFERROR(MAX((OFFSET(#REF!, 1, 0, COUNTA(#REF!), 1)) * (OFFSET(#REF!, 1, 0, COUNTA(#REF!), 1)=$B795) * (OFFSET(#REF!, 1, 0, COUNTA(#REF!), 1)=H$9)), "Please finalise ..."), "")</f>
        <v/>
      </c>
      <c r="I795" s="27" t="str">
        <f t="array" aca="1" ref="I795" ca="1">IF($B795&lt;&gt;"", IFERROR(MAX((OFFSET(#REF!, 1, 0, COUNTA(#REF!), 1)) * (OFFSET(#REF!, 1, 0, COUNTA(#REF!), 1)=$B795) * (OFFSET(#REF!, 1, 0, COUNTA(#REF!), 1)=I$9)), "... P2-Asset Valuation]"), "")</f>
        <v/>
      </c>
      <c r="J795" s="65"/>
    </row>
    <row r="796" spans="2:10" x14ac:dyDescent="0.45">
      <c r="B796" s="50" t="str">
        <f t="shared" si="12"/>
        <v/>
      </c>
      <c r="C796" s="62"/>
      <c r="D796" s="10"/>
      <c r="E796" s="7"/>
      <c r="F796" s="56"/>
      <c r="G796" s="27" t="str">
        <f t="array" aca="1" ref="G796" ca="1">IF($B796&lt;&gt;"", IFERROR(MAX((OFFSET(#REF!, 1, 0, COUNTA(#REF!), 1)) * (OFFSET(#REF!, 1, 0, COUNTA(#REF!), 1)=$B796) * (OFFSET(#REF!, 1, 0, COUNTA(#REF!), 1)=G$9)), "[Insufficient data:"), "")</f>
        <v/>
      </c>
      <c r="H796" s="27" t="str">
        <f t="array" aca="1" ref="H796" ca="1">IF($B796&lt;&gt;"", IFERROR(MAX((OFFSET(#REF!, 1, 0, COUNTA(#REF!), 1)) * (OFFSET(#REF!, 1, 0, COUNTA(#REF!), 1)=$B796) * (OFFSET(#REF!, 1, 0, COUNTA(#REF!), 1)=H$9)), "Please finalise ..."), "")</f>
        <v/>
      </c>
      <c r="I796" s="27" t="str">
        <f t="array" aca="1" ref="I796" ca="1">IF($B796&lt;&gt;"", IFERROR(MAX((OFFSET(#REF!, 1, 0, COUNTA(#REF!), 1)) * (OFFSET(#REF!, 1, 0, COUNTA(#REF!), 1)=$B796) * (OFFSET(#REF!, 1, 0, COUNTA(#REF!), 1)=I$9)), "... P2-Asset Valuation]"), "")</f>
        <v/>
      </c>
      <c r="J796" s="65"/>
    </row>
    <row r="797" spans="2:10" x14ac:dyDescent="0.45">
      <c r="B797" s="50" t="str">
        <f t="shared" si="12"/>
        <v/>
      </c>
      <c r="C797" s="62"/>
      <c r="D797" s="10"/>
      <c r="E797" s="7"/>
      <c r="F797" s="56"/>
      <c r="G797" s="27" t="str">
        <f t="array" aca="1" ref="G797" ca="1">IF($B797&lt;&gt;"", IFERROR(MAX((OFFSET(#REF!, 1, 0, COUNTA(#REF!), 1)) * (OFFSET(#REF!, 1, 0, COUNTA(#REF!), 1)=$B797) * (OFFSET(#REF!, 1, 0, COUNTA(#REF!), 1)=G$9)), "[Insufficient data:"), "")</f>
        <v/>
      </c>
      <c r="H797" s="27" t="str">
        <f t="array" aca="1" ref="H797" ca="1">IF($B797&lt;&gt;"", IFERROR(MAX((OFFSET(#REF!, 1, 0, COUNTA(#REF!), 1)) * (OFFSET(#REF!, 1, 0, COUNTA(#REF!), 1)=$B797) * (OFFSET(#REF!, 1, 0, COUNTA(#REF!), 1)=H$9)), "Please finalise ..."), "")</f>
        <v/>
      </c>
      <c r="I797" s="27" t="str">
        <f t="array" aca="1" ref="I797" ca="1">IF($B797&lt;&gt;"", IFERROR(MAX((OFFSET(#REF!, 1, 0, COUNTA(#REF!), 1)) * (OFFSET(#REF!, 1, 0, COUNTA(#REF!), 1)=$B797) * (OFFSET(#REF!, 1, 0, COUNTA(#REF!), 1)=I$9)), "... P2-Asset Valuation]"), "")</f>
        <v/>
      </c>
      <c r="J797" s="65"/>
    </row>
    <row r="798" spans="2:10" x14ac:dyDescent="0.45">
      <c r="B798" s="50" t="str">
        <f t="shared" si="12"/>
        <v/>
      </c>
      <c r="C798" s="62"/>
      <c r="D798" s="10"/>
      <c r="E798" s="7"/>
      <c r="F798" s="56"/>
      <c r="G798" s="27" t="str">
        <f t="array" aca="1" ref="G798" ca="1">IF($B798&lt;&gt;"", IFERROR(MAX((OFFSET(#REF!, 1, 0, COUNTA(#REF!), 1)) * (OFFSET(#REF!, 1, 0, COUNTA(#REF!), 1)=$B798) * (OFFSET(#REF!, 1, 0, COUNTA(#REF!), 1)=G$9)), "[Insufficient data:"), "")</f>
        <v/>
      </c>
      <c r="H798" s="27" t="str">
        <f t="array" aca="1" ref="H798" ca="1">IF($B798&lt;&gt;"", IFERROR(MAX((OFFSET(#REF!, 1, 0, COUNTA(#REF!), 1)) * (OFFSET(#REF!, 1, 0, COUNTA(#REF!), 1)=$B798) * (OFFSET(#REF!, 1, 0, COUNTA(#REF!), 1)=H$9)), "Please finalise ..."), "")</f>
        <v/>
      </c>
      <c r="I798" s="27" t="str">
        <f t="array" aca="1" ref="I798" ca="1">IF($B798&lt;&gt;"", IFERROR(MAX((OFFSET(#REF!, 1, 0, COUNTA(#REF!), 1)) * (OFFSET(#REF!, 1, 0, COUNTA(#REF!), 1)=$B798) * (OFFSET(#REF!, 1, 0, COUNTA(#REF!), 1)=I$9)), "... P2-Asset Valuation]"), "")</f>
        <v/>
      </c>
      <c r="J798" s="65"/>
    </row>
    <row r="799" spans="2:10" x14ac:dyDescent="0.45">
      <c r="B799" s="50" t="str">
        <f t="shared" si="12"/>
        <v/>
      </c>
      <c r="C799" s="62"/>
      <c r="D799" s="10"/>
      <c r="E799" s="7"/>
      <c r="F799" s="56"/>
      <c r="G799" s="27" t="str">
        <f t="array" aca="1" ref="G799" ca="1">IF($B799&lt;&gt;"", IFERROR(MAX((OFFSET(#REF!, 1, 0, COUNTA(#REF!), 1)) * (OFFSET(#REF!, 1, 0, COUNTA(#REF!), 1)=$B799) * (OFFSET(#REF!, 1, 0, COUNTA(#REF!), 1)=G$9)), "[Insufficient data:"), "")</f>
        <v/>
      </c>
      <c r="H799" s="27" t="str">
        <f t="array" aca="1" ref="H799" ca="1">IF($B799&lt;&gt;"", IFERROR(MAX((OFFSET(#REF!, 1, 0, COUNTA(#REF!), 1)) * (OFFSET(#REF!, 1, 0, COUNTA(#REF!), 1)=$B799) * (OFFSET(#REF!, 1, 0, COUNTA(#REF!), 1)=H$9)), "Please finalise ..."), "")</f>
        <v/>
      </c>
      <c r="I799" s="27" t="str">
        <f t="array" aca="1" ref="I799" ca="1">IF($B799&lt;&gt;"", IFERROR(MAX((OFFSET(#REF!, 1, 0, COUNTA(#REF!), 1)) * (OFFSET(#REF!, 1, 0, COUNTA(#REF!), 1)=$B799) * (OFFSET(#REF!, 1, 0, COUNTA(#REF!), 1)=I$9)), "... P2-Asset Valuation]"), "")</f>
        <v/>
      </c>
      <c r="J799" s="65"/>
    </row>
    <row r="800" spans="2:10" x14ac:dyDescent="0.45">
      <c r="B800" s="50" t="str">
        <f t="shared" si="12"/>
        <v/>
      </c>
      <c r="C800" s="62"/>
      <c r="D800" s="10"/>
      <c r="E800" s="7"/>
      <c r="F800" s="56"/>
      <c r="G800" s="27" t="str">
        <f t="array" aca="1" ref="G800" ca="1">IF($B800&lt;&gt;"", IFERROR(MAX((OFFSET(#REF!, 1, 0, COUNTA(#REF!), 1)) * (OFFSET(#REF!, 1, 0, COUNTA(#REF!), 1)=$B800) * (OFFSET(#REF!, 1, 0, COUNTA(#REF!), 1)=G$9)), "[Insufficient data:"), "")</f>
        <v/>
      </c>
      <c r="H800" s="27" t="str">
        <f t="array" aca="1" ref="H800" ca="1">IF($B800&lt;&gt;"", IFERROR(MAX((OFFSET(#REF!, 1, 0, COUNTA(#REF!), 1)) * (OFFSET(#REF!, 1, 0, COUNTA(#REF!), 1)=$B800) * (OFFSET(#REF!, 1, 0, COUNTA(#REF!), 1)=H$9)), "Please finalise ..."), "")</f>
        <v/>
      </c>
      <c r="I800" s="27" t="str">
        <f t="array" aca="1" ref="I800" ca="1">IF($B800&lt;&gt;"", IFERROR(MAX((OFFSET(#REF!, 1, 0, COUNTA(#REF!), 1)) * (OFFSET(#REF!, 1, 0, COUNTA(#REF!), 1)=$B800) * (OFFSET(#REF!, 1, 0, COUNTA(#REF!), 1)=I$9)), "... P2-Asset Valuation]"), "")</f>
        <v/>
      </c>
      <c r="J800" s="65"/>
    </row>
    <row r="801" spans="2:10" x14ac:dyDescent="0.45">
      <c r="B801" s="50" t="str">
        <f t="shared" si="12"/>
        <v/>
      </c>
      <c r="C801" s="62"/>
      <c r="D801" s="10"/>
      <c r="E801" s="7"/>
      <c r="F801" s="56"/>
      <c r="G801" s="27" t="str">
        <f t="array" aca="1" ref="G801" ca="1">IF($B801&lt;&gt;"", IFERROR(MAX((OFFSET(#REF!, 1, 0, COUNTA(#REF!), 1)) * (OFFSET(#REF!, 1, 0, COUNTA(#REF!), 1)=$B801) * (OFFSET(#REF!, 1, 0, COUNTA(#REF!), 1)=G$9)), "[Insufficient data:"), "")</f>
        <v/>
      </c>
      <c r="H801" s="27" t="str">
        <f t="array" aca="1" ref="H801" ca="1">IF($B801&lt;&gt;"", IFERROR(MAX((OFFSET(#REF!, 1, 0, COUNTA(#REF!), 1)) * (OFFSET(#REF!, 1, 0, COUNTA(#REF!), 1)=$B801) * (OFFSET(#REF!, 1, 0, COUNTA(#REF!), 1)=H$9)), "Please finalise ..."), "")</f>
        <v/>
      </c>
      <c r="I801" s="27" t="str">
        <f t="array" aca="1" ref="I801" ca="1">IF($B801&lt;&gt;"", IFERROR(MAX((OFFSET(#REF!, 1, 0, COUNTA(#REF!), 1)) * (OFFSET(#REF!, 1, 0, COUNTA(#REF!), 1)=$B801) * (OFFSET(#REF!, 1, 0, COUNTA(#REF!), 1)=I$9)), "... P2-Asset Valuation]"), "")</f>
        <v/>
      </c>
      <c r="J801" s="65"/>
    </row>
    <row r="802" spans="2:10" x14ac:dyDescent="0.45">
      <c r="B802" s="50" t="str">
        <f t="shared" si="12"/>
        <v/>
      </c>
      <c r="C802" s="62"/>
      <c r="D802" s="10"/>
      <c r="E802" s="7"/>
      <c r="F802" s="56"/>
      <c r="G802" s="27" t="str">
        <f t="array" aca="1" ref="G802" ca="1">IF($B802&lt;&gt;"", IFERROR(MAX((OFFSET(#REF!, 1, 0, COUNTA(#REF!), 1)) * (OFFSET(#REF!, 1, 0, COUNTA(#REF!), 1)=$B802) * (OFFSET(#REF!, 1, 0, COUNTA(#REF!), 1)=G$9)), "[Insufficient data:"), "")</f>
        <v/>
      </c>
      <c r="H802" s="27" t="str">
        <f t="array" aca="1" ref="H802" ca="1">IF($B802&lt;&gt;"", IFERROR(MAX((OFFSET(#REF!, 1, 0, COUNTA(#REF!), 1)) * (OFFSET(#REF!, 1, 0, COUNTA(#REF!), 1)=$B802) * (OFFSET(#REF!, 1, 0, COUNTA(#REF!), 1)=H$9)), "Please finalise ..."), "")</f>
        <v/>
      </c>
      <c r="I802" s="27" t="str">
        <f t="array" aca="1" ref="I802" ca="1">IF($B802&lt;&gt;"", IFERROR(MAX((OFFSET(#REF!, 1, 0, COUNTA(#REF!), 1)) * (OFFSET(#REF!, 1, 0, COUNTA(#REF!), 1)=$B802) * (OFFSET(#REF!, 1, 0, COUNTA(#REF!), 1)=I$9)), "... P2-Asset Valuation]"), "")</f>
        <v/>
      </c>
      <c r="J802" s="65"/>
    </row>
    <row r="803" spans="2:10" x14ac:dyDescent="0.45">
      <c r="B803" s="50" t="str">
        <f t="shared" si="12"/>
        <v/>
      </c>
      <c r="C803" s="62"/>
      <c r="D803" s="10"/>
      <c r="E803" s="7"/>
      <c r="F803" s="56"/>
      <c r="G803" s="27" t="str">
        <f t="array" aca="1" ref="G803" ca="1">IF($B803&lt;&gt;"", IFERROR(MAX((OFFSET(#REF!, 1, 0, COUNTA(#REF!), 1)) * (OFFSET(#REF!, 1, 0, COUNTA(#REF!), 1)=$B803) * (OFFSET(#REF!, 1, 0, COUNTA(#REF!), 1)=G$9)), "[Insufficient data:"), "")</f>
        <v/>
      </c>
      <c r="H803" s="27" t="str">
        <f t="array" aca="1" ref="H803" ca="1">IF($B803&lt;&gt;"", IFERROR(MAX((OFFSET(#REF!, 1, 0, COUNTA(#REF!), 1)) * (OFFSET(#REF!, 1, 0, COUNTA(#REF!), 1)=$B803) * (OFFSET(#REF!, 1, 0, COUNTA(#REF!), 1)=H$9)), "Please finalise ..."), "")</f>
        <v/>
      </c>
      <c r="I803" s="27" t="str">
        <f t="array" aca="1" ref="I803" ca="1">IF($B803&lt;&gt;"", IFERROR(MAX((OFFSET(#REF!, 1, 0, COUNTA(#REF!), 1)) * (OFFSET(#REF!, 1, 0, COUNTA(#REF!), 1)=$B803) * (OFFSET(#REF!, 1, 0, COUNTA(#REF!), 1)=I$9)), "... P2-Asset Valuation]"), "")</f>
        <v/>
      </c>
      <c r="J803" s="65"/>
    </row>
    <row r="804" spans="2:10" x14ac:dyDescent="0.45">
      <c r="B804" s="50" t="str">
        <f t="shared" si="12"/>
        <v/>
      </c>
      <c r="C804" s="62"/>
      <c r="D804" s="10"/>
      <c r="E804" s="7"/>
      <c r="F804" s="56"/>
      <c r="G804" s="27" t="str">
        <f t="array" aca="1" ref="G804" ca="1">IF($B804&lt;&gt;"", IFERROR(MAX((OFFSET(#REF!, 1, 0, COUNTA(#REF!), 1)) * (OFFSET(#REF!, 1, 0, COUNTA(#REF!), 1)=$B804) * (OFFSET(#REF!, 1, 0, COUNTA(#REF!), 1)=G$9)), "[Insufficient data:"), "")</f>
        <v/>
      </c>
      <c r="H804" s="27" t="str">
        <f t="array" aca="1" ref="H804" ca="1">IF($B804&lt;&gt;"", IFERROR(MAX((OFFSET(#REF!, 1, 0, COUNTA(#REF!), 1)) * (OFFSET(#REF!, 1, 0, COUNTA(#REF!), 1)=$B804) * (OFFSET(#REF!, 1, 0, COUNTA(#REF!), 1)=H$9)), "Please finalise ..."), "")</f>
        <v/>
      </c>
      <c r="I804" s="27" t="str">
        <f t="array" aca="1" ref="I804" ca="1">IF($B804&lt;&gt;"", IFERROR(MAX((OFFSET(#REF!, 1, 0, COUNTA(#REF!), 1)) * (OFFSET(#REF!, 1, 0, COUNTA(#REF!), 1)=$B804) * (OFFSET(#REF!, 1, 0, COUNTA(#REF!), 1)=I$9)), "... P2-Asset Valuation]"), "")</f>
        <v/>
      </c>
      <c r="J804" s="65"/>
    </row>
    <row r="805" spans="2:10" x14ac:dyDescent="0.45">
      <c r="B805" s="50" t="str">
        <f t="shared" si="12"/>
        <v/>
      </c>
      <c r="C805" s="62"/>
      <c r="D805" s="10"/>
      <c r="E805" s="7"/>
      <c r="F805" s="56"/>
      <c r="G805" s="27" t="str">
        <f t="array" aca="1" ref="G805" ca="1">IF($B805&lt;&gt;"", IFERROR(MAX((OFFSET(#REF!, 1, 0, COUNTA(#REF!), 1)) * (OFFSET(#REF!, 1, 0, COUNTA(#REF!), 1)=$B805) * (OFFSET(#REF!, 1, 0, COUNTA(#REF!), 1)=G$9)), "[Insufficient data:"), "")</f>
        <v/>
      </c>
      <c r="H805" s="27" t="str">
        <f t="array" aca="1" ref="H805" ca="1">IF($B805&lt;&gt;"", IFERROR(MAX((OFFSET(#REF!, 1, 0, COUNTA(#REF!), 1)) * (OFFSET(#REF!, 1, 0, COUNTA(#REF!), 1)=$B805) * (OFFSET(#REF!, 1, 0, COUNTA(#REF!), 1)=H$9)), "Please finalise ..."), "")</f>
        <v/>
      </c>
      <c r="I805" s="27" t="str">
        <f t="array" aca="1" ref="I805" ca="1">IF($B805&lt;&gt;"", IFERROR(MAX((OFFSET(#REF!, 1, 0, COUNTA(#REF!), 1)) * (OFFSET(#REF!, 1, 0, COUNTA(#REF!), 1)=$B805) * (OFFSET(#REF!, 1, 0, COUNTA(#REF!), 1)=I$9)), "... P2-Asset Valuation]"), "")</f>
        <v/>
      </c>
      <c r="J805" s="65"/>
    </row>
    <row r="806" spans="2:10" x14ac:dyDescent="0.45">
      <c r="B806" s="50" t="str">
        <f t="shared" si="12"/>
        <v/>
      </c>
      <c r="C806" s="62"/>
      <c r="D806" s="10"/>
      <c r="E806" s="7"/>
      <c r="F806" s="56"/>
      <c r="G806" s="27" t="str">
        <f t="array" aca="1" ref="G806" ca="1">IF($B806&lt;&gt;"", IFERROR(MAX((OFFSET(#REF!, 1, 0, COUNTA(#REF!), 1)) * (OFFSET(#REF!, 1, 0, COUNTA(#REF!), 1)=$B806) * (OFFSET(#REF!, 1, 0, COUNTA(#REF!), 1)=G$9)), "[Insufficient data:"), "")</f>
        <v/>
      </c>
      <c r="H806" s="27" t="str">
        <f t="array" aca="1" ref="H806" ca="1">IF($B806&lt;&gt;"", IFERROR(MAX((OFFSET(#REF!, 1, 0, COUNTA(#REF!), 1)) * (OFFSET(#REF!, 1, 0, COUNTA(#REF!), 1)=$B806) * (OFFSET(#REF!, 1, 0, COUNTA(#REF!), 1)=H$9)), "Please finalise ..."), "")</f>
        <v/>
      </c>
      <c r="I806" s="27" t="str">
        <f t="array" aca="1" ref="I806" ca="1">IF($B806&lt;&gt;"", IFERROR(MAX((OFFSET(#REF!, 1, 0, COUNTA(#REF!), 1)) * (OFFSET(#REF!, 1, 0, COUNTA(#REF!), 1)=$B806) * (OFFSET(#REF!, 1, 0, COUNTA(#REF!), 1)=I$9)), "... P2-Asset Valuation]"), "")</f>
        <v/>
      </c>
      <c r="J806" s="65"/>
    </row>
    <row r="807" spans="2:10" x14ac:dyDescent="0.45">
      <c r="B807" s="50" t="str">
        <f t="shared" si="12"/>
        <v/>
      </c>
      <c r="C807" s="62"/>
      <c r="D807" s="10"/>
      <c r="E807" s="7"/>
      <c r="F807" s="56"/>
      <c r="G807" s="27" t="str">
        <f t="array" aca="1" ref="G807" ca="1">IF($B807&lt;&gt;"", IFERROR(MAX((OFFSET(#REF!, 1, 0, COUNTA(#REF!), 1)) * (OFFSET(#REF!, 1, 0, COUNTA(#REF!), 1)=$B807) * (OFFSET(#REF!, 1, 0, COUNTA(#REF!), 1)=G$9)), "[Insufficient data:"), "")</f>
        <v/>
      </c>
      <c r="H807" s="27" t="str">
        <f t="array" aca="1" ref="H807" ca="1">IF($B807&lt;&gt;"", IFERROR(MAX((OFFSET(#REF!, 1, 0, COUNTA(#REF!), 1)) * (OFFSET(#REF!, 1, 0, COUNTA(#REF!), 1)=$B807) * (OFFSET(#REF!, 1, 0, COUNTA(#REF!), 1)=H$9)), "Please finalise ..."), "")</f>
        <v/>
      </c>
      <c r="I807" s="27" t="str">
        <f t="array" aca="1" ref="I807" ca="1">IF($B807&lt;&gt;"", IFERROR(MAX((OFFSET(#REF!, 1, 0, COUNTA(#REF!), 1)) * (OFFSET(#REF!, 1, 0, COUNTA(#REF!), 1)=$B807) * (OFFSET(#REF!, 1, 0, COUNTA(#REF!), 1)=I$9)), "... P2-Asset Valuation]"), "")</f>
        <v/>
      </c>
      <c r="J807" s="65"/>
    </row>
    <row r="808" spans="2:10" x14ac:dyDescent="0.45">
      <c r="B808" s="50" t="str">
        <f t="shared" si="12"/>
        <v/>
      </c>
      <c r="C808" s="62"/>
      <c r="D808" s="10"/>
      <c r="E808" s="7"/>
      <c r="F808" s="56"/>
      <c r="G808" s="27" t="str">
        <f t="array" aca="1" ref="G808" ca="1">IF($B808&lt;&gt;"", IFERROR(MAX((OFFSET(#REF!, 1, 0, COUNTA(#REF!), 1)) * (OFFSET(#REF!, 1, 0, COUNTA(#REF!), 1)=$B808) * (OFFSET(#REF!, 1, 0, COUNTA(#REF!), 1)=G$9)), "[Insufficient data:"), "")</f>
        <v/>
      </c>
      <c r="H808" s="27" t="str">
        <f t="array" aca="1" ref="H808" ca="1">IF($B808&lt;&gt;"", IFERROR(MAX((OFFSET(#REF!, 1, 0, COUNTA(#REF!), 1)) * (OFFSET(#REF!, 1, 0, COUNTA(#REF!), 1)=$B808) * (OFFSET(#REF!, 1, 0, COUNTA(#REF!), 1)=H$9)), "Please finalise ..."), "")</f>
        <v/>
      </c>
      <c r="I808" s="27" t="str">
        <f t="array" aca="1" ref="I808" ca="1">IF($B808&lt;&gt;"", IFERROR(MAX((OFFSET(#REF!, 1, 0, COUNTA(#REF!), 1)) * (OFFSET(#REF!, 1, 0, COUNTA(#REF!), 1)=$B808) * (OFFSET(#REF!, 1, 0, COUNTA(#REF!), 1)=I$9)), "... P2-Asset Valuation]"), "")</f>
        <v/>
      </c>
      <c r="J808" s="65"/>
    </row>
    <row r="809" spans="2:10" x14ac:dyDescent="0.45">
      <c r="B809" s="50" t="str">
        <f t="shared" si="12"/>
        <v/>
      </c>
      <c r="C809" s="62"/>
      <c r="D809" s="10"/>
      <c r="E809" s="7"/>
      <c r="F809" s="56"/>
      <c r="G809" s="27" t="str">
        <f t="array" aca="1" ref="G809" ca="1">IF($B809&lt;&gt;"", IFERROR(MAX((OFFSET(#REF!, 1, 0, COUNTA(#REF!), 1)) * (OFFSET(#REF!, 1, 0, COUNTA(#REF!), 1)=$B809) * (OFFSET(#REF!, 1, 0, COUNTA(#REF!), 1)=G$9)), "[Insufficient data:"), "")</f>
        <v/>
      </c>
      <c r="H809" s="27" t="str">
        <f t="array" aca="1" ref="H809" ca="1">IF($B809&lt;&gt;"", IFERROR(MAX((OFFSET(#REF!, 1, 0, COUNTA(#REF!), 1)) * (OFFSET(#REF!, 1, 0, COUNTA(#REF!), 1)=$B809) * (OFFSET(#REF!, 1, 0, COUNTA(#REF!), 1)=H$9)), "Please finalise ..."), "")</f>
        <v/>
      </c>
      <c r="I809" s="27" t="str">
        <f t="array" aca="1" ref="I809" ca="1">IF($B809&lt;&gt;"", IFERROR(MAX((OFFSET(#REF!, 1, 0, COUNTA(#REF!), 1)) * (OFFSET(#REF!, 1, 0, COUNTA(#REF!), 1)=$B809) * (OFFSET(#REF!, 1, 0, COUNTA(#REF!), 1)=I$9)), "... P2-Asset Valuation]"), "")</f>
        <v/>
      </c>
      <c r="J809" s="65"/>
    </row>
    <row r="810" spans="2:10" x14ac:dyDescent="0.45">
      <c r="B810" s="50" t="str">
        <f t="shared" si="12"/>
        <v/>
      </c>
      <c r="C810" s="62"/>
      <c r="D810" s="10"/>
      <c r="E810" s="7"/>
      <c r="F810" s="56"/>
      <c r="G810" s="27" t="str">
        <f t="array" aca="1" ref="G810" ca="1">IF($B810&lt;&gt;"", IFERROR(MAX((OFFSET(#REF!, 1, 0, COUNTA(#REF!), 1)) * (OFFSET(#REF!, 1, 0, COUNTA(#REF!), 1)=$B810) * (OFFSET(#REF!, 1, 0, COUNTA(#REF!), 1)=G$9)), "[Insufficient data:"), "")</f>
        <v/>
      </c>
      <c r="H810" s="27" t="str">
        <f t="array" aca="1" ref="H810" ca="1">IF($B810&lt;&gt;"", IFERROR(MAX((OFFSET(#REF!, 1, 0, COUNTA(#REF!), 1)) * (OFFSET(#REF!, 1, 0, COUNTA(#REF!), 1)=$B810) * (OFFSET(#REF!, 1, 0, COUNTA(#REF!), 1)=H$9)), "Please finalise ..."), "")</f>
        <v/>
      </c>
      <c r="I810" s="27" t="str">
        <f t="array" aca="1" ref="I810" ca="1">IF($B810&lt;&gt;"", IFERROR(MAX((OFFSET(#REF!, 1, 0, COUNTA(#REF!), 1)) * (OFFSET(#REF!, 1, 0, COUNTA(#REF!), 1)=$B810) * (OFFSET(#REF!, 1, 0, COUNTA(#REF!), 1)=I$9)), "... P2-Asset Valuation]"), "")</f>
        <v/>
      </c>
      <c r="J810" s="65"/>
    </row>
    <row r="811" spans="2:10" x14ac:dyDescent="0.45">
      <c r="B811" s="50" t="str">
        <f t="shared" si="12"/>
        <v/>
      </c>
      <c r="C811" s="62"/>
      <c r="D811" s="10"/>
      <c r="E811" s="7"/>
      <c r="F811" s="56"/>
      <c r="G811" s="27" t="str">
        <f t="array" aca="1" ref="G811" ca="1">IF($B811&lt;&gt;"", IFERROR(MAX((OFFSET(#REF!, 1, 0, COUNTA(#REF!), 1)) * (OFFSET(#REF!, 1, 0, COUNTA(#REF!), 1)=$B811) * (OFFSET(#REF!, 1, 0, COUNTA(#REF!), 1)=G$9)), "[Insufficient data:"), "")</f>
        <v/>
      </c>
      <c r="H811" s="27" t="str">
        <f t="array" aca="1" ref="H811" ca="1">IF($B811&lt;&gt;"", IFERROR(MAX((OFFSET(#REF!, 1, 0, COUNTA(#REF!), 1)) * (OFFSET(#REF!, 1, 0, COUNTA(#REF!), 1)=$B811) * (OFFSET(#REF!, 1, 0, COUNTA(#REF!), 1)=H$9)), "Please finalise ..."), "")</f>
        <v/>
      </c>
      <c r="I811" s="27" t="str">
        <f t="array" aca="1" ref="I811" ca="1">IF($B811&lt;&gt;"", IFERROR(MAX((OFFSET(#REF!, 1, 0, COUNTA(#REF!), 1)) * (OFFSET(#REF!, 1, 0, COUNTA(#REF!), 1)=$B811) * (OFFSET(#REF!, 1, 0, COUNTA(#REF!), 1)=I$9)), "... P2-Asset Valuation]"), "")</f>
        <v/>
      </c>
      <c r="J811" s="65"/>
    </row>
    <row r="812" spans="2:10" x14ac:dyDescent="0.45">
      <c r="B812" s="50" t="str">
        <f t="shared" si="12"/>
        <v/>
      </c>
      <c r="C812" s="62"/>
      <c r="D812" s="10"/>
      <c r="E812" s="7"/>
      <c r="F812" s="56"/>
      <c r="G812" s="27" t="str">
        <f t="array" aca="1" ref="G812" ca="1">IF($B812&lt;&gt;"", IFERROR(MAX((OFFSET(#REF!, 1, 0, COUNTA(#REF!), 1)) * (OFFSET(#REF!, 1, 0, COUNTA(#REF!), 1)=$B812) * (OFFSET(#REF!, 1, 0, COUNTA(#REF!), 1)=G$9)), "[Insufficient data:"), "")</f>
        <v/>
      </c>
      <c r="H812" s="27" t="str">
        <f t="array" aca="1" ref="H812" ca="1">IF($B812&lt;&gt;"", IFERROR(MAX((OFFSET(#REF!, 1, 0, COUNTA(#REF!), 1)) * (OFFSET(#REF!, 1, 0, COUNTA(#REF!), 1)=$B812) * (OFFSET(#REF!, 1, 0, COUNTA(#REF!), 1)=H$9)), "Please finalise ..."), "")</f>
        <v/>
      </c>
      <c r="I812" s="27" t="str">
        <f t="array" aca="1" ref="I812" ca="1">IF($B812&lt;&gt;"", IFERROR(MAX((OFFSET(#REF!, 1, 0, COUNTA(#REF!), 1)) * (OFFSET(#REF!, 1, 0, COUNTA(#REF!), 1)=$B812) * (OFFSET(#REF!, 1, 0, COUNTA(#REF!), 1)=I$9)), "... P2-Asset Valuation]"), "")</f>
        <v/>
      </c>
      <c r="J812" s="65"/>
    </row>
    <row r="813" spans="2:10" x14ac:dyDescent="0.45">
      <c r="B813" s="50" t="str">
        <f t="shared" si="12"/>
        <v/>
      </c>
      <c r="C813" s="62"/>
      <c r="D813" s="10"/>
      <c r="E813" s="7"/>
      <c r="F813" s="56"/>
      <c r="G813" s="27" t="str">
        <f t="array" aca="1" ref="G813" ca="1">IF($B813&lt;&gt;"", IFERROR(MAX((OFFSET(#REF!, 1, 0, COUNTA(#REF!), 1)) * (OFFSET(#REF!, 1, 0, COUNTA(#REF!), 1)=$B813) * (OFFSET(#REF!, 1, 0, COUNTA(#REF!), 1)=G$9)), "[Insufficient data:"), "")</f>
        <v/>
      </c>
      <c r="H813" s="27" t="str">
        <f t="array" aca="1" ref="H813" ca="1">IF($B813&lt;&gt;"", IFERROR(MAX((OFFSET(#REF!, 1, 0, COUNTA(#REF!), 1)) * (OFFSET(#REF!, 1, 0, COUNTA(#REF!), 1)=$B813) * (OFFSET(#REF!, 1, 0, COUNTA(#REF!), 1)=H$9)), "Please finalise ..."), "")</f>
        <v/>
      </c>
      <c r="I813" s="27" t="str">
        <f t="array" aca="1" ref="I813" ca="1">IF($B813&lt;&gt;"", IFERROR(MAX((OFFSET(#REF!, 1, 0, COUNTA(#REF!), 1)) * (OFFSET(#REF!, 1, 0, COUNTA(#REF!), 1)=$B813) * (OFFSET(#REF!, 1, 0, COUNTA(#REF!), 1)=I$9)), "... P2-Asset Valuation]"), "")</f>
        <v/>
      </c>
      <c r="J813" s="65"/>
    </row>
    <row r="814" spans="2:10" x14ac:dyDescent="0.45">
      <c r="B814" s="50" t="str">
        <f t="shared" si="12"/>
        <v/>
      </c>
      <c r="C814" s="62"/>
      <c r="D814" s="10"/>
      <c r="E814" s="7"/>
      <c r="F814" s="56"/>
      <c r="G814" s="27" t="str">
        <f t="array" aca="1" ref="G814" ca="1">IF($B814&lt;&gt;"", IFERROR(MAX((OFFSET(#REF!, 1, 0, COUNTA(#REF!), 1)) * (OFFSET(#REF!, 1, 0, COUNTA(#REF!), 1)=$B814) * (OFFSET(#REF!, 1, 0, COUNTA(#REF!), 1)=G$9)), "[Insufficient data:"), "")</f>
        <v/>
      </c>
      <c r="H814" s="27" t="str">
        <f t="array" aca="1" ref="H814" ca="1">IF($B814&lt;&gt;"", IFERROR(MAX((OFFSET(#REF!, 1, 0, COUNTA(#REF!), 1)) * (OFFSET(#REF!, 1, 0, COUNTA(#REF!), 1)=$B814) * (OFFSET(#REF!, 1, 0, COUNTA(#REF!), 1)=H$9)), "Please finalise ..."), "")</f>
        <v/>
      </c>
      <c r="I814" s="27" t="str">
        <f t="array" aca="1" ref="I814" ca="1">IF($B814&lt;&gt;"", IFERROR(MAX((OFFSET(#REF!, 1, 0, COUNTA(#REF!), 1)) * (OFFSET(#REF!, 1, 0, COUNTA(#REF!), 1)=$B814) * (OFFSET(#REF!, 1, 0, COUNTA(#REF!), 1)=I$9)), "... P2-Asset Valuation]"), "")</f>
        <v/>
      </c>
      <c r="J814" s="65"/>
    </row>
    <row r="815" spans="2:10" x14ac:dyDescent="0.45">
      <c r="B815" s="50" t="str">
        <f t="shared" si="12"/>
        <v/>
      </c>
      <c r="C815" s="62"/>
      <c r="D815" s="10"/>
      <c r="E815" s="7"/>
      <c r="F815" s="56"/>
      <c r="G815" s="27" t="str">
        <f t="array" aca="1" ref="G815" ca="1">IF($B815&lt;&gt;"", IFERROR(MAX((OFFSET(#REF!, 1, 0, COUNTA(#REF!), 1)) * (OFFSET(#REF!, 1, 0, COUNTA(#REF!), 1)=$B815) * (OFFSET(#REF!, 1, 0, COUNTA(#REF!), 1)=G$9)), "[Insufficient data:"), "")</f>
        <v/>
      </c>
      <c r="H815" s="27" t="str">
        <f t="array" aca="1" ref="H815" ca="1">IF($B815&lt;&gt;"", IFERROR(MAX((OFFSET(#REF!, 1, 0, COUNTA(#REF!), 1)) * (OFFSET(#REF!, 1, 0, COUNTA(#REF!), 1)=$B815) * (OFFSET(#REF!, 1, 0, COUNTA(#REF!), 1)=H$9)), "Please finalise ..."), "")</f>
        <v/>
      </c>
      <c r="I815" s="27" t="str">
        <f t="array" aca="1" ref="I815" ca="1">IF($B815&lt;&gt;"", IFERROR(MAX((OFFSET(#REF!, 1, 0, COUNTA(#REF!), 1)) * (OFFSET(#REF!, 1, 0, COUNTA(#REF!), 1)=$B815) * (OFFSET(#REF!, 1, 0, COUNTA(#REF!), 1)=I$9)), "... P2-Asset Valuation]"), "")</f>
        <v/>
      </c>
      <c r="J815" s="65"/>
    </row>
    <row r="816" spans="2:10" x14ac:dyDescent="0.45">
      <c r="B816" s="50" t="str">
        <f t="shared" si="12"/>
        <v/>
      </c>
      <c r="C816" s="62"/>
      <c r="D816" s="10"/>
      <c r="E816" s="7"/>
      <c r="F816" s="56"/>
      <c r="G816" s="27" t="str">
        <f t="array" aca="1" ref="G816" ca="1">IF($B816&lt;&gt;"", IFERROR(MAX((OFFSET(#REF!, 1, 0, COUNTA(#REF!), 1)) * (OFFSET(#REF!, 1, 0, COUNTA(#REF!), 1)=$B816) * (OFFSET(#REF!, 1, 0, COUNTA(#REF!), 1)=G$9)), "[Insufficient data:"), "")</f>
        <v/>
      </c>
      <c r="H816" s="27" t="str">
        <f t="array" aca="1" ref="H816" ca="1">IF($B816&lt;&gt;"", IFERROR(MAX((OFFSET(#REF!, 1, 0, COUNTA(#REF!), 1)) * (OFFSET(#REF!, 1, 0, COUNTA(#REF!), 1)=$B816) * (OFFSET(#REF!, 1, 0, COUNTA(#REF!), 1)=H$9)), "Please finalise ..."), "")</f>
        <v/>
      </c>
      <c r="I816" s="27" t="str">
        <f t="array" aca="1" ref="I816" ca="1">IF($B816&lt;&gt;"", IFERROR(MAX((OFFSET(#REF!, 1, 0, COUNTA(#REF!), 1)) * (OFFSET(#REF!, 1, 0, COUNTA(#REF!), 1)=$B816) * (OFFSET(#REF!, 1, 0, COUNTA(#REF!), 1)=I$9)), "... P2-Asset Valuation]"), "")</f>
        <v/>
      </c>
      <c r="J816" s="65"/>
    </row>
    <row r="817" spans="2:10" x14ac:dyDescent="0.45">
      <c r="B817" s="50" t="str">
        <f t="shared" si="12"/>
        <v/>
      </c>
      <c r="C817" s="62"/>
      <c r="D817" s="10"/>
      <c r="E817" s="7"/>
      <c r="F817" s="56"/>
      <c r="G817" s="27" t="str">
        <f t="array" aca="1" ref="G817" ca="1">IF($B817&lt;&gt;"", IFERROR(MAX((OFFSET(#REF!, 1, 0, COUNTA(#REF!), 1)) * (OFFSET(#REF!, 1, 0, COUNTA(#REF!), 1)=$B817) * (OFFSET(#REF!, 1, 0, COUNTA(#REF!), 1)=G$9)), "[Insufficient data:"), "")</f>
        <v/>
      </c>
      <c r="H817" s="27" t="str">
        <f t="array" aca="1" ref="H817" ca="1">IF($B817&lt;&gt;"", IFERROR(MAX((OFFSET(#REF!, 1, 0, COUNTA(#REF!), 1)) * (OFFSET(#REF!, 1, 0, COUNTA(#REF!), 1)=$B817) * (OFFSET(#REF!, 1, 0, COUNTA(#REF!), 1)=H$9)), "Please finalise ..."), "")</f>
        <v/>
      </c>
      <c r="I817" s="27" t="str">
        <f t="array" aca="1" ref="I817" ca="1">IF($B817&lt;&gt;"", IFERROR(MAX((OFFSET(#REF!, 1, 0, COUNTA(#REF!), 1)) * (OFFSET(#REF!, 1, 0, COUNTA(#REF!), 1)=$B817) * (OFFSET(#REF!, 1, 0, COUNTA(#REF!), 1)=I$9)), "... P2-Asset Valuation]"), "")</f>
        <v/>
      </c>
      <c r="J817" s="65"/>
    </row>
    <row r="818" spans="2:10" x14ac:dyDescent="0.45">
      <c r="B818" s="50" t="str">
        <f t="shared" si="12"/>
        <v/>
      </c>
      <c r="C818" s="62"/>
      <c r="D818" s="10"/>
      <c r="E818" s="7"/>
      <c r="F818" s="56"/>
      <c r="G818" s="27" t="str">
        <f t="array" aca="1" ref="G818" ca="1">IF($B818&lt;&gt;"", IFERROR(MAX((OFFSET(#REF!, 1, 0, COUNTA(#REF!), 1)) * (OFFSET(#REF!, 1, 0, COUNTA(#REF!), 1)=$B818) * (OFFSET(#REF!, 1, 0, COUNTA(#REF!), 1)=G$9)), "[Insufficient data:"), "")</f>
        <v/>
      </c>
      <c r="H818" s="27" t="str">
        <f t="array" aca="1" ref="H818" ca="1">IF($B818&lt;&gt;"", IFERROR(MAX((OFFSET(#REF!, 1, 0, COUNTA(#REF!), 1)) * (OFFSET(#REF!, 1, 0, COUNTA(#REF!), 1)=$B818) * (OFFSET(#REF!, 1, 0, COUNTA(#REF!), 1)=H$9)), "Please finalise ..."), "")</f>
        <v/>
      </c>
      <c r="I818" s="27" t="str">
        <f t="array" aca="1" ref="I818" ca="1">IF($B818&lt;&gt;"", IFERROR(MAX((OFFSET(#REF!, 1, 0, COUNTA(#REF!), 1)) * (OFFSET(#REF!, 1, 0, COUNTA(#REF!), 1)=$B818) * (OFFSET(#REF!, 1, 0, COUNTA(#REF!), 1)=I$9)), "... P2-Asset Valuation]"), "")</f>
        <v/>
      </c>
      <c r="J818" s="65"/>
    </row>
    <row r="819" spans="2:10" x14ac:dyDescent="0.45">
      <c r="B819" s="50" t="str">
        <f t="shared" si="12"/>
        <v/>
      </c>
      <c r="C819" s="62"/>
      <c r="D819" s="10"/>
      <c r="E819" s="7"/>
      <c r="F819" s="56"/>
      <c r="G819" s="27" t="str">
        <f t="array" aca="1" ref="G819" ca="1">IF($B819&lt;&gt;"", IFERROR(MAX((OFFSET(#REF!, 1, 0, COUNTA(#REF!), 1)) * (OFFSET(#REF!, 1, 0, COUNTA(#REF!), 1)=$B819) * (OFFSET(#REF!, 1, 0, COUNTA(#REF!), 1)=G$9)), "[Insufficient data:"), "")</f>
        <v/>
      </c>
      <c r="H819" s="27" t="str">
        <f t="array" aca="1" ref="H819" ca="1">IF($B819&lt;&gt;"", IFERROR(MAX((OFFSET(#REF!, 1, 0, COUNTA(#REF!), 1)) * (OFFSET(#REF!, 1, 0, COUNTA(#REF!), 1)=$B819) * (OFFSET(#REF!, 1, 0, COUNTA(#REF!), 1)=H$9)), "Please finalise ..."), "")</f>
        <v/>
      </c>
      <c r="I819" s="27" t="str">
        <f t="array" aca="1" ref="I819" ca="1">IF($B819&lt;&gt;"", IFERROR(MAX((OFFSET(#REF!, 1, 0, COUNTA(#REF!), 1)) * (OFFSET(#REF!, 1, 0, COUNTA(#REF!), 1)=$B819) * (OFFSET(#REF!, 1, 0, COUNTA(#REF!), 1)=I$9)), "... P2-Asset Valuation]"), "")</f>
        <v/>
      </c>
      <c r="J819" s="65"/>
    </row>
    <row r="820" spans="2:10" x14ac:dyDescent="0.45">
      <c r="B820" s="50" t="str">
        <f t="shared" si="12"/>
        <v/>
      </c>
      <c r="C820" s="62"/>
      <c r="D820" s="10"/>
      <c r="E820" s="7"/>
      <c r="F820" s="56"/>
      <c r="G820" s="27" t="str">
        <f t="array" aca="1" ref="G820" ca="1">IF($B820&lt;&gt;"", IFERROR(MAX((OFFSET(#REF!, 1, 0, COUNTA(#REF!), 1)) * (OFFSET(#REF!, 1, 0, COUNTA(#REF!), 1)=$B820) * (OFFSET(#REF!, 1, 0, COUNTA(#REF!), 1)=G$9)), "[Insufficient data:"), "")</f>
        <v/>
      </c>
      <c r="H820" s="27" t="str">
        <f t="array" aca="1" ref="H820" ca="1">IF($B820&lt;&gt;"", IFERROR(MAX((OFFSET(#REF!, 1, 0, COUNTA(#REF!), 1)) * (OFFSET(#REF!, 1, 0, COUNTA(#REF!), 1)=$B820) * (OFFSET(#REF!, 1, 0, COUNTA(#REF!), 1)=H$9)), "Please finalise ..."), "")</f>
        <v/>
      </c>
      <c r="I820" s="27" t="str">
        <f t="array" aca="1" ref="I820" ca="1">IF($B820&lt;&gt;"", IFERROR(MAX((OFFSET(#REF!, 1, 0, COUNTA(#REF!), 1)) * (OFFSET(#REF!, 1, 0, COUNTA(#REF!), 1)=$B820) * (OFFSET(#REF!, 1, 0, COUNTA(#REF!), 1)=I$9)), "... P2-Asset Valuation]"), "")</f>
        <v/>
      </c>
      <c r="J820" s="65"/>
    </row>
    <row r="821" spans="2:10" x14ac:dyDescent="0.45">
      <c r="B821" s="50" t="str">
        <f t="shared" si="12"/>
        <v/>
      </c>
      <c r="C821" s="62"/>
      <c r="D821" s="10"/>
      <c r="E821" s="7"/>
      <c r="F821" s="56"/>
      <c r="G821" s="27" t="str">
        <f t="array" aca="1" ref="G821" ca="1">IF($B821&lt;&gt;"", IFERROR(MAX((OFFSET(#REF!, 1, 0, COUNTA(#REF!), 1)) * (OFFSET(#REF!, 1, 0, COUNTA(#REF!), 1)=$B821) * (OFFSET(#REF!, 1, 0, COUNTA(#REF!), 1)=G$9)), "[Insufficient data:"), "")</f>
        <v/>
      </c>
      <c r="H821" s="27" t="str">
        <f t="array" aca="1" ref="H821" ca="1">IF($B821&lt;&gt;"", IFERROR(MAX((OFFSET(#REF!, 1, 0, COUNTA(#REF!), 1)) * (OFFSET(#REF!, 1, 0, COUNTA(#REF!), 1)=$B821) * (OFFSET(#REF!, 1, 0, COUNTA(#REF!), 1)=H$9)), "Please finalise ..."), "")</f>
        <v/>
      </c>
      <c r="I821" s="27" t="str">
        <f t="array" aca="1" ref="I821" ca="1">IF($B821&lt;&gt;"", IFERROR(MAX((OFFSET(#REF!, 1, 0, COUNTA(#REF!), 1)) * (OFFSET(#REF!, 1, 0, COUNTA(#REF!), 1)=$B821) * (OFFSET(#REF!, 1, 0, COUNTA(#REF!), 1)=I$9)), "... P2-Asset Valuation]"), "")</f>
        <v/>
      </c>
      <c r="J821" s="65"/>
    </row>
    <row r="822" spans="2:10" x14ac:dyDescent="0.45">
      <c r="B822" s="50" t="str">
        <f t="shared" si="12"/>
        <v/>
      </c>
      <c r="C822" s="62"/>
      <c r="D822" s="10"/>
      <c r="E822" s="7"/>
      <c r="F822" s="56"/>
      <c r="G822" s="27" t="str">
        <f t="array" aca="1" ref="G822" ca="1">IF($B822&lt;&gt;"", IFERROR(MAX((OFFSET(#REF!, 1, 0, COUNTA(#REF!), 1)) * (OFFSET(#REF!, 1, 0, COUNTA(#REF!), 1)=$B822) * (OFFSET(#REF!, 1, 0, COUNTA(#REF!), 1)=G$9)), "[Insufficient data:"), "")</f>
        <v/>
      </c>
      <c r="H822" s="27" t="str">
        <f t="array" aca="1" ref="H822" ca="1">IF($B822&lt;&gt;"", IFERROR(MAX((OFFSET(#REF!, 1, 0, COUNTA(#REF!), 1)) * (OFFSET(#REF!, 1, 0, COUNTA(#REF!), 1)=$B822) * (OFFSET(#REF!, 1, 0, COUNTA(#REF!), 1)=H$9)), "Please finalise ..."), "")</f>
        <v/>
      </c>
      <c r="I822" s="27" t="str">
        <f t="array" aca="1" ref="I822" ca="1">IF($B822&lt;&gt;"", IFERROR(MAX((OFFSET(#REF!, 1, 0, COUNTA(#REF!), 1)) * (OFFSET(#REF!, 1, 0, COUNTA(#REF!), 1)=$B822) * (OFFSET(#REF!, 1, 0, COUNTA(#REF!), 1)=I$9)), "... P2-Asset Valuation]"), "")</f>
        <v/>
      </c>
      <c r="J822" s="65"/>
    </row>
    <row r="823" spans="2:10" x14ac:dyDescent="0.45">
      <c r="B823" s="50" t="str">
        <f t="shared" si="12"/>
        <v/>
      </c>
      <c r="C823" s="62"/>
      <c r="D823" s="10"/>
      <c r="E823" s="7"/>
      <c r="F823" s="56"/>
      <c r="G823" s="27" t="str">
        <f t="array" aca="1" ref="G823" ca="1">IF($B823&lt;&gt;"", IFERROR(MAX((OFFSET(#REF!, 1, 0, COUNTA(#REF!), 1)) * (OFFSET(#REF!, 1, 0, COUNTA(#REF!), 1)=$B823) * (OFFSET(#REF!, 1, 0, COUNTA(#REF!), 1)=G$9)), "[Insufficient data:"), "")</f>
        <v/>
      </c>
      <c r="H823" s="27" t="str">
        <f t="array" aca="1" ref="H823" ca="1">IF($B823&lt;&gt;"", IFERROR(MAX((OFFSET(#REF!, 1, 0, COUNTA(#REF!), 1)) * (OFFSET(#REF!, 1, 0, COUNTA(#REF!), 1)=$B823) * (OFFSET(#REF!, 1, 0, COUNTA(#REF!), 1)=H$9)), "Please finalise ..."), "")</f>
        <v/>
      </c>
      <c r="I823" s="27" t="str">
        <f t="array" aca="1" ref="I823" ca="1">IF($B823&lt;&gt;"", IFERROR(MAX((OFFSET(#REF!, 1, 0, COUNTA(#REF!), 1)) * (OFFSET(#REF!, 1, 0, COUNTA(#REF!), 1)=$B823) * (OFFSET(#REF!, 1, 0, COUNTA(#REF!), 1)=I$9)), "... P2-Asset Valuation]"), "")</f>
        <v/>
      </c>
      <c r="J823" s="65"/>
    </row>
    <row r="824" spans="2:10" x14ac:dyDescent="0.45">
      <c r="B824" s="50" t="str">
        <f t="shared" si="12"/>
        <v/>
      </c>
      <c r="C824" s="62"/>
      <c r="D824" s="10"/>
      <c r="E824" s="7"/>
      <c r="F824" s="56"/>
      <c r="G824" s="27" t="str">
        <f t="array" aca="1" ref="G824" ca="1">IF($B824&lt;&gt;"", IFERROR(MAX((OFFSET(#REF!, 1, 0, COUNTA(#REF!), 1)) * (OFFSET(#REF!, 1, 0, COUNTA(#REF!), 1)=$B824) * (OFFSET(#REF!, 1, 0, COUNTA(#REF!), 1)=G$9)), "[Insufficient data:"), "")</f>
        <v/>
      </c>
      <c r="H824" s="27" t="str">
        <f t="array" aca="1" ref="H824" ca="1">IF($B824&lt;&gt;"", IFERROR(MAX((OFFSET(#REF!, 1, 0, COUNTA(#REF!), 1)) * (OFFSET(#REF!, 1, 0, COUNTA(#REF!), 1)=$B824) * (OFFSET(#REF!, 1, 0, COUNTA(#REF!), 1)=H$9)), "Please finalise ..."), "")</f>
        <v/>
      </c>
      <c r="I824" s="27" t="str">
        <f t="array" aca="1" ref="I824" ca="1">IF($B824&lt;&gt;"", IFERROR(MAX((OFFSET(#REF!, 1, 0, COUNTA(#REF!), 1)) * (OFFSET(#REF!, 1, 0, COUNTA(#REF!), 1)=$B824) * (OFFSET(#REF!, 1, 0, COUNTA(#REF!), 1)=I$9)), "... P2-Asset Valuation]"), "")</f>
        <v/>
      </c>
      <c r="J824" s="65"/>
    </row>
    <row r="825" spans="2:10" x14ac:dyDescent="0.45">
      <c r="B825" s="50" t="str">
        <f t="shared" si="12"/>
        <v/>
      </c>
      <c r="C825" s="62"/>
      <c r="D825" s="10"/>
      <c r="E825" s="7"/>
      <c r="F825" s="56"/>
      <c r="G825" s="27" t="str">
        <f t="array" aca="1" ref="G825" ca="1">IF($B825&lt;&gt;"", IFERROR(MAX((OFFSET(#REF!, 1, 0, COUNTA(#REF!), 1)) * (OFFSET(#REF!, 1, 0, COUNTA(#REF!), 1)=$B825) * (OFFSET(#REF!, 1, 0, COUNTA(#REF!), 1)=G$9)), "[Insufficient data:"), "")</f>
        <v/>
      </c>
      <c r="H825" s="27" t="str">
        <f t="array" aca="1" ref="H825" ca="1">IF($B825&lt;&gt;"", IFERROR(MAX((OFFSET(#REF!, 1, 0, COUNTA(#REF!), 1)) * (OFFSET(#REF!, 1, 0, COUNTA(#REF!), 1)=$B825) * (OFFSET(#REF!, 1, 0, COUNTA(#REF!), 1)=H$9)), "Please finalise ..."), "")</f>
        <v/>
      </c>
      <c r="I825" s="27" t="str">
        <f t="array" aca="1" ref="I825" ca="1">IF($B825&lt;&gt;"", IFERROR(MAX((OFFSET(#REF!, 1, 0, COUNTA(#REF!), 1)) * (OFFSET(#REF!, 1, 0, COUNTA(#REF!), 1)=$B825) * (OFFSET(#REF!, 1, 0, COUNTA(#REF!), 1)=I$9)), "... P2-Asset Valuation]"), "")</f>
        <v/>
      </c>
      <c r="J825" s="65"/>
    </row>
    <row r="826" spans="2:10" x14ac:dyDescent="0.45">
      <c r="B826" s="50" t="str">
        <f t="shared" si="12"/>
        <v/>
      </c>
      <c r="C826" s="62"/>
      <c r="D826" s="10"/>
      <c r="E826" s="7"/>
      <c r="F826" s="56"/>
      <c r="G826" s="27" t="str">
        <f t="array" aca="1" ref="G826" ca="1">IF($B826&lt;&gt;"", IFERROR(MAX((OFFSET(#REF!, 1, 0, COUNTA(#REF!), 1)) * (OFFSET(#REF!, 1, 0, COUNTA(#REF!), 1)=$B826) * (OFFSET(#REF!, 1, 0, COUNTA(#REF!), 1)=G$9)), "[Insufficient data:"), "")</f>
        <v/>
      </c>
      <c r="H826" s="27" t="str">
        <f t="array" aca="1" ref="H826" ca="1">IF($B826&lt;&gt;"", IFERROR(MAX((OFFSET(#REF!, 1, 0, COUNTA(#REF!), 1)) * (OFFSET(#REF!, 1, 0, COUNTA(#REF!), 1)=$B826) * (OFFSET(#REF!, 1, 0, COUNTA(#REF!), 1)=H$9)), "Please finalise ..."), "")</f>
        <v/>
      </c>
      <c r="I826" s="27" t="str">
        <f t="array" aca="1" ref="I826" ca="1">IF($B826&lt;&gt;"", IFERROR(MAX((OFFSET(#REF!, 1, 0, COUNTA(#REF!), 1)) * (OFFSET(#REF!, 1, 0, COUNTA(#REF!), 1)=$B826) * (OFFSET(#REF!, 1, 0, COUNTA(#REF!), 1)=I$9)), "... P2-Asset Valuation]"), "")</f>
        <v/>
      </c>
      <c r="J826" s="65"/>
    </row>
    <row r="827" spans="2:10" x14ac:dyDescent="0.45">
      <c r="B827" s="50" t="str">
        <f t="shared" si="12"/>
        <v/>
      </c>
      <c r="C827" s="62"/>
      <c r="D827" s="10"/>
      <c r="E827" s="7"/>
      <c r="F827" s="56"/>
      <c r="G827" s="27" t="str">
        <f t="array" aca="1" ref="G827" ca="1">IF($B827&lt;&gt;"", IFERROR(MAX((OFFSET(#REF!, 1, 0, COUNTA(#REF!), 1)) * (OFFSET(#REF!, 1, 0, COUNTA(#REF!), 1)=$B827) * (OFFSET(#REF!, 1, 0, COUNTA(#REF!), 1)=G$9)), "[Insufficient data:"), "")</f>
        <v/>
      </c>
      <c r="H827" s="27" t="str">
        <f t="array" aca="1" ref="H827" ca="1">IF($B827&lt;&gt;"", IFERROR(MAX((OFFSET(#REF!, 1, 0, COUNTA(#REF!), 1)) * (OFFSET(#REF!, 1, 0, COUNTA(#REF!), 1)=$B827) * (OFFSET(#REF!, 1, 0, COUNTA(#REF!), 1)=H$9)), "Please finalise ..."), "")</f>
        <v/>
      </c>
      <c r="I827" s="27" t="str">
        <f t="array" aca="1" ref="I827" ca="1">IF($B827&lt;&gt;"", IFERROR(MAX((OFFSET(#REF!, 1, 0, COUNTA(#REF!), 1)) * (OFFSET(#REF!, 1, 0, COUNTA(#REF!), 1)=$B827) * (OFFSET(#REF!, 1, 0, COUNTA(#REF!), 1)=I$9)), "... P2-Asset Valuation]"), "")</f>
        <v/>
      </c>
      <c r="J827" s="65"/>
    </row>
    <row r="828" spans="2:10" x14ac:dyDescent="0.45">
      <c r="B828" s="50" t="str">
        <f t="shared" si="12"/>
        <v/>
      </c>
      <c r="C828" s="62"/>
      <c r="D828" s="10"/>
      <c r="E828" s="7"/>
      <c r="F828" s="56"/>
      <c r="G828" s="27" t="str">
        <f t="array" aca="1" ref="G828" ca="1">IF($B828&lt;&gt;"", IFERROR(MAX((OFFSET(#REF!, 1, 0, COUNTA(#REF!), 1)) * (OFFSET(#REF!, 1, 0, COUNTA(#REF!), 1)=$B828) * (OFFSET(#REF!, 1, 0, COUNTA(#REF!), 1)=G$9)), "[Insufficient data:"), "")</f>
        <v/>
      </c>
      <c r="H828" s="27" t="str">
        <f t="array" aca="1" ref="H828" ca="1">IF($B828&lt;&gt;"", IFERROR(MAX((OFFSET(#REF!, 1, 0, COUNTA(#REF!), 1)) * (OFFSET(#REF!, 1, 0, COUNTA(#REF!), 1)=$B828) * (OFFSET(#REF!, 1, 0, COUNTA(#REF!), 1)=H$9)), "Please finalise ..."), "")</f>
        <v/>
      </c>
      <c r="I828" s="27" t="str">
        <f t="array" aca="1" ref="I828" ca="1">IF($B828&lt;&gt;"", IFERROR(MAX((OFFSET(#REF!, 1, 0, COUNTA(#REF!), 1)) * (OFFSET(#REF!, 1, 0, COUNTA(#REF!), 1)=$B828) * (OFFSET(#REF!, 1, 0, COUNTA(#REF!), 1)=I$9)), "... P2-Asset Valuation]"), "")</f>
        <v/>
      </c>
      <c r="J828" s="65"/>
    </row>
    <row r="829" spans="2:10" x14ac:dyDescent="0.45">
      <c r="B829" s="50" t="str">
        <f t="shared" si="12"/>
        <v/>
      </c>
      <c r="C829" s="62"/>
      <c r="D829" s="10"/>
      <c r="E829" s="7"/>
      <c r="F829" s="56"/>
      <c r="G829" s="27" t="str">
        <f t="array" aca="1" ref="G829" ca="1">IF($B829&lt;&gt;"", IFERROR(MAX((OFFSET(#REF!, 1, 0, COUNTA(#REF!), 1)) * (OFFSET(#REF!, 1, 0, COUNTA(#REF!), 1)=$B829) * (OFFSET(#REF!, 1, 0, COUNTA(#REF!), 1)=G$9)), "[Insufficient data:"), "")</f>
        <v/>
      </c>
      <c r="H829" s="27" t="str">
        <f t="array" aca="1" ref="H829" ca="1">IF($B829&lt;&gt;"", IFERROR(MAX((OFFSET(#REF!, 1, 0, COUNTA(#REF!), 1)) * (OFFSET(#REF!, 1, 0, COUNTA(#REF!), 1)=$B829) * (OFFSET(#REF!, 1, 0, COUNTA(#REF!), 1)=H$9)), "Please finalise ..."), "")</f>
        <v/>
      </c>
      <c r="I829" s="27" t="str">
        <f t="array" aca="1" ref="I829" ca="1">IF($B829&lt;&gt;"", IFERROR(MAX((OFFSET(#REF!, 1, 0, COUNTA(#REF!), 1)) * (OFFSET(#REF!, 1, 0, COUNTA(#REF!), 1)=$B829) * (OFFSET(#REF!, 1, 0, COUNTA(#REF!), 1)=I$9)), "... P2-Asset Valuation]"), "")</f>
        <v/>
      </c>
      <c r="J829" s="65"/>
    </row>
    <row r="830" spans="2:10" x14ac:dyDescent="0.45">
      <c r="B830" s="50" t="str">
        <f t="shared" si="12"/>
        <v/>
      </c>
      <c r="C830" s="62"/>
      <c r="D830" s="10"/>
      <c r="E830" s="7"/>
      <c r="F830" s="56"/>
      <c r="G830" s="27" t="str">
        <f t="array" aca="1" ref="G830" ca="1">IF($B830&lt;&gt;"", IFERROR(MAX((OFFSET(#REF!, 1, 0, COUNTA(#REF!), 1)) * (OFFSET(#REF!, 1, 0, COUNTA(#REF!), 1)=$B830) * (OFFSET(#REF!, 1, 0, COUNTA(#REF!), 1)=G$9)), "[Insufficient data:"), "")</f>
        <v/>
      </c>
      <c r="H830" s="27" t="str">
        <f t="array" aca="1" ref="H830" ca="1">IF($B830&lt;&gt;"", IFERROR(MAX((OFFSET(#REF!, 1, 0, COUNTA(#REF!), 1)) * (OFFSET(#REF!, 1, 0, COUNTA(#REF!), 1)=$B830) * (OFFSET(#REF!, 1, 0, COUNTA(#REF!), 1)=H$9)), "Please finalise ..."), "")</f>
        <v/>
      </c>
      <c r="I830" s="27" t="str">
        <f t="array" aca="1" ref="I830" ca="1">IF($B830&lt;&gt;"", IFERROR(MAX((OFFSET(#REF!, 1, 0, COUNTA(#REF!), 1)) * (OFFSET(#REF!, 1, 0, COUNTA(#REF!), 1)=$B830) * (OFFSET(#REF!, 1, 0, COUNTA(#REF!), 1)=I$9)), "... P2-Asset Valuation]"), "")</f>
        <v/>
      </c>
      <c r="J830" s="65"/>
    </row>
    <row r="831" spans="2:10" x14ac:dyDescent="0.45">
      <c r="B831" s="50" t="str">
        <f t="shared" si="12"/>
        <v/>
      </c>
      <c r="C831" s="62"/>
      <c r="D831" s="10"/>
      <c r="E831" s="7"/>
      <c r="F831" s="56"/>
      <c r="G831" s="27" t="str">
        <f t="array" aca="1" ref="G831" ca="1">IF($B831&lt;&gt;"", IFERROR(MAX((OFFSET(#REF!, 1, 0, COUNTA(#REF!), 1)) * (OFFSET(#REF!, 1, 0, COUNTA(#REF!), 1)=$B831) * (OFFSET(#REF!, 1, 0, COUNTA(#REF!), 1)=G$9)), "[Insufficient data:"), "")</f>
        <v/>
      </c>
      <c r="H831" s="27" t="str">
        <f t="array" aca="1" ref="H831" ca="1">IF($B831&lt;&gt;"", IFERROR(MAX((OFFSET(#REF!, 1, 0, COUNTA(#REF!), 1)) * (OFFSET(#REF!, 1, 0, COUNTA(#REF!), 1)=$B831) * (OFFSET(#REF!, 1, 0, COUNTA(#REF!), 1)=H$9)), "Please finalise ..."), "")</f>
        <v/>
      </c>
      <c r="I831" s="27" t="str">
        <f t="array" aca="1" ref="I831" ca="1">IF($B831&lt;&gt;"", IFERROR(MAX((OFFSET(#REF!, 1, 0, COUNTA(#REF!), 1)) * (OFFSET(#REF!, 1, 0, COUNTA(#REF!), 1)=$B831) * (OFFSET(#REF!, 1, 0, COUNTA(#REF!), 1)=I$9)), "... P2-Asset Valuation]"), "")</f>
        <v/>
      </c>
      <c r="J831" s="65"/>
    </row>
    <row r="832" spans="2:10" x14ac:dyDescent="0.45">
      <c r="B832" s="50" t="str">
        <f t="shared" si="12"/>
        <v/>
      </c>
      <c r="C832" s="62"/>
      <c r="D832" s="10"/>
      <c r="E832" s="7"/>
      <c r="F832" s="56"/>
      <c r="G832" s="27" t="str">
        <f t="array" aca="1" ref="G832" ca="1">IF($B832&lt;&gt;"", IFERROR(MAX((OFFSET(#REF!, 1, 0, COUNTA(#REF!), 1)) * (OFFSET(#REF!, 1, 0, COUNTA(#REF!), 1)=$B832) * (OFFSET(#REF!, 1, 0, COUNTA(#REF!), 1)=G$9)), "[Insufficient data:"), "")</f>
        <v/>
      </c>
      <c r="H832" s="27" t="str">
        <f t="array" aca="1" ref="H832" ca="1">IF($B832&lt;&gt;"", IFERROR(MAX((OFFSET(#REF!, 1, 0, COUNTA(#REF!), 1)) * (OFFSET(#REF!, 1, 0, COUNTA(#REF!), 1)=$B832) * (OFFSET(#REF!, 1, 0, COUNTA(#REF!), 1)=H$9)), "Please finalise ..."), "")</f>
        <v/>
      </c>
      <c r="I832" s="27" t="str">
        <f t="array" aca="1" ref="I832" ca="1">IF($B832&lt;&gt;"", IFERROR(MAX((OFFSET(#REF!, 1, 0, COUNTA(#REF!), 1)) * (OFFSET(#REF!, 1, 0, COUNTA(#REF!), 1)=$B832) * (OFFSET(#REF!, 1, 0, COUNTA(#REF!), 1)=I$9)), "... P2-Asset Valuation]"), "")</f>
        <v/>
      </c>
      <c r="J832" s="65"/>
    </row>
    <row r="833" spans="2:10" x14ac:dyDescent="0.45">
      <c r="B833" s="50" t="str">
        <f t="shared" si="12"/>
        <v/>
      </c>
      <c r="C833" s="62"/>
      <c r="D833" s="10"/>
      <c r="E833" s="7"/>
      <c r="F833" s="56"/>
      <c r="G833" s="27" t="str">
        <f t="array" aca="1" ref="G833" ca="1">IF($B833&lt;&gt;"", IFERROR(MAX((OFFSET(#REF!, 1, 0, COUNTA(#REF!), 1)) * (OFFSET(#REF!, 1, 0, COUNTA(#REF!), 1)=$B833) * (OFFSET(#REF!, 1, 0, COUNTA(#REF!), 1)=G$9)), "[Insufficient data:"), "")</f>
        <v/>
      </c>
      <c r="H833" s="27" t="str">
        <f t="array" aca="1" ref="H833" ca="1">IF($B833&lt;&gt;"", IFERROR(MAX((OFFSET(#REF!, 1, 0, COUNTA(#REF!), 1)) * (OFFSET(#REF!, 1, 0, COUNTA(#REF!), 1)=$B833) * (OFFSET(#REF!, 1, 0, COUNTA(#REF!), 1)=H$9)), "Please finalise ..."), "")</f>
        <v/>
      </c>
      <c r="I833" s="27" t="str">
        <f t="array" aca="1" ref="I833" ca="1">IF($B833&lt;&gt;"", IFERROR(MAX((OFFSET(#REF!, 1, 0, COUNTA(#REF!), 1)) * (OFFSET(#REF!, 1, 0, COUNTA(#REF!), 1)=$B833) * (OFFSET(#REF!, 1, 0, COUNTA(#REF!), 1)=I$9)), "... P2-Asset Valuation]"), "")</f>
        <v/>
      </c>
      <c r="J833" s="65"/>
    </row>
    <row r="834" spans="2:10" x14ac:dyDescent="0.45">
      <c r="B834" s="50" t="str">
        <f t="shared" si="12"/>
        <v/>
      </c>
      <c r="C834" s="62"/>
      <c r="D834" s="10"/>
      <c r="E834" s="7"/>
      <c r="F834" s="56"/>
      <c r="G834" s="27" t="str">
        <f t="array" aca="1" ref="G834" ca="1">IF($B834&lt;&gt;"", IFERROR(MAX((OFFSET(#REF!, 1, 0, COUNTA(#REF!), 1)) * (OFFSET(#REF!, 1, 0, COUNTA(#REF!), 1)=$B834) * (OFFSET(#REF!, 1, 0, COUNTA(#REF!), 1)=G$9)), "[Insufficient data:"), "")</f>
        <v/>
      </c>
      <c r="H834" s="27" t="str">
        <f t="array" aca="1" ref="H834" ca="1">IF($B834&lt;&gt;"", IFERROR(MAX((OFFSET(#REF!, 1, 0, COUNTA(#REF!), 1)) * (OFFSET(#REF!, 1, 0, COUNTA(#REF!), 1)=$B834) * (OFFSET(#REF!, 1, 0, COUNTA(#REF!), 1)=H$9)), "Please finalise ..."), "")</f>
        <v/>
      </c>
      <c r="I834" s="27" t="str">
        <f t="array" aca="1" ref="I834" ca="1">IF($B834&lt;&gt;"", IFERROR(MAX((OFFSET(#REF!, 1, 0, COUNTA(#REF!), 1)) * (OFFSET(#REF!, 1, 0, COUNTA(#REF!), 1)=$B834) * (OFFSET(#REF!, 1, 0, COUNTA(#REF!), 1)=I$9)), "... P2-Asset Valuation]"), "")</f>
        <v/>
      </c>
      <c r="J834" s="65"/>
    </row>
    <row r="835" spans="2:10" x14ac:dyDescent="0.45">
      <c r="B835" s="50" t="str">
        <f t="shared" si="12"/>
        <v/>
      </c>
      <c r="C835" s="62"/>
      <c r="D835" s="10"/>
      <c r="E835" s="7"/>
      <c r="F835" s="56"/>
      <c r="G835" s="27" t="str">
        <f t="array" aca="1" ref="G835" ca="1">IF($B835&lt;&gt;"", IFERROR(MAX((OFFSET(#REF!, 1, 0, COUNTA(#REF!), 1)) * (OFFSET(#REF!, 1, 0, COUNTA(#REF!), 1)=$B835) * (OFFSET(#REF!, 1, 0, COUNTA(#REF!), 1)=G$9)), "[Insufficient data:"), "")</f>
        <v/>
      </c>
      <c r="H835" s="27" t="str">
        <f t="array" aca="1" ref="H835" ca="1">IF($B835&lt;&gt;"", IFERROR(MAX((OFFSET(#REF!, 1, 0, COUNTA(#REF!), 1)) * (OFFSET(#REF!, 1, 0, COUNTA(#REF!), 1)=$B835) * (OFFSET(#REF!, 1, 0, COUNTA(#REF!), 1)=H$9)), "Please finalise ..."), "")</f>
        <v/>
      </c>
      <c r="I835" s="27" t="str">
        <f t="array" aca="1" ref="I835" ca="1">IF($B835&lt;&gt;"", IFERROR(MAX((OFFSET(#REF!, 1, 0, COUNTA(#REF!), 1)) * (OFFSET(#REF!, 1, 0, COUNTA(#REF!), 1)=$B835) * (OFFSET(#REF!, 1, 0, COUNTA(#REF!), 1)=I$9)), "... P2-Asset Valuation]"), "")</f>
        <v/>
      </c>
      <c r="J835" s="65"/>
    </row>
    <row r="836" spans="2:10" x14ac:dyDescent="0.45">
      <c r="B836" s="50" t="str">
        <f t="shared" si="12"/>
        <v/>
      </c>
      <c r="C836" s="62"/>
      <c r="D836" s="10"/>
      <c r="E836" s="7"/>
      <c r="F836" s="56"/>
      <c r="G836" s="27" t="str">
        <f t="array" aca="1" ref="G836" ca="1">IF($B836&lt;&gt;"", IFERROR(MAX((OFFSET(#REF!, 1, 0, COUNTA(#REF!), 1)) * (OFFSET(#REF!, 1, 0, COUNTA(#REF!), 1)=$B836) * (OFFSET(#REF!, 1, 0, COUNTA(#REF!), 1)=G$9)), "[Insufficient data:"), "")</f>
        <v/>
      </c>
      <c r="H836" s="27" t="str">
        <f t="array" aca="1" ref="H836" ca="1">IF($B836&lt;&gt;"", IFERROR(MAX((OFFSET(#REF!, 1, 0, COUNTA(#REF!), 1)) * (OFFSET(#REF!, 1, 0, COUNTA(#REF!), 1)=$B836) * (OFFSET(#REF!, 1, 0, COUNTA(#REF!), 1)=H$9)), "Please finalise ..."), "")</f>
        <v/>
      </c>
      <c r="I836" s="27" t="str">
        <f t="array" aca="1" ref="I836" ca="1">IF($B836&lt;&gt;"", IFERROR(MAX((OFFSET(#REF!, 1, 0, COUNTA(#REF!), 1)) * (OFFSET(#REF!, 1, 0, COUNTA(#REF!), 1)=$B836) * (OFFSET(#REF!, 1, 0, COUNTA(#REF!), 1)=I$9)), "... P2-Asset Valuation]"), "")</f>
        <v/>
      </c>
      <c r="J836" s="65"/>
    </row>
    <row r="837" spans="2:10" x14ac:dyDescent="0.45">
      <c r="B837" s="50" t="str">
        <f t="shared" si="12"/>
        <v/>
      </c>
      <c r="C837" s="62"/>
      <c r="D837" s="10"/>
      <c r="E837" s="7"/>
      <c r="F837" s="56"/>
      <c r="G837" s="27" t="str">
        <f t="array" aca="1" ref="G837" ca="1">IF($B837&lt;&gt;"", IFERROR(MAX((OFFSET(#REF!, 1, 0, COUNTA(#REF!), 1)) * (OFFSET(#REF!, 1, 0, COUNTA(#REF!), 1)=$B837) * (OFFSET(#REF!, 1, 0, COUNTA(#REF!), 1)=G$9)), "[Insufficient data:"), "")</f>
        <v/>
      </c>
      <c r="H837" s="27" t="str">
        <f t="array" aca="1" ref="H837" ca="1">IF($B837&lt;&gt;"", IFERROR(MAX((OFFSET(#REF!, 1, 0, COUNTA(#REF!), 1)) * (OFFSET(#REF!, 1, 0, COUNTA(#REF!), 1)=$B837) * (OFFSET(#REF!, 1, 0, COUNTA(#REF!), 1)=H$9)), "Please finalise ..."), "")</f>
        <v/>
      </c>
      <c r="I837" s="27" t="str">
        <f t="array" aca="1" ref="I837" ca="1">IF($B837&lt;&gt;"", IFERROR(MAX((OFFSET(#REF!, 1, 0, COUNTA(#REF!), 1)) * (OFFSET(#REF!, 1, 0, COUNTA(#REF!), 1)=$B837) * (OFFSET(#REF!, 1, 0, COUNTA(#REF!), 1)=I$9)), "... P2-Asset Valuation]"), "")</f>
        <v/>
      </c>
      <c r="J837" s="65"/>
    </row>
    <row r="838" spans="2:10" x14ac:dyDescent="0.45">
      <c r="B838" s="50" t="str">
        <f t="shared" si="12"/>
        <v/>
      </c>
      <c r="C838" s="62"/>
      <c r="D838" s="10"/>
      <c r="E838" s="7"/>
      <c r="F838" s="56"/>
      <c r="G838" s="27" t="str">
        <f t="array" aca="1" ref="G838" ca="1">IF($B838&lt;&gt;"", IFERROR(MAX((OFFSET(#REF!, 1, 0, COUNTA(#REF!), 1)) * (OFFSET(#REF!, 1, 0, COUNTA(#REF!), 1)=$B838) * (OFFSET(#REF!, 1, 0, COUNTA(#REF!), 1)=G$9)), "[Insufficient data:"), "")</f>
        <v/>
      </c>
      <c r="H838" s="27" t="str">
        <f t="array" aca="1" ref="H838" ca="1">IF($B838&lt;&gt;"", IFERROR(MAX((OFFSET(#REF!, 1, 0, COUNTA(#REF!), 1)) * (OFFSET(#REF!, 1, 0, COUNTA(#REF!), 1)=$B838) * (OFFSET(#REF!, 1, 0, COUNTA(#REF!), 1)=H$9)), "Please finalise ..."), "")</f>
        <v/>
      </c>
      <c r="I838" s="27" t="str">
        <f t="array" aca="1" ref="I838" ca="1">IF($B838&lt;&gt;"", IFERROR(MAX((OFFSET(#REF!, 1, 0, COUNTA(#REF!), 1)) * (OFFSET(#REF!, 1, 0, COUNTA(#REF!), 1)=$B838) * (OFFSET(#REF!, 1, 0, COUNTA(#REF!), 1)=I$9)), "... P2-Asset Valuation]"), "")</f>
        <v/>
      </c>
      <c r="J838" s="65"/>
    </row>
    <row r="839" spans="2:10" x14ac:dyDescent="0.45">
      <c r="B839" s="50" t="str">
        <f t="shared" si="12"/>
        <v/>
      </c>
      <c r="C839" s="62"/>
      <c r="D839" s="10"/>
      <c r="E839" s="7"/>
      <c r="F839" s="56"/>
      <c r="G839" s="27" t="str">
        <f t="array" aca="1" ref="G839" ca="1">IF($B839&lt;&gt;"", IFERROR(MAX((OFFSET(#REF!, 1, 0, COUNTA(#REF!), 1)) * (OFFSET(#REF!, 1, 0, COUNTA(#REF!), 1)=$B839) * (OFFSET(#REF!, 1, 0, COUNTA(#REF!), 1)=G$9)), "[Insufficient data:"), "")</f>
        <v/>
      </c>
      <c r="H839" s="27" t="str">
        <f t="array" aca="1" ref="H839" ca="1">IF($B839&lt;&gt;"", IFERROR(MAX((OFFSET(#REF!, 1, 0, COUNTA(#REF!), 1)) * (OFFSET(#REF!, 1, 0, COUNTA(#REF!), 1)=$B839) * (OFFSET(#REF!, 1, 0, COUNTA(#REF!), 1)=H$9)), "Please finalise ..."), "")</f>
        <v/>
      </c>
      <c r="I839" s="27" t="str">
        <f t="array" aca="1" ref="I839" ca="1">IF($B839&lt;&gt;"", IFERROR(MAX((OFFSET(#REF!, 1, 0, COUNTA(#REF!), 1)) * (OFFSET(#REF!, 1, 0, COUNTA(#REF!), 1)=$B839) * (OFFSET(#REF!, 1, 0, COUNTA(#REF!), 1)=I$9)), "... P2-Asset Valuation]"), "")</f>
        <v/>
      </c>
      <c r="J839" s="65"/>
    </row>
    <row r="840" spans="2:10" x14ac:dyDescent="0.45">
      <c r="B840" s="50" t="str">
        <f t="shared" si="12"/>
        <v/>
      </c>
      <c r="C840" s="62"/>
      <c r="D840" s="10"/>
      <c r="E840" s="7"/>
      <c r="F840" s="56"/>
      <c r="G840" s="27" t="str">
        <f t="array" aca="1" ref="G840" ca="1">IF($B840&lt;&gt;"", IFERROR(MAX((OFFSET(#REF!, 1, 0, COUNTA(#REF!), 1)) * (OFFSET(#REF!, 1, 0, COUNTA(#REF!), 1)=$B840) * (OFFSET(#REF!, 1, 0, COUNTA(#REF!), 1)=G$9)), "[Insufficient data:"), "")</f>
        <v/>
      </c>
      <c r="H840" s="27" t="str">
        <f t="array" aca="1" ref="H840" ca="1">IF($B840&lt;&gt;"", IFERROR(MAX((OFFSET(#REF!, 1, 0, COUNTA(#REF!), 1)) * (OFFSET(#REF!, 1, 0, COUNTA(#REF!), 1)=$B840) * (OFFSET(#REF!, 1, 0, COUNTA(#REF!), 1)=H$9)), "Please finalise ..."), "")</f>
        <v/>
      </c>
      <c r="I840" s="27" t="str">
        <f t="array" aca="1" ref="I840" ca="1">IF($B840&lt;&gt;"", IFERROR(MAX((OFFSET(#REF!, 1, 0, COUNTA(#REF!), 1)) * (OFFSET(#REF!, 1, 0, COUNTA(#REF!), 1)=$B840) * (OFFSET(#REF!, 1, 0, COUNTA(#REF!), 1)=I$9)), "... P2-Asset Valuation]"), "")</f>
        <v/>
      </c>
      <c r="J840" s="65"/>
    </row>
    <row r="841" spans="2:10" x14ac:dyDescent="0.45">
      <c r="B841" s="50" t="str">
        <f t="shared" si="12"/>
        <v/>
      </c>
      <c r="C841" s="62"/>
      <c r="D841" s="10"/>
      <c r="E841" s="7"/>
      <c r="F841" s="56"/>
      <c r="G841" s="27" t="str">
        <f t="array" aca="1" ref="G841" ca="1">IF($B841&lt;&gt;"", IFERROR(MAX((OFFSET(#REF!, 1, 0, COUNTA(#REF!), 1)) * (OFFSET(#REF!, 1, 0, COUNTA(#REF!), 1)=$B841) * (OFFSET(#REF!, 1, 0, COUNTA(#REF!), 1)=G$9)), "[Insufficient data:"), "")</f>
        <v/>
      </c>
      <c r="H841" s="27" t="str">
        <f t="array" aca="1" ref="H841" ca="1">IF($B841&lt;&gt;"", IFERROR(MAX((OFFSET(#REF!, 1, 0, COUNTA(#REF!), 1)) * (OFFSET(#REF!, 1, 0, COUNTA(#REF!), 1)=$B841) * (OFFSET(#REF!, 1, 0, COUNTA(#REF!), 1)=H$9)), "Please finalise ..."), "")</f>
        <v/>
      </c>
      <c r="I841" s="27" t="str">
        <f t="array" aca="1" ref="I841" ca="1">IF($B841&lt;&gt;"", IFERROR(MAX((OFFSET(#REF!, 1, 0, COUNTA(#REF!), 1)) * (OFFSET(#REF!, 1, 0, COUNTA(#REF!), 1)=$B841) * (OFFSET(#REF!, 1, 0, COUNTA(#REF!), 1)=I$9)), "... P2-Asset Valuation]"), "")</f>
        <v/>
      </c>
      <c r="J841" s="65"/>
    </row>
    <row r="842" spans="2:10" x14ac:dyDescent="0.45">
      <c r="B842" s="50" t="str">
        <f t="shared" si="12"/>
        <v/>
      </c>
      <c r="C842" s="62"/>
      <c r="D842" s="10"/>
      <c r="E842" s="7"/>
      <c r="F842" s="56"/>
      <c r="G842" s="27" t="str">
        <f t="array" aca="1" ref="G842" ca="1">IF($B842&lt;&gt;"", IFERROR(MAX((OFFSET(#REF!, 1, 0, COUNTA(#REF!), 1)) * (OFFSET(#REF!, 1, 0, COUNTA(#REF!), 1)=$B842) * (OFFSET(#REF!, 1, 0, COUNTA(#REF!), 1)=G$9)), "[Insufficient data:"), "")</f>
        <v/>
      </c>
      <c r="H842" s="27" t="str">
        <f t="array" aca="1" ref="H842" ca="1">IF($B842&lt;&gt;"", IFERROR(MAX((OFFSET(#REF!, 1, 0, COUNTA(#REF!), 1)) * (OFFSET(#REF!, 1, 0, COUNTA(#REF!), 1)=$B842) * (OFFSET(#REF!, 1, 0, COUNTA(#REF!), 1)=H$9)), "Please finalise ..."), "")</f>
        <v/>
      </c>
      <c r="I842" s="27" t="str">
        <f t="array" aca="1" ref="I842" ca="1">IF($B842&lt;&gt;"", IFERROR(MAX((OFFSET(#REF!, 1, 0, COUNTA(#REF!), 1)) * (OFFSET(#REF!, 1, 0, COUNTA(#REF!), 1)=$B842) * (OFFSET(#REF!, 1, 0, COUNTA(#REF!), 1)=I$9)), "... P2-Asset Valuation]"), "")</f>
        <v/>
      </c>
      <c r="J842" s="65"/>
    </row>
    <row r="843" spans="2:10" x14ac:dyDescent="0.45">
      <c r="B843" s="50" t="str">
        <f t="shared" si="12"/>
        <v/>
      </c>
      <c r="C843" s="62"/>
      <c r="D843" s="10"/>
      <c r="E843" s="7"/>
      <c r="F843" s="56"/>
      <c r="G843" s="27" t="str">
        <f t="array" aca="1" ref="G843" ca="1">IF($B843&lt;&gt;"", IFERROR(MAX((OFFSET(#REF!, 1, 0, COUNTA(#REF!), 1)) * (OFFSET(#REF!, 1, 0, COUNTA(#REF!), 1)=$B843) * (OFFSET(#REF!, 1, 0, COUNTA(#REF!), 1)=G$9)), "[Insufficient data:"), "")</f>
        <v/>
      </c>
      <c r="H843" s="27" t="str">
        <f t="array" aca="1" ref="H843" ca="1">IF($B843&lt;&gt;"", IFERROR(MAX((OFFSET(#REF!, 1, 0, COUNTA(#REF!), 1)) * (OFFSET(#REF!, 1, 0, COUNTA(#REF!), 1)=$B843) * (OFFSET(#REF!, 1, 0, COUNTA(#REF!), 1)=H$9)), "Please finalise ..."), "")</f>
        <v/>
      </c>
      <c r="I843" s="27" t="str">
        <f t="array" aca="1" ref="I843" ca="1">IF($B843&lt;&gt;"", IFERROR(MAX((OFFSET(#REF!, 1, 0, COUNTA(#REF!), 1)) * (OFFSET(#REF!, 1, 0, COUNTA(#REF!), 1)=$B843) * (OFFSET(#REF!, 1, 0, COUNTA(#REF!), 1)=I$9)), "... P2-Asset Valuation]"), "")</f>
        <v/>
      </c>
      <c r="J843" s="65"/>
    </row>
    <row r="844" spans="2:10" x14ac:dyDescent="0.45">
      <c r="B844" s="50" t="str">
        <f t="shared" si="12"/>
        <v/>
      </c>
      <c r="C844" s="62"/>
      <c r="D844" s="10"/>
      <c r="E844" s="7"/>
      <c r="F844" s="56"/>
      <c r="G844" s="27" t="str">
        <f t="array" aca="1" ref="G844" ca="1">IF($B844&lt;&gt;"", IFERROR(MAX((OFFSET(#REF!, 1, 0, COUNTA(#REF!), 1)) * (OFFSET(#REF!, 1, 0, COUNTA(#REF!), 1)=$B844) * (OFFSET(#REF!, 1, 0, COUNTA(#REF!), 1)=G$9)), "[Insufficient data:"), "")</f>
        <v/>
      </c>
      <c r="H844" s="27" t="str">
        <f t="array" aca="1" ref="H844" ca="1">IF($B844&lt;&gt;"", IFERROR(MAX((OFFSET(#REF!, 1, 0, COUNTA(#REF!), 1)) * (OFFSET(#REF!, 1, 0, COUNTA(#REF!), 1)=$B844) * (OFFSET(#REF!, 1, 0, COUNTA(#REF!), 1)=H$9)), "Please finalise ..."), "")</f>
        <v/>
      </c>
      <c r="I844" s="27" t="str">
        <f t="array" aca="1" ref="I844" ca="1">IF($B844&lt;&gt;"", IFERROR(MAX((OFFSET(#REF!, 1, 0, COUNTA(#REF!), 1)) * (OFFSET(#REF!, 1, 0, COUNTA(#REF!), 1)=$B844) * (OFFSET(#REF!, 1, 0, COUNTA(#REF!), 1)=I$9)), "... P2-Asset Valuation]"), "")</f>
        <v/>
      </c>
      <c r="J844" s="65"/>
    </row>
    <row r="845" spans="2:10" x14ac:dyDescent="0.45">
      <c r="B845" s="50" t="str">
        <f t="shared" si="12"/>
        <v/>
      </c>
      <c r="C845" s="62"/>
      <c r="D845" s="10"/>
      <c r="E845" s="7"/>
      <c r="F845" s="56"/>
      <c r="G845" s="27" t="str">
        <f t="array" aca="1" ref="G845" ca="1">IF($B845&lt;&gt;"", IFERROR(MAX((OFFSET(#REF!, 1, 0, COUNTA(#REF!), 1)) * (OFFSET(#REF!, 1, 0, COUNTA(#REF!), 1)=$B845) * (OFFSET(#REF!, 1, 0, COUNTA(#REF!), 1)=G$9)), "[Insufficient data:"), "")</f>
        <v/>
      </c>
      <c r="H845" s="27" t="str">
        <f t="array" aca="1" ref="H845" ca="1">IF($B845&lt;&gt;"", IFERROR(MAX((OFFSET(#REF!, 1, 0, COUNTA(#REF!), 1)) * (OFFSET(#REF!, 1, 0, COUNTA(#REF!), 1)=$B845) * (OFFSET(#REF!, 1, 0, COUNTA(#REF!), 1)=H$9)), "Please finalise ..."), "")</f>
        <v/>
      </c>
      <c r="I845" s="27" t="str">
        <f t="array" aca="1" ref="I845" ca="1">IF($B845&lt;&gt;"", IFERROR(MAX((OFFSET(#REF!, 1, 0, COUNTA(#REF!), 1)) * (OFFSET(#REF!, 1, 0, COUNTA(#REF!), 1)=$B845) * (OFFSET(#REF!, 1, 0, COUNTA(#REF!), 1)=I$9)), "... P2-Asset Valuation]"), "")</f>
        <v/>
      </c>
      <c r="J845" s="65"/>
    </row>
    <row r="846" spans="2:10" x14ac:dyDescent="0.45">
      <c r="B846" s="50" t="str">
        <f t="shared" ref="B846:B909" si="13">IF(C846&lt;&gt;"",CONCATENATE("PA-", TEXT(ROW()-ROW(B$9), "000")),"")</f>
        <v/>
      </c>
      <c r="C846" s="62"/>
      <c r="D846" s="10"/>
      <c r="E846" s="7"/>
      <c r="F846" s="56"/>
      <c r="G846" s="27" t="str">
        <f t="array" aca="1" ref="G846" ca="1">IF($B846&lt;&gt;"", IFERROR(MAX((OFFSET(#REF!, 1, 0, COUNTA(#REF!), 1)) * (OFFSET(#REF!, 1, 0, COUNTA(#REF!), 1)=$B846) * (OFFSET(#REF!, 1, 0, COUNTA(#REF!), 1)=G$9)), "[Insufficient data:"), "")</f>
        <v/>
      </c>
      <c r="H846" s="27" t="str">
        <f t="array" aca="1" ref="H846" ca="1">IF($B846&lt;&gt;"", IFERROR(MAX((OFFSET(#REF!, 1, 0, COUNTA(#REF!), 1)) * (OFFSET(#REF!, 1, 0, COUNTA(#REF!), 1)=$B846) * (OFFSET(#REF!, 1, 0, COUNTA(#REF!), 1)=H$9)), "Please finalise ..."), "")</f>
        <v/>
      </c>
      <c r="I846" s="27" t="str">
        <f t="array" aca="1" ref="I846" ca="1">IF($B846&lt;&gt;"", IFERROR(MAX((OFFSET(#REF!, 1, 0, COUNTA(#REF!), 1)) * (OFFSET(#REF!, 1, 0, COUNTA(#REF!), 1)=$B846) * (OFFSET(#REF!, 1, 0, COUNTA(#REF!), 1)=I$9)), "... P2-Asset Valuation]"), "")</f>
        <v/>
      </c>
      <c r="J846" s="65"/>
    </row>
    <row r="847" spans="2:10" x14ac:dyDescent="0.45">
      <c r="B847" s="50" t="str">
        <f t="shared" si="13"/>
        <v/>
      </c>
      <c r="C847" s="62"/>
      <c r="D847" s="10"/>
      <c r="E847" s="7"/>
      <c r="F847" s="56"/>
      <c r="G847" s="27" t="str">
        <f t="array" aca="1" ref="G847" ca="1">IF($B847&lt;&gt;"", IFERROR(MAX((OFFSET(#REF!, 1, 0, COUNTA(#REF!), 1)) * (OFFSET(#REF!, 1, 0, COUNTA(#REF!), 1)=$B847) * (OFFSET(#REF!, 1, 0, COUNTA(#REF!), 1)=G$9)), "[Insufficient data:"), "")</f>
        <v/>
      </c>
      <c r="H847" s="27" t="str">
        <f t="array" aca="1" ref="H847" ca="1">IF($B847&lt;&gt;"", IFERROR(MAX((OFFSET(#REF!, 1, 0, COUNTA(#REF!), 1)) * (OFFSET(#REF!, 1, 0, COUNTA(#REF!), 1)=$B847) * (OFFSET(#REF!, 1, 0, COUNTA(#REF!), 1)=H$9)), "Please finalise ..."), "")</f>
        <v/>
      </c>
      <c r="I847" s="27" t="str">
        <f t="array" aca="1" ref="I847" ca="1">IF($B847&lt;&gt;"", IFERROR(MAX((OFFSET(#REF!, 1, 0, COUNTA(#REF!), 1)) * (OFFSET(#REF!, 1, 0, COUNTA(#REF!), 1)=$B847) * (OFFSET(#REF!, 1, 0, COUNTA(#REF!), 1)=I$9)), "... P2-Asset Valuation]"), "")</f>
        <v/>
      </c>
      <c r="J847" s="65"/>
    </row>
    <row r="848" spans="2:10" x14ac:dyDescent="0.45">
      <c r="B848" s="50" t="str">
        <f t="shared" si="13"/>
        <v/>
      </c>
      <c r="C848" s="62"/>
      <c r="D848" s="10"/>
      <c r="E848" s="7"/>
      <c r="F848" s="56"/>
      <c r="G848" s="27" t="str">
        <f t="array" aca="1" ref="G848" ca="1">IF($B848&lt;&gt;"", IFERROR(MAX((OFFSET(#REF!, 1, 0, COUNTA(#REF!), 1)) * (OFFSET(#REF!, 1, 0, COUNTA(#REF!), 1)=$B848) * (OFFSET(#REF!, 1, 0, COUNTA(#REF!), 1)=G$9)), "[Insufficient data:"), "")</f>
        <v/>
      </c>
      <c r="H848" s="27" t="str">
        <f t="array" aca="1" ref="H848" ca="1">IF($B848&lt;&gt;"", IFERROR(MAX((OFFSET(#REF!, 1, 0, COUNTA(#REF!), 1)) * (OFFSET(#REF!, 1, 0, COUNTA(#REF!), 1)=$B848) * (OFFSET(#REF!, 1, 0, COUNTA(#REF!), 1)=H$9)), "Please finalise ..."), "")</f>
        <v/>
      </c>
      <c r="I848" s="27" t="str">
        <f t="array" aca="1" ref="I848" ca="1">IF($B848&lt;&gt;"", IFERROR(MAX((OFFSET(#REF!, 1, 0, COUNTA(#REF!), 1)) * (OFFSET(#REF!, 1, 0, COUNTA(#REF!), 1)=$B848) * (OFFSET(#REF!, 1, 0, COUNTA(#REF!), 1)=I$9)), "... P2-Asset Valuation]"), "")</f>
        <v/>
      </c>
      <c r="J848" s="65"/>
    </row>
    <row r="849" spans="2:10" x14ac:dyDescent="0.45">
      <c r="B849" s="50" t="str">
        <f t="shared" si="13"/>
        <v/>
      </c>
      <c r="C849" s="62"/>
      <c r="D849" s="10"/>
      <c r="E849" s="7"/>
      <c r="F849" s="56"/>
      <c r="G849" s="27" t="str">
        <f t="array" aca="1" ref="G849" ca="1">IF($B849&lt;&gt;"", IFERROR(MAX((OFFSET(#REF!, 1, 0, COUNTA(#REF!), 1)) * (OFFSET(#REF!, 1, 0, COUNTA(#REF!), 1)=$B849) * (OFFSET(#REF!, 1, 0, COUNTA(#REF!), 1)=G$9)), "[Insufficient data:"), "")</f>
        <v/>
      </c>
      <c r="H849" s="27" t="str">
        <f t="array" aca="1" ref="H849" ca="1">IF($B849&lt;&gt;"", IFERROR(MAX((OFFSET(#REF!, 1, 0, COUNTA(#REF!), 1)) * (OFFSET(#REF!, 1, 0, COUNTA(#REF!), 1)=$B849) * (OFFSET(#REF!, 1, 0, COUNTA(#REF!), 1)=H$9)), "Please finalise ..."), "")</f>
        <v/>
      </c>
      <c r="I849" s="27" t="str">
        <f t="array" aca="1" ref="I849" ca="1">IF($B849&lt;&gt;"", IFERROR(MAX((OFFSET(#REF!, 1, 0, COUNTA(#REF!), 1)) * (OFFSET(#REF!, 1, 0, COUNTA(#REF!), 1)=$B849) * (OFFSET(#REF!, 1, 0, COUNTA(#REF!), 1)=I$9)), "... P2-Asset Valuation]"), "")</f>
        <v/>
      </c>
      <c r="J849" s="65"/>
    </row>
    <row r="850" spans="2:10" x14ac:dyDescent="0.45">
      <c r="B850" s="50" t="str">
        <f t="shared" si="13"/>
        <v/>
      </c>
      <c r="C850" s="62"/>
      <c r="D850" s="10"/>
      <c r="E850" s="7"/>
      <c r="F850" s="56"/>
      <c r="G850" s="27" t="str">
        <f t="array" aca="1" ref="G850" ca="1">IF($B850&lt;&gt;"", IFERROR(MAX((OFFSET(#REF!, 1, 0, COUNTA(#REF!), 1)) * (OFFSET(#REF!, 1, 0, COUNTA(#REF!), 1)=$B850) * (OFFSET(#REF!, 1, 0, COUNTA(#REF!), 1)=G$9)), "[Insufficient data:"), "")</f>
        <v/>
      </c>
      <c r="H850" s="27" t="str">
        <f t="array" aca="1" ref="H850" ca="1">IF($B850&lt;&gt;"", IFERROR(MAX((OFFSET(#REF!, 1, 0, COUNTA(#REF!), 1)) * (OFFSET(#REF!, 1, 0, COUNTA(#REF!), 1)=$B850) * (OFFSET(#REF!, 1, 0, COUNTA(#REF!), 1)=H$9)), "Please finalise ..."), "")</f>
        <v/>
      </c>
      <c r="I850" s="27" t="str">
        <f t="array" aca="1" ref="I850" ca="1">IF($B850&lt;&gt;"", IFERROR(MAX((OFFSET(#REF!, 1, 0, COUNTA(#REF!), 1)) * (OFFSET(#REF!, 1, 0, COUNTA(#REF!), 1)=$B850) * (OFFSET(#REF!, 1, 0, COUNTA(#REF!), 1)=I$9)), "... P2-Asset Valuation]"), "")</f>
        <v/>
      </c>
      <c r="J850" s="65"/>
    </row>
    <row r="851" spans="2:10" x14ac:dyDescent="0.45">
      <c r="B851" s="50" t="str">
        <f t="shared" si="13"/>
        <v/>
      </c>
      <c r="C851" s="62"/>
      <c r="D851" s="10"/>
      <c r="E851" s="7"/>
      <c r="F851" s="56"/>
      <c r="G851" s="27" t="str">
        <f t="array" aca="1" ref="G851" ca="1">IF($B851&lt;&gt;"", IFERROR(MAX((OFFSET(#REF!, 1, 0, COUNTA(#REF!), 1)) * (OFFSET(#REF!, 1, 0, COUNTA(#REF!), 1)=$B851) * (OFFSET(#REF!, 1, 0, COUNTA(#REF!), 1)=G$9)), "[Insufficient data:"), "")</f>
        <v/>
      </c>
      <c r="H851" s="27" t="str">
        <f t="array" aca="1" ref="H851" ca="1">IF($B851&lt;&gt;"", IFERROR(MAX((OFFSET(#REF!, 1, 0, COUNTA(#REF!), 1)) * (OFFSET(#REF!, 1, 0, COUNTA(#REF!), 1)=$B851) * (OFFSET(#REF!, 1, 0, COUNTA(#REF!), 1)=H$9)), "Please finalise ..."), "")</f>
        <v/>
      </c>
      <c r="I851" s="27" t="str">
        <f t="array" aca="1" ref="I851" ca="1">IF($B851&lt;&gt;"", IFERROR(MAX((OFFSET(#REF!, 1, 0, COUNTA(#REF!), 1)) * (OFFSET(#REF!, 1, 0, COUNTA(#REF!), 1)=$B851) * (OFFSET(#REF!, 1, 0, COUNTA(#REF!), 1)=I$9)), "... P2-Asset Valuation]"), "")</f>
        <v/>
      </c>
      <c r="J851" s="65"/>
    </row>
    <row r="852" spans="2:10" x14ac:dyDescent="0.45">
      <c r="B852" s="50" t="str">
        <f t="shared" si="13"/>
        <v/>
      </c>
      <c r="C852" s="62"/>
      <c r="D852" s="10"/>
      <c r="E852" s="7"/>
      <c r="F852" s="56"/>
      <c r="G852" s="27" t="str">
        <f t="array" aca="1" ref="G852" ca="1">IF($B852&lt;&gt;"", IFERROR(MAX((OFFSET(#REF!, 1, 0, COUNTA(#REF!), 1)) * (OFFSET(#REF!, 1, 0, COUNTA(#REF!), 1)=$B852) * (OFFSET(#REF!, 1, 0, COUNTA(#REF!), 1)=G$9)), "[Insufficient data:"), "")</f>
        <v/>
      </c>
      <c r="H852" s="27" t="str">
        <f t="array" aca="1" ref="H852" ca="1">IF($B852&lt;&gt;"", IFERROR(MAX((OFFSET(#REF!, 1, 0, COUNTA(#REF!), 1)) * (OFFSET(#REF!, 1, 0, COUNTA(#REF!), 1)=$B852) * (OFFSET(#REF!, 1, 0, COUNTA(#REF!), 1)=H$9)), "Please finalise ..."), "")</f>
        <v/>
      </c>
      <c r="I852" s="27" t="str">
        <f t="array" aca="1" ref="I852" ca="1">IF($B852&lt;&gt;"", IFERROR(MAX((OFFSET(#REF!, 1, 0, COUNTA(#REF!), 1)) * (OFFSET(#REF!, 1, 0, COUNTA(#REF!), 1)=$B852) * (OFFSET(#REF!, 1, 0, COUNTA(#REF!), 1)=I$9)), "... P2-Asset Valuation]"), "")</f>
        <v/>
      </c>
      <c r="J852" s="65"/>
    </row>
    <row r="853" spans="2:10" x14ac:dyDescent="0.45">
      <c r="B853" s="50" t="str">
        <f t="shared" si="13"/>
        <v/>
      </c>
      <c r="C853" s="62"/>
      <c r="D853" s="10"/>
      <c r="E853" s="7"/>
      <c r="F853" s="56"/>
      <c r="G853" s="27" t="str">
        <f t="array" aca="1" ref="G853" ca="1">IF($B853&lt;&gt;"", IFERROR(MAX((OFFSET(#REF!, 1, 0, COUNTA(#REF!), 1)) * (OFFSET(#REF!, 1, 0, COUNTA(#REF!), 1)=$B853) * (OFFSET(#REF!, 1, 0, COUNTA(#REF!), 1)=G$9)), "[Insufficient data:"), "")</f>
        <v/>
      </c>
      <c r="H853" s="27" t="str">
        <f t="array" aca="1" ref="H853" ca="1">IF($B853&lt;&gt;"", IFERROR(MAX((OFFSET(#REF!, 1, 0, COUNTA(#REF!), 1)) * (OFFSET(#REF!, 1, 0, COUNTA(#REF!), 1)=$B853) * (OFFSET(#REF!, 1, 0, COUNTA(#REF!), 1)=H$9)), "Please finalise ..."), "")</f>
        <v/>
      </c>
      <c r="I853" s="27" t="str">
        <f t="array" aca="1" ref="I853" ca="1">IF($B853&lt;&gt;"", IFERROR(MAX((OFFSET(#REF!, 1, 0, COUNTA(#REF!), 1)) * (OFFSET(#REF!, 1, 0, COUNTA(#REF!), 1)=$B853) * (OFFSET(#REF!, 1, 0, COUNTA(#REF!), 1)=I$9)), "... P2-Asset Valuation]"), "")</f>
        <v/>
      </c>
      <c r="J853" s="65"/>
    </row>
    <row r="854" spans="2:10" x14ac:dyDescent="0.45">
      <c r="B854" s="50" t="str">
        <f t="shared" si="13"/>
        <v/>
      </c>
      <c r="C854" s="62"/>
      <c r="D854" s="10"/>
      <c r="E854" s="7"/>
      <c r="F854" s="56"/>
      <c r="G854" s="27" t="str">
        <f t="array" aca="1" ref="G854" ca="1">IF($B854&lt;&gt;"", IFERROR(MAX((OFFSET(#REF!, 1, 0, COUNTA(#REF!), 1)) * (OFFSET(#REF!, 1, 0, COUNTA(#REF!), 1)=$B854) * (OFFSET(#REF!, 1, 0, COUNTA(#REF!), 1)=G$9)), "[Insufficient data:"), "")</f>
        <v/>
      </c>
      <c r="H854" s="27" t="str">
        <f t="array" aca="1" ref="H854" ca="1">IF($B854&lt;&gt;"", IFERROR(MAX((OFFSET(#REF!, 1, 0, COUNTA(#REF!), 1)) * (OFFSET(#REF!, 1, 0, COUNTA(#REF!), 1)=$B854) * (OFFSET(#REF!, 1, 0, COUNTA(#REF!), 1)=H$9)), "Please finalise ..."), "")</f>
        <v/>
      </c>
      <c r="I854" s="27" t="str">
        <f t="array" aca="1" ref="I854" ca="1">IF($B854&lt;&gt;"", IFERROR(MAX((OFFSET(#REF!, 1, 0, COUNTA(#REF!), 1)) * (OFFSET(#REF!, 1, 0, COUNTA(#REF!), 1)=$B854) * (OFFSET(#REF!, 1, 0, COUNTA(#REF!), 1)=I$9)), "... P2-Asset Valuation]"), "")</f>
        <v/>
      </c>
      <c r="J854" s="65"/>
    </row>
    <row r="855" spans="2:10" x14ac:dyDescent="0.45">
      <c r="B855" s="50" t="str">
        <f t="shared" si="13"/>
        <v/>
      </c>
      <c r="C855" s="62"/>
      <c r="D855" s="10"/>
      <c r="E855" s="7"/>
      <c r="F855" s="56"/>
      <c r="G855" s="27" t="str">
        <f t="array" aca="1" ref="G855" ca="1">IF($B855&lt;&gt;"", IFERROR(MAX((OFFSET(#REF!, 1, 0, COUNTA(#REF!), 1)) * (OFFSET(#REF!, 1, 0, COUNTA(#REF!), 1)=$B855) * (OFFSET(#REF!, 1, 0, COUNTA(#REF!), 1)=G$9)), "[Insufficient data:"), "")</f>
        <v/>
      </c>
      <c r="H855" s="27" t="str">
        <f t="array" aca="1" ref="H855" ca="1">IF($B855&lt;&gt;"", IFERROR(MAX((OFFSET(#REF!, 1, 0, COUNTA(#REF!), 1)) * (OFFSET(#REF!, 1, 0, COUNTA(#REF!), 1)=$B855) * (OFFSET(#REF!, 1, 0, COUNTA(#REF!), 1)=H$9)), "Please finalise ..."), "")</f>
        <v/>
      </c>
      <c r="I855" s="27" t="str">
        <f t="array" aca="1" ref="I855" ca="1">IF($B855&lt;&gt;"", IFERROR(MAX((OFFSET(#REF!, 1, 0, COUNTA(#REF!), 1)) * (OFFSET(#REF!, 1, 0, COUNTA(#REF!), 1)=$B855) * (OFFSET(#REF!, 1, 0, COUNTA(#REF!), 1)=I$9)), "... P2-Asset Valuation]"), "")</f>
        <v/>
      </c>
      <c r="J855" s="65"/>
    </row>
    <row r="856" spans="2:10" x14ac:dyDescent="0.45">
      <c r="B856" s="50" t="str">
        <f t="shared" si="13"/>
        <v/>
      </c>
      <c r="C856" s="62"/>
      <c r="D856" s="10"/>
      <c r="E856" s="7"/>
      <c r="F856" s="56"/>
      <c r="G856" s="27" t="str">
        <f t="array" aca="1" ref="G856" ca="1">IF($B856&lt;&gt;"", IFERROR(MAX((OFFSET(#REF!, 1, 0, COUNTA(#REF!), 1)) * (OFFSET(#REF!, 1, 0, COUNTA(#REF!), 1)=$B856) * (OFFSET(#REF!, 1, 0, COUNTA(#REF!), 1)=G$9)), "[Insufficient data:"), "")</f>
        <v/>
      </c>
      <c r="H856" s="27" t="str">
        <f t="array" aca="1" ref="H856" ca="1">IF($B856&lt;&gt;"", IFERROR(MAX((OFFSET(#REF!, 1, 0, COUNTA(#REF!), 1)) * (OFFSET(#REF!, 1, 0, COUNTA(#REF!), 1)=$B856) * (OFFSET(#REF!, 1, 0, COUNTA(#REF!), 1)=H$9)), "Please finalise ..."), "")</f>
        <v/>
      </c>
      <c r="I856" s="27" t="str">
        <f t="array" aca="1" ref="I856" ca="1">IF($B856&lt;&gt;"", IFERROR(MAX((OFFSET(#REF!, 1, 0, COUNTA(#REF!), 1)) * (OFFSET(#REF!, 1, 0, COUNTA(#REF!), 1)=$B856) * (OFFSET(#REF!, 1, 0, COUNTA(#REF!), 1)=I$9)), "... P2-Asset Valuation]"), "")</f>
        <v/>
      </c>
      <c r="J856" s="65"/>
    </row>
    <row r="857" spans="2:10" x14ac:dyDescent="0.45">
      <c r="B857" s="50" t="str">
        <f t="shared" si="13"/>
        <v/>
      </c>
      <c r="C857" s="62"/>
      <c r="D857" s="10"/>
      <c r="E857" s="7"/>
      <c r="F857" s="56"/>
      <c r="G857" s="27" t="str">
        <f t="array" aca="1" ref="G857" ca="1">IF($B857&lt;&gt;"", IFERROR(MAX((OFFSET(#REF!, 1, 0, COUNTA(#REF!), 1)) * (OFFSET(#REF!, 1, 0, COUNTA(#REF!), 1)=$B857) * (OFFSET(#REF!, 1, 0, COUNTA(#REF!), 1)=G$9)), "[Insufficient data:"), "")</f>
        <v/>
      </c>
      <c r="H857" s="27" t="str">
        <f t="array" aca="1" ref="H857" ca="1">IF($B857&lt;&gt;"", IFERROR(MAX((OFFSET(#REF!, 1, 0, COUNTA(#REF!), 1)) * (OFFSET(#REF!, 1, 0, COUNTA(#REF!), 1)=$B857) * (OFFSET(#REF!, 1, 0, COUNTA(#REF!), 1)=H$9)), "Please finalise ..."), "")</f>
        <v/>
      </c>
      <c r="I857" s="27" t="str">
        <f t="array" aca="1" ref="I857" ca="1">IF($B857&lt;&gt;"", IFERROR(MAX((OFFSET(#REF!, 1, 0, COUNTA(#REF!), 1)) * (OFFSET(#REF!, 1, 0, COUNTA(#REF!), 1)=$B857) * (OFFSET(#REF!, 1, 0, COUNTA(#REF!), 1)=I$9)), "... P2-Asset Valuation]"), "")</f>
        <v/>
      </c>
      <c r="J857" s="65"/>
    </row>
    <row r="858" spans="2:10" x14ac:dyDescent="0.45">
      <c r="B858" s="50" t="str">
        <f t="shared" si="13"/>
        <v/>
      </c>
      <c r="C858" s="62"/>
      <c r="D858" s="10"/>
      <c r="E858" s="7"/>
      <c r="F858" s="56"/>
      <c r="G858" s="27" t="str">
        <f t="array" aca="1" ref="G858" ca="1">IF($B858&lt;&gt;"", IFERROR(MAX((OFFSET(#REF!, 1, 0, COUNTA(#REF!), 1)) * (OFFSET(#REF!, 1, 0, COUNTA(#REF!), 1)=$B858) * (OFFSET(#REF!, 1, 0, COUNTA(#REF!), 1)=G$9)), "[Insufficient data:"), "")</f>
        <v/>
      </c>
      <c r="H858" s="27" t="str">
        <f t="array" aca="1" ref="H858" ca="1">IF($B858&lt;&gt;"", IFERROR(MAX((OFFSET(#REF!, 1, 0, COUNTA(#REF!), 1)) * (OFFSET(#REF!, 1, 0, COUNTA(#REF!), 1)=$B858) * (OFFSET(#REF!, 1, 0, COUNTA(#REF!), 1)=H$9)), "Please finalise ..."), "")</f>
        <v/>
      </c>
      <c r="I858" s="27" t="str">
        <f t="array" aca="1" ref="I858" ca="1">IF($B858&lt;&gt;"", IFERROR(MAX((OFFSET(#REF!, 1, 0, COUNTA(#REF!), 1)) * (OFFSET(#REF!, 1, 0, COUNTA(#REF!), 1)=$B858) * (OFFSET(#REF!, 1, 0, COUNTA(#REF!), 1)=I$9)), "... P2-Asset Valuation]"), "")</f>
        <v/>
      </c>
      <c r="J858" s="65"/>
    </row>
    <row r="859" spans="2:10" x14ac:dyDescent="0.45">
      <c r="B859" s="50" t="str">
        <f t="shared" si="13"/>
        <v/>
      </c>
      <c r="C859" s="62"/>
      <c r="D859" s="10"/>
      <c r="E859" s="7"/>
      <c r="F859" s="56"/>
      <c r="G859" s="27" t="str">
        <f t="array" aca="1" ref="G859" ca="1">IF($B859&lt;&gt;"", IFERROR(MAX((OFFSET(#REF!, 1, 0, COUNTA(#REF!), 1)) * (OFFSET(#REF!, 1, 0, COUNTA(#REF!), 1)=$B859) * (OFFSET(#REF!, 1, 0, COUNTA(#REF!), 1)=G$9)), "[Insufficient data:"), "")</f>
        <v/>
      </c>
      <c r="H859" s="27" t="str">
        <f t="array" aca="1" ref="H859" ca="1">IF($B859&lt;&gt;"", IFERROR(MAX((OFFSET(#REF!, 1, 0, COUNTA(#REF!), 1)) * (OFFSET(#REF!, 1, 0, COUNTA(#REF!), 1)=$B859) * (OFFSET(#REF!, 1, 0, COUNTA(#REF!), 1)=H$9)), "Please finalise ..."), "")</f>
        <v/>
      </c>
      <c r="I859" s="27" t="str">
        <f t="array" aca="1" ref="I859" ca="1">IF($B859&lt;&gt;"", IFERROR(MAX((OFFSET(#REF!, 1, 0, COUNTA(#REF!), 1)) * (OFFSET(#REF!, 1, 0, COUNTA(#REF!), 1)=$B859) * (OFFSET(#REF!, 1, 0, COUNTA(#REF!), 1)=I$9)), "... P2-Asset Valuation]"), "")</f>
        <v/>
      </c>
      <c r="J859" s="65"/>
    </row>
    <row r="860" spans="2:10" x14ac:dyDescent="0.45">
      <c r="B860" s="50" t="str">
        <f t="shared" si="13"/>
        <v/>
      </c>
      <c r="C860" s="62"/>
      <c r="D860" s="10"/>
      <c r="E860" s="7"/>
      <c r="F860" s="56"/>
      <c r="G860" s="27" t="str">
        <f t="array" aca="1" ref="G860" ca="1">IF($B860&lt;&gt;"", IFERROR(MAX((OFFSET(#REF!, 1, 0, COUNTA(#REF!), 1)) * (OFFSET(#REF!, 1, 0, COUNTA(#REF!), 1)=$B860) * (OFFSET(#REF!, 1, 0, COUNTA(#REF!), 1)=G$9)), "[Insufficient data:"), "")</f>
        <v/>
      </c>
      <c r="H860" s="27" t="str">
        <f t="array" aca="1" ref="H860" ca="1">IF($B860&lt;&gt;"", IFERROR(MAX((OFFSET(#REF!, 1, 0, COUNTA(#REF!), 1)) * (OFFSET(#REF!, 1, 0, COUNTA(#REF!), 1)=$B860) * (OFFSET(#REF!, 1, 0, COUNTA(#REF!), 1)=H$9)), "Please finalise ..."), "")</f>
        <v/>
      </c>
      <c r="I860" s="27" t="str">
        <f t="array" aca="1" ref="I860" ca="1">IF($B860&lt;&gt;"", IFERROR(MAX((OFFSET(#REF!, 1, 0, COUNTA(#REF!), 1)) * (OFFSET(#REF!, 1, 0, COUNTA(#REF!), 1)=$B860) * (OFFSET(#REF!, 1, 0, COUNTA(#REF!), 1)=I$9)), "... P2-Asset Valuation]"), "")</f>
        <v/>
      </c>
      <c r="J860" s="65"/>
    </row>
    <row r="861" spans="2:10" x14ac:dyDescent="0.45">
      <c r="B861" s="50" t="str">
        <f t="shared" si="13"/>
        <v/>
      </c>
      <c r="C861" s="62"/>
      <c r="D861" s="10"/>
      <c r="E861" s="7"/>
      <c r="F861" s="56"/>
      <c r="G861" s="27" t="str">
        <f t="array" aca="1" ref="G861" ca="1">IF($B861&lt;&gt;"", IFERROR(MAX((OFFSET(#REF!, 1, 0, COUNTA(#REF!), 1)) * (OFFSET(#REF!, 1, 0, COUNTA(#REF!), 1)=$B861) * (OFFSET(#REF!, 1, 0, COUNTA(#REF!), 1)=G$9)), "[Insufficient data:"), "")</f>
        <v/>
      </c>
      <c r="H861" s="27" t="str">
        <f t="array" aca="1" ref="H861" ca="1">IF($B861&lt;&gt;"", IFERROR(MAX((OFFSET(#REF!, 1, 0, COUNTA(#REF!), 1)) * (OFFSET(#REF!, 1, 0, COUNTA(#REF!), 1)=$B861) * (OFFSET(#REF!, 1, 0, COUNTA(#REF!), 1)=H$9)), "Please finalise ..."), "")</f>
        <v/>
      </c>
      <c r="I861" s="27" t="str">
        <f t="array" aca="1" ref="I861" ca="1">IF($B861&lt;&gt;"", IFERROR(MAX((OFFSET(#REF!, 1, 0, COUNTA(#REF!), 1)) * (OFFSET(#REF!, 1, 0, COUNTA(#REF!), 1)=$B861) * (OFFSET(#REF!, 1, 0, COUNTA(#REF!), 1)=I$9)), "... P2-Asset Valuation]"), "")</f>
        <v/>
      </c>
      <c r="J861" s="65"/>
    </row>
    <row r="862" spans="2:10" x14ac:dyDescent="0.45">
      <c r="B862" s="50" t="str">
        <f t="shared" si="13"/>
        <v/>
      </c>
      <c r="C862" s="62"/>
      <c r="D862" s="10"/>
      <c r="E862" s="7"/>
      <c r="F862" s="56"/>
      <c r="G862" s="27" t="str">
        <f t="array" aca="1" ref="G862" ca="1">IF($B862&lt;&gt;"", IFERROR(MAX((OFFSET(#REF!, 1, 0, COUNTA(#REF!), 1)) * (OFFSET(#REF!, 1, 0, COUNTA(#REF!), 1)=$B862) * (OFFSET(#REF!, 1, 0, COUNTA(#REF!), 1)=G$9)), "[Insufficient data:"), "")</f>
        <v/>
      </c>
      <c r="H862" s="27" t="str">
        <f t="array" aca="1" ref="H862" ca="1">IF($B862&lt;&gt;"", IFERROR(MAX((OFFSET(#REF!, 1, 0, COUNTA(#REF!), 1)) * (OFFSET(#REF!, 1, 0, COUNTA(#REF!), 1)=$B862) * (OFFSET(#REF!, 1, 0, COUNTA(#REF!), 1)=H$9)), "Please finalise ..."), "")</f>
        <v/>
      </c>
      <c r="I862" s="27" t="str">
        <f t="array" aca="1" ref="I862" ca="1">IF($B862&lt;&gt;"", IFERROR(MAX((OFFSET(#REF!, 1, 0, COUNTA(#REF!), 1)) * (OFFSET(#REF!, 1, 0, COUNTA(#REF!), 1)=$B862) * (OFFSET(#REF!, 1, 0, COUNTA(#REF!), 1)=I$9)), "... P2-Asset Valuation]"), "")</f>
        <v/>
      </c>
      <c r="J862" s="65"/>
    </row>
    <row r="863" spans="2:10" x14ac:dyDescent="0.45">
      <c r="B863" s="50" t="str">
        <f t="shared" si="13"/>
        <v/>
      </c>
      <c r="C863" s="62"/>
      <c r="D863" s="10"/>
      <c r="E863" s="7"/>
      <c r="F863" s="56"/>
      <c r="G863" s="27" t="str">
        <f t="array" aca="1" ref="G863" ca="1">IF($B863&lt;&gt;"", IFERROR(MAX((OFFSET(#REF!, 1, 0, COUNTA(#REF!), 1)) * (OFFSET(#REF!, 1, 0, COUNTA(#REF!), 1)=$B863) * (OFFSET(#REF!, 1, 0, COUNTA(#REF!), 1)=G$9)), "[Insufficient data:"), "")</f>
        <v/>
      </c>
      <c r="H863" s="27" t="str">
        <f t="array" aca="1" ref="H863" ca="1">IF($B863&lt;&gt;"", IFERROR(MAX((OFFSET(#REF!, 1, 0, COUNTA(#REF!), 1)) * (OFFSET(#REF!, 1, 0, COUNTA(#REF!), 1)=$B863) * (OFFSET(#REF!, 1, 0, COUNTA(#REF!), 1)=H$9)), "Please finalise ..."), "")</f>
        <v/>
      </c>
      <c r="I863" s="27" t="str">
        <f t="array" aca="1" ref="I863" ca="1">IF($B863&lt;&gt;"", IFERROR(MAX((OFFSET(#REF!, 1, 0, COUNTA(#REF!), 1)) * (OFFSET(#REF!, 1, 0, COUNTA(#REF!), 1)=$B863) * (OFFSET(#REF!, 1, 0, COUNTA(#REF!), 1)=I$9)), "... P2-Asset Valuation]"), "")</f>
        <v/>
      </c>
      <c r="J863" s="65"/>
    </row>
    <row r="864" spans="2:10" x14ac:dyDescent="0.45">
      <c r="B864" s="50" t="str">
        <f t="shared" si="13"/>
        <v/>
      </c>
      <c r="C864" s="62"/>
      <c r="D864" s="10"/>
      <c r="E864" s="7"/>
      <c r="F864" s="56"/>
      <c r="G864" s="27" t="str">
        <f t="array" aca="1" ref="G864" ca="1">IF($B864&lt;&gt;"", IFERROR(MAX((OFFSET(#REF!, 1, 0, COUNTA(#REF!), 1)) * (OFFSET(#REF!, 1, 0, COUNTA(#REF!), 1)=$B864) * (OFFSET(#REF!, 1, 0, COUNTA(#REF!), 1)=G$9)), "[Insufficient data:"), "")</f>
        <v/>
      </c>
      <c r="H864" s="27" t="str">
        <f t="array" aca="1" ref="H864" ca="1">IF($B864&lt;&gt;"", IFERROR(MAX((OFFSET(#REF!, 1, 0, COUNTA(#REF!), 1)) * (OFFSET(#REF!, 1, 0, COUNTA(#REF!), 1)=$B864) * (OFFSET(#REF!, 1, 0, COUNTA(#REF!), 1)=H$9)), "Please finalise ..."), "")</f>
        <v/>
      </c>
      <c r="I864" s="27" t="str">
        <f t="array" aca="1" ref="I864" ca="1">IF($B864&lt;&gt;"", IFERROR(MAX((OFFSET(#REF!, 1, 0, COUNTA(#REF!), 1)) * (OFFSET(#REF!, 1, 0, COUNTA(#REF!), 1)=$B864) * (OFFSET(#REF!, 1, 0, COUNTA(#REF!), 1)=I$9)), "... P2-Asset Valuation]"), "")</f>
        <v/>
      </c>
      <c r="J864" s="65"/>
    </row>
    <row r="865" spans="2:10" x14ac:dyDescent="0.45">
      <c r="B865" s="50" t="str">
        <f t="shared" si="13"/>
        <v/>
      </c>
      <c r="C865" s="62"/>
      <c r="D865" s="10"/>
      <c r="E865" s="7"/>
      <c r="F865" s="56"/>
      <c r="G865" s="27" t="str">
        <f t="array" aca="1" ref="G865" ca="1">IF($B865&lt;&gt;"", IFERROR(MAX((OFFSET(#REF!, 1, 0, COUNTA(#REF!), 1)) * (OFFSET(#REF!, 1, 0, COUNTA(#REF!), 1)=$B865) * (OFFSET(#REF!, 1, 0, COUNTA(#REF!), 1)=G$9)), "[Insufficient data:"), "")</f>
        <v/>
      </c>
      <c r="H865" s="27" t="str">
        <f t="array" aca="1" ref="H865" ca="1">IF($B865&lt;&gt;"", IFERROR(MAX((OFFSET(#REF!, 1, 0, COUNTA(#REF!), 1)) * (OFFSET(#REF!, 1, 0, COUNTA(#REF!), 1)=$B865) * (OFFSET(#REF!, 1, 0, COUNTA(#REF!), 1)=H$9)), "Please finalise ..."), "")</f>
        <v/>
      </c>
      <c r="I865" s="27" t="str">
        <f t="array" aca="1" ref="I865" ca="1">IF($B865&lt;&gt;"", IFERROR(MAX((OFFSET(#REF!, 1, 0, COUNTA(#REF!), 1)) * (OFFSET(#REF!, 1, 0, COUNTA(#REF!), 1)=$B865) * (OFFSET(#REF!, 1, 0, COUNTA(#REF!), 1)=I$9)), "... P2-Asset Valuation]"), "")</f>
        <v/>
      </c>
      <c r="J865" s="65"/>
    </row>
    <row r="866" spans="2:10" x14ac:dyDescent="0.45">
      <c r="B866" s="50" t="str">
        <f t="shared" si="13"/>
        <v/>
      </c>
      <c r="C866" s="62"/>
      <c r="D866" s="10"/>
      <c r="E866" s="7"/>
      <c r="F866" s="56"/>
      <c r="G866" s="27" t="str">
        <f t="array" aca="1" ref="G866" ca="1">IF($B866&lt;&gt;"", IFERROR(MAX((OFFSET(#REF!, 1, 0, COUNTA(#REF!), 1)) * (OFFSET(#REF!, 1, 0, COUNTA(#REF!), 1)=$B866) * (OFFSET(#REF!, 1, 0, COUNTA(#REF!), 1)=G$9)), "[Insufficient data:"), "")</f>
        <v/>
      </c>
      <c r="H866" s="27" t="str">
        <f t="array" aca="1" ref="H866" ca="1">IF($B866&lt;&gt;"", IFERROR(MAX((OFFSET(#REF!, 1, 0, COUNTA(#REF!), 1)) * (OFFSET(#REF!, 1, 0, COUNTA(#REF!), 1)=$B866) * (OFFSET(#REF!, 1, 0, COUNTA(#REF!), 1)=H$9)), "Please finalise ..."), "")</f>
        <v/>
      </c>
      <c r="I866" s="27" t="str">
        <f t="array" aca="1" ref="I866" ca="1">IF($B866&lt;&gt;"", IFERROR(MAX((OFFSET(#REF!, 1, 0, COUNTA(#REF!), 1)) * (OFFSET(#REF!, 1, 0, COUNTA(#REF!), 1)=$B866) * (OFFSET(#REF!, 1, 0, COUNTA(#REF!), 1)=I$9)), "... P2-Asset Valuation]"), "")</f>
        <v/>
      </c>
      <c r="J866" s="65"/>
    </row>
    <row r="867" spans="2:10" x14ac:dyDescent="0.45">
      <c r="B867" s="50" t="str">
        <f t="shared" si="13"/>
        <v/>
      </c>
      <c r="C867" s="62"/>
      <c r="D867" s="10"/>
      <c r="E867" s="7"/>
      <c r="F867" s="56"/>
      <c r="G867" s="27" t="str">
        <f t="array" aca="1" ref="G867" ca="1">IF($B867&lt;&gt;"", IFERROR(MAX((OFFSET(#REF!, 1, 0, COUNTA(#REF!), 1)) * (OFFSET(#REF!, 1, 0, COUNTA(#REF!), 1)=$B867) * (OFFSET(#REF!, 1, 0, COUNTA(#REF!), 1)=G$9)), "[Insufficient data:"), "")</f>
        <v/>
      </c>
      <c r="H867" s="27" t="str">
        <f t="array" aca="1" ref="H867" ca="1">IF($B867&lt;&gt;"", IFERROR(MAX((OFFSET(#REF!, 1, 0, COUNTA(#REF!), 1)) * (OFFSET(#REF!, 1, 0, COUNTA(#REF!), 1)=$B867) * (OFFSET(#REF!, 1, 0, COUNTA(#REF!), 1)=H$9)), "Please finalise ..."), "")</f>
        <v/>
      </c>
      <c r="I867" s="27" t="str">
        <f t="array" aca="1" ref="I867" ca="1">IF($B867&lt;&gt;"", IFERROR(MAX((OFFSET(#REF!, 1, 0, COUNTA(#REF!), 1)) * (OFFSET(#REF!, 1, 0, COUNTA(#REF!), 1)=$B867) * (OFFSET(#REF!, 1, 0, COUNTA(#REF!), 1)=I$9)), "... P2-Asset Valuation]"), "")</f>
        <v/>
      </c>
      <c r="J867" s="65"/>
    </row>
    <row r="868" spans="2:10" x14ac:dyDescent="0.45">
      <c r="B868" s="50" t="str">
        <f t="shared" si="13"/>
        <v/>
      </c>
      <c r="C868" s="62"/>
      <c r="D868" s="10"/>
      <c r="E868" s="7"/>
      <c r="F868" s="56"/>
      <c r="G868" s="27" t="str">
        <f t="array" aca="1" ref="G868" ca="1">IF($B868&lt;&gt;"", IFERROR(MAX((OFFSET(#REF!, 1, 0, COUNTA(#REF!), 1)) * (OFFSET(#REF!, 1, 0, COUNTA(#REF!), 1)=$B868) * (OFFSET(#REF!, 1, 0, COUNTA(#REF!), 1)=G$9)), "[Insufficient data:"), "")</f>
        <v/>
      </c>
      <c r="H868" s="27" t="str">
        <f t="array" aca="1" ref="H868" ca="1">IF($B868&lt;&gt;"", IFERROR(MAX((OFFSET(#REF!, 1, 0, COUNTA(#REF!), 1)) * (OFFSET(#REF!, 1, 0, COUNTA(#REF!), 1)=$B868) * (OFFSET(#REF!, 1, 0, COUNTA(#REF!), 1)=H$9)), "Please finalise ..."), "")</f>
        <v/>
      </c>
      <c r="I868" s="27" t="str">
        <f t="array" aca="1" ref="I868" ca="1">IF($B868&lt;&gt;"", IFERROR(MAX((OFFSET(#REF!, 1, 0, COUNTA(#REF!), 1)) * (OFFSET(#REF!, 1, 0, COUNTA(#REF!), 1)=$B868) * (OFFSET(#REF!, 1, 0, COUNTA(#REF!), 1)=I$9)), "... P2-Asset Valuation]"), "")</f>
        <v/>
      </c>
      <c r="J868" s="65"/>
    </row>
    <row r="869" spans="2:10" x14ac:dyDescent="0.45">
      <c r="B869" s="50" t="str">
        <f t="shared" si="13"/>
        <v/>
      </c>
      <c r="C869" s="62"/>
      <c r="D869" s="10"/>
      <c r="E869" s="7"/>
      <c r="F869" s="56"/>
      <c r="G869" s="27" t="str">
        <f t="array" aca="1" ref="G869" ca="1">IF($B869&lt;&gt;"", IFERROR(MAX((OFFSET(#REF!, 1, 0, COUNTA(#REF!), 1)) * (OFFSET(#REF!, 1, 0, COUNTA(#REF!), 1)=$B869) * (OFFSET(#REF!, 1, 0, COUNTA(#REF!), 1)=G$9)), "[Insufficient data:"), "")</f>
        <v/>
      </c>
      <c r="H869" s="27" t="str">
        <f t="array" aca="1" ref="H869" ca="1">IF($B869&lt;&gt;"", IFERROR(MAX((OFFSET(#REF!, 1, 0, COUNTA(#REF!), 1)) * (OFFSET(#REF!, 1, 0, COUNTA(#REF!), 1)=$B869) * (OFFSET(#REF!, 1, 0, COUNTA(#REF!), 1)=H$9)), "Please finalise ..."), "")</f>
        <v/>
      </c>
      <c r="I869" s="27" t="str">
        <f t="array" aca="1" ref="I869" ca="1">IF($B869&lt;&gt;"", IFERROR(MAX((OFFSET(#REF!, 1, 0, COUNTA(#REF!), 1)) * (OFFSET(#REF!, 1, 0, COUNTA(#REF!), 1)=$B869) * (OFFSET(#REF!, 1, 0, COUNTA(#REF!), 1)=I$9)), "... P2-Asset Valuation]"), "")</f>
        <v/>
      </c>
      <c r="J869" s="65"/>
    </row>
    <row r="870" spans="2:10" x14ac:dyDescent="0.45">
      <c r="B870" s="50" t="str">
        <f t="shared" si="13"/>
        <v/>
      </c>
      <c r="C870" s="62"/>
      <c r="D870" s="10"/>
      <c r="E870" s="7"/>
      <c r="F870" s="56"/>
      <c r="G870" s="27" t="str">
        <f t="array" aca="1" ref="G870" ca="1">IF($B870&lt;&gt;"", IFERROR(MAX((OFFSET(#REF!, 1, 0, COUNTA(#REF!), 1)) * (OFFSET(#REF!, 1, 0, COUNTA(#REF!), 1)=$B870) * (OFFSET(#REF!, 1, 0, COUNTA(#REF!), 1)=G$9)), "[Insufficient data:"), "")</f>
        <v/>
      </c>
      <c r="H870" s="27" t="str">
        <f t="array" aca="1" ref="H870" ca="1">IF($B870&lt;&gt;"", IFERROR(MAX((OFFSET(#REF!, 1, 0, COUNTA(#REF!), 1)) * (OFFSET(#REF!, 1, 0, COUNTA(#REF!), 1)=$B870) * (OFFSET(#REF!, 1, 0, COUNTA(#REF!), 1)=H$9)), "Please finalise ..."), "")</f>
        <v/>
      </c>
      <c r="I870" s="27" t="str">
        <f t="array" aca="1" ref="I870" ca="1">IF($B870&lt;&gt;"", IFERROR(MAX((OFFSET(#REF!, 1, 0, COUNTA(#REF!), 1)) * (OFFSET(#REF!, 1, 0, COUNTA(#REF!), 1)=$B870) * (OFFSET(#REF!, 1, 0, COUNTA(#REF!), 1)=I$9)), "... P2-Asset Valuation]"), "")</f>
        <v/>
      </c>
      <c r="J870" s="65"/>
    </row>
    <row r="871" spans="2:10" x14ac:dyDescent="0.45">
      <c r="B871" s="50" t="str">
        <f t="shared" si="13"/>
        <v/>
      </c>
      <c r="C871" s="62"/>
      <c r="D871" s="10"/>
      <c r="E871" s="7"/>
      <c r="F871" s="56"/>
      <c r="G871" s="27" t="str">
        <f t="array" aca="1" ref="G871" ca="1">IF($B871&lt;&gt;"", IFERROR(MAX((OFFSET(#REF!, 1, 0, COUNTA(#REF!), 1)) * (OFFSET(#REF!, 1, 0, COUNTA(#REF!), 1)=$B871) * (OFFSET(#REF!, 1, 0, COUNTA(#REF!), 1)=G$9)), "[Insufficient data:"), "")</f>
        <v/>
      </c>
      <c r="H871" s="27" t="str">
        <f t="array" aca="1" ref="H871" ca="1">IF($B871&lt;&gt;"", IFERROR(MAX((OFFSET(#REF!, 1, 0, COUNTA(#REF!), 1)) * (OFFSET(#REF!, 1, 0, COUNTA(#REF!), 1)=$B871) * (OFFSET(#REF!, 1, 0, COUNTA(#REF!), 1)=H$9)), "Please finalise ..."), "")</f>
        <v/>
      </c>
      <c r="I871" s="27" t="str">
        <f t="array" aca="1" ref="I871" ca="1">IF($B871&lt;&gt;"", IFERROR(MAX((OFFSET(#REF!, 1, 0, COUNTA(#REF!), 1)) * (OFFSET(#REF!, 1, 0, COUNTA(#REF!), 1)=$B871) * (OFFSET(#REF!, 1, 0, COUNTA(#REF!), 1)=I$9)), "... P2-Asset Valuation]"), "")</f>
        <v/>
      </c>
      <c r="J871" s="65"/>
    </row>
    <row r="872" spans="2:10" x14ac:dyDescent="0.45">
      <c r="B872" s="50" t="str">
        <f t="shared" si="13"/>
        <v/>
      </c>
      <c r="C872" s="62"/>
      <c r="D872" s="10"/>
      <c r="E872" s="7"/>
      <c r="F872" s="56"/>
      <c r="G872" s="27" t="str">
        <f t="array" aca="1" ref="G872" ca="1">IF($B872&lt;&gt;"", IFERROR(MAX((OFFSET(#REF!, 1, 0, COUNTA(#REF!), 1)) * (OFFSET(#REF!, 1, 0, COUNTA(#REF!), 1)=$B872) * (OFFSET(#REF!, 1, 0, COUNTA(#REF!), 1)=G$9)), "[Insufficient data:"), "")</f>
        <v/>
      </c>
      <c r="H872" s="27" t="str">
        <f t="array" aca="1" ref="H872" ca="1">IF($B872&lt;&gt;"", IFERROR(MAX((OFFSET(#REF!, 1, 0, COUNTA(#REF!), 1)) * (OFFSET(#REF!, 1, 0, COUNTA(#REF!), 1)=$B872) * (OFFSET(#REF!, 1, 0, COUNTA(#REF!), 1)=H$9)), "Please finalise ..."), "")</f>
        <v/>
      </c>
      <c r="I872" s="27" t="str">
        <f t="array" aca="1" ref="I872" ca="1">IF($B872&lt;&gt;"", IFERROR(MAX((OFFSET(#REF!, 1, 0, COUNTA(#REF!), 1)) * (OFFSET(#REF!, 1, 0, COUNTA(#REF!), 1)=$B872) * (OFFSET(#REF!, 1, 0, COUNTA(#REF!), 1)=I$9)), "... P2-Asset Valuation]"), "")</f>
        <v/>
      </c>
      <c r="J872" s="65"/>
    </row>
    <row r="873" spans="2:10" x14ac:dyDescent="0.45">
      <c r="B873" s="50" t="str">
        <f t="shared" si="13"/>
        <v/>
      </c>
      <c r="C873" s="62"/>
      <c r="D873" s="10"/>
      <c r="E873" s="7"/>
      <c r="F873" s="56"/>
      <c r="G873" s="27" t="str">
        <f t="array" aca="1" ref="G873" ca="1">IF($B873&lt;&gt;"", IFERROR(MAX((OFFSET(#REF!, 1, 0, COUNTA(#REF!), 1)) * (OFFSET(#REF!, 1, 0, COUNTA(#REF!), 1)=$B873) * (OFFSET(#REF!, 1, 0, COUNTA(#REF!), 1)=G$9)), "[Insufficient data:"), "")</f>
        <v/>
      </c>
      <c r="H873" s="27" t="str">
        <f t="array" aca="1" ref="H873" ca="1">IF($B873&lt;&gt;"", IFERROR(MAX((OFFSET(#REF!, 1, 0, COUNTA(#REF!), 1)) * (OFFSET(#REF!, 1, 0, COUNTA(#REF!), 1)=$B873) * (OFFSET(#REF!, 1, 0, COUNTA(#REF!), 1)=H$9)), "Please finalise ..."), "")</f>
        <v/>
      </c>
      <c r="I873" s="27" t="str">
        <f t="array" aca="1" ref="I873" ca="1">IF($B873&lt;&gt;"", IFERROR(MAX((OFFSET(#REF!, 1, 0, COUNTA(#REF!), 1)) * (OFFSET(#REF!, 1, 0, COUNTA(#REF!), 1)=$B873) * (OFFSET(#REF!, 1, 0, COUNTA(#REF!), 1)=I$9)), "... P2-Asset Valuation]"), "")</f>
        <v/>
      </c>
      <c r="J873" s="65"/>
    </row>
    <row r="874" spans="2:10" x14ac:dyDescent="0.45">
      <c r="B874" s="50" t="str">
        <f t="shared" si="13"/>
        <v/>
      </c>
      <c r="C874" s="62"/>
      <c r="D874" s="10"/>
      <c r="E874" s="7"/>
      <c r="F874" s="56"/>
      <c r="G874" s="27" t="str">
        <f t="array" aca="1" ref="G874" ca="1">IF($B874&lt;&gt;"", IFERROR(MAX((OFFSET(#REF!, 1, 0, COUNTA(#REF!), 1)) * (OFFSET(#REF!, 1, 0, COUNTA(#REF!), 1)=$B874) * (OFFSET(#REF!, 1, 0, COUNTA(#REF!), 1)=G$9)), "[Insufficient data:"), "")</f>
        <v/>
      </c>
      <c r="H874" s="27" t="str">
        <f t="array" aca="1" ref="H874" ca="1">IF($B874&lt;&gt;"", IFERROR(MAX((OFFSET(#REF!, 1, 0, COUNTA(#REF!), 1)) * (OFFSET(#REF!, 1, 0, COUNTA(#REF!), 1)=$B874) * (OFFSET(#REF!, 1, 0, COUNTA(#REF!), 1)=H$9)), "Please finalise ..."), "")</f>
        <v/>
      </c>
      <c r="I874" s="27" t="str">
        <f t="array" aca="1" ref="I874" ca="1">IF($B874&lt;&gt;"", IFERROR(MAX((OFFSET(#REF!, 1, 0, COUNTA(#REF!), 1)) * (OFFSET(#REF!, 1, 0, COUNTA(#REF!), 1)=$B874) * (OFFSET(#REF!, 1, 0, COUNTA(#REF!), 1)=I$9)), "... P2-Asset Valuation]"), "")</f>
        <v/>
      </c>
      <c r="J874" s="65"/>
    </row>
    <row r="875" spans="2:10" x14ac:dyDescent="0.45">
      <c r="B875" s="50" t="str">
        <f t="shared" si="13"/>
        <v/>
      </c>
      <c r="C875" s="62"/>
      <c r="D875" s="10"/>
      <c r="E875" s="7"/>
      <c r="F875" s="56"/>
      <c r="G875" s="27" t="str">
        <f t="array" aca="1" ref="G875" ca="1">IF($B875&lt;&gt;"", IFERROR(MAX((OFFSET(#REF!, 1, 0, COUNTA(#REF!), 1)) * (OFFSET(#REF!, 1, 0, COUNTA(#REF!), 1)=$B875) * (OFFSET(#REF!, 1, 0, COUNTA(#REF!), 1)=G$9)), "[Insufficient data:"), "")</f>
        <v/>
      </c>
      <c r="H875" s="27" t="str">
        <f t="array" aca="1" ref="H875" ca="1">IF($B875&lt;&gt;"", IFERROR(MAX((OFFSET(#REF!, 1, 0, COUNTA(#REF!), 1)) * (OFFSET(#REF!, 1, 0, COUNTA(#REF!), 1)=$B875) * (OFFSET(#REF!, 1, 0, COUNTA(#REF!), 1)=H$9)), "Please finalise ..."), "")</f>
        <v/>
      </c>
      <c r="I875" s="27" t="str">
        <f t="array" aca="1" ref="I875" ca="1">IF($B875&lt;&gt;"", IFERROR(MAX((OFFSET(#REF!, 1, 0, COUNTA(#REF!), 1)) * (OFFSET(#REF!, 1, 0, COUNTA(#REF!), 1)=$B875) * (OFFSET(#REF!, 1, 0, COUNTA(#REF!), 1)=I$9)), "... P2-Asset Valuation]"), "")</f>
        <v/>
      </c>
      <c r="J875" s="65"/>
    </row>
    <row r="876" spans="2:10" x14ac:dyDescent="0.45">
      <c r="B876" s="50" t="str">
        <f t="shared" si="13"/>
        <v/>
      </c>
      <c r="C876" s="62"/>
      <c r="D876" s="10"/>
      <c r="E876" s="7"/>
      <c r="F876" s="56"/>
      <c r="G876" s="27" t="str">
        <f t="array" aca="1" ref="G876" ca="1">IF($B876&lt;&gt;"", IFERROR(MAX((OFFSET(#REF!, 1, 0, COUNTA(#REF!), 1)) * (OFFSET(#REF!, 1, 0, COUNTA(#REF!), 1)=$B876) * (OFFSET(#REF!, 1, 0, COUNTA(#REF!), 1)=G$9)), "[Insufficient data:"), "")</f>
        <v/>
      </c>
      <c r="H876" s="27" t="str">
        <f t="array" aca="1" ref="H876" ca="1">IF($B876&lt;&gt;"", IFERROR(MAX((OFFSET(#REF!, 1, 0, COUNTA(#REF!), 1)) * (OFFSET(#REF!, 1, 0, COUNTA(#REF!), 1)=$B876) * (OFFSET(#REF!, 1, 0, COUNTA(#REF!), 1)=H$9)), "Please finalise ..."), "")</f>
        <v/>
      </c>
      <c r="I876" s="27" t="str">
        <f t="array" aca="1" ref="I876" ca="1">IF($B876&lt;&gt;"", IFERROR(MAX((OFFSET(#REF!, 1, 0, COUNTA(#REF!), 1)) * (OFFSET(#REF!, 1, 0, COUNTA(#REF!), 1)=$B876) * (OFFSET(#REF!, 1, 0, COUNTA(#REF!), 1)=I$9)), "... P2-Asset Valuation]"), "")</f>
        <v/>
      </c>
      <c r="J876" s="65"/>
    </row>
    <row r="877" spans="2:10" x14ac:dyDescent="0.45">
      <c r="B877" s="50" t="str">
        <f t="shared" si="13"/>
        <v/>
      </c>
      <c r="C877" s="62"/>
      <c r="D877" s="10"/>
      <c r="E877" s="7"/>
      <c r="F877" s="56"/>
      <c r="G877" s="27" t="str">
        <f t="array" aca="1" ref="G877" ca="1">IF($B877&lt;&gt;"", IFERROR(MAX((OFFSET(#REF!, 1, 0, COUNTA(#REF!), 1)) * (OFFSET(#REF!, 1, 0, COUNTA(#REF!), 1)=$B877) * (OFFSET(#REF!, 1, 0, COUNTA(#REF!), 1)=G$9)), "[Insufficient data:"), "")</f>
        <v/>
      </c>
      <c r="H877" s="27" t="str">
        <f t="array" aca="1" ref="H877" ca="1">IF($B877&lt;&gt;"", IFERROR(MAX((OFFSET(#REF!, 1, 0, COUNTA(#REF!), 1)) * (OFFSET(#REF!, 1, 0, COUNTA(#REF!), 1)=$B877) * (OFFSET(#REF!, 1, 0, COUNTA(#REF!), 1)=H$9)), "Please finalise ..."), "")</f>
        <v/>
      </c>
      <c r="I877" s="27" t="str">
        <f t="array" aca="1" ref="I877" ca="1">IF($B877&lt;&gt;"", IFERROR(MAX((OFFSET(#REF!, 1, 0, COUNTA(#REF!), 1)) * (OFFSET(#REF!, 1, 0, COUNTA(#REF!), 1)=$B877) * (OFFSET(#REF!, 1, 0, COUNTA(#REF!), 1)=I$9)), "... P2-Asset Valuation]"), "")</f>
        <v/>
      </c>
      <c r="J877" s="65"/>
    </row>
    <row r="878" spans="2:10" x14ac:dyDescent="0.45">
      <c r="B878" s="50" t="str">
        <f t="shared" si="13"/>
        <v/>
      </c>
      <c r="C878" s="62"/>
      <c r="D878" s="10"/>
      <c r="E878" s="7"/>
      <c r="F878" s="56"/>
      <c r="G878" s="27" t="str">
        <f t="array" aca="1" ref="G878" ca="1">IF($B878&lt;&gt;"", IFERROR(MAX((OFFSET(#REF!, 1, 0, COUNTA(#REF!), 1)) * (OFFSET(#REF!, 1, 0, COUNTA(#REF!), 1)=$B878) * (OFFSET(#REF!, 1, 0, COUNTA(#REF!), 1)=G$9)), "[Insufficient data:"), "")</f>
        <v/>
      </c>
      <c r="H878" s="27" t="str">
        <f t="array" aca="1" ref="H878" ca="1">IF($B878&lt;&gt;"", IFERROR(MAX((OFFSET(#REF!, 1, 0, COUNTA(#REF!), 1)) * (OFFSET(#REF!, 1, 0, COUNTA(#REF!), 1)=$B878) * (OFFSET(#REF!, 1, 0, COUNTA(#REF!), 1)=H$9)), "Please finalise ..."), "")</f>
        <v/>
      </c>
      <c r="I878" s="27" t="str">
        <f t="array" aca="1" ref="I878" ca="1">IF($B878&lt;&gt;"", IFERROR(MAX((OFFSET(#REF!, 1, 0, COUNTA(#REF!), 1)) * (OFFSET(#REF!, 1, 0, COUNTA(#REF!), 1)=$B878) * (OFFSET(#REF!, 1, 0, COUNTA(#REF!), 1)=I$9)), "... P2-Asset Valuation]"), "")</f>
        <v/>
      </c>
      <c r="J878" s="65"/>
    </row>
    <row r="879" spans="2:10" x14ac:dyDescent="0.45">
      <c r="B879" s="50" t="str">
        <f t="shared" si="13"/>
        <v/>
      </c>
      <c r="C879" s="62"/>
      <c r="D879" s="10"/>
      <c r="E879" s="7"/>
      <c r="F879" s="56"/>
      <c r="G879" s="27" t="str">
        <f t="array" aca="1" ref="G879" ca="1">IF($B879&lt;&gt;"", IFERROR(MAX((OFFSET(#REF!, 1, 0, COUNTA(#REF!), 1)) * (OFFSET(#REF!, 1, 0, COUNTA(#REF!), 1)=$B879) * (OFFSET(#REF!, 1, 0, COUNTA(#REF!), 1)=G$9)), "[Insufficient data:"), "")</f>
        <v/>
      </c>
      <c r="H879" s="27" t="str">
        <f t="array" aca="1" ref="H879" ca="1">IF($B879&lt;&gt;"", IFERROR(MAX((OFFSET(#REF!, 1, 0, COUNTA(#REF!), 1)) * (OFFSET(#REF!, 1, 0, COUNTA(#REF!), 1)=$B879) * (OFFSET(#REF!, 1, 0, COUNTA(#REF!), 1)=H$9)), "Please finalise ..."), "")</f>
        <v/>
      </c>
      <c r="I879" s="27" t="str">
        <f t="array" aca="1" ref="I879" ca="1">IF($B879&lt;&gt;"", IFERROR(MAX((OFFSET(#REF!, 1, 0, COUNTA(#REF!), 1)) * (OFFSET(#REF!, 1, 0, COUNTA(#REF!), 1)=$B879) * (OFFSET(#REF!, 1, 0, COUNTA(#REF!), 1)=I$9)), "... P2-Asset Valuation]"), "")</f>
        <v/>
      </c>
      <c r="J879" s="65"/>
    </row>
    <row r="880" spans="2:10" x14ac:dyDescent="0.45">
      <c r="B880" s="50" t="str">
        <f t="shared" si="13"/>
        <v/>
      </c>
      <c r="C880" s="62"/>
      <c r="D880" s="10"/>
      <c r="E880" s="7"/>
      <c r="F880" s="56"/>
      <c r="G880" s="27" t="str">
        <f t="array" aca="1" ref="G880" ca="1">IF($B880&lt;&gt;"", IFERROR(MAX((OFFSET(#REF!, 1, 0, COUNTA(#REF!), 1)) * (OFFSET(#REF!, 1, 0, COUNTA(#REF!), 1)=$B880) * (OFFSET(#REF!, 1, 0, COUNTA(#REF!), 1)=G$9)), "[Insufficient data:"), "")</f>
        <v/>
      </c>
      <c r="H880" s="27" t="str">
        <f t="array" aca="1" ref="H880" ca="1">IF($B880&lt;&gt;"", IFERROR(MAX((OFFSET(#REF!, 1, 0, COUNTA(#REF!), 1)) * (OFFSET(#REF!, 1, 0, COUNTA(#REF!), 1)=$B880) * (OFFSET(#REF!, 1, 0, COUNTA(#REF!), 1)=H$9)), "Please finalise ..."), "")</f>
        <v/>
      </c>
      <c r="I880" s="27" t="str">
        <f t="array" aca="1" ref="I880" ca="1">IF($B880&lt;&gt;"", IFERROR(MAX((OFFSET(#REF!, 1, 0, COUNTA(#REF!), 1)) * (OFFSET(#REF!, 1, 0, COUNTA(#REF!), 1)=$B880) * (OFFSET(#REF!, 1, 0, COUNTA(#REF!), 1)=I$9)), "... P2-Asset Valuation]"), "")</f>
        <v/>
      </c>
      <c r="J880" s="65"/>
    </row>
    <row r="881" spans="2:10" x14ac:dyDescent="0.45">
      <c r="B881" s="50" t="str">
        <f t="shared" si="13"/>
        <v/>
      </c>
      <c r="C881" s="62"/>
      <c r="D881" s="10"/>
      <c r="E881" s="7"/>
      <c r="F881" s="56"/>
      <c r="G881" s="27" t="str">
        <f t="array" aca="1" ref="G881" ca="1">IF($B881&lt;&gt;"", IFERROR(MAX((OFFSET(#REF!, 1, 0, COUNTA(#REF!), 1)) * (OFFSET(#REF!, 1, 0, COUNTA(#REF!), 1)=$B881) * (OFFSET(#REF!, 1, 0, COUNTA(#REF!), 1)=G$9)), "[Insufficient data:"), "")</f>
        <v/>
      </c>
      <c r="H881" s="27" t="str">
        <f t="array" aca="1" ref="H881" ca="1">IF($B881&lt;&gt;"", IFERROR(MAX((OFFSET(#REF!, 1, 0, COUNTA(#REF!), 1)) * (OFFSET(#REF!, 1, 0, COUNTA(#REF!), 1)=$B881) * (OFFSET(#REF!, 1, 0, COUNTA(#REF!), 1)=H$9)), "Please finalise ..."), "")</f>
        <v/>
      </c>
      <c r="I881" s="27" t="str">
        <f t="array" aca="1" ref="I881" ca="1">IF($B881&lt;&gt;"", IFERROR(MAX((OFFSET(#REF!, 1, 0, COUNTA(#REF!), 1)) * (OFFSET(#REF!, 1, 0, COUNTA(#REF!), 1)=$B881) * (OFFSET(#REF!, 1, 0, COUNTA(#REF!), 1)=I$9)), "... P2-Asset Valuation]"), "")</f>
        <v/>
      </c>
      <c r="J881" s="65"/>
    </row>
    <row r="882" spans="2:10" x14ac:dyDescent="0.45">
      <c r="B882" s="50" t="str">
        <f t="shared" si="13"/>
        <v/>
      </c>
      <c r="C882" s="62"/>
      <c r="D882" s="10"/>
      <c r="E882" s="7"/>
      <c r="F882" s="56"/>
      <c r="G882" s="27" t="str">
        <f t="array" aca="1" ref="G882" ca="1">IF($B882&lt;&gt;"", IFERROR(MAX((OFFSET(#REF!, 1, 0, COUNTA(#REF!), 1)) * (OFFSET(#REF!, 1, 0, COUNTA(#REF!), 1)=$B882) * (OFFSET(#REF!, 1, 0, COUNTA(#REF!), 1)=G$9)), "[Insufficient data:"), "")</f>
        <v/>
      </c>
      <c r="H882" s="27" t="str">
        <f t="array" aca="1" ref="H882" ca="1">IF($B882&lt;&gt;"", IFERROR(MAX((OFFSET(#REF!, 1, 0, COUNTA(#REF!), 1)) * (OFFSET(#REF!, 1, 0, COUNTA(#REF!), 1)=$B882) * (OFFSET(#REF!, 1, 0, COUNTA(#REF!), 1)=H$9)), "Please finalise ..."), "")</f>
        <v/>
      </c>
      <c r="I882" s="27" t="str">
        <f t="array" aca="1" ref="I882" ca="1">IF($B882&lt;&gt;"", IFERROR(MAX((OFFSET(#REF!, 1, 0, COUNTA(#REF!), 1)) * (OFFSET(#REF!, 1, 0, COUNTA(#REF!), 1)=$B882) * (OFFSET(#REF!, 1, 0, COUNTA(#REF!), 1)=I$9)), "... P2-Asset Valuation]"), "")</f>
        <v/>
      </c>
      <c r="J882" s="65"/>
    </row>
    <row r="883" spans="2:10" x14ac:dyDescent="0.45">
      <c r="B883" s="50" t="str">
        <f t="shared" si="13"/>
        <v/>
      </c>
      <c r="C883" s="62"/>
      <c r="D883" s="10"/>
      <c r="E883" s="7"/>
      <c r="F883" s="56"/>
      <c r="G883" s="27" t="str">
        <f t="array" aca="1" ref="G883" ca="1">IF($B883&lt;&gt;"", IFERROR(MAX((OFFSET(#REF!, 1, 0, COUNTA(#REF!), 1)) * (OFFSET(#REF!, 1, 0, COUNTA(#REF!), 1)=$B883) * (OFFSET(#REF!, 1, 0, COUNTA(#REF!), 1)=G$9)), "[Insufficient data:"), "")</f>
        <v/>
      </c>
      <c r="H883" s="27" t="str">
        <f t="array" aca="1" ref="H883" ca="1">IF($B883&lt;&gt;"", IFERROR(MAX((OFFSET(#REF!, 1, 0, COUNTA(#REF!), 1)) * (OFFSET(#REF!, 1, 0, COUNTA(#REF!), 1)=$B883) * (OFFSET(#REF!, 1, 0, COUNTA(#REF!), 1)=H$9)), "Please finalise ..."), "")</f>
        <v/>
      </c>
      <c r="I883" s="27" t="str">
        <f t="array" aca="1" ref="I883" ca="1">IF($B883&lt;&gt;"", IFERROR(MAX((OFFSET(#REF!, 1, 0, COUNTA(#REF!), 1)) * (OFFSET(#REF!, 1, 0, COUNTA(#REF!), 1)=$B883) * (OFFSET(#REF!, 1, 0, COUNTA(#REF!), 1)=I$9)), "... P2-Asset Valuation]"), "")</f>
        <v/>
      </c>
      <c r="J883" s="65"/>
    </row>
    <row r="884" spans="2:10" x14ac:dyDescent="0.45">
      <c r="B884" s="50" t="str">
        <f t="shared" si="13"/>
        <v/>
      </c>
      <c r="C884" s="62"/>
      <c r="D884" s="10"/>
      <c r="E884" s="7"/>
      <c r="F884" s="56"/>
      <c r="G884" s="27" t="str">
        <f t="array" aca="1" ref="G884" ca="1">IF($B884&lt;&gt;"", IFERROR(MAX((OFFSET(#REF!, 1, 0, COUNTA(#REF!), 1)) * (OFFSET(#REF!, 1, 0, COUNTA(#REF!), 1)=$B884) * (OFFSET(#REF!, 1, 0, COUNTA(#REF!), 1)=G$9)), "[Insufficient data:"), "")</f>
        <v/>
      </c>
      <c r="H884" s="27" t="str">
        <f t="array" aca="1" ref="H884" ca="1">IF($B884&lt;&gt;"", IFERROR(MAX((OFFSET(#REF!, 1, 0, COUNTA(#REF!), 1)) * (OFFSET(#REF!, 1, 0, COUNTA(#REF!), 1)=$B884) * (OFFSET(#REF!, 1, 0, COUNTA(#REF!), 1)=H$9)), "Please finalise ..."), "")</f>
        <v/>
      </c>
      <c r="I884" s="27" t="str">
        <f t="array" aca="1" ref="I884" ca="1">IF($B884&lt;&gt;"", IFERROR(MAX((OFFSET(#REF!, 1, 0, COUNTA(#REF!), 1)) * (OFFSET(#REF!, 1, 0, COUNTA(#REF!), 1)=$B884) * (OFFSET(#REF!, 1, 0, COUNTA(#REF!), 1)=I$9)), "... P2-Asset Valuation]"), "")</f>
        <v/>
      </c>
      <c r="J884" s="65"/>
    </row>
    <row r="885" spans="2:10" x14ac:dyDescent="0.45">
      <c r="B885" s="50" t="str">
        <f t="shared" si="13"/>
        <v/>
      </c>
      <c r="C885" s="62"/>
      <c r="D885" s="10"/>
      <c r="E885" s="7"/>
      <c r="F885" s="56"/>
      <c r="G885" s="27" t="str">
        <f t="array" aca="1" ref="G885" ca="1">IF($B885&lt;&gt;"", IFERROR(MAX((OFFSET(#REF!, 1, 0, COUNTA(#REF!), 1)) * (OFFSET(#REF!, 1, 0, COUNTA(#REF!), 1)=$B885) * (OFFSET(#REF!, 1, 0, COUNTA(#REF!), 1)=G$9)), "[Insufficient data:"), "")</f>
        <v/>
      </c>
      <c r="H885" s="27" t="str">
        <f t="array" aca="1" ref="H885" ca="1">IF($B885&lt;&gt;"", IFERROR(MAX((OFFSET(#REF!, 1, 0, COUNTA(#REF!), 1)) * (OFFSET(#REF!, 1, 0, COUNTA(#REF!), 1)=$B885) * (OFFSET(#REF!, 1, 0, COUNTA(#REF!), 1)=H$9)), "Please finalise ..."), "")</f>
        <v/>
      </c>
      <c r="I885" s="27" t="str">
        <f t="array" aca="1" ref="I885" ca="1">IF($B885&lt;&gt;"", IFERROR(MAX((OFFSET(#REF!, 1, 0, COUNTA(#REF!), 1)) * (OFFSET(#REF!, 1, 0, COUNTA(#REF!), 1)=$B885) * (OFFSET(#REF!, 1, 0, COUNTA(#REF!), 1)=I$9)), "... P2-Asset Valuation]"), "")</f>
        <v/>
      </c>
      <c r="J885" s="65"/>
    </row>
    <row r="886" spans="2:10" x14ac:dyDescent="0.45">
      <c r="B886" s="50" t="str">
        <f t="shared" si="13"/>
        <v/>
      </c>
      <c r="C886" s="62"/>
      <c r="D886" s="10"/>
      <c r="E886" s="7"/>
      <c r="F886" s="56"/>
      <c r="G886" s="27" t="str">
        <f t="array" aca="1" ref="G886" ca="1">IF($B886&lt;&gt;"", IFERROR(MAX((OFFSET(#REF!, 1, 0, COUNTA(#REF!), 1)) * (OFFSET(#REF!, 1, 0, COUNTA(#REF!), 1)=$B886) * (OFFSET(#REF!, 1, 0, COUNTA(#REF!), 1)=G$9)), "[Insufficient data:"), "")</f>
        <v/>
      </c>
      <c r="H886" s="27" t="str">
        <f t="array" aca="1" ref="H886" ca="1">IF($B886&lt;&gt;"", IFERROR(MAX((OFFSET(#REF!, 1, 0, COUNTA(#REF!), 1)) * (OFFSET(#REF!, 1, 0, COUNTA(#REF!), 1)=$B886) * (OFFSET(#REF!, 1, 0, COUNTA(#REF!), 1)=H$9)), "Please finalise ..."), "")</f>
        <v/>
      </c>
      <c r="I886" s="27" t="str">
        <f t="array" aca="1" ref="I886" ca="1">IF($B886&lt;&gt;"", IFERROR(MAX((OFFSET(#REF!, 1, 0, COUNTA(#REF!), 1)) * (OFFSET(#REF!, 1, 0, COUNTA(#REF!), 1)=$B886) * (OFFSET(#REF!, 1, 0, COUNTA(#REF!), 1)=I$9)), "... P2-Asset Valuation]"), "")</f>
        <v/>
      </c>
      <c r="J886" s="65"/>
    </row>
    <row r="887" spans="2:10" x14ac:dyDescent="0.45">
      <c r="B887" s="50" t="str">
        <f t="shared" si="13"/>
        <v/>
      </c>
      <c r="C887" s="62"/>
      <c r="D887" s="10"/>
      <c r="E887" s="7"/>
      <c r="F887" s="56"/>
      <c r="G887" s="27" t="str">
        <f t="array" aca="1" ref="G887" ca="1">IF($B887&lt;&gt;"", IFERROR(MAX((OFFSET(#REF!, 1, 0, COUNTA(#REF!), 1)) * (OFFSET(#REF!, 1, 0, COUNTA(#REF!), 1)=$B887) * (OFFSET(#REF!, 1, 0, COUNTA(#REF!), 1)=G$9)), "[Insufficient data:"), "")</f>
        <v/>
      </c>
      <c r="H887" s="27" t="str">
        <f t="array" aca="1" ref="H887" ca="1">IF($B887&lt;&gt;"", IFERROR(MAX((OFFSET(#REF!, 1, 0, COUNTA(#REF!), 1)) * (OFFSET(#REF!, 1, 0, COUNTA(#REF!), 1)=$B887) * (OFFSET(#REF!, 1, 0, COUNTA(#REF!), 1)=H$9)), "Please finalise ..."), "")</f>
        <v/>
      </c>
      <c r="I887" s="27" t="str">
        <f t="array" aca="1" ref="I887" ca="1">IF($B887&lt;&gt;"", IFERROR(MAX((OFFSET(#REF!, 1, 0, COUNTA(#REF!), 1)) * (OFFSET(#REF!, 1, 0, COUNTA(#REF!), 1)=$B887) * (OFFSET(#REF!, 1, 0, COUNTA(#REF!), 1)=I$9)), "... P2-Asset Valuation]"), "")</f>
        <v/>
      </c>
      <c r="J887" s="65"/>
    </row>
    <row r="888" spans="2:10" x14ac:dyDescent="0.45">
      <c r="B888" s="50" t="str">
        <f t="shared" si="13"/>
        <v/>
      </c>
      <c r="C888" s="62"/>
      <c r="D888" s="10"/>
      <c r="E888" s="7"/>
      <c r="F888" s="56"/>
      <c r="G888" s="27" t="str">
        <f t="array" aca="1" ref="G888" ca="1">IF($B888&lt;&gt;"", IFERROR(MAX((OFFSET(#REF!, 1, 0, COUNTA(#REF!), 1)) * (OFFSET(#REF!, 1, 0, COUNTA(#REF!), 1)=$B888) * (OFFSET(#REF!, 1, 0, COUNTA(#REF!), 1)=G$9)), "[Insufficient data:"), "")</f>
        <v/>
      </c>
      <c r="H888" s="27" t="str">
        <f t="array" aca="1" ref="H888" ca="1">IF($B888&lt;&gt;"", IFERROR(MAX((OFFSET(#REF!, 1, 0, COUNTA(#REF!), 1)) * (OFFSET(#REF!, 1, 0, COUNTA(#REF!), 1)=$B888) * (OFFSET(#REF!, 1, 0, COUNTA(#REF!), 1)=H$9)), "Please finalise ..."), "")</f>
        <v/>
      </c>
      <c r="I888" s="27" t="str">
        <f t="array" aca="1" ref="I888" ca="1">IF($B888&lt;&gt;"", IFERROR(MAX((OFFSET(#REF!, 1, 0, COUNTA(#REF!), 1)) * (OFFSET(#REF!, 1, 0, COUNTA(#REF!), 1)=$B888) * (OFFSET(#REF!, 1, 0, COUNTA(#REF!), 1)=I$9)), "... P2-Asset Valuation]"), "")</f>
        <v/>
      </c>
      <c r="J888" s="65"/>
    </row>
    <row r="889" spans="2:10" x14ac:dyDescent="0.45">
      <c r="B889" s="50" t="str">
        <f t="shared" si="13"/>
        <v/>
      </c>
      <c r="C889" s="62"/>
      <c r="D889" s="10"/>
      <c r="E889" s="7"/>
      <c r="F889" s="56"/>
      <c r="G889" s="27" t="str">
        <f t="array" aca="1" ref="G889" ca="1">IF($B889&lt;&gt;"", IFERROR(MAX((OFFSET(#REF!, 1, 0, COUNTA(#REF!), 1)) * (OFFSET(#REF!, 1, 0, COUNTA(#REF!), 1)=$B889) * (OFFSET(#REF!, 1, 0, COUNTA(#REF!), 1)=G$9)), "[Insufficient data:"), "")</f>
        <v/>
      </c>
      <c r="H889" s="27" t="str">
        <f t="array" aca="1" ref="H889" ca="1">IF($B889&lt;&gt;"", IFERROR(MAX((OFFSET(#REF!, 1, 0, COUNTA(#REF!), 1)) * (OFFSET(#REF!, 1, 0, COUNTA(#REF!), 1)=$B889) * (OFFSET(#REF!, 1, 0, COUNTA(#REF!), 1)=H$9)), "Please finalise ..."), "")</f>
        <v/>
      </c>
      <c r="I889" s="27" t="str">
        <f t="array" aca="1" ref="I889" ca="1">IF($B889&lt;&gt;"", IFERROR(MAX((OFFSET(#REF!, 1, 0, COUNTA(#REF!), 1)) * (OFFSET(#REF!, 1, 0, COUNTA(#REF!), 1)=$B889) * (OFFSET(#REF!, 1, 0, COUNTA(#REF!), 1)=I$9)), "... P2-Asset Valuation]"), "")</f>
        <v/>
      </c>
      <c r="J889" s="65"/>
    </row>
    <row r="890" spans="2:10" x14ac:dyDescent="0.45">
      <c r="B890" s="50" t="str">
        <f t="shared" si="13"/>
        <v/>
      </c>
      <c r="C890" s="62"/>
      <c r="D890" s="10"/>
      <c r="E890" s="7"/>
      <c r="F890" s="56"/>
      <c r="G890" s="27" t="str">
        <f t="array" aca="1" ref="G890" ca="1">IF($B890&lt;&gt;"", IFERROR(MAX((OFFSET(#REF!, 1, 0, COUNTA(#REF!), 1)) * (OFFSET(#REF!, 1, 0, COUNTA(#REF!), 1)=$B890) * (OFFSET(#REF!, 1, 0, COUNTA(#REF!), 1)=G$9)), "[Insufficient data:"), "")</f>
        <v/>
      </c>
      <c r="H890" s="27" t="str">
        <f t="array" aca="1" ref="H890" ca="1">IF($B890&lt;&gt;"", IFERROR(MAX((OFFSET(#REF!, 1, 0, COUNTA(#REF!), 1)) * (OFFSET(#REF!, 1, 0, COUNTA(#REF!), 1)=$B890) * (OFFSET(#REF!, 1, 0, COUNTA(#REF!), 1)=H$9)), "Please finalise ..."), "")</f>
        <v/>
      </c>
      <c r="I890" s="27" t="str">
        <f t="array" aca="1" ref="I890" ca="1">IF($B890&lt;&gt;"", IFERROR(MAX((OFFSET(#REF!, 1, 0, COUNTA(#REF!), 1)) * (OFFSET(#REF!, 1, 0, COUNTA(#REF!), 1)=$B890) * (OFFSET(#REF!, 1, 0, COUNTA(#REF!), 1)=I$9)), "... P2-Asset Valuation]"), "")</f>
        <v/>
      </c>
      <c r="J890" s="65"/>
    </row>
    <row r="891" spans="2:10" x14ac:dyDescent="0.45">
      <c r="B891" s="50" t="str">
        <f t="shared" si="13"/>
        <v/>
      </c>
      <c r="C891" s="62"/>
      <c r="D891" s="10"/>
      <c r="E891" s="7"/>
      <c r="F891" s="56"/>
      <c r="G891" s="27" t="str">
        <f t="array" aca="1" ref="G891" ca="1">IF($B891&lt;&gt;"", IFERROR(MAX((OFFSET(#REF!, 1, 0, COUNTA(#REF!), 1)) * (OFFSET(#REF!, 1, 0, COUNTA(#REF!), 1)=$B891) * (OFFSET(#REF!, 1, 0, COUNTA(#REF!), 1)=G$9)), "[Insufficient data:"), "")</f>
        <v/>
      </c>
      <c r="H891" s="27" t="str">
        <f t="array" aca="1" ref="H891" ca="1">IF($B891&lt;&gt;"", IFERROR(MAX((OFFSET(#REF!, 1, 0, COUNTA(#REF!), 1)) * (OFFSET(#REF!, 1, 0, COUNTA(#REF!), 1)=$B891) * (OFFSET(#REF!, 1, 0, COUNTA(#REF!), 1)=H$9)), "Please finalise ..."), "")</f>
        <v/>
      </c>
      <c r="I891" s="27" t="str">
        <f t="array" aca="1" ref="I891" ca="1">IF($B891&lt;&gt;"", IFERROR(MAX((OFFSET(#REF!, 1, 0, COUNTA(#REF!), 1)) * (OFFSET(#REF!, 1, 0, COUNTA(#REF!), 1)=$B891) * (OFFSET(#REF!, 1, 0, COUNTA(#REF!), 1)=I$9)), "... P2-Asset Valuation]"), "")</f>
        <v/>
      </c>
      <c r="J891" s="65"/>
    </row>
    <row r="892" spans="2:10" x14ac:dyDescent="0.45">
      <c r="B892" s="50" t="str">
        <f t="shared" si="13"/>
        <v/>
      </c>
      <c r="C892" s="62"/>
      <c r="D892" s="10"/>
      <c r="E892" s="7"/>
      <c r="F892" s="56"/>
      <c r="G892" s="27" t="str">
        <f t="array" aca="1" ref="G892" ca="1">IF($B892&lt;&gt;"", IFERROR(MAX((OFFSET(#REF!, 1, 0, COUNTA(#REF!), 1)) * (OFFSET(#REF!, 1, 0, COUNTA(#REF!), 1)=$B892) * (OFFSET(#REF!, 1, 0, COUNTA(#REF!), 1)=G$9)), "[Insufficient data:"), "")</f>
        <v/>
      </c>
      <c r="H892" s="27" t="str">
        <f t="array" aca="1" ref="H892" ca="1">IF($B892&lt;&gt;"", IFERROR(MAX((OFFSET(#REF!, 1, 0, COUNTA(#REF!), 1)) * (OFFSET(#REF!, 1, 0, COUNTA(#REF!), 1)=$B892) * (OFFSET(#REF!, 1, 0, COUNTA(#REF!), 1)=H$9)), "Please finalise ..."), "")</f>
        <v/>
      </c>
      <c r="I892" s="27" t="str">
        <f t="array" aca="1" ref="I892" ca="1">IF($B892&lt;&gt;"", IFERROR(MAX((OFFSET(#REF!, 1, 0, COUNTA(#REF!), 1)) * (OFFSET(#REF!, 1, 0, COUNTA(#REF!), 1)=$B892) * (OFFSET(#REF!, 1, 0, COUNTA(#REF!), 1)=I$9)), "... P2-Asset Valuation]"), "")</f>
        <v/>
      </c>
      <c r="J892" s="65"/>
    </row>
    <row r="893" spans="2:10" x14ac:dyDescent="0.45">
      <c r="B893" s="50" t="str">
        <f t="shared" si="13"/>
        <v/>
      </c>
      <c r="C893" s="62"/>
      <c r="D893" s="10"/>
      <c r="E893" s="7"/>
      <c r="F893" s="56"/>
      <c r="G893" s="27" t="str">
        <f t="array" aca="1" ref="G893" ca="1">IF($B893&lt;&gt;"", IFERROR(MAX((OFFSET(#REF!, 1, 0, COUNTA(#REF!), 1)) * (OFFSET(#REF!, 1, 0, COUNTA(#REF!), 1)=$B893) * (OFFSET(#REF!, 1, 0, COUNTA(#REF!), 1)=G$9)), "[Insufficient data:"), "")</f>
        <v/>
      </c>
      <c r="H893" s="27" t="str">
        <f t="array" aca="1" ref="H893" ca="1">IF($B893&lt;&gt;"", IFERROR(MAX((OFFSET(#REF!, 1, 0, COUNTA(#REF!), 1)) * (OFFSET(#REF!, 1, 0, COUNTA(#REF!), 1)=$B893) * (OFFSET(#REF!, 1, 0, COUNTA(#REF!), 1)=H$9)), "Please finalise ..."), "")</f>
        <v/>
      </c>
      <c r="I893" s="27" t="str">
        <f t="array" aca="1" ref="I893" ca="1">IF($B893&lt;&gt;"", IFERROR(MAX((OFFSET(#REF!, 1, 0, COUNTA(#REF!), 1)) * (OFFSET(#REF!, 1, 0, COUNTA(#REF!), 1)=$B893) * (OFFSET(#REF!, 1, 0, COUNTA(#REF!), 1)=I$9)), "... P2-Asset Valuation]"), "")</f>
        <v/>
      </c>
      <c r="J893" s="65"/>
    </row>
    <row r="894" spans="2:10" x14ac:dyDescent="0.45">
      <c r="B894" s="50" t="str">
        <f t="shared" si="13"/>
        <v/>
      </c>
      <c r="C894" s="62"/>
      <c r="D894" s="10"/>
      <c r="E894" s="7"/>
      <c r="F894" s="56"/>
      <c r="G894" s="27" t="str">
        <f t="array" aca="1" ref="G894" ca="1">IF($B894&lt;&gt;"", IFERROR(MAX((OFFSET(#REF!, 1, 0, COUNTA(#REF!), 1)) * (OFFSET(#REF!, 1, 0, COUNTA(#REF!), 1)=$B894) * (OFFSET(#REF!, 1, 0, COUNTA(#REF!), 1)=G$9)), "[Insufficient data:"), "")</f>
        <v/>
      </c>
      <c r="H894" s="27" t="str">
        <f t="array" aca="1" ref="H894" ca="1">IF($B894&lt;&gt;"", IFERROR(MAX((OFFSET(#REF!, 1, 0, COUNTA(#REF!), 1)) * (OFFSET(#REF!, 1, 0, COUNTA(#REF!), 1)=$B894) * (OFFSET(#REF!, 1, 0, COUNTA(#REF!), 1)=H$9)), "Please finalise ..."), "")</f>
        <v/>
      </c>
      <c r="I894" s="27" t="str">
        <f t="array" aca="1" ref="I894" ca="1">IF($B894&lt;&gt;"", IFERROR(MAX((OFFSET(#REF!, 1, 0, COUNTA(#REF!), 1)) * (OFFSET(#REF!, 1, 0, COUNTA(#REF!), 1)=$B894) * (OFFSET(#REF!, 1, 0, COUNTA(#REF!), 1)=I$9)), "... P2-Asset Valuation]"), "")</f>
        <v/>
      </c>
      <c r="J894" s="65"/>
    </row>
    <row r="895" spans="2:10" x14ac:dyDescent="0.45">
      <c r="B895" s="50" t="str">
        <f t="shared" si="13"/>
        <v/>
      </c>
      <c r="C895" s="62"/>
      <c r="D895" s="10"/>
      <c r="E895" s="7"/>
      <c r="F895" s="56"/>
      <c r="G895" s="27" t="str">
        <f t="array" aca="1" ref="G895" ca="1">IF($B895&lt;&gt;"", IFERROR(MAX((OFFSET(#REF!, 1, 0, COUNTA(#REF!), 1)) * (OFFSET(#REF!, 1, 0, COUNTA(#REF!), 1)=$B895) * (OFFSET(#REF!, 1, 0, COUNTA(#REF!), 1)=G$9)), "[Insufficient data:"), "")</f>
        <v/>
      </c>
      <c r="H895" s="27" t="str">
        <f t="array" aca="1" ref="H895" ca="1">IF($B895&lt;&gt;"", IFERROR(MAX((OFFSET(#REF!, 1, 0, COUNTA(#REF!), 1)) * (OFFSET(#REF!, 1, 0, COUNTA(#REF!), 1)=$B895) * (OFFSET(#REF!, 1, 0, COUNTA(#REF!), 1)=H$9)), "Please finalise ..."), "")</f>
        <v/>
      </c>
      <c r="I895" s="27" t="str">
        <f t="array" aca="1" ref="I895" ca="1">IF($B895&lt;&gt;"", IFERROR(MAX((OFFSET(#REF!, 1, 0, COUNTA(#REF!), 1)) * (OFFSET(#REF!, 1, 0, COUNTA(#REF!), 1)=$B895) * (OFFSET(#REF!, 1, 0, COUNTA(#REF!), 1)=I$9)), "... P2-Asset Valuation]"), "")</f>
        <v/>
      </c>
      <c r="J895" s="65"/>
    </row>
    <row r="896" spans="2:10" x14ac:dyDescent="0.45">
      <c r="B896" s="50" t="str">
        <f t="shared" si="13"/>
        <v/>
      </c>
      <c r="C896" s="62"/>
      <c r="D896" s="10"/>
      <c r="E896" s="7"/>
      <c r="F896" s="56"/>
      <c r="G896" s="27" t="str">
        <f t="array" aca="1" ref="G896" ca="1">IF($B896&lt;&gt;"", IFERROR(MAX((OFFSET(#REF!, 1, 0, COUNTA(#REF!), 1)) * (OFFSET(#REF!, 1, 0, COUNTA(#REF!), 1)=$B896) * (OFFSET(#REF!, 1, 0, COUNTA(#REF!), 1)=G$9)), "[Insufficient data:"), "")</f>
        <v/>
      </c>
      <c r="H896" s="27" t="str">
        <f t="array" aca="1" ref="H896" ca="1">IF($B896&lt;&gt;"", IFERROR(MAX((OFFSET(#REF!, 1, 0, COUNTA(#REF!), 1)) * (OFFSET(#REF!, 1, 0, COUNTA(#REF!), 1)=$B896) * (OFFSET(#REF!, 1, 0, COUNTA(#REF!), 1)=H$9)), "Please finalise ..."), "")</f>
        <v/>
      </c>
      <c r="I896" s="27" t="str">
        <f t="array" aca="1" ref="I896" ca="1">IF($B896&lt;&gt;"", IFERROR(MAX((OFFSET(#REF!, 1, 0, COUNTA(#REF!), 1)) * (OFFSET(#REF!, 1, 0, COUNTA(#REF!), 1)=$B896) * (OFFSET(#REF!, 1, 0, COUNTA(#REF!), 1)=I$9)), "... P2-Asset Valuation]"), "")</f>
        <v/>
      </c>
      <c r="J896" s="65"/>
    </row>
    <row r="897" spans="2:10" x14ac:dyDescent="0.45">
      <c r="B897" s="50" t="str">
        <f t="shared" si="13"/>
        <v/>
      </c>
      <c r="C897" s="62"/>
      <c r="D897" s="10"/>
      <c r="E897" s="7"/>
      <c r="F897" s="56"/>
      <c r="G897" s="27" t="str">
        <f t="array" aca="1" ref="G897" ca="1">IF($B897&lt;&gt;"", IFERROR(MAX((OFFSET(#REF!, 1, 0, COUNTA(#REF!), 1)) * (OFFSET(#REF!, 1, 0, COUNTA(#REF!), 1)=$B897) * (OFFSET(#REF!, 1, 0, COUNTA(#REF!), 1)=G$9)), "[Insufficient data:"), "")</f>
        <v/>
      </c>
      <c r="H897" s="27" t="str">
        <f t="array" aca="1" ref="H897" ca="1">IF($B897&lt;&gt;"", IFERROR(MAX((OFFSET(#REF!, 1, 0, COUNTA(#REF!), 1)) * (OFFSET(#REF!, 1, 0, COUNTA(#REF!), 1)=$B897) * (OFFSET(#REF!, 1, 0, COUNTA(#REF!), 1)=H$9)), "Please finalise ..."), "")</f>
        <v/>
      </c>
      <c r="I897" s="27" t="str">
        <f t="array" aca="1" ref="I897" ca="1">IF($B897&lt;&gt;"", IFERROR(MAX((OFFSET(#REF!, 1, 0, COUNTA(#REF!), 1)) * (OFFSET(#REF!, 1, 0, COUNTA(#REF!), 1)=$B897) * (OFFSET(#REF!, 1, 0, COUNTA(#REF!), 1)=I$9)), "... P2-Asset Valuation]"), "")</f>
        <v/>
      </c>
      <c r="J897" s="65"/>
    </row>
    <row r="898" spans="2:10" x14ac:dyDescent="0.45">
      <c r="B898" s="50" t="str">
        <f t="shared" si="13"/>
        <v/>
      </c>
      <c r="C898" s="62"/>
      <c r="D898" s="10"/>
      <c r="E898" s="7"/>
      <c r="F898" s="56"/>
      <c r="G898" s="27" t="str">
        <f t="array" aca="1" ref="G898" ca="1">IF($B898&lt;&gt;"", IFERROR(MAX((OFFSET(#REF!, 1, 0, COUNTA(#REF!), 1)) * (OFFSET(#REF!, 1, 0, COUNTA(#REF!), 1)=$B898) * (OFFSET(#REF!, 1, 0, COUNTA(#REF!), 1)=G$9)), "[Insufficient data:"), "")</f>
        <v/>
      </c>
      <c r="H898" s="27" t="str">
        <f t="array" aca="1" ref="H898" ca="1">IF($B898&lt;&gt;"", IFERROR(MAX((OFFSET(#REF!, 1, 0, COUNTA(#REF!), 1)) * (OFFSET(#REF!, 1, 0, COUNTA(#REF!), 1)=$B898) * (OFFSET(#REF!, 1, 0, COUNTA(#REF!), 1)=H$9)), "Please finalise ..."), "")</f>
        <v/>
      </c>
      <c r="I898" s="27" t="str">
        <f t="array" aca="1" ref="I898" ca="1">IF($B898&lt;&gt;"", IFERROR(MAX((OFFSET(#REF!, 1, 0, COUNTA(#REF!), 1)) * (OFFSET(#REF!, 1, 0, COUNTA(#REF!), 1)=$B898) * (OFFSET(#REF!, 1, 0, COUNTA(#REF!), 1)=I$9)), "... P2-Asset Valuation]"), "")</f>
        <v/>
      </c>
      <c r="J898" s="65"/>
    </row>
    <row r="899" spans="2:10" x14ac:dyDescent="0.45">
      <c r="B899" s="50" t="str">
        <f t="shared" si="13"/>
        <v/>
      </c>
      <c r="C899" s="62"/>
      <c r="D899" s="10"/>
      <c r="E899" s="7"/>
      <c r="F899" s="56"/>
      <c r="G899" s="27" t="str">
        <f t="array" aca="1" ref="G899" ca="1">IF($B899&lt;&gt;"", IFERROR(MAX((OFFSET(#REF!, 1, 0, COUNTA(#REF!), 1)) * (OFFSET(#REF!, 1, 0, COUNTA(#REF!), 1)=$B899) * (OFFSET(#REF!, 1, 0, COUNTA(#REF!), 1)=G$9)), "[Insufficient data:"), "")</f>
        <v/>
      </c>
      <c r="H899" s="27" t="str">
        <f t="array" aca="1" ref="H899" ca="1">IF($B899&lt;&gt;"", IFERROR(MAX((OFFSET(#REF!, 1, 0, COUNTA(#REF!), 1)) * (OFFSET(#REF!, 1, 0, COUNTA(#REF!), 1)=$B899) * (OFFSET(#REF!, 1, 0, COUNTA(#REF!), 1)=H$9)), "Please finalise ..."), "")</f>
        <v/>
      </c>
      <c r="I899" s="27" t="str">
        <f t="array" aca="1" ref="I899" ca="1">IF($B899&lt;&gt;"", IFERROR(MAX((OFFSET(#REF!, 1, 0, COUNTA(#REF!), 1)) * (OFFSET(#REF!, 1, 0, COUNTA(#REF!), 1)=$B899) * (OFFSET(#REF!, 1, 0, COUNTA(#REF!), 1)=I$9)), "... P2-Asset Valuation]"), "")</f>
        <v/>
      </c>
      <c r="J899" s="65"/>
    </row>
    <row r="900" spans="2:10" x14ac:dyDescent="0.45">
      <c r="B900" s="50" t="str">
        <f t="shared" si="13"/>
        <v/>
      </c>
      <c r="C900" s="62"/>
      <c r="D900" s="10"/>
      <c r="E900" s="7"/>
      <c r="F900" s="56"/>
      <c r="G900" s="27" t="str">
        <f t="array" aca="1" ref="G900" ca="1">IF($B900&lt;&gt;"", IFERROR(MAX((OFFSET(#REF!, 1, 0, COUNTA(#REF!), 1)) * (OFFSET(#REF!, 1, 0, COUNTA(#REF!), 1)=$B900) * (OFFSET(#REF!, 1, 0, COUNTA(#REF!), 1)=G$9)), "[Insufficient data:"), "")</f>
        <v/>
      </c>
      <c r="H900" s="27" t="str">
        <f t="array" aca="1" ref="H900" ca="1">IF($B900&lt;&gt;"", IFERROR(MAX((OFFSET(#REF!, 1, 0, COUNTA(#REF!), 1)) * (OFFSET(#REF!, 1, 0, COUNTA(#REF!), 1)=$B900) * (OFFSET(#REF!, 1, 0, COUNTA(#REF!), 1)=H$9)), "Please finalise ..."), "")</f>
        <v/>
      </c>
      <c r="I900" s="27" t="str">
        <f t="array" aca="1" ref="I900" ca="1">IF($B900&lt;&gt;"", IFERROR(MAX((OFFSET(#REF!, 1, 0, COUNTA(#REF!), 1)) * (OFFSET(#REF!, 1, 0, COUNTA(#REF!), 1)=$B900) * (OFFSET(#REF!, 1, 0, COUNTA(#REF!), 1)=I$9)), "... P2-Asset Valuation]"), "")</f>
        <v/>
      </c>
      <c r="J900" s="65"/>
    </row>
    <row r="901" spans="2:10" x14ac:dyDescent="0.45">
      <c r="B901" s="50" t="str">
        <f t="shared" si="13"/>
        <v/>
      </c>
      <c r="C901" s="62"/>
      <c r="D901" s="10"/>
      <c r="E901" s="7"/>
      <c r="F901" s="56"/>
      <c r="G901" s="27" t="str">
        <f t="array" aca="1" ref="G901" ca="1">IF($B901&lt;&gt;"", IFERROR(MAX((OFFSET(#REF!, 1, 0, COUNTA(#REF!), 1)) * (OFFSET(#REF!, 1, 0, COUNTA(#REF!), 1)=$B901) * (OFFSET(#REF!, 1, 0, COUNTA(#REF!), 1)=G$9)), "[Insufficient data:"), "")</f>
        <v/>
      </c>
      <c r="H901" s="27" t="str">
        <f t="array" aca="1" ref="H901" ca="1">IF($B901&lt;&gt;"", IFERROR(MAX((OFFSET(#REF!, 1, 0, COUNTA(#REF!), 1)) * (OFFSET(#REF!, 1, 0, COUNTA(#REF!), 1)=$B901) * (OFFSET(#REF!, 1, 0, COUNTA(#REF!), 1)=H$9)), "Please finalise ..."), "")</f>
        <v/>
      </c>
      <c r="I901" s="27" t="str">
        <f t="array" aca="1" ref="I901" ca="1">IF($B901&lt;&gt;"", IFERROR(MAX((OFFSET(#REF!, 1, 0, COUNTA(#REF!), 1)) * (OFFSET(#REF!, 1, 0, COUNTA(#REF!), 1)=$B901) * (OFFSET(#REF!, 1, 0, COUNTA(#REF!), 1)=I$9)), "... P2-Asset Valuation]"), "")</f>
        <v/>
      </c>
      <c r="J901" s="65"/>
    </row>
    <row r="902" spans="2:10" x14ac:dyDescent="0.45">
      <c r="B902" s="50" t="str">
        <f t="shared" si="13"/>
        <v/>
      </c>
      <c r="C902" s="62"/>
      <c r="D902" s="10"/>
      <c r="E902" s="7"/>
      <c r="F902" s="56"/>
      <c r="G902" s="27" t="str">
        <f t="array" aca="1" ref="G902" ca="1">IF($B902&lt;&gt;"", IFERROR(MAX((OFFSET(#REF!, 1, 0, COUNTA(#REF!), 1)) * (OFFSET(#REF!, 1, 0, COUNTA(#REF!), 1)=$B902) * (OFFSET(#REF!, 1, 0, COUNTA(#REF!), 1)=G$9)), "[Insufficient data:"), "")</f>
        <v/>
      </c>
      <c r="H902" s="27" t="str">
        <f t="array" aca="1" ref="H902" ca="1">IF($B902&lt;&gt;"", IFERROR(MAX((OFFSET(#REF!, 1, 0, COUNTA(#REF!), 1)) * (OFFSET(#REF!, 1, 0, COUNTA(#REF!), 1)=$B902) * (OFFSET(#REF!, 1, 0, COUNTA(#REF!), 1)=H$9)), "Please finalise ..."), "")</f>
        <v/>
      </c>
      <c r="I902" s="27" t="str">
        <f t="array" aca="1" ref="I902" ca="1">IF($B902&lt;&gt;"", IFERROR(MAX((OFFSET(#REF!, 1, 0, COUNTA(#REF!), 1)) * (OFFSET(#REF!, 1, 0, COUNTA(#REF!), 1)=$B902) * (OFFSET(#REF!, 1, 0, COUNTA(#REF!), 1)=I$9)), "... P2-Asset Valuation]"), "")</f>
        <v/>
      </c>
      <c r="J902" s="65"/>
    </row>
    <row r="903" spans="2:10" x14ac:dyDescent="0.45">
      <c r="B903" s="50" t="str">
        <f t="shared" si="13"/>
        <v/>
      </c>
      <c r="C903" s="62"/>
      <c r="D903" s="10"/>
      <c r="E903" s="7"/>
      <c r="F903" s="56"/>
      <c r="G903" s="27" t="str">
        <f t="array" aca="1" ref="G903" ca="1">IF($B903&lt;&gt;"", IFERROR(MAX((OFFSET(#REF!, 1, 0, COUNTA(#REF!), 1)) * (OFFSET(#REF!, 1, 0, COUNTA(#REF!), 1)=$B903) * (OFFSET(#REF!, 1, 0, COUNTA(#REF!), 1)=G$9)), "[Insufficient data:"), "")</f>
        <v/>
      </c>
      <c r="H903" s="27" t="str">
        <f t="array" aca="1" ref="H903" ca="1">IF($B903&lt;&gt;"", IFERROR(MAX((OFFSET(#REF!, 1, 0, COUNTA(#REF!), 1)) * (OFFSET(#REF!, 1, 0, COUNTA(#REF!), 1)=$B903) * (OFFSET(#REF!, 1, 0, COUNTA(#REF!), 1)=H$9)), "Please finalise ..."), "")</f>
        <v/>
      </c>
      <c r="I903" s="27" t="str">
        <f t="array" aca="1" ref="I903" ca="1">IF($B903&lt;&gt;"", IFERROR(MAX((OFFSET(#REF!, 1, 0, COUNTA(#REF!), 1)) * (OFFSET(#REF!, 1, 0, COUNTA(#REF!), 1)=$B903) * (OFFSET(#REF!, 1, 0, COUNTA(#REF!), 1)=I$9)), "... P2-Asset Valuation]"), "")</f>
        <v/>
      </c>
      <c r="J903" s="65"/>
    </row>
    <row r="904" spans="2:10" x14ac:dyDescent="0.45">
      <c r="B904" s="50" t="str">
        <f t="shared" si="13"/>
        <v/>
      </c>
      <c r="C904" s="62"/>
      <c r="D904" s="10"/>
      <c r="E904" s="7"/>
      <c r="F904" s="56"/>
      <c r="G904" s="27" t="str">
        <f t="array" aca="1" ref="G904" ca="1">IF($B904&lt;&gt;"", IFERROR(MAX((OFFSET(#REF!, 1, 0, COUNTA(#REF!), 1)) * (OFFSET(#REF!, 1, 0, COUNTA(#REF!), 1)=$B904) * (OFFSET(#REF!, 1, 0, COUNTA(#REF!), 1)=G$9)), "[Insufficient data:"), "")</f>
        <v/>
      </c>
      <c r="H904" s="27" t="str">
        <f t="array" aca="1" ref="H904" ca="1">IF($B904&lt;&gt;"", IFERROR(MAX((OFFSET(#REF!, 1, 0, COUNTA(#REF!), 1)) * (OFFSET(#REF!, 1, 0, COUNTA(#REF!), 1)=$B904) * (OFFSET(#REF!, 1, 0, COUNTA(#REF!), 1)=H$9)), "Please finalise ..."), "")</f>
        <v/>
      </c>
      <c r="I904" s="27" t="str">
        <f t="array" aca="1" ref="I904" ca="1">IF($B904&lt;&gt;"", IFERROR(MAX((OFFSET(#REF!, 1, 0, COUNTA(#REF!), 1)) * (OFFSET(#REF!, 1, 0, COUNTA(#REF!), 1)=$B904) * (OFFSET(#REF!, 1, 0, COUNTA(#REF!), 1)=I$9)), "... P2-Asset Valuation]"), "")</f>
        <v/>
      </c>
      <c r="J904" s="65"/>
    </row>
    <row r="905" spans="2:10" x14ac:dyDescent="0.45">
      <c r="B905" s="50" t="str">
        <f t="shared" si="13"/>
        <v/>
      </c>
      <c r="C905" s="62"/>
      <c r="D905" s="10"/>
      <c r="E905" s="7"/>
      <c r="F905" s="56"/>
      <c r="G905" s="27" t="str">
        <f t="array" aca="1" ref="G905" ca="1">IF($B905&lt;&gt;"", IFERROR(MAX((OFFSET(#REF!, 1, 0, COUNTA(#REF!), 1)) * (OFFSET(#REF!, 1, 0, COUNTA(#REF!), 1)=$B905) * (OFFSET(#REF!, 1, 0, COUNTA(#REF!), 1)=G$9)), "[Insufficient data:"), "")</f>
        <v/>
      </c>
      <c r="H905" s="27" t="str">
        <f t="array" aca="1" ref="H905" ca="1">IF($B905&lt;&gt;"", IFERROR(MAX((OFFSET(#REF!, 1, 0, COUNTA(#REF!), 1)) * (OFFSET(#REF!, 1, 0, COUNTA(#REF!), 1)=$B905) * (OFFSET(#REF!, 1, 0, COUNTA(#REF!), 1)=H$9)), "Please finalise ..."), "")</f>
        <v/>
      </c>
      <c r="I905" s="27" t="str">
        <f t="array" aca="1" ref="I905" ca="1">IF($B905&lt;&gt;"", IFERROR(MAX((OFFSET(#REF!, 1, 0, COUNTA(#REF!), 1)) * (OFFSET(#REF!, 1, 0, COUNTA(#REF!), 1)=$B905) * (OFFSET(#REF!, 1, 0, COUNTA(#REF!), 1)=I$9)), "... P2-Asset Valuation]"), "")</f>
        <v/>
      </c>
      <c r="J905" s="65"/>
    </row>
    <row r="906" spans="2:10" x14ac:dyDescent="0.45">
      <c r="B906" s="50" t="str">
        <f t="shared" si="13"/>
        <v/>
      </c>
      <c r="C906" s="62"/>
      <c r="D906" s="10"/>
      <c r="E906" s="7"/>
      <c r="F906" s="56"/>
      <c r="G906" s="27" t="str">
        <f t="array" aca="1" ref="G906" ca="1">IF($B906&lt;&gt;"", IFERROR(MAX((OFFSET(#REF!, 1, 0, COUNTA(#REF!), 1)) * (OFFSET(#REF!, 1, 0, COUNTA(#REF!), 1)=$B906) * (OFFSET(#REF!, 1, 0, COUNTA(#REF!), 1)=G$9)), "[Insufficient data:"), "")</f>
        <v/>
      </c>
      <c r="H906" s="27" t="str">
        <f t="array" aca="1" ref="H906" ca="1">IF($B906&lt;&gt;"", IFERROR(MAX((OFFSET(#REF!, 1, 0, COUNTA(#REF!), 1)) * (OFFSET(#REF!, 1, 0, COUNTA(#REF!), 1)=$B906) * (OFFSET(#REF!, 1, 0, COUNTA(#REF!), 1)=H$9)), "Please finalise ..."), "")</f>
        <v/>
      </c>
      <c r="I906" s="27" t="str">
        <f t="array" aca="1" ref="I906" ca="1">IF($B906&lt;&gt;"", IFERROR(MAX((OFFSET(#REF!, 1, 0, COUNTA(#REF!), 1)) * (OFFSET(#REF!, 1, 0, COUNTA(#REF!), 1)=$B906) * (OFFSET(#REF!, 1, 0, COUNTA(#REF!), 1)=I$9)), "... P2-Asset Valuation]"), "")</f>
        <v/>
      </c>
      <c r="J906" s="65"/>
    </row>
    <row r="907" spans="2:10" x14ac:dyDescent="0.45">
      <c r="B907" s="50" t="str">
        <f t="shared" si="13"/>
        <v/>
      </c>
      <c r="C907" s="62"/>
      <c r="D907" s="10"/>
      <c r="E907" s="7"/>
      <c r="F907" s="56"/>
      <c r="G907" s="27" t="str">
        <f t="array" aca="1" ref="G907" ca="1">IF($B907&lt;&gt;"", IFERROR(MAX((OFFSET(#REF!, 1, 0, COUNTA(#REF!), 1)) * (OFFSET(#REF!, 1, 0, COUNTA(#REF!), 1)=$B907) * (OFFSET(#REF!, 1, 0, COUNTA(#REF!), 1)=G$9)), "[Insufficient data:"), "")</f>
        <v/>
      </c>
      <c r="H907" s="27" t="str">
        <f t="array" aca="1" ref="H907" ca="1">IF($B907&lt;&gt;"", IFERROR(MAX((OFFSET(#REF!, 1, 0, COUNTA(#REF!), 1)) * (OFFSET(#REF!, 1, 0, COUNTA(#REF!), 1)=$B907) * (OFFSET(#REF!, 1, 0, COUNTA(#REF!), 1)=H$9)), "Please finalise ..."), "")</f>
        <v/>
      </c>
      <c r="I907" s="27" t="str">
        <f t="array" aca="1" ref="I907" ca="1">IF($B907&lt;&gt;"", IFERROR(MAX((OFFSET(#REF!, 1, 0, COUNTA(#REF!), 1)) * (OFFSET(#REF!, 1, 0, COUNTA(#REF!), 1)=$B907) * (OFFSET(#REF!, 1, 0, COUNTA(#REF!), 1)=I$9)), "... P2-Asset Valuation]"), "")</f>
        <v/>
      </c>
      <c r="J907" s="65"/>
    </row>
    <row r="908" spans="2:10" x14ac:dyDescent="0.45">
      <c r="B908" s="50" t="str">
        <f t="shared" si="13"/>
        <v/>
      </c>
      <c r="C908" s="62"/>
      <c r="D908" s="10"/>
      <c r="E908" s="7"/>
      <c r="F908" s="56"/>
      <c r="G908" s="27" t="str">
        <f t="array" aca="1" ref="G908" ca="1">IF($B908&lt;&gt;"", IFERROR(MAX((OFFSET(#REF!, 1, 0, COUNTA(#REF!), 1)) * (OFFSET(#REF!, 1, 0, COUNTA(#REF!), 1)=$B908) * (OFFSET(#REF!, 1, 0, COUNTA(#REF!), 1)=G$9)), "[Insufficient data:"), "")</f>
        <v/>
      </c>
      <c r="H908" s="27" t="str">
        <f t="array" aca="1" ref="H908" ca="1">IF($B908&lt;&gt;"", IFERROR(MAX((OFFSET(#REF!, 1, 0, COUNTA(#REF!), 1)) * (OFFSET(#REF!, 1, 0, COUNTA(#REF!), 1)=$B908) * (OFFSET(#REF!, 1, 0, COUNTA(#REF!), 1)=H$9)), "Please finalise ..."), "")</f>
        <v/>
      </c>
      <c r="I908" s="27" t="str">
        <f t="array" aca="1" ref="I908" ca="1">IF($B908&lt;&gt;"", IFERROR(MAX((OFFSET(#REF!, 1, 0, COUNTA(#REF!), 1)) * (OFFSET(#REF!, 1, 0, COUNTA(#REF!), 1)=$B908) * (OFFSET(#REF!, 1, 0, COUNTA(#REF!), 1)=I$9)), "... P2-Asset Valuation]"), "")</f>
        <v/>
      </c>
      <c r="J908" s="65"/>
    </row>
    <row r="909" spans="2:10" x14ac:dyDescent="0.45">
      <c r="B909" s="50" t="str">
        <f t="shared" si="13"/>
        <v/>
      </c>
      <c r="C909" s="62"/>
      <c r="D909" s="10"/>
      <c r="E909" s="7"/>
      <c r="F909" s="56"/>
      <c r="G909" s="27" t="str">
        <f t="array" aca="1" ref="G909" ca="1">IF($B909&lt;&gt;"", IFERROR(MAX((OFFSET(#REF!, 1, 0, COUNTA(#REF!), 1)) * (OFFSET(#REF!, 1, 0, COUNTA(#REF!), 1)=$B909) * (OFFSET(#REF!, 1, 0, COUNTA(#REF!), 1)=G$9)), "[Insufficient data:"), "")</f>
        <v/>
      </c>
      <c r="H909" s="27" t="str">
        <f t="array" aca="1" ref="H909" ca="1">IF($B909&lt;&gt;"", IFERROR(MAX((OFFSET(#REF!, 1, 0, COUNTA(#REF!), 1)) * (OFFSET(#REF!, 1, 0, COUNTA(#REF!), 1)=$B909) * (OFFSET(#REF!, 1, 0, COUNTA(#REF!), 1)=H$9)), "Please finalise ..."), "")</f>
        <v/>
      </c>
      <c r="I909" s="27" t="str">
        <f t="array" aca="1" ref="I909" ca="1">IF($B909&lt;&gt;"", IFERROR(MAX((OFFSET(#REF!, 1, 0, COUNTA(#REF!), 1)) * (OFFSET(#REF!, 1, 0, COUNTA(#REF!), 1)=$B909) * (OFFSET(#REF!, 1, 0, COUNTA(#REF!), 1)=I$9)), "... P2-Asset Valuation]"), "")</f>
        <v/>
      </c>
      <c r="J909" s="65"/>
    </row>
    <row r="910" spans="2:10" x14ac:dyDescent="0.45">
      <c r="B910" s="50" t="str">
        <f t="shared" ref="B910:B973" si="14">IF(C910&lt;&gt;"",CONCATENATE("PA-", TEXT(ROW()-ROW(B$9), "000")),"")</f>
        <v/>
      </c>
      <c r="C910" s="62"/>
      <c r="D910" s="10"/>
      <c r="E910" s="7"/>
      <c r="F910" s="56"/>
      <c r="G910" s="27" t="str">
        <f t="array" aca="1" ref="G910" ca="1">IF($B910&lt;&gt;"", IFERROR(MAX((OFFSET(#REF!, 1, 0, COUNTA(#REF!), 1)) * (OFFSET(#REF!, 1, 0, COUNTA(#REF!), 1)=$B910) * (OFFSET(#REF!, 1, 0, COUNTA(#REF!), 1)=G$9)), "[Insufficient data:"), "")</f>
        <v/>
      </c>
      <c r="H910" s="27" t="str">
        <f t="array" aca="1" ref="H910" ca="1">IF($B910&lt;&gt;"", IFERROR(MAX((OFFSET(#REF!, 1, 0, COUNTA(#REF!), 1)) * (OFFSET(#REF!, 1, 0, COUNTA(#REF!), 1)=$B910) * (OFFSET(#REF!, 1, 0, COUNTA(#REF!), 1)=H$9)), "Please finalise ..."), "")</f>
        <v/>
      </c>
      <c r="I910" s="27" t="str">
        <f t="array" aca="1" ref="I910" ca="1">IF($B910&lt;&gt;"", IFERROR(MAX((OFFSET(#REF!, 1, 0, COUNTA(#REF!), 1)) * (OFFSET(#REF!, 1, 0, COUNTA(#REF!), 1)=$B910) * (OFFSET(#REF!, 1, 0, COUNTA(#REF!), 1)=I$9)), "... P2-Asset Valuation]"), "")</f>
        <v/>
      </c>
      <c r="J910" s="65"/>
    </row>
    <row r="911" spans="2:10" x14ac:dyDescent="0.45">
      <c r="B911" s="50" t="str">
        <f t="shared" si="14"/>
        <v/>
      </c>
      <c r="C911" s="62"/>
      <c r="D911" s="10"/>
      <c r="E911" s="7"/>
      <c r="F911" s="56"/>
      <c r="G911" s="27" t="str">
        <f t="array" aca="1" ref="G911" ca="1">IF($B911&lt;&gt;"", IFERROR(MAX((OFFSET(#REF!, 1, 0, COUNTA(#REF!), 1)) * (OFFSET(#REF!, 1, 0, COUNTA(#REF!), 1)=$B911) * (OFFSET(#REF!, 1, 0, COUNTA(#REF!), 1)=G$9)), "[Insufficient data:"), "")</f>
        <v/>
      </c>
      <c r="H911" s="27" t="str">
        <f t="array" aca="1" ref="H911" ca="1">IF($B911&lt;&gt;"", IFERROR(MAX((OFFSET(#REF!, 1, 0, COUNTA(#REF!), 1)) * (OFFSET(#REF!, 1, 0, COUNTA(#REF!), 1)=$B911) * (OFFSET(#REF!, 1, 0, COUNTA(#REF!), 1)=H$9)), "Please finalise ..."), "")</f>
        <v/>
      </c>
      <c r="I911" s="27" t="str">
        <f t="array" aca="1" ref="I911" ca="1">IF($B911&lt;&gt;"", IFERROR(MAX((OFFSET(#REF!, 1, 0, COUNTA(#REF!), 1)) * (OFFSET(#REF!, 1, 0, COUNTA(#REF!), 1)=$B911) * (OFFSET(#REF!, 1, 0, COUNTA(#REF!), 1)=I$9)), "... P2-Asset Valuation]"), "")</f>
        <v/>
      </c>
      <c r="J911" s="65"/>
    </row>
    <row r="912" spans="2:10" x14ac:dyDescent="0.45">
      <c r="B912" s="50" t="str">
        <f t="shared" si="14"/>
        <v/>
      </c>
      <c r="C912" s="62"/>
      <c r="D912" s="10"/>
      <c r="E912" s="7"/>
      <c r="F912" s="56"/>
      <c r="G912" s="27" t="str">
        <f t="array" aca="1" ref="G912" ca="1">IF($B912&lt;&gt;"", IFERROR(MAX((OFFSET(#REF!, 1, 0, COUNTA(#REF!), 1)) * (OFFSET(#REF!, 1, 0, COUNTA(#REF!), 1)=$B912) * (OFFSET(#REF!, 1, 0, COUNTA(#REF!), 1)=G$9)), "[Insufficient data:"), "")</f>
        <v/>
      </c>
      <c r="H912" s="27" t="str">
        <f t="array" aca="1" ref="H912" ca="1">IF($B912&lt;&gt;"", IFERROR(MAX((OFFSET(#REF!, 1, 0, COUNTA(#REF!), 1)) * (OFFSET(#REF!, 1, 0, COUNTA(#REF!), 1)=$B912) * (OFFSET(#REF!, 1, 0, COUNTA(#REF!), 1)=H$9)), "Please finalise ..."), "")</f>
        <v/>
      </c>
      <c r="I912" s="27" t="str">
        <f t="array" aca="1" ref="I912" ca="1">IF($B912&lt;&gt;"", IFERROR(MAX((OFFSET(#REF!, 1, 0, COUNTA(#REF!), 1)) * (OFFSET(#REF!, 1, 0, COUNTA(#REF!), 1)=$B912) * (OFFSET(#REF!, 1, 0, COUNTA(#REF!), 1)=I$9)), "... P2-Asset Valuation]"), "")</f>
        <v/>
      </c>
      <c r="J912" s="65"/>
    </row>
    <row r="913" spans="2:10" x14ac:dyDescent="0.45">
      <c r="B913" s="50" t="str">
        <f t="shared" si="14"/>
        <v/>
      </c>
      <c r="C913" s="62"/>
      <c r="D913" s="10"/>
      <c r="E913" s="7"/>
      <c r="F913" s="56"/>
      <c r="G913" s="27" t="str">
        <f t="array" aca="1" ref="G913" ca="1">IF($B913&lt;&gt;"", IFERROR(MAX((OFFSET(#REF!, 1, 0, COUNTA(#REF!), 1)) * (OFFSET(#REF!, 1, 0, COUNTA(#REF!), 1)=$B913) * (OFFSET(#REF!, 1, 0, COUNTA(#REF!), 1)=G$9)), "[Insufficient data:"), "")</f>
        <v/>
      </c>
      <c r="H913" s="27" t="str">
        <f t="array" aca="1" ref="H913" ca="1">IF($B913&lt;&gt;"", IFERROR(MAX((OFFSET(#REF!, 1, 0, COUNTA(#REF!), 1)) * (OFFSET(#REF!, 1, 0, COUNTA(#REF!), 1)=$B913) * (OFFSET(#REF!, 1, 0, COUNTA(#REF!), 1)=H$9)), "Please finalise ..."), "")</f>
        <v/>
      </c>
      <c r="I913" s="27" t="str">
        <f t="array" aca="1" ref="I913" ca="1">IF($B913&lt;&gt;"", IFERROR(MAX((OFFSET(#REF!, 1, 0, COUNTA(#REF!), 1)) * (OFFSET(#REF!, 1, 0, COUNTA(#REF!), 1)=$B913) * (OFFSET(#REF!, 1, 0, COUNTA(#REF!), 1)=I$9)), "... P2-Asset Valuation]"), "")</f>
        <v/>
      </c>
      <c r="J913" s="65"/>
    </row>
    <row r="914" spans="2:10" x14ac:dyDescent="0.45">
      <c r="B914" s="50" t="str">
        <f t="shared" si="14"/>
        <v/>
      </c>
      <c r="C914" s="62"/>
      <c r="D914" s="10"/>
      <c r="E914" s="7"/>
      <c r="F914" s="56"/>
      <c r="G914" s="27" t="str">
        <f t="array" aca="1" ref="G914" ca="1">IF($B914&lt;&gt;"", IFERROR(MAX((OFFSET(#REF!, 1, 0, COUNTA(#REF!), 1)) * (OFFSET(#REF!, 1, 0, COUNTA(#REF!), 1)=$B914) * (OFFSET(#REF!, 1, 0, COUNTA(#REF!), 1)=G$9)), "[Insufficient data:"), "")</f>
        <v/>
      </c>
      <c r="H914" s="27" t="str">
        <f t="array" aca="1" ref="H914" ca="1">IF($B914&lt;&gt;"", IFERROR(MAX((OFFSET(#REF!, 1, 0, COUNTA(#REF!), 1)) * (OFFSET(#REF!, 1, 0, COUNTA(#REF!), 1)=$B914) * (OFFSET(#REF!, 1, 0, COUNTA(#REF!), 1)=H$9)), "Please finalise ..."), "")</f>
        <v/>
      </c>
      <c r="I914" s="27" t="str">
        <f t="array" aca="1" ref="I914" ca="1">IF($B914&lt;&gt;"", IFERROR(MAX((OFFSET(#REF!, 1, 0, COUNTA(#REF!), 1)) * (OFFSET(#REF!, 1, 0, COUNTA(#REF!), 1)=$B914) * (OFFSET(#REF!, 1, 0, COUNTA(#REF!), 1)=I$9)), "... P2-Asset Valuation]"), "")</f>
        <v/>
      </c>
      <c r="J914" s="65"/>
    </row>
    <row r="915" spans="2:10" x14ac:dyDescent="0.45">
      <c r="B915" s="50" t="str">
        <f t="shared" si="14"/>
        <v/>
      </c>
      <c r="C915" s="62"/>
      <c r="D915" s="10"/>
      <c r="E915" s="7"/>
      <c r="F915" s="56"/>
      <c r="G915" s="27" t="str">
        <f t="array" aca="1" ref="G915" ca="1">IF($B915&lt;&gt;"", IFERROR(MAX((OFFSET(#REF!, 1, 0, COUNTA(#REF!), 1)) * (OFFSET(#REF!, 1, 0, COUNTA(#REF!), 1)=$B915) * (OFFSET(#REF!, 1, 0, COUNTA(#REF!), 1)=G$9)), "[Insufficient data:"), "")</f>
        <v/>
      </c>
      <c r="H915" s="27" t="str">
        <f t="array" aca="1" ref="H915" ca="1">IF($B915&lt;&gt;"", IFERROR(MAX((OFFSET(#REF!, 1, 0, COUNTA(#REF!), 1)) * (OFFSET(#REF!, 1, 0, COUNTA(#REF!), 1)=$B915) * (OFFSET(#REF!, 1, 0, COUNTA(#REF!), 1)=H$9)), "Please finalise ..."), "")</f>
        <v/>
      </c>
      <c r="I915" s="27" t="str">
        <f t="array" aca="1" ref="I915" ca="1">IF($B915&lt;&gt;"", IFERROR(MAX((OFFSET(#REF!, 1, 0, COUNTA(#REF!), 1)) * (OFFSET(#REF!, 1, 0, COUNTA(#REF!), 1)=$B915) * (OFFSET(#REF!, 1, 0, COUNTA(#REF!), 1)=I$9)), "... P2-Asset Valuation]"), "")</f>
        <v/>
      </c>
      <c r="J915" s="65"/>
    </row>
    <row r="916" spans="2:10" x14ac:dyDescent="0.45">
      <c r="B916" s="50" t="str">
        <f t="shared" si="14"/>
        <v/>
      </c>
      <c r="C916" s="62"/>
      <c r="D916" s="10"/>
      <c r="E916" s="7"/>
      <c r="F916" s="56"/>
      <c r="G916" s="27" t="str">
        <f t="array" aca="1" ref="G916" ca="1">IF($B916&lt;&gt;"", IFERROR(MAX((OFFSET(#REF!, 1, 0, COUNTA(#REF!), 1)) * (OFFSET(#REF!, 1, 0, COUNTA(#REF!), 1)=$B916) * (OFFSET(#REF!, 1, 0, COUNTA(#REF!), 1)=G$9)), "[Insufficient data:"), "")</f>
        <v/>
      </c>
      <c r="H916" s="27" t="str">
        <f t="array" aca="1" ref="H916" ca="1">IF($B916&lt;&gt;"", IFERROR(MAX((OFFSET(#REF!, 1, 0, COUNTA(#REF!), 1)) * (OFFSET(#REF!, 1, 0, COUNTA(#REF!), 1)=$B916) * (OFFSET(#REF!, 1, 0, COUNTA(#REF!), 1)=H$9)), "Please finalise ..."), "")</f>
        <v/>
      </c>
      <c r="I916" s="27" t="str">
        <f t="array" aca="1" ref="I916" ca="1">IF($B916&lt;&gt;"", IFERROR(MAX((OFFSET(#REF!, 1, 0, COUNTA(#REF!), 1)) * (OFFSET(#REF!, 1, 0, COUNTA(#REF!), 1)=$B916) * (OFFSET(#REF!, 1, 0, COUNTA(#REF!), 1)=I$9)), "... P2-Asset Valuation]"), "")</f>
        <v/>
      </c>
      <c r="J916" s="65"/>
    </row>
    <row r="917" spans="2:10" x14ac:dyDescent="0.45">
      <c r="B917" s="50" t="str">
        <f t="shared" si="14"/>
        <v/>
      </c>
      <c r="C917" s="62"/>
      <c r="D917" s="10"/>
      <c r="E917" s="7"/>
      <c r="F917" s="56"/>
      <c r="G917" s="27" t="str">
        <f t="array" aca="1" ref="G917" ca="1">IF($B917&lt;&gt;"", IFERROR(MAX((OFFSET(#REF!, 1, 0, COUNTA(#REF!), 1)) * (OFFSET(#REF!, 1, 0, COUNTA(#REF!), 1)=$B917) * (OFFSET(#REF!, 1, 0, COUNTA(#REF!), 1)=G$9)), "[Insufficient data:"), "")</f>
        <v/>
      </c>
      <c r="H917" s="27" t="str">
        <f t="array" aca="1" ref="H917" ca="1">IF($B917&lt;&gt;"", IFERROR(MAX((OFFSET(#REF!, 1, 0, COUNTA(#REF!), 1)) * (OFFSET(#REF!, 1, 0, COUNTA(#REF!), 1)=$B917) * (OFFSET(#REF!, 1, 0, COUNTA(#REF!), 1)=H$9)), "Please finalise ..."), "")</f>
        <v/>
      </c>
      <c r="I917" s="27" t="str">
        <f t="array" aca="1" ref="I917" ca="1">IF($B917&lt;&gt;"", IFERROR(MAX((OFFSET(#REF!, 1, 0, COUNTA(#REF!), 1)) * (OFFSET(#REF!, 1, 0, COUNTA(#REF!), 1)=$B917) * (OFFSET(#REF!, 1, 0, COUNTA(#REF!), 1)=I$9)), "... P2-Asset Valuation]"), "")</f>
        <v/>
      </c>
      <c r="J917" s="65"/>
    </row>
    <row r="918" spans="2:10" x14ac:dyDescent="0.45">
      <c r="B918" s="50" t="str">
        <f t="shared" si="14"/>
        <v/>
      </c>
      <c r="C918" s="62"/>
      <c r="D918" s="10"/>
      <c r="E918" s="7"/>
      <c r="F918" s="56"/>
      <c r="G918" s="27" t="str">
        <f t="array" aca="1" ref="G918" ca="1">IF($B918&lt;&gt;"", IFERROR(MAX((OFFSET(#REF!, 1, 0, COUNTA(#REF!), 1)) * (OFFSET(#REF!, 1, 0, COUNTA(#REF!), 1)=$B918) * (OFFSET(#REF!, 1, 0, COUNTA(#REF!), 1)=G$9)), "[Insufficient data:"), "")</f>
        <v/>
      </c>
      <c r="H918" s="27" t="str">
        <f t="array" aca="1" ref="H918" ca="1">IF($B918&lt;&gt;"", IFERROR(MAX((OFFSET(#REF!, 1, 0, COUNTA(#REF!), 1)) * (OFFSET(#REF!, 1, 0, COUNTA(#REF!), 1)=$B918) * (OFFSET(#REF!, 1, 0, COUNTA(#REF!), 1)=H$9)), "Please finalise ..."), "")</f>
        <v/>
      </c>
      <c r="I918" s="27" t="str">
        <f t="array" aca="1" ref="I918" ca="1">IF($B918&lt;&gt;"", IFERROR(MAX((OFFSET(#REF!, 1, 0, COUNTA(#REF!), 1)) * (OFFSET(#REF!, 1, 0, COUNTA(#REF!), 1)=$B918) * (OFFSET(#REF!, 1, 0, COUNTA(#REF!), 1)=I$9)), "... P2-Asset Valuation]"), "")</f>
        <v/>
      </c>
      <c r="J918" s="65"/>
    </row>
    <row r="919" spans="2:10" x14ac:dyDescent="0.45">
      <c r="B919" s="50" t="str">
        <f t="shared" si="14"/>
        <v/>
      </c>
      <c r="C919" s="62"/>
      <c r="D919" s="10"/>
      <c r="E919" s="7"/>
      <c r="F919" s="56"/>
      <c r="G919" s="27" t="str">
        <f t="array" aca="1" ref="G919" ca="1">IF($B919&lt;&gt;"", IFERROR(MAX((OFFSET(#REF!, 1, 0, COUNTA(#REF!), 1)) * (OFFSET(#REF!, 1, 0, COUNTA(#REF!), 1)=$B919) * (OFFSET(#REF!, 1, 0, COUNTA(#REF!), 1)=G$9)), "[Insufficient data:"), "")</f>
        <v/>
      </c>
      <c r="H919" s="27" t="str">
        <f t="array" aca="1" ref="H919" ca="1">IF($B919&lt;&gt;"", IFERROR(MAX((OFFSET(#REF!, 1, 0, COUNTA(#REF!), 1)) * (OFFSET(#REF!, 1, 0, COUNTA(#REF!), 1)=$B919) * (OFFSET(#REF!, 1, 0, COUNTA(#REF!), 1)=H$9)), "Please finalise ..."), "")</f>
        <v/>
      </c>
      <c r="I919" s="27" t="str">
        <f t="array" aca="1" ref="I919" ca="1">IF($B919&lt;&gt;"", IFERROR(MAX((OFFSET(#REF!, 1, 0, COUNTA(#REF!), 1)) * (OFFSET(#REF!, 1, 0, COUNTA(#REF!), 1)=$B919) * (OFFSET(#REF!, 1, 0, COUNTA(#REF!), 1)=I$9)), "... P2-Asset Valuation]"), "")</f>
        <v/>
      </c>
      <c r="J919" s="65"/>
    </row>
    <row r="920" spans="2:10" x14ac:dyDescent="0.45">
      <c r="B920" s="50" t="str">
        <f t="shared" si="14"/>
        <v/>
      </c>
      <c r="C920" s="62"/>
      <c r="D920" s="10"/>
      <c r="E920" s="7"/>
      <c r="F920" s="56"/>
      <c r="G920" s="27" t="str">
        <f t="array" aca="1" ref="G920" ca="1">IF($B920&lt;&gt;"", IFERROR(MAX((OFFSET(#REF!, 1, 0, COUNTA(#REF!), 1)) * (OFFSET(#REF!, 1, 0, COUNTA(#REF!), 1)=$B920) * (OFFSET(#REF!, 1, 0, COUNTA(#REF!), 1)=G$9)), "[Insufficient data:"), "")</f>
        <v/>
      </c>
      <c r="H920" s="27" t="str">
        <f t="array" aca="1" ref="H920" ca="1">IF($B920&lt;&gt;"", IFERROR(MAX((OFFSET(#REF!, 1, 0, COUNTA(#REF!), 1)) * (OFFSET(#REF!, 1, 0, COUNTA(#REF!), 1)=$B920) * (OFFSET(#REF!, 1, 0, COUNTA(#REF!), 1)=H$9)), "Please finalise ..."), "")</f>
        <v/>
      </c>
      <c r="I920" s="27" t="str">
        <f t="array" aca="1" ref="I920" ca="1">IF($B920&lt;&gt;"", IFERROR(MAX((OFFSET(#REF!, 1, 0, COUNTA(#REF!), 1)) * (OFFSET(#REF!, 1, 0, COUNTA(#REF!), 1)=$B920) * (OFFSET(#REF!, 1, 0, COUNTA(#REF!), 1)=I$9)), "... P2-Asset Valuation]"), "")</f>
        <v/>
      </c>
      <c r="J920" s="65"/>
    </row>
    <row r="921" spans="2:10" x14ac:dyDescent="0.45">
      <c r="B921" s="50" t="str">
        <f t="shared" si="14"/>
        <v/>
      </c>
      <c r="C921" s="62"/>
      <c r="D921" s="10"/>
      <c r="E921" s="7"/>
      <c r="F921" s="56"/>
      <c r="G921" s="27" t="str">
        <f t="array" aca="1" ref="G921" ca="1">IF($B921&lt;&gt;"", IFERROR(MAX((OFFSET(#REF!, 1, 0, COUNTA(#REF!), 1)) * (OFFSET(#REF!, 1, 0, COUNTA(#REF!), 1)=$B921) * (OFFSET(#REF!, 1, 0, COUNTA(#REF!), 1)=G$9)), "[Insufficient data:"), "")</f>
        <v/>
      </c>
      <c r="H921" s="27" t="str">
        <f t="array" aca="1" ref="H921" ca="1">IF($B921&lt;&gt;"", IFERROR(MAX((OFFSET(#REF!, 1, 0, COUNTA(#REF!), 1)) * (OFFSET(#REF!, 1, 0, COUNTA(#REF!), 1)=$B921) * (OFFSET(#REF!, 1, 0, COUNTA(#REF!), 1)=H$9)), "Please finalise ..."), "")</f>
        <v/>
      </c>
      <c r="I921" s="27" t="str">
        <f t="array" aca="1" ref="I921" ca="1">IF($B921&lt;&gt;"", IFERROR(MAX((OFFSET(#REF!, 1, 0, COUNTA(#REF!), 1)) * (OFFSET(#REF!, 1, 0, COUNTA(#REF!), 1)=$B921) * (OFFSET(#REF!, 1, 0, COUNTA(#REF!), 1)=I$9)), "... P2-Asset Valuation]"), "")</f>
        <v/>
      </c>
      <c r="J921" s="65"/>
    </row>
    <row r="922" spans="2:10" x14ac:dyDescent="0.45">
      <c r="B922" s="50" t="str">
        <f t="shared" si="14"/>
        <v/>
      </c>
      <c r="C922" s="62"/>
      <c r="D922" s="10"/>
      <c r="E922" s="7"/>
      <c r="F922" s="56"/>
      <c r="G922" s="27" t="str">
        <f t="array" aca="1" ref="G922" ca="1">IF($B922&lt;&gt;"", IFERROR(MAX((OFFSET(#REF!, 1, 0, COUNTA(#REF!), 1)) * (OFFSET(#REF!, 1, 0, COUNTA(#REF!), 1)=$B922) * (OFFSET(#REF!, 1, 0, COUNTA(#REF!), 1)=G$9)), "[Insufficient data:"), "")</f>
        <v/>
      </c>
      <c r="H922" s="27" t="str">
        <f t="array" aca="1" ref="H922" ca="1">IF($B922&lt;&gt;"", IFERROR(MAX((OFFSET(#REF!, 1, 0, COUNTA(#REF!), 1)) * (OFFSET(#REF!, 1, 0, COUNTA(#REF!), 1)=$B922) * (OFFSET(#REF!, 1, 0, COUNTA(#REF!), 1)=H$9)), "Please finalise ..."), "")</f>
        <v/>
      </c>
      <c r="I922" s="27" t="str">
        <f t="array" aca="1" ref="I922" ca="1">IF($B922&lt;&gt;"", IFERROR(MAX((OFFSET(#REF!, 1, 0, COUNTA(#REF!), 1)) * (OFFSET(#REF!, 1, 0, COUNTA(#REF!), 1)=$B922) * (OFFSET(#REF!, 1, 0, COUNTA(#REF!), 1)=I$9)), "... P2-Asset Valuation]"), "")</f>
        <v/>
      </c>
      <c r="J922" s="65"/>
    </row>
    <row r="923" spans="2:10" x14ac:dyDescent="0.45">
      <c r="B923" s="50" t="str">
        <f t="shared" si="14"/>
        <v/>
      </c>
      <c r="C923" s="62"/>
      <c r="D923" s="10"/>
      <c r="E923" s="7"/>
      <c r="F923" s="56"/>
      <c r="G923" s="27" t="str">
        <f t="array" aca="1" ref="G923" ca="1">IF($B923&lt;&gt;"", IFERROR(MAX((OFFSET(#REF!, 1, 0, COUNTA(#REF!), 1)) * (OFFSET(#REF!, 1, 0, COUNTA(#REF!), 1)=$B923) * (OFFSET(#REF!, 1, 0, COUNTA(#REF!), 1)=G$9)), "[Insufficient data:"), "")</f>
        <v/>
      </c>
      <c r="H923" s="27" t="str">
        <f t="array" aca="1" ref="H923" ca="1">IF($B923&lt;&gt;"", IFERROR(MAX((OFFSET(#REF!, 1, 0, COUNTA(#REF!), 1)) * (OFFSET(#REF!, 1, 0, COUNTA(#REF!), 1)=$B923) * (OFFSET(#REF!, 1, 0, COUNTA(#REF!), 1)=H$9)), "Please finalise ..."), "")</f>
        <v/>
      </c>
      <c r="I923" s="27" t="str">
        <f t="array" aca="1" ref="I923" ca="1">IF($B923&lt;&gt;"", IFERROR(MAX((OFFSET(#REF!, 1, 0, COUNTA(#REF!), 1)) * (OFFSET(#REF!, 1, 0, COUNTA(#REF!), 1)=$B923) * (OFFSET(#REF!, 1, 0, COUNTA(#REF!), 1)=I$9)), "... P2-Asset Valuation]"), "")</f>
        <v/>
      </c>
      <c r="J923" s="65"/>
    </row>
    <row r="924" spans="2:10" x14ac:dyDescent="0.45">
      <c r="B924" s="50" t="str">
        <f t="shared" si="14"/>
        <v/>
      </c>
      <c r="C924" s="62"/>
      <c r="D924" s="10"/>
      <c r="E924" s="7"/>
      <c r="F924" s="56"/>
      <c r="G924" s="27" t="str">
        <f t="array" aca="1" ref="G924" ca="1">IF($B924&lt;&gt;"", IFERROR(MAX((OFFSET(#REF!, 1, 0, COUNTA(#REF!), 1)) * (OFFSET(#REF!, 1, 0, COUNTA(#REF!), 1)=$B924) * (OFFSET(#REF!, 1, 0, COUNTA(#REF!), 1)=G$9)), "[Insufficient data:"), "")</f>
        <v/>
      </c>
      <c r="H924" s="27" t="str">
        <f t="array" aca="1" ref="H924" ca="1">IF($B924&lt;&gt;"", IFERROR(MAX((OFFSET(#REF!, 1, 0, COUNTA(#REF!), 1)) * (OFFSET(#REF!, 1, 0, COUNTA(#REF!), 1)=$B924) * (OFFSET(#REF!, 1, 0, COUNTA(#REF!), 1)=H$9)), "Please finalise ..."), "")</f>
        <v/>
      </c>
      <c r="I924" s="27" t="str">
        <f t="array" aca="1" ref="I924" ca="1">IF($B924&lt;&gt;"", IFERROR(MAX((OFFSET(#REF!, 1, 0, COUNTA(#REF!), 1)) * (OFFSET(#REF!, 1, 0, COUNTA(#REF!), 1)=$B924) * (OFFSET(#REF!, 1, 0, COUNTA(#REF!), 1)=I$9)), "... P2-Asset Valuation]"), "")</f>
        <v/>
      </c>
      <c r="J924" s="65"/>
    </row>
    <row r="925" spans="2:10" x14ac:dyDescent="0.45">
      <c r="B925" s="50" t="str">
        <f t="shared" si="14"/>
        <v/>
      </c>
      <c r="C925" s="62"/>
      <c r="D925" s="10"/>
      <c r="E925" s="7"/>
      <c r="F925" s="56"/>
      <c r="G925" s="27" t="str">
        <f t="array" aca="1" ref="G925" ca="1">IF($B925&lt;&gt;"", IFERROR(MAX((OFFSET(#REF!, 1, 0, COUNTA(#REF!), 1)) * (OFFSET(#REF!, 1, 0, COUNTA(#REF!), 1)=$B925) * (OFFSET(#REF!, 1, 0, COUNTA(#REF!), 1)=G$9)), "[Insufficient data:"), "")</f>
        <v/>
      </c>
      <c r="H925" s="27" t="str">
        <f t="array" aca="1" ref="H925" ca="1">IF($B925&lt;&gt;"", IFERROR(MAX((OFFSET(#REF!, 1, 0, COUNTA(#REF!), 1)) * (OFFSET(#REF!, 1, 0, COUNTA(#REF!), 1)=$B925) * (OFFSET(#REF!, 1, 0, COUNTA(#REF!), 1)=H$9)), "Please finalise ..."), "")</f>
        <v/>
      </c>
      <c r="I925" s="27" t="str">
        <f t="array" aca="1" ref="I925" ca="1">IF($B925&lt;&gt;"", IFERROR(MAX((OFFSET(#REF!, 1, 0, COUNTA(#REF!), 1)) * (OFFSET(#REF!, 1, 0, COUNTA(#REF!), 1)=$B925) * (OFFSET(#REF!, 1, 0, COUNTA(#REF!), 1)=I$9)), "... P2-Asset Valuation]"), "")</f>
        <v/>
      </c>
      <c r="J925" s="65"/>
    </row>
    <row r="926" spans="2:10" x14ac:dyDescent="0.45">
      <c r="B926" s="50" t="str">
        <f t="shared" si="14"/>
        <v/>
      </c>
      <c r="C926" s="62"/>
      <c r="D926" s="10"/>
      <c r="E926" s="7"/>
      <c r="F926" s="56"/>
      <c r="G926" s="27" t="str">
        <f t="array" aca="1" ref="G926" ca="1">IF($B926&lt;&gt;"", IFERROR(MAX((OFFSET(#REF!, 1, 0, COUNTA(#REF!), 1)) * (OFFSET(#REF!, 1, 0, COUNTA(#REF!), 1)=$B926) * (OFFSET(#REF!, 1, 0, COUNTA(#REF!), 1)=G$9)), "[Insufficient data:"), "")</f>
        <v/>
      </c>
      <c r="H926" s="27" t="str">
        <f t="array" aca="1" ref="H926" ca="1">IF($B926&lt;&gt;"", IFERROR(MAX((OFFSET(#REF!, 1, 0, COUNTA(#REF!), 1)) * (OFFSET(#REF!, 1, 0, COUNTA(#REF!), 1)=$B926) * (OFFSET(#REF!, 1, 0, COUNTA(#REF!), 1)=H$9)), "Please finalise ..."), "")</f>
        <v/>
      </c>
      <c r="I926" s="27" t="str">
        <f t="array" aca="1" ref="I926" ca="1">IF($B926&lt;&gt;"", IFERROR(MAX((OFFSET(#REF!, 1, 0, COUNTA(#REF!), 1)) * (OFFSET(#REF!, 1, 0, COUNTA(#REF!), 1)=$B926) * (OFFSET(#REF!, 1, 0, COUNTA(#REF!), 1)=I$9)), "... P2-Asset Valuation]"), "")</f>
        <v/>
      </c>
      <c r="J926" s="65"/>
    </row>
    <row r="927" spans="2:10" x14ac:dyDescent="0.45">
      <c r="B927" s="50" t="str">
        <f t="shared" si="14"/>
        <v/>
      </c>
      <c r="C927" s="62"/>
      <c r="D927" s="10"/>
      <c r="E927" s="7"/>
      <c r="F927" s="56"/>
      <c r="G927" s="27" t="str">
        <f t="array" aca="1" ref="G927" ca="1">IF($B927&lt;&gt;"", IFERROR(MAX((OFFSET(#REF!, 1, 0, COUNTA(#REF!), 1)) * (OFFSET(#REF!, 1, 0, COUNTA(#REF!), 1)=$B927) * (OFFSET(#REF!, 1, 0, COUNTA(#REF!), 1)=G$9)), "[Insufficient data:"), "")</f>
        <v/>
      </c>
      <c r="H927" s="27" t="str">
        <f t="array" aca="1" ref="H927" ca="1">IF($B927&lt;&gt;"", IFERROR(MAX((OFFSET(#REF!, 1, 0, COUNTA(#REF!), 1)) * (OFFSET(#REF!, 1, 0, COUNTA(#REF!), 1)=$B927) * (OFFSET(#REF!, 1, 0, COUNTA(#REF!), 1)=H$9)), "Please finalise ..."), "")</f>
        <v/>
      </c>
      <c r="I927" s="27" t="str">
        <f t="array" aca="1" ref="I927" ca="1">IF($B927&lt;&gt;"", IFERROR(MAX((OFFSET(#REF!, 1, 0, COUNTA(#REF!), 1)) * (OFFSET(#REF!, 1, 0, COUNTA(#REF!), 1)=$B927) * (OFFSET(#REF!, 1, 0, COUNTA(#REF!), 1)=I$9)), "... P2-Asset Valuation]"), "")</f>
        <v/>
      </c>
      <c r="J927" s="65"/>
    </row>
    <row r="928" spans="2:10" x14ac:dyDescent="0.45">
      <c r="B928" s="50" t="str">
        <f t="shared" si="14"/>
        <v/>
      </c>
      <c r="C928" s="62"/>
      <c r="D928" s="10"/>
      <c r="E928" s="7"/>
      <c r="F928" s="56"/>
      <c r="G928" s="27" t="str">
        <f t="array" aca="1" ref="G928" ca="1">IF($B928&lt;&gt;"", IFERROR(MAX((OFFSET(#REF!, 1, 0, COUNTA(#REF!), 1)) * (OFFSET(#REF!, 1, 0, COUNTA(#REF!), 1)=$B928) * (OFFSET(#REF!, 1, 0, COUNTA(#REF!), 1)=G$9)), "[Insufficient data:"), "")</f>
        <v/>
      </c>
      <c r="H928" s="27" t="str">
        <f t="array" aca="1" ref="H928" ca="1">IF($B928&lt;&gt;"", IFERROR(MAX((OFFSET(#REF!, 1, 0, COUNTA(#REF!), 1)) * (OFFSET(#REF!, 1, 0, COUNTA(#REF!), 1)=$B928) * (OFFSET(#REF!, 1, 0, COUNTA(#REF!), 1)=H$9)), "Please finalise ..."), "")</f>
        <v/>
      </c>
      <c r="I928" s="27" t="str">
        <f t="array" aca="1" ref="I928" ca="1">IF($B928&lt;&gt;"", IFERROR(MAX((OFFSET(#REF!, 1, 0, COUNTA(#REF!), 1)) * (OFFSET(#REF!, 1, 0, COUNTA(#REF!), 1)=$B928) * (OFFSET(#REF!, 1, 0, COUNTA(#REF!), 1)=I$9)), "... P2-Asset Valuation]"), "")</f>
        <v/>
      </c>
      <c r="J928" s="65"/>
    </row>
    <row r="929" spans="2:10" x14ac:dyDescent="0.45">
      <c r="B929" s="50" t="str">
        <f t="shared" si="14"/>
        <v/>
      </c>
      <c r="C929" s="62"/>
      <c r="D929" s="10"/>
      <c r="E929" s="7"/>
      <c r="F929" s="56"/>
      <c r="G929" s="27" t="str">
        <f t="array" aca="1" ref="G929" ca="1">IF($B929&lt;&gt;"", IFERROR(MAX((OFFSET(#REF!, 1, 0, COUNTA(#REF!), 1)) * (OFFSET(#REF!, 1, 0, COUNTA(#REF!), 1)=$B929) * (OFFSET(#REF!, 1, 0, COUNTA(#REF!), 1)=G$9)), "[Insufficient data:"), "")</f>
        <v/>
      </c>
      <c r="H929" s="27" t="str">
        <f t="array" aca="1" ref="H929" ca="1">IF($B929&lt;&gt;"", IFERROR(MAX((OFFSET(#REF!, 1, 0, COUNTA(#REF!), 1)) * (OFFSET(#REF!, 1, 0, COUNTA(#REF!), 1)=$B929) * (OFFSET(#REF!, 1, 0, COUNTA(#REF!), 1)=H$9)), "Please finalise ..."), "")</f>
        <v/>
      </c>
      <c r="I929" s="27" t="str">
        <f t="array" aca="1" ref="I929" ca="1">IF($B929&lt;&gt;"", IFERROR(MAX((OFFSET(#REF!, 1, 0, COUNTA(#REF!), 1)) * (OFFSET(#REF!, 1, 0, COUNTA(#REF!), 1)=$B929) * (OFFSET(#REF!, 1, 0, COUNTA(#REF!), 1)=I$9)), "... P2-Asset Valuation]"), "")</f>
        <v/>
      </c>
      <c r="J929" s="65"/>
    </row>
    <row r="930" spans="2:10" x14ac:dyDescent="0.45">
      <c r="B930" s="50" t="str">
        <f t="shared" si="14"/>
        <v/>
      </c>
      <c r="C930" s="62"/>
      <c r="D930" s="10"/>
      <c r="E930" s="7"/>
      <c r="F930" s="56"/>
      <c r="G930" s="27" t="str">
        <f t="array" aca="1" ref="G930" ca="1">IF($B930&lt;&gt;"", IFERROR(MAX((OFFSET(#REF!, 1, 0, COUNTA(#REF!), 1)) * (OFFSET(#REF!, 1, 0, COUNTA(#REF!), 1)=$B930) * (OFFSET(#REF!, 1, 0, COUNTA(#REF!), 1)=G$9)), "[Insufficient data:"), "")</f>
        <v/>
      </c>
      <c r="H930" s="27" t="str">
        <f t="array" aca="1" ref="H930" ca="1">IF($B930&lt;&gt;"", IFERROR(MAX((OFFSET(#REF!, 1, 0, COUNTA(#REF!), 1)) * (OFFSET(#REF!, 1, 0, COUNTA(#REF!), 1)=$B930) * (OFFSET(#REF!, 1, 0, COUNTA(#REF!), 1)=H$9)), "Please finalise ..."), "")</f>
        <v/>
      </c>
      <c r="I930" s="27" t="str">
        <f t="array" aca="1" ref="I930" ca="1">IF($B930&lt;&gt;"", IFERROR(MAX((OFFSET(#REF!, 1, 0, COUNTA(#REF!), 1)) * (OFFSET(#REF!, 1, 0, COUNTA(#REF!), 1)=$B930) * (OFFSET(#REF!, 1, 0, COUNTA(#REF!), 1)=I$9)), "... P2-Asset Valuation]"), "")</f>
        <v/>
      </c>
      <c r="J930" s="65"/>
    </row>
    <row r="931" spans="2:10" x14ac:dyDescent="0.45">
      <c r="B931" s="50" t="str">
        <f t="shared" si="14"/>
        <v/>
      </c>
      <c r="C931" s="62"/>
      <c r="D931" s="10"/>
      <c r="E931" s="7"/>
      <c r="F931" s="56"/>
      <c r="G931" s="27" t="str">
        <f t="array" aca="1" ref="G931" ca="1">IF($B931&lt;&gt;"", IFERROR(MAX((OFFSET(#REF!, 1, 0, COUNTA(#REF!), 1)) * (OFFSET(#REF!, 1, 0, COUNTA(#REF!), 1)=$B931) * (OFFSET(#REF!, 1, 0, COUNTA(#REF!), 1)=G$9)), "[Insufficient data:"), "")</f>
        <v/>
      </c>
      <c r="H931" s="27" t="str">
        <f t="array" aca="1" ref="H931" ca="1">IF($B931&lt;&gt;"", IFERROR(MAX((OFFSET(#REF!, 1, 0, COUNTA(#REF!), 1)) * (OFFSET(#REF!, 1, 0, COUNTA(#REF!), 1)=$B931) * (OFFSET(#REF!, 1, 0, COUNTA(#REF!), 1)=H$9)), "Please finalise ..."), "")</f>
        <v/>
      </c>
      <c r="I931" s="27" t="str">
        <f t="array" aca="1" ref="I931" ca="1">IF($B931&lt;&gt;"", IFERROR(MAX((OFFSET(#REF!, 1, 0, COUNTA(#REF!), 1)) * (OFFSET(#REF!, 1, 0, COUNTA(#REF!), 1)=$B931) * (OFFSET(#REF!, 1, 0, COUNTA(#REF!), 1)=I$9)), "... P2-Asset Valuation]"), "")</f>
        <v/>
      </c>
      <c r="J931" s="65"/>
    </row>
    <row r="932" spans="2:10" x14ac:dyDescent="0.45">
      <c r="B932" s="50" t="str">
        <f t="shared" si="14"/>
        <v/>
      </c>
      <c r="C932" s="62"/>
      <c r="D932" s="10"/>
      <c r="E932" s="7"/>
      <c r="F932" s="56"/>
      <c r="G932" s="27" t="str">
        <f t="array" aca="1" ref="G932" ca="1">IF($B932&lt;&gt;"", IFERROR(MAX((OFFSET(#REF!, 1, 0, COUNTA(#REF!), 1)) * (OFFSET(#REF!, 1, 0, COUNTA(#REF!), 1)=$B932) * (OFFSET(#REF!, 1, 0, COUNTA(#REF!), 1)=G$9)), "[Insufficient data:"), "")</f>
        <v/>
      </c>
      <c r="H932" s="27" t="str">
        <f t="array" aca="1" ref="H932" ca="1">IF($B932&lt;&gt;"", IFERROR(MAX((OFFSET(#REF!, 1, 0, COUNTA(#REF!), 1)) * (OFFSET(#REF!, 1, 0, COUNTA(#REF!), 1)=$B932) * (OFFSET(#REF!, 1, 0, COUNTA(#REF!), 1)=H$9)), "Please finalise ..."), "")</f>
        <v/>
      </c>
      <c r="I932" s="27" t="str">
        <f t="array" aca="1" ref="I932" ca="1">IF($B932&lt;&gt;"", IFERROR(MAX((OFFSET(#REF!, 1, 0, COUNTA(#REF!), 1)) * (OFFSET(#REF!, 1, 0, COUNTA(#REF!), 1)=$B932) * (OFFSET(#REF!, 1, 0, COUNTA(#REF!), 1)=I$9)), "... P2-Asset Valuation]"), "")</f>
        <v/>
      </c>
      <c r="J932" s="65"/>
    </row>
    <row r="933" spans="2:10" x14ac:dyDescent="0.45">
      <c r="B933" s="50" t="str">
        <f t="shared" si="14"/>
        <v/>
      </c>
      <c r="C933" s="62"/>
      <c r="D933" s="10"/>
      <c r="E933" s="7"/>
      <c r="F933" s="56"/>
      <c r="G933" s="27" t="str">
        <f t="array" aca="1" ref="G933" ca="1">IF($B933&lt;&gt;"", IFERROR(MAX((OFFSET(#REF!, 1, 0, COUNTA(#REF!), 1)) * (OFFSET(#REF!, 1, 0, COUNTA(#REF!), 1)=$B933) * (OFFSET(#REF!, 1, 0, COUNTA(#REF!), 1)=G$9)), "[Insufficient data:"), "")</f>
        <v/>
      </c>
      <c r="H933" s="27" t="str">
        <f t="array" aca="1" ref="H933" ca="1">IF($B933&lt;&gt;"", IFERROR(MAX((OFFSET(#REF!, 1, 0, COUNTA(#REF!), 1)) * (OFFSET(#REF!, 1, 0, COUNTA(#REF!), 1)=$B933) * (OFFSET(#REF!, 1, 0, COUNTA(#REF!), 1)=H$9)), "Please finalise ..."), "")</f>
        <v/>
      </c>
      <c r="I933" s="27" t="str">
        <f t="array" aca="1" ref="I933" ca="1">IF($B933&lt;&gt;"", IFERROR(MAX((OFFSET(#REF!, 1, 0, COUNTA(#REF!), 1)) * (OFFSET(#REF!, 1, 0, COUNTA(#REF!), 1)=$B933) * (OFFSET(#REF!, 1, 0, COUNTA(#REF!), 1)=I$9)), "... P2-Asset Valuation]"), "")</f>
        <v/>
      </c>
      <c r="J933" s="65"/>
    </row>
    <row r="934" spans="2:10" x14ac:dyDescent="0.45">
      <c r="B934" s="50" t="str">
        <f t="shared" si="14"/>
        <v/>
      </c>
      <c r="C934" s="62"/>
      <c r="D934" s="10"/>
      <c r="E934" s="7"/>
      <c r="F934" s="56"/>
      <c r="G934" s="27" t="str">
        <f t="array" aca="1" ref="G934" ca="1">IF($B934&lt;&gt;"", IFERROR(MAX((OFFSET(#REF!, 1, 0, COUNTA(#REF!), 1)) * (OFFSET(#REF!, 1, 0, COUNTA(#REF!), 1)=$B934) * (OFFSET(#REF!, 1, 0, COUNTA(#REF!), 1)=G$9)), "[Insufficient data:"), "")</f>
        <v/>
      </c>
      <c r="H934" s="27" t="str">
        <f t="array" aca="1" ref="H934" ca="1">IF($B934&lt;&gt;"", IFERROR(MAX((OFFSET(#REF!, 1, 0, COUNTA(#REF!), 1)) * (OFFSET(#REF!, 1, 0, COUNTA(#REF!), 1)=$B934) * (OFFSET(#REF!, 1, 0, COUNTA(#REF!), 1)=H$9)), "Please finalise ..."), "")</f>
        <v/>
      </c>
      <c r="I934" s="27" t="str">
        <f t="array" aca="1" ref="I934" ca="1">IF($B934&lt;&gt;"", IFERROR(MAX((OFFSET(#REF!, 1, 0, COUNTA(#REF!), 1)) * (OFFSET(#REF!, 1, 0, COUNTA(#REF!), 1)=$B934) * (OFFSET(#REF!, 1, 0, COUNTA(#REF!), 1)=I$9)), "... P2-Asset Valuation]"), "")</f>
        <v/>
      </c>
      <c r="J934" s="65"/>
    </row>
    <row r="935" spans="2:10" x14ac:dyDescent="0.45">
      <c r="B935" s="50" t="str">
        <f t="shared" si="14"/>
        <v/>
      </c>
      <c r="C935" s="62"/>
      <c r="D935" s="10"/>
      <c r="E935" s="7"/>
      <c r="F935" s="56"/>
      <c r="G935" s="27" t="str">
        <f t="array" aca="1" ref="G935" ca="1">IF($B935&lt;&gt;"", IFERROR(MAX((OFFSET(#REF!, 1, 0, COUNTA(#REF!), 1)) * (OFFSET(#REF!, 1, 0, COUNTA(#REF!), 1)=$B935) * (OFFSET(#REF!, 1, 0, COUNTA(#REF!), 1)=G$9)), "[Insufficient data:"), "")</f>
        <v/>
      </c>
      <c r="H935" s="27" t="str">
        <f t="array" aca="1" ref="H935" ca="1">IF($B935&lt;&gt;"", IFERROR(MAX((OFFSET(#REF!, 1, 0, COUNTA(#REF!), 1)) * (OFFSET(#REF!, 1, 0, COUNTA(#REF!), 1)=$B935) * (OFFSET(#REF!, 1, 0, COUNTA(#REF!), 1)=H$9)), "Please finalise ..."), "")</f>
        <v/>
      </c>
      <c r="I935" s="27" t="str">
        <f t="array" aca="1" ref="I935" ca="1">IF($B935&lt;&gt;"", IFERROR(MAX((OFFSET(#REF!, 1, 0, COUNTA(#REF!), 1)) * (OFFSET(#REF!, 1, 0, COUNTA(#REF!), 1)=$B935) * (OFFSET(#REF!, 1, 0, COUNTA(#REF!), 1)=I$9)), "... P2-Asset Valuation]"), "")</f>
        <v/>
      </c>
      <c r="J935" s="65"/>
    </row>
    <row r="936" spans="2:10" x14ac:dyDescent="0.45">
      <c r="B936" s="50" t="str">
        <f t="shared" si="14"/>
        <v/>
      </c>
      <c r="C936" s="62"/>
      <c r="D936" s="10"/>
      <c r="E936" s="7"/>
      <c r="F936" s="56"/>
      <c r="G936" s="27" t="str">
        <f t="array" aca="1" ref="G936" ca="1">IF($B936&lt;&gt;"", IFERROR(MAX((OFFSET(#REF!, 1, 0, COUNTA(#REF!), 1)) * (OFFSET(#REF!, 1, 0, COUNTA(#REF!), 1)=$B936) * (OFFSET(#REF!, 1, 0, COUNTA(#REF!), 1)=G$9)), "[Insufficient data:"), "")</f>
        <v/>
      </c>
      <c r="H936" s="27" t="str">
        <f t="array" aca="1" ref="H936" ca="1">IF($B936&lt;&gt;"", IFERROR(MAX((OFFSET(#REF!, 1, 0, COUNTA(#REF!), 1)) * (OFFSET(#REF!, 1, 0, COUNTA(#REF!), 1)=$B936) * (OFFSET(#REF!, 1, 0, COUNTA(#REF!), 1)=H$9)), "Please finalise ..."), "")</f>
        <v/>
      </c>
      <c r="I936" s="27" t="str">
        <f t="array" aca="1" ref="I936" ca="1">IF($B936&lt;&gt;"", IFERROR(MAX((OFFSET(#REF!, 1, 0, COUNTA(#REF!), 1)) * (OFFSET(#REF!, 1, 0, COUNTA(#REF!), 1)=$B936) * (OFFSET(#REF!, 1, 0, COUNTA(#REF!), 1)=I$9)), "... P2-Asset Valuation]"), "")</f>
        <v/>
      </c>
      <c r="J936" s="65"/>
    </row>
    <row r="937" spans="2:10" x14ac:dyDescent="0.45">
      <c r="B937" s="50" t="str">
        <f t="shared" si="14"/>
        <v/>
      </c>
      <c r="C937" s="62"/>
      <c r="D937" s="10"/>
      <c r="E937" s="7"/>
      <c r="F937" s="56"/>
      <c r="G937" s="27" t="str">
        <f t="array" aca="1" ref="G937" ca="1">IF($B937&lt;&gt;"", IFERROR(MAX((OFFSET(#REF!, 1, 0, COUNTA(#REF!), 1)) * (OFFSET(#REF!, 1, 0, COUNTA(#REF!), 1)=$B937) * (OFFSET(#REF!, 1, 0, COUNTA(#REF!), 1)=G$9)), "[Insufficient data:"), "")</f>
        <v/>
      </c>
      <c r="H937" s="27" t="str">
        <f t="array" aca="1" ref="H937" ca="1">IF($B937&lt;&gt;"", IFERROR(MAX((OFFSET(#REF!, 1, 0, COUNTA(#REF!), 1)) * (OFFSET(#REF!, 1, 0, COUNTA(#REF!), 1)=$B937) * (OFFSET(#REF!, 1, 0, COUNTA(#REF!), 1)=H$9)), "Please finalise ..."), "")</f>
        <v/>
      </c>
      <c r="I937" s="27" t="str">
        <f t="array" aca="1" ref="I937" ca="1">IF($B937&lt;&gt;"", IFERROR(MAX((OFFSET(#REF!, 1, 0, COUNTA(#REF!), 1)) * (OFFSET(#REF!, 1, 0, COUNTA(#REF!), 1)=$B937) * (OFFSET(#REF!, 1, 0, COUNTA(#REF!), 1)=I$9)), "... P2-Asset Valuation]"), "")</f>
        <v/>
      </c>
      <c r="J937" s="65"/>
    </row>
    <row r="938" spans="2:10" x14ac:dyDescent="0.45">
      <c r="B938" s="50" t="str">
        <f t="shared" si="14"/>
        <v/>
      </c>
      <c r="C938" s="62"/>
      <c r="D938" s="10"/>
      <c r="E938" s="7"/>
      <c r="F938" s="56"/>
      <c r="G938" s="27" t="str">
        <f t="array" aca="1" ref="G938" ca="1">IF($B938&lt;&gt;"", IFERROR(MAX((OFFSET(#REF!, 1, 0, COUNTA(#REF!), 1)) * (OFFSET(#REF!, 1, 0, COUNTA(#REF!), 1)=$B938) * (OFFSET(#REF!, 1, 0, COUNTA(#REF!), 1)=G$9)), "[Insufficient data:"), "")</f>
        <v/>
      </c>
      <c r="H938" s="27" t="str">
        <f t="array" aca="1" ref="H938" ca="1">IF($B938&lt;&gt;"", IFERROR(MAX((OFFSET(#REF!, 1, 0, COUNTA(#REF!), 1)) * (OFFSET(#REF!, 1, 0, COUNTA(#REF!), 1)=$B938) * (OFFSET(#REF!, 1, 0, COUNTA(#REF!), 1)=H$9)), "Please finalise ..."), "")</f>
        <v/>
      </c>
      <c r="I938" s="27" t="str">
        <f t="array" aca="1" ref="I938" ca="1">IF($B938&lt;&gt;"", IFERROR(MAX((OFFSET(#REF!, 1, 0, COUNTA(#REF!), 1)) * (OFFSET(#REF!, 1, 0, COUNTA(#REF!), 1)=$B938) * (OFFSET(#REF!, 1, 0, COUNTA(#REF!), 1)=I$9)), "... P2-Asset Valuation]"), "")</f>
        <v/>
      </c>
      <c r="J938" s="65"/>
    </row>
    <row r="939" spans="2:10" x14ac:dyDescent="0.45">
      <c r="B939" s="50" t="str">
        <f t="shared" si="14"/>
        <v/>
      </c>
      <c r="C939" s="62"/>
      <c r="D939" s="10"/>
      <c r="E939" s="7"/>
      <c r="F939" s="56"/>
      <c r="G939" s="27" t="str">
        <f t="array" aca="1" ref="G939" ca="1">IF($B939&lt;&gt;"", IFERROR(MAX((OFFSET(#REF!, 1, 0, COUNTA(#REF!), 1)) * (OFFSET(#REF!, 1, 0, COUNTA(#REF!), 1)=$B939) * (OFFSET(#REF!, 1, 0, COUNTA(#REF!), 1)=G$9)), "[Insufficient data:"), "")</f>
        <v/>
      </c>
      <c r="H939" s="27" t="str">
        <f t="array" aca="1" ref="H939" ca="1">IF($B939&lt;&gt;"", IFERROR(MAX((OFFSET(#REF!, 1, 0, COUNTA(#REF!), 1)) * (OFFSET(#REF!, 1, 0, COUNTA(#REF!), 1)=$B939) * (OFFSET(#REF!, 1, 0, COUNTA(#REF!), 1)=H$9)), "Please finalise ..."), "")</f>
        <v/>
      </c>
      <c r="I939" s="27" t="str">
        <f t="array" aca="1" ref="I939" ca="1">IF($B939&lt;&gt;"", IFERROR(MAX((OFFSET(#REF!, 1, 0, COUNTA(#REF!), 1)) * (OFFSET(#REF!, 1, 0, COUNTA(#REF!), 1)=$B939) * (OFFSET(#REF!, 1, 0, COUNTA(#REF!), 1)=I$9)), "... P2-Asset Valuation]"), "")</f>
        <v/>
      </c>
      <c r="J939" s="65"/>
    </row>
    <row r="940" spans="2:10" x14ac:dyDescent="0.45">
      <c r="B940" s="50" t="str">
        <f t="shared" si="14"/>
        <v/>
      </c>
      <c r="C940" s="62"/>
      <c r="D940" s="10"/>
      <c r="E940" s="7"/>
      <c r="F940" s="56"/>
      <c r="G940" s="27" t="str">
        <f t="array" aca="1" ref="G940" ca="1">IF($B940&lt;&gt;"", IFERROR(MAX((OFFSET(#REF!, 1, 0, COUNTA(#REF!), 1)) * (OFFSET(#REF!, 1, 0, COUNTA(#REF!), 1)=$B940) * (OFFSET(#REF!, 1, 0, COUNTA(#REF!), 1)=G$9)), "[Insufficient data:"), "")</f>
        <v/>
      </c>
      <c r="H940" s="27" t="str">
        <f t="array" aca="1" ref="H940" ca="1">IF($B940&lt;&gt;"", IFERROR(MAX((OFFSET(#REF!, 1, 0, COUNTA(#REF!), 1)) * (OFFSET(#REF!, 1, 0, COUNTA(#REF!), 1)=$B940) * (OFFSET(#REF!, 1, 0, COUNTA(#REF!), 1)=H$9)), "Please finalise ..."), "")</f>
        <v/>
      </c>
      <c r="I940" s="27" t="str">
        <f t="array" aca="1" ref="I940" ca="1">IF($B940&lt;&gt;"", IFERROR(MAX((OFFSET(#REF!, 1, 0, COUNTA(#REF!), 1)) * (OFFSET(#REF!, 1, 0, COUNTA(#REF!), 1)=$B940) * (OFFSET(#REF!, 1, 0, COUNTA(#REF!), 1)=I$9)), "... P2-Asset Valuation]"), "")</f>
        <v/>
      </c>
      <c r="J940" s="65"/>
    </row>
    <row r="941" spans="2:10" x14ac:dyDescent="0.45">
      <c r="B941" s="50" t="str">
        <f t="shared" si="14"/>
        <v/>
      </c>
      <c r="C941" s="62"/>
      <c r="D941" s="10"/>
      <c r="E941" s="7"/>
      <c r="F941" s="56"/>
      <c r="G941" s="27" t="str">
        <f t="array" aca="1" ref="G941" ca="1">IF($B941&lt;&gt;"", IFERROR(MAX((OFFSET(#REF!, 1, 0, COUNTA(#REF!), 1)) * (OFFSET(#REF!, 1, 0, COUNTA(#REF!), 1)=$B941) * (OFFSET(#REF!, 1, 0, COUNTA(#REF!), 1)=G$9)), "[Insufficient data:"), "")</f>
        <v/>
      </c>
      <c r="H941" s="27" t="str">
        <f t="array" aca="1" ref="H941" ca="1">IF($B941&lt;&gt;"", IFERROR(MAX((OFFSET(#REF!, 1, 0, COUNTA(#REF!), 1)) * (OFFSET(#REF!, 1, 0, COUNTA(#REF!), 1)=$B941) * (OFFSET(#REF!, 1, 0, COUNTA(#REF!), 1)=H$9)), "Please finalise ..."), "")</f>
        <v/>
      </c>
      <c r="I941" s="27" t="str">
        <f t="array" aca="1" ref="I941" ca="1">IF($B941&lt;&gt;"", IFERROR(MAX((OFFSET(#REF!, 1, 0, COUNTA(#REF!), 1)) * (OFFSET(#REF!, 1, 0, COUNTA(#REF!), 1)=$B941) * (OFFSET(#REF!, 1, 0, COUNTA(#REF!), 1)=I$9)), "... P2-Asset Valuation]"), "")</f>
        <v/>
      </c>
      <c r="J941" s="65"/>
    </row>
    <row r="942" spans="2:10" x14ac:dyDescent="0.45">
      <c r="B942" s="50" t="str">
        <f t="shared" si="14"/>
        <v/>
      </c>
      <c r="C942" s="62"/>
      <c r="D942" s="10"/>
      <c r="E942" s="7"/>
      <c r="F942" s="56"/>
      <c r="G942" s="27" t="str">
        <f t="array" aca="1" ref="G942" ca="1">IF($B942&lt;&gt;"", IFERROR(MAX((OFFSET(#REF!, 1, 0, COUNTA(#REF!), 1)) * (OFFSET(#REF!, 1, 0, COUNTA(#REF!), 1)=$B942) * (OFFSET(#REF!, 1, 0, COUNTA(#REF!), 1)=G$9)), "[Insufficient data:"), "")</f>
        <v/>
      </c>
      <c r="H942" s="27" t="str">
        <f t="array" aca="1" ref="H942" ca="1">IF($B942&lt;&gt;"", IFERROR(MAX((OFFSET(#REF!, 1, 0, COUNTA(#REF!), 1)) * (OFFSET(#REF!, 1, 0, COUNTA(#REF!), 1)=$B942) * (OFFSET(#REF!, 1, 0, COUNTA(#REF!), 1)=H$9)), "Please finalise ..."), "")</f>
        <v/>
      </c>
      <c r="I942" s="27" t="str">
        <f t="array" aca="1" ref="I942" ca="1">IF($B942&lt;&gt;"", IFERROR(MAX((OFFSET(#REF!, 1, 0, COUNTA(#REF!), 1)) * (OFFSET(#REF!, 1, 0, COUNTA(#REF!), 1)=$B942) * (OFFSET(#REF!, 1, 0, COUNTA(#REF!), 1)=I$9)), "... P2-Asset Valuation]"), "")</f>
        <v/>
      </c>
      <c r="J942" s="65"/>
    </row>
    <row r="943" spans="2:10" x14ac:dyDescent="0.45">
      <c r="B943" s="50" t="str">
        <f t="shared" si="14"/>
        <v/>
      </c>
      <c r="C943" s="62"/>
      <c r="D943" s="10"/>
      <c r="E943" s="7"/>
      <c r="F943" s="56"/>
      <c r="G943" s="27" t="str">
        <f t="array" aca="1" ref="G943" ca="1">IF($B943&lt;&gt;"", IFERROR(MAX((OFFSET(#REF!, 1, 0, COUNTA(#REF!), 1)) * (OFFSET(#REF!, 1, 0, COUNTA(#REF!), 1)=$B943) * (OFFSET(#REF!, 1, 0, COUNTA(#REF!), 1)=G$9)), "[Insufficient data:"), "")</f>
        <v/>
      </c>
      <c r="H943" s="27" t="str">
        <f t="array" aca="1" ref="H943" ca="1">IF($B943&lt;&gt;"", IFERROR(MAX((OFFSET(#REF!, 1, 0, COUNTA(#REF!), 1)) * (OFFSET(#REF!, 1, 0, COUNTA(#REF!), 1)=$B943) * (OFFSET(#REF!, 1, 0, COUNTA(#REF!), 1)=H$9)), "Please finalise ..."), "")</f>
        <v/>
      </c>
      <c r="I943" s="27" t="str">
        <f t="array" aca="1" ref="I943" ca="1">IF($B943&lt;&gt;"", IFERROR(MAX((OFFSET(#REF!, 1, 0, COUNTA(#REF!), 1)) * (OFFSET(#REF!, 1, 0, COUNTA(#REF!), 1)=$B943) * (OFFSET(#REF!, 1, 0, COUNTA(#REF!), 1)=I$9)), "... P2-Asset Valuation]"), "")</f>
        <v/>
      </c>
      <c r="J943" s="65"/>
    </row>
    <row r="944" spans="2:10" x14ac:dyDescent="0.45">
      <c r="B944" s="50" t="str">
        <f t="shared" si="14"/>
        <v/>
      </c>
      <c r="C944" s="62"/>
      <c r="D944" s="10"/>
      <c r="E944" s="7"/>
      <c r="F944" s="56"/>
      <c r="G944" s="27" t="str">
        <f t="array" aca="1" ref="G944" ca="1">IF($B944&lt;&gt;"", IFERROR(MAX((OFFSET(#REF!, 1, 0, COUNTA(#REF!), 1)) * (OFFSET(#REF!, 1, 0, COUNTA(#REF!), 1)=$B944) * (OFFSET(#REF!, 1, 0, COUNTA(#REF!), 1)=G$9)), "[Insufficient data:"), "")</f>
        <v/>
      </c>
      <c r="H944" s="27" t="str">
        <f t="array" aca="1" ref="H944" ca="1">IF($B944&lt;&gt;"", IFERROR(MAX((OFFSET(#REF!, 1, 0, COUNTA(#REF!), 1)) * (OFFSET(#REF!, 1, 0, COUNTA(#REF!), 1)=$B944) * (OFFSET(#REF!, 1, 0, COUNTA(#REF!), 1)=H$9)), "Please finalise ..."), "")</f>
        <v/>
      </c>
      <c r="I944" s="27" t="str">
        <f t="array" aca="1" ref="I944" ca="1">IF($B944&lt;&gt;"", IFERROR(MAX((OFFSET(#REF!, 1, 0, COUNTA(#REF!), 1)) * (OFFSET(#REF!, 1, 0, COUNTA(#REF!), 1)=$B944) * (OFFSET(#REF!, 1, 0, COUNTA(#REF!), 1)=I$9)), "... P2-Asset Valuation]"), "")</f>
        <v/>
      </c>
      <c r="J944" s="65"/>
    </row>
    <row r="945" spans="2:10" x14ac:dyDescent="0.45">
      <c r="B945" s="50" t="str">
        <f t="shared" si="14"/>
        <v/>
      </c>
      <c r="C945" s="62"/>
      <c r="D945" s="10"/>
      <c r="E945" s="7"/>
      <c r="F945" s="56"/>
      <c r="G945" s="27" t="str">
        <f t="array" aca="1" ref="G945" ca="1">IF($B945&lt;&gt;"", IFERROR(MAX((OFFSET(#REF!, 1, 0, COUNTA(#REF!), 1)) * (OFFSET(#REF!, 1, 0, COUNTA(#REF!), 1)=$B945) * (OFFSET(#REF!, 1, 0, COUNTA(#REF!), 1)=G$9)), "[Insufficient data:"), "")</f>
        <v/>
      </c>
      <c r="H945" s="27" t="str">
        <f t="array" aca="1" ref="H945" ca="1">IF($B945&lt;&gt;"", IFERROR(MAX((OFFSET(#REF!, 1, 0, COUNTA(#REF!), 1)) * (OFFSET(#REF!, 1, 0, COUNTA(#REF!), 1)=$B945) * (OFFSET(#REF!, 1, 0, COUNTA(#REF!), 1)=H$9)), "Please finalise ..."), "")</f>
        <v/>
      </c>
      <c r="I945" s="27" t="str">
        <f t="array" aca="1" ref="I945" ca="1">IF($B945&lt;&gt;"", IFERROR(MAX((OFFSET(#REF!, 1, 0, COUNTA(#REF!), 1)) * (OFFSET(#REF!, 1, 0, COUNTA(#REF!), 1)=$B945) * (OFFSET(#REF!, 1, 0, COUNTA(#REF!), 1)=I$9)), "... P2-Asset Valuation]"), "")</f>
        <v/>
      </c>
      <c r="J945" s="65"/>
    </row>
    <row r="946" spans="2:10" x14ac:dyDescent="0.45">
      <c r="B946" s="50" t="str">
        <f t="shared" si="14"/>
        <v/>
      </c>
      <c r="C946" s="62"/>
      <c r="D946" s="10"/>
      <c r="E946" s="7"/>
      <c r="F946" s="56"/>
      <c r="G946" s="27" t="str">
        <f t="array" aca="1" ref="G946" ca="1">IF($B946&lt;&gt;"", IFERROR(MAX((OFFSET(#REF!, 1, 0, COUNTA(#REF!), 1)) * (OFFSET(#REF!, 1, 0, COUNTA(#REF!), 1)=$B946) * (OFFSET(#REF!, 1, 0, COUNTA(#REF!), 1)=G$9)), "[Insufficient data:"), "")</f>
        <v/>
      </c>
      <c r="H946" s="27" t="str">
        <f t="array" aca="1" ref="H946" ca="1">IF($B946&lt;&gt;"", IFERROR(MAX((OFFSET(#REF!, 1, 0, COUNTA(#REF!), 1)) * (OFFSET(#REF!, 1, 0, COUNTA(#REF!), 1)=$B946) * (OFFSET(#REF!, 1, 0, COUNTA(#REF!), 1)=H$9)), "Please finalise ..."), "")</f>
        <v/>
      </c>
      <c r="I946" s="27" t="str">
        <f t="array" aca="1" ref="I946" ca="1">IF($B946&lt;&gt;"", IFERROR(MAX((OFFSET(#REF!, 1, 0, COUNTA(#REF!), 1)) * (OFFSET(#REF!, 1, 0, COUNTA(#REF!), 1)=$B946) * (OFFSET(#REF!, 1, 0, COUNTA(#REF!), 1)=I$9)), "... P2-Asset Valuation]"), "")</f>
        <v/>
      </c>
      <c r="J946" s="65"/>
    </row>
    <row r="947" spans="2:10" x14ac:dyDescent="0.45">
      <c r="B947" s="50" t="str">
        <f t="shared" si="14"/>
        <v/>
      </c>
      <c r="C947" s="62"/>
      <c r="D947" s="10"/>
      <c r="E947" s="7"/>
      <c r="F947" s="56"/>
      <c r="G947" s="27" t="str">
        <f t="array" aca="1" ref="G947" ca="1">IF($B947&lt;&gt;"", IFERROR(MAX((OFFSET(#REF!, 1, 0, COUNTA(#REF!), 1)) * (OFFSET(#REF!, 1, 0, COUNTA(#REF!), 1)=$B947) * (OFFSET(#REF!, 1, 0, COUNTA(#REF!), 1)=G$9)), "[Insufficient data:"), "")</f>
        <v/>
      </c>
      <c r="H947" s="27" t="str">
        <f t="array" aca="1" ref="H947" ca="1">IF($B947&lt;&gt;"", IFERROR(MAX((OFFSET(#REF!, 1, 0, COUNTA(#REF!), 1)) * (OFFSET(#REF!, 1, 0, COUNTA(#REF!), 1)=$B947) * (OFFSET(#REF!, 1, 0, COUNTA(#REF!), 1)=H$9)), "Please finalise ..."), "")</f>
        <v/>
      </c>
      <c r="I947" s="27" t="str">
        <f t="array" aca="1" ref="I947" ca="1">IF($B947&lt;&gt;"", IFERROR(MAX((OFFSET(#REF!, 1, 0, COUNTA(#REF!), 1)) * (OFFSET(#REF!, 1, 0, COUNTA(#REF!), 1)=$B947) * (OFFSET(#REF!, 1, 0, COUNTA(#REF!), 1)=I$9)), "... P2-Asset Valuation]"), "")</f>
        <v/>
      </c>
      <c r="J947" s="65"/>
    </row>
    <row r="948" spans="2:10" x14ac:dyDescent="0.45">
      <c r="B948" s="50" t="str">
        <f t="shared" si="14"/>
        <v/>
      </c>
      <c r="C948" s="62"/>
      <c r="D948" s="10"/>
      <c r="E948" s="7"/>
      <c r="F948" s="56"/>
      <c r="G948" s="27" t="str">
        <f t="array" aca="1" ref="G948" ca="1">IF($B948&lt;&gt;"", IFERROR(MAX((OFFSET(#REF!, 1, 0, COUNTA(#REF!), 1)) * (OFFSET(#REF!, 1, 0, COUNTA(#REF!), 1)=$B948) * (OFFSET(#REF!, 1, 0, COUNTA(#REF!), 1)=G$9)), "[Insufficient data:"), "")</f>
        <v/>
      </c>
      <c r="H948" s="27" t="str">
        <f t="array" aca="1" ref="H948" ca="1">IF($B948&lt;&gt;"", IFERROR(MAX((OFFSET(#REF!, 1, 0, COUNTA(#REF!), 1)) * (OFFSET(#REF!, 1, 0, COUNTA(#REF!), 1)=$B948) * (OFFSET(#REF!, 1, 0, COUNTA(#REF!), 1)=H$9)), "Please finalise ..."), "")</f>
        <v/>
      </c>
      <c r="I948" s="27" t="str">
        <f t="array" aca="1" ref="I948" ca="1">IF($B948&lt;&gt;"", IFERROR(MAX((OFFSET(#REF!, 1, 0, COUNTA(#REF!), 1)) * (OFFSET(#REF!, 1, 0, COUNTA(#REF!), 1)=$B948) * (OFFSET(#REF!, 1, 0, COUNTA(#REF!), 1)=I$9)), "... P2-Asset Valuation]"), "")</f>
        <v/>
      </c>
      <c r="J948" s="65"/>
    </row>
    <row r="949" spans="2:10" x14ac:dyDescent="0.45">
      <c r="B949" s="50" t="str">
        <f t="shared" si="14"/>
        <v/>
      </c>
      <c r="C949" s="62"/>
      <c r="D949" s="10"/>
      <c r="E949" s="7"/>
      <c r="F949" s="56"/>
      <c r="G949" s="27" t="str">
        <f t="array" aca="1" ref="G949" ca="1">IF($B949&lt;&gt;"", IFERROR(MAX((OFFSET(#REF!, 1, 0, COUNTA(#REF!), 1)) * (OFFSET(#REF!, 1, 0, COUNTA(#REF!), 1)=$B949) * (OFFSET(#REF!, 1, 0, COUNTA(#REF!), 1)=G$9)), "[Insufficient data:"), "")</f>
        <v/>
      </c>
      <c r="H949" s="27" t="str">
        <f t="array" aca="1" ref="H949" ca="1">IF($B949&lt;&gt;"", IFERROR(MAX((OFFSET(#REF!, 1, 0, COUNTA(#REF!), 1)) * (OFFSET(#REF!, 1, 0, COUNTA(#REF!), 1)=$B949) * (OFFSET(#REF!, 1, 0, COUNTA(#REF!), 1)=H$9)), "Please finalise ..."), "")</f>
        <v/>
      </c>
      <c r="I949" s="27" t="str">
        <f t="array" aca="1" ref="I949" ca="1">IF($B949&lt;&gt;"", IFERROR(MAX((OFFSET(#REF!, 1, 0, COUNTA(#REF!), 1)) * (OFFSET(#REF!, 1, 0, COUNTA(#REF!), 1)=$B949) * (OFFSET(#REF!, 1, 0, COUNTA(#REF!), 1)=I$9)), "... P2-Asset Valuation]"), "")</f>
        <v/>
      </c>
      <c r="J949" s="65"/>
    </row>
    <row r="950" spans="2:10" x14ac:dyDescent="0.45">
      <c r="B950" s="50" t="str">
        <f t="shared" si="14"/>
        <v/>
      </c>
      <c r="C950" s="62"/>
      <c r="D950" s="10"/>
      <c r="E950" s="7"/>
      <c r="F950" s="56"/>
      <c r="G950" s="27" t="str">
        <f t="array" aca="1" ref="G950" ca="1">IF($B950&lt;&gt;"", IFERROR(MAX((OFFSET(#REF!, 1, 0, COUNTA(#REF!), 1)) * (OFFSET(#REF!, 1, 0, COUNTA(#REF!), 1)=$B950) * (OFFSET(#REF!, 1, 0, COUNTA(#REF!), 1)=G$9)), "[Insufficient data:"), "")</f>
        <v/>
      </c>
      <c r="H950" s="27" t="str">
        <f t="array" aca="1" ref="H950" ca="1">IF($B950&lt;&gt;"", IFERROR(MAX((OFFSET(#REF!, 1, 0, COUNTA(#REF!), 1)) * (OFFSET(#REF!, 1, 0, COUNTA(#REF!), 1)=$B950) * (OFFSET(#REF!, 1, 0, COUNTA(#REF!), 1)=H$9)), "Please finalise ..."), "")</f>
        <v/>
      </c>
      <c r="I950" s="27" t="str">
        <f t="array" aca="1" ref="I950" ca="1">IF($B950&lt;&gt;"", IFERROR(MAX((OFFSET(#REF!, 1, 0, COUNTA(#REF!), 1)) * (OFFSET(#REF!, 1, 0, COUNTA(#REF!), 1)=$B950) * (OFFSET(#REF!, 1, 0, COUNTA(#REF!), 1)=I$9)), "... P2-Asset Valuation]"), "")</f>
        <v/>
      </c>
      <c r="J950" s="65"/>
    </row>
    <row r="951" spans="2:10" x14ac:dyDescent="0.45">
      <c r="B951" s="50" t="str">
        <f t="shared" si="14"/>
        <v/>
      </c>
      <c r="C951" s="62"/>
      <c r="D951" s="10"/>
      <c r="E951" s="7"/>
      <c r="F951" s="56"/>
      <c r="G951" s="27" t="str">
        <f t="array" aca="1" ref="G951" ca="1">IF($B951&lt;&gt;"", IFERROR(MAX((OFFSET(#REF!, 1, 0, COUNTA(#REF!), 1)) * (OFFSET(#REF!, 1, 0, COUNTA(#REF!), 1)=$B951) * (OFFSET(#REF!, 1, 0, COUNTA(#REF!), 1)=G$9)), "[Insufficient data:"), "")</f>
        <v/>
      </c>
      <c r="H951" s="27" t="str">
        <f t="array" aca="1" ref="H951" ca="1">IF($B951&lt;&gt;"", IFERROR(MAX((OFFSET(#REF!, 1, 0, COUNTA(#REF!), 1)) * (OFFSET(#REF!, 1, 0, COUNTA(#REF!), 1)=$B951) * (OFFSET(#REF!, 1, 0, COUNTA(#REF!), 1)=H$9)), "Please finalise ..."), "")</f>
        <v/>
      </c>
      <c r="I951" s="27" t="str">
        <f t="array" aca="1" ref="I951" ca="1">IF($B951&lt;&gt;"", IFERROR(MAX((OFFSET(#REF!, 1, 0, COUNTA(#REF!), 1)) * (OFFSET(#REF!, 1, 0, COUNTA(#REF!), 1)=$B951) * (OFFSET(#REF!, 1, 0, COUNTA(#REF!), 1)=I$9)), "... P2-Asset Valuation]"), "")</f>
        <v/>
      </c>
      <c r="J951" s="65"/>
    </row>
    <row r="952" spans="2:10" x14ac:dyDescent="0.45">
      <c r="B952" s="50" t="str">
        <f t="shared" si="14"/>
        <v/>
      </c>
      <c r="C952" s="62"/>
      <c r="D952" s="10"/>
      <c r="E952" s="7"/>
      <c r="F952" s="56"/>
      <c r="G952" s="27" t="str">
        <f t="array" aca="1" ref="G952" ca="1">IF($B952&lt;&gt;"", IFERROR(MAX((OFFSET(#REF!, 1, 0, COUNTA(#REF!), 1)) * (OFFSET(#REF!, 1, 0, COUNTA(#REF!), 1)=$B952) * (OFFSET(#REF!, 1, 0, COUNTA(#REF!), 1)=G$9)), "[Insufficient data:"), "")</f>
        <v/>
      </c>
      <c r="H952" s="27" t="str">
        <f t="array" aca="1" ref="H952" ca="1">IF($B952&lt;&gt;"", IFERROR(MAX((OFFSET(#REF!, 1, 0, COUNTA(#REF!), 1)) * (OFFSET(#REF!, 1, 0, COUNTA(#REF!), 1)=$B952) * (OFFSET(#REF!, 1, 0, COUNTA(#REF!), 1)=H$9)), "Please finalise ..."), "")</f>
        <v/>
      </c>
      <c r="I952" s="27" t="str">
        <f t="array" aca="1" ref="I952" ca="1">IF($B952&lt;&gt;"", IFERROR(MAX((OFFSET(#REF!, 1, 0, COUNTA(#REF!), 1)) * (OFFSET(#REF!, 1, 0, COUNTA(#REF!), 1)=$B952) * (OFFSET(#REF!, 1, 0, COUNTA(#REF!), 1)=I$9)), "... P2-Asset Valuation]"), "")</f>
        <v/>
      </c>
      <c r="J952" s="65"/>
    </row>
    <row r="953" spans="2:10" x14ac:dyDescent="0.45">
      <c r="B953" s="50" t="str">
        <f t="shared" si="14"/>
        <v/>
      </c>
      <c r="C953" s="62"/>
      <c r="D953" s="10"/>
      <c r="E953" s="7"/>
      <c r="F953" s="56"/>
      <c r="G953" s="27" t="str">
        <f t="array" aca="1" ref="G953" ca="1">IF($B953&lt;&gt;"", IFERROR(MAX((OFFSET(#REF!, 1, 0, COUNTA(#REF!), 1)) * (OFFSET(#REF!, 1, 0, COUNTA(#REF!), 1)=$B953) * (OFFSET(#REF!, 1, 0, COUNTA(#REF!), 1)=G$9)), "[Insufficient data:"), "")</f>
        <v/>
      </c>
      <c r="H953" s="27" t="str">
        <f t="array" aca="1" ref="H953" ca="1">IF($B953&lt;&gt;"", IFERROR(MAX((OFFSET(#REF!, 1, 0, COUNTA(#REF!), 1)) * (OFFSET(#REF!, 1, 0, COUNTA(#REF!), 1)=$B953) * (OFFSET(#REF!, 1, 0, COUNTA(#REF!), 1)=H$9)), "Please finalise ..."), "")</f>
        <v/>
      </c>
      <c r="I953" s="27" t="str">
        <f t="array" aca="1" ref="I953" ca="1">IF($B953&lt;&gt;"", IFERROR(MAX((OFFSET(#REF!, 1, 0, COUNTA(#REF!), 1)) * (OFFSET(#REF!, 1, 0, COUNTA(#REF!), 1)=$B953) * (OFFSET(#REF!, 1, 0, COUNTA(#REF!), 1)=I$9)), "... P2-Asset Valuation]"), "")</f>
        <v/>
      </c>
      <c r="J953" s="65"/>
    </row>
    <row r="954" spans="2:10" x14ac:dyDescent="0.45">
      <c r="B954" s="50" t="str">
        <f t="shared" si="14"/>
        <v/>
      </c>
      <c r="C954" s="62"/>
      <c r="D954" s="10"/>
      <c r="E954" s="7"/>
      <c r="F954" s="56"/>
      <c r="G954" s="27" t="str">
        <f t="array" aca="1" ref="G954" ca="1">IF($B954&lt;&gt;"", IFERROR(MAX((OFFSET(#REF!, 1, 0, COUNTA(#REF!), 1)) * (OFFSET(#REF!, 1, 0, COUNTA(#REF!), 1)=$B954) * (OFFSET(#REF!, 1, 0, COUNTA(#REF!), 1)=G$9)), "[Insufficient data:"), "")</f>
        <v/>
      </c>
      <c r="H954" s="27" t="str">
        <f t="array" aca="1" ref="H954" ca="1">IF($B954&lt;&gt;"", IFERROR(MAX((OFFSET(#REF!, 1, 0, COUNTA(#REF!), 1)) * (OFFSET(#REF!, 1, 0, COUNTA(#REF!), 1)=$B954) * (OFFSET(#REF!, 1, 0, COUNTA(#REF!), 1)=H$9)), "Please finalise ..."), "")</f>
        <v/>
      </c>
      <c r="I954" s="27" t="str">
        <f t="array" aca="1" ref="I954" ca="1">IF($B954&lt;&gt;"", IFERROR(MAX((OFFSET(#REF!, 1, 0, COUNTA(#REF!), 1)) * (OFFSET(#REF!, 1, 0, COUNTA(#REF!), 1)=$B954) * (OFFSET(#REF!, 1, 0, COUNTA(#REF!), 1)=I$9)), "... P2-Asset Valuation]"), "")</f>
        <v/>
      </c>
      <c r="J954" s="65"/>
    </row>
    <row r="955" spans="2:10" x14ac:dyDescent="0.45">
      <c r="B955" s="50" t="str">
        <f t="shared" si="14"/>
        <v/>
      </c>
      <c r="C955" s="62"/>
      <c r="D955" s="10"/>
      <c r="E955" s="7"/>
      <c r="F955" s="56"/>
      <c r="G955" s="27" t="str">
        <f t="array" aca="1" ref="G955" ca="1">IF($B955&lt;&gt;"", IFERROR(MAX((OFFSET(#REF!, 1, 0, COUNTA(#REF!), 1)) * (OFFSET(#REF!, 1, 0, COUNTA(#REF!), 1)=$B955) * (OFFSET(#REF!, 1, 0, COUNTA(#REF!), 1)=G$9)), "[Insufficient data:"), "")</f>
        <v/>
      </c>
      <c r="H955" s="27" t="str">
        <f t="array" aca="1" ref="H955" ca="1">IF($B955&lt;&gt;"", IFERROR(MAX((OFFSET(#REF!, 1, 0, COUNTA(#REF!), 1)) * (OFFSET(#REF!, 1, 0, COUNTA(#REF!), 1)=$B955) * (OFFSET(#REF!, 1, 0, COUNTA(#REF!), 1)=H$9)), "Please finalise ..."), "")</f>
        <v/>
      </c>
      <c r="I955" s="27" t="str">
        <f t="array" aca="1" ref="I955" ca="1">IF($B955&lt;&gt;"", IFERROR(MAX((OFFSET(#REF!, 1, 0, COUNTA(#REF!), 1)) * (OFFSET(#REF!, 1, 0, COUNTA(#REF!), 1)=$B955) * (OFFSET(#REF!, 1, 0, COUNTA(#REF!), 1)=I$9)), "... P2-Asset Valuation]"), "")</f>
        <v/>
      </c>
      <c r="J955" s="65"/>
    </row>
    <row r="956" spans="2:10" x14ac:dyDescent="0.45">
      <c r="B956" s="50" t="str">
        <f t="shared" si="14"/>
        <v/>
      </c>
      <c r="C956" s="62"/>
      <c r="D956" s="10"/>
      <c r="E956" s="7"/>
      <c r="F956" s="56"/>
      <c r="G956" s="27" t="str">
        <f t="array" aca="1" ref="G956" ca="1">IF($B956&lt;&gt;"", IFERROR(MAX((OFFSET(#REF!, 1, 0, COUNTA(#REF!), 1)) * (OFFSET(#REF!, 1, 0, COUNTA(#REF!), 1)=$B956) * (OFFSET(#REF!, 1, 0, COUNTA(#REF!), 1)=G$9)), "[Insufficient data:"), "")</f>
        <v/>
      </c>
      <c r="H956" s="27" t="str">
        <f t="array" aca="1" ref="H956" ca="1">IF($B956&lt;&gt;"", IFERROR(MAX((OFFSET(#REF!, 1, 0, COUNTA(#REF!), 1)) * (OFFSET(#REF!, 1, 0, COUNTA(#REF!), 1)=$B956) * (OFFSET(#REF!, 1, 0, COUNTA(#REF!), 1)=H$9)), "Please finalise ..."), "")</f>
        <v/>
      </c>
      <c r="I956" s="27" t="str">
        <f t="array" aca="1" ref="I956" ca="1">IF($B956&lt;&gt;"", IFERROR(MAX((OFFSET(#REF!, 1, 0, COUNTA(#REF!), 1)) * (OFFSET(#REF!, 1, 0, COUNTA(#REF!), 1)=$B956) * (OFFSET(#REF!, 1, 0, COUNTA(#REF!), 1)=I$9)), "... P2-Asset Valuation]"), "")</f>
        <v/>
      </c>
      <c r="J956" s="65"/>
    </row>
    <row r="957" spans="2:10" x14ac:dyDescent="0.45">
      <c r="B957" s="50" t="str">
        <f t="shared" si="14"/>
        <v/>
      </c>
      <c r="C957" s="62"/>
      <c r="D957" s="10"/>
      <c r="E957" s="7"/>
      <c r="F957" s="56"/>
      <c r="G957" s="27" t="str">
        <f t="array" aca="1" ref="G957" ca="1">IF($B957&lt;&gt;"", IFERROR(MAX((OFFSET(#REF!, 1, 0, COUNTA(#REF!), 1)) * (OFFSET(#REF!, 1, 0, COUNTA(#REF!), 1)=$B957) * (OFFSET(#REF!, 1, 0, COUNTA(#REF!), 1)=G$9)), "[Insufficient data:"), "")</f>
        <v/>
      </c>
      <c r="H957" s="27" t="str">
        <f t="array" aca="1" ref="H957" ca="1">IF($B957&lt;&gt;"", IFERROR(MAX((OFFSET(#REF!, 1, 0, COUNTA(#REF!), 1)) * (OFFSET(#REF!, 1, 0, COUNTA(#REF!), 1)=$B957) * (OFFSET(#REF!, 1, 0, COUNTA(#REF!), 1)=H$9)), "Please finalise ..."), "")</f>
        <v/>
      </c>
      <c r="I957" s="27" t="str">
        <f t="array" aca="1" ref="I957" ca="1">IF($B957&lt;&gt;"", IFERROR(MAX((OFFSET(#REF!, 1, 0, COUNTA(#REF!), 1)) * (OFFSET(#REF!, 1, 0, COUNTA(#REF!), 1)=$B957) * (OFFSET(#REF!, 1, 0, COUNTA(#REF!), 1)=I$9)), "... P2-Asset Valuation]"), "")</f>
        <v/>
      </c>
      <c r="J957" s="65"/>
    </row>
    <row r="958" spans="2:10" x14ac:dyDescent="0.45">
      <c r="B958" s="50" t="str">
        <f t="shared" si="14"/>
        <v/>
      </c>
      <c r="C958" s="62"/>
      <c r="D958" s="10"/>
      <c r="E958" s="7"/>
      <c r="F958" s="56"/>
      <c r="G958" s="27" t="str">
        <f t="array" aca="1" ref="G958" ca="1">IF($B958&lt;&gt;"", IFERROR(MAX((OFFSET(#REF!, 1, 0, COUNTA(#REF!), 1)) * (OFFSET(#REF!, 1, 0, COUNTA(#REF!), 1)=$B958) * (OFFSET(#REF!, 1, 0, COUNTA(#REF!), 1)=G$9)), "[Insufficient data:"), "")</f>
        <v/>
      </c>
      <c r="H958" s="27" t="str">
        <f t="array" aca="1" ref="H958" ca="1">IF($B958&lt;&gt;"", IFERROR(MAX((OFFSET(#REF!, 1, 0, COUNTA(#REF!), 1)) * (OFFSET(#REF!, 1, 0, COUNTA(#REF!), 1)=$B958) * (OFFSET(#REF!, 1, 0, COUNTA(#REF!), 1)=H$9)), "Please finalise ..."), "")</f>
        <v/>
      </c>
      <c r="I958" s="27" t="str">
        <f t="array" aca="1" ref="I958" ca="1">IF($B958&lt;&gt;"", IFERROR(MAX((OFFSET(#REF!, 1, 0, COUNTA(#REF!), 1)) * (OFFSET(#REF!, 1, 0, COUNTA(#REF!), 1)=$B958) * (OFFSET(#REF!, 1, 0, COUNTA(#REF!), 1)=I$9)), "... P2-Asset Valuation]"), "")</f>
        <v/>
      </c>
      <c r="J958" s="65"/>
    </row>
    <row r="959" spans="2:10" x14ac:dyDescent="0.45">
      <c r="B959" s="50" t="str">
        <f t="shared" si="14"/>
        <v/>
      </c>
      <c r="C959" s="62"/>
      <c r="D959" s="10"/>
      <c r="E959" s="7"/>
      <c r="F959" s="56"/>
      <c r="G959" s="27" t="str">
        <f t="array" aca="1" ref="G959" ca="1">IF($B959&lt;&gt;"", IFERROR(MAX((OFFSET(#REF!, 1, 0, COUNTA(#REF!), 1)) * (OFFSET(#REF!, 1, 0, COUNTA(#REF!), 1)=$B959) * (OFFSET(#REF!, 1, 0, COUNTA(#REF!), 1)=G$9)), "[Insufficient data:"), "")</f>
        <v/>
      </c>
      <c r="H959" s="27" t="str">
        <f t="array" aca="1" ref="H959" ca="1">IF($B959&lt;&gt;"", IFERROR(MAX((OFFSET(#REF!, 1, 0, COUNTA(#REF!), 1)) * (OFFSET(#REF!, 1, 0, COUNTA(#REF!), 1)=$B959) * (OFFSET(#REF!, 1, 0, COUNTA(#REF!), 1)=H$9)), "Please finalise ..."), "")</f>
        <v/>
      </c>
      <c r="I959" s="27" t="str">
        <f t="array" aca="1" ref="I959" ca="1">IF($B959&lt;&gt;"", IFERROR(MAX((OFFSET(#REF!, 1, 0, COUNTA(#REF!), 1)) * (OFFSET(#REF!, 1, 0, COUNTA(#REF!), 1)=$B959) * (OFFSET(#REF!, 1, 0, COUNTA(#REF!), 1)=I$9)), "... P2-Asset Valuation]"), "")</f>
        <v/>
      </c>
      <c r="J959" s="65"/>
    </row>
    <row r="960" spans="2:10" x14ac:dyDescent="0.45">
      <c r="B960" s="50" t="str">
        <f t="shared" si="14"/>
        <v/>
      </c>
      <c r="C960" s="62"/>
      <c r="D960" s="10"/>
      <c r="E960" s="7"/>
      <c r="F960" s="56"/>
      <c r="G960" s="27" t="str">
        <f t="array" aca="1" ref="G960" ca="1">IF($B960&lt;&gt;"", IFERROR(MAX((OFFSET(#REF!, 1, 0, COUNTA(#REF!), 1)) * (OFFSET(#REF!, 1, 0, COUNTA(#REF!), 1)=$B960) * (OFFSET(#REF!, 1, 0, COUNTA(#REF!), 1)=G$9)), "[Insufficient data:"), "")</f>
        <v/>
      </c>
      <c r="H960" s="27" t="str">
        <f t="array" aca="1" ref="H960" ca="1">IF($B960&lt;&gt;"", IFERROR(MAX((OFFSET(#REF!, 1, 0, COUNTA(#REF!), 1)) * (OFFSET(#REF!, 1, 0, COUNTA(#REF!), 1)=$B960) * (OFFSET(#REF!, 1, 0, COUNTA(#REF!), 1)=H$9)), "Please finalise ..."), "")</f>
        <v/>
      </c>
      <c r="I960" s="27" t="str">
        <f t="array" aca="1" ref="I960" ca="1">IF($B960&lt;&gt;"", IFERROR(MAX((OFFSET(#REF!, 1, 0, COUNTA(#REF!), 1)) * (OFFSET(#REF!, 1, 0, COUNTA(#REF!), 1)=$B960) * (OFFSET(#REF!, 1, 0, COUNTA(#REF!), 1)=I$9)), "... P2-Asset Valuation]"), "")</f>
        <v/>
      </c>
      <c r="J960" s="65"/>
    </row>
    <row r="961" spans="2:10" x14ac:dyDescent="0.45">
      <c r="B961" s="50" t="str">
        <f t="shared" si="14"/>
        <v/>
      </c>
      <c r="C961" s="62"/>
      <c r="D961" s="10"/>
      <c r="E961" s="7"/>
      <c r="F961" s="56"/>
      <c r="G961" s="27" t="str">
        <f t="array" aca="1" ref="G961" ca="1">IF($B961&lt;&gt;"", IFERROR(MAX((OFFSET(#REF!, 1, 0, COUNTA(#REF!), 1)) * (OFFSET(#REF!, 1, 0, COUNTA(#REF!), 1)=$B961) * (OFFSET(#REF!, 1, 0, COUNTA(#REF!), 1)=G$9)), "[Insufficient data:"), "")</f>
        <v/>
      </c>
      <c r="H961" s="27" t="str">
        <f t="array" aca="1" ref="H961" ca="1">IF($B961&lt;&gt;"", IFERROR(MAX((OFFSET(#REF!, 1, 0, COUNTA(#REF!), 1)) * (OFFSET(#REF!, 1, 0, COUNTA(#REF!), 1)=$B961) * (OFFSET(#REF!, 1, 0, COUNTA(#REF!), 1)=H$9)), "Please finalise ..."), "")</f>
        <v/>
      </c>
      <c r="I961" s="27" t="str">
        <f t="array" aca="1" ref="I961" ca="1">IF($B961&lt;&gt;"", IFERROR(MAX((OFFSET(#REF!, 1, 0, COUNTA(#REF!), 1)) * (OFFSET(#REF!, 1, 0, COUNTA(#REF!), 1)=$B961) * (OFFSET(#REF!, 1, 0, COUNTA(#REF!), 1)=I$9)), "... P2-Asset Valuation]"), "")</f>
        <v/>
      </c>
      <c r="J961" s="65"/>
    </row>
    <row r="962" spans="2:10" x14ac:dyDescent="0.45">
      <c r="B962" s="50" t="str">
        <f t="shared" si="14"/>
        <v/>
      </c>
      <c r="C962" s="62"/>
      <c r="D962" s="10"/>
      <c r="E962" s="7"/>
      <c r="F962" s="56"/>
      <c r="G962" s="27" t="str">
        <f t="array" aca="1" ref="G962" ca="1">IF($B962&lt;&gt;"", IFERROR(MAX((OFFSET(#REF!, 1, 0, COUNTA(#REF!), 1)) * (OFFSET(#REF!, 1, 0, COUNTA(#REF!), 1)=$B962) * (OFFSET(#REF!, 1, 0, COUNTA(#REF!), 1)=G$9)), "[Insufficient data:"), "")</f>
        <v/>
      </c>
      <c r="H962" s="27" t="str">
        <f t="array" aca="1" ref="H962" ca="1">IF($B962&lt;&gt;"", IFERROR(MAX((OFFSET(#REF!, 1, 0, COUNTA(#REF!), 1)) * (OFFSET(#REF!, 1, 0, COUNTA(#REF!), 1)=$B962) * (OFFSET(#REF!, 1, 0, COUNTA(#REF!), 1)=H$9)), "Please finalise ..."), "")</f>
        <v/>
      </c>
      <c r="I962" s="27" t="str">
        <f t="array" aca="1" ref="I962" ca="1">IF($B962&lt;&gt;"", IFERROR(MAX((OFFSET(#REF!, 1, 0, COUNTA(#REF!), 1)) * (OFFSET(#REF!, 1, 0, COUNTA(#REF!), 1)=$B962) * (OFFSET(#REF!, 1, 0, COUNTA(#REF!), 1)=I$9)), "... P2-Asset Valuation]"), "")</f>
        <v/>
      </c>
      <c r="J962" s="65"/>
    </row>
    <row r="963" spans="2:10" x14ac:dyDescent="0.45">
      <c r="B963" s="50" t="str">
        <f t="shared" si="14"/>
        <v/>
      </c>
      <c r="C963" s="62"/>
      <c r="D963" s="10"/>
      <c r="E963" s="7"/>
      <c r="F963" s="56"/>
      <c r="G963" s="27" t="str">
        <f t="array" aca="1" ref="G963" ca="1">IF($B963&lt;&gt;"", IFERROR(MAX((OFFSET(#REF!, 1, 0, COUNTA(#REF!), 1)) * (OFFSET(#REF!, 1, 0, COUNTA(#REF!), 1)=$B963) * (OFFSET(#REF!, 1, 0, COUNTA(#REF!), 1)=G$9)), "[Insufficient data:"), "")</f>
        <v/>
      </c>
      <c r="H963" s="27" t="str">
        <f t="array" aca="1" ref="H963" ca="1">IF($B963&lt;&gt;"", IFERROR(MAX((OFFSET(#REF!, 1, 0, COUNTA(#REF!), 1)) * (OFFSET(#REF!, 1, 0, COUNTA(#REF!), 1)=$B963) * (OFFSET(#REF!, 1, 0, COUNTA(#REF!), 1)=H$9)), "Please finalise ..."), "")</f>
        <v/>
      </c>
      <c r="I963" s="27" t="str">
        <f t="array" aca="1" ref="I963" ca="1">IF($B963&lt;&gt;"", IFERROR(MAX((OFFSET(#REF!, 1, 0, COUNTA(#REF!), 1)) * (OFFSET(#REF!, 1, 0, COUNTA(#REF!), 1)=$B963) * (OFFSET(#REF!, 1, 0, COUNTA(#REF!), 1)=I$9)), "... P2-Asset Valuation]"), "")</f>
        <v/>
      </c>
      <c r="J963" s="65"/>
    </row>
    <row r="964" spans="2:10" x14ac:dyDescent="0.45">
      <c r="B964" s="50" t="str">
        <f t="shared" si="14"/>
        <v/>
      </c>
      <c r="C964" s="62"/>
      <c r="D964" s="10"/>
      <c r="E964" s="7"/>
      <c r="F964" s="56"/>
      <c r="G964" s="27" t="str">
        <f t="array" aca="1" ref="G964" ca="1">IF($B964&lt;&gt;"", IFERROR(MAX((OFFSET(#REF!, 1, 0, COUNTA(#REF!), 1)) * (OFFSET(#REF!, 1, 0, COUNTA(#REF!), 1)=$B964) * (OFFSET(#REF!, 1, 0, COUNTA(#REF!), 1)=G$9)), "[Insufficient data:"), "")</f>
        <v/>
      </c>
      <c r="H964" s="27" t="str">
        <f t="array" aca="1" ref="H964" ca="1">IF($B964&lt;&gt;"", IFERROR(MAX((OFFSET(#REF!, 1, 0, COUNTA(#REF!), 1)) * (OFFSET(#REF!, 1, 0, COUNTA(#REF!), 1)=$B964) * (OFFSET(#REF!, 1, 0, COUNTA(#REF!), 1)=H$9)), "Please finalise ..."), "")</f>
        <v/>
      </c>
      <c r="I964" s="27" t="str">
        <f t="array" aca="1" ref="I964" ca="1">IF($B964&lt;&gt;"", IFERROR(MAX((OFFSET(#REF!, 1, 0, COUNTA(#REF!), 1)) * (OFFSET(#REF!, 1, 0, COUNTA(#REF!), 1)=$B964) * (OFFSET(#REF!, 1, 0, COUNTA(#REF!), 1)=I$9)), "... P2-Asset Valuation]"), "")</f>
        <v/>
      </c>
      <c r="J964" s="65"/>
    </row>
    <row r="965" spans="2:10" x14ac:dyDescent="0.45">
      <c r="B965" s="50" t="str">
        <f t="shared" si="14"/>
        <v/>
      </c>
      <c r="C965" s="62"/>
      <c r="D965" s="10"/>
      <c r="E965" s="7"/>
      <c r="F965" s="56"/>
      <c r="G965" s="27" t="str">
        <f t="array" aca="1" ref="G965" ca="1">IF($B965&lt;&gt;"", IFERROR(MAX((OFFSET(#REF!, 1, 0, COUNTA(#REF!), 1)) * (OFFSET(#REF!, 1, 0, COUNTA(#REF!), 1)=$B965) * (OFFSET(#REF!, 1, 0, COUNTA(#REF!), 1)=G$9)), "[Insufficient data:"), "")</f>
        <v/>
      </c>
      <c r="H965" s="27" t="str">
        <f t="array" aca="1" ref="H965" ca="1">IF($B965&lt;&gt;"", IFERROR(MAX((OFFSET(#REF!, 1, 0, COUNTA(#REF!), 1)) * (OFFSET(#REF!, 1, 0, COUNTA(#REF!), 1)=$B965) * (OFFSET(#REF!, 1, 0, COUNTA(#REF!), 1)=H$9)), "Please finalise ..."), "")</f>
        <v/>
      </c>
      <c r="I965" s="27" t="str">
        <f t="array" aca="1" ref="I965" ca="1">IF($B965&lt;&gt;"", IFERROR(MAX((OFFSET(#REF!, 1, 0, COUNTA(#REF!), 1)) * (OFFSET(#REF!, 1, 0, COUNTA(#REF!), 1)=$B965) * (OFFSET(#REF!, 1, 0, COUNTA(#REF!), 1)=I$9)), "... P2-Asset Valuation]"), "")</f>
        <v/>
      </c>
      <c r="J965" s="65"/>
    </row>
    <row r="966" spans="2:10" x14ac:dyDescent="0.45">
      <c r="B966" s="50" t="str">
        <f t="shared" si="14"/>
        <v/>
      </c>
      <c r="C966" s="62"/>
      <c r="D966" s="10"/>
      <c r="E966" s="7"/>
      <c r="F966" s="56"/>
      <c r="G966" s="27" t="str">
        <f t="array" aca="1" ref="G966" ca="1">IF($B966&lt;&gt;"", IFERROR(MAX((OFFSET(#REF!, 1, 0, COUNTA(#REF!), 1)) * (OFFSET(#REF!, 1, 0, COUNTA(#REF!), 1)=$B966) * (OFFSET(#REF!, 1, 0, COUNTA(#REF!), 1)=G$9)), "[Insufficient data:"), "")</f>
        <v/>
      </c>
      <c r="H966" s="27" t="str">
        <f t="array" aca="1" ref="H966" ca="1">IF($B966&lt;&gt;"", IFERROR(MAX((OFFSET(#REF!, 1, 0, COUNTA(#REF!), 1)) * (OFFSET(#REF!, 1, 0, COUNTA(#REF!), 1)=$B966) * (OFFSET(#REF!, 1, 0, COUNTA(#REF!), 1)=H$9)), "Please finalise ..."), "")</f>
        <v/>
      </c>
      <c r="I966" s="27" t="str">
        <f t="array" aca="1" ref="I966" ca="1">IF($B966&lt;&gt;"", IFERROR(MAX((OFFSET(#REF!, 1, 0, COUNTA(#REF!), 1)) * (OFFSET(#REF!, 1, 0, COUNTA(#REF!), 1)=$B966) * (OFFSET(#REF!, 1, 0, COUNTA(#REF!), 1)=I$9)), "... P2-Asset Valuation]"), "")</f>
        <v/>
      </c>
      <c r="J966" s="65"/>
    </row>
    <row r="967" spans="2:10" x14ac:dyDescent="0.45">
      <c r="B967" s="50" t="str">
        <f t="shared" si="14"/>
        <v/>
      </c>
      <c r="C967" s="62"/>
      <c r="D967" s="10"/>
      <c r="E967" s="7"/>
      <c r="F967" s="56"/>
      <c r="G967" s="27" t="str">
        <f t="array" aca="1" ref="G967" ca="1">IF($B967&lt;&gt;"", IFERROR(MAX((OFFSET(#REF!, 1, 0, COUNTA(#REF!), 1)) * (OFFSET(#REF!, 1, 0, COUNTA(#REF!), 1)=$B967) * (OFFSET(#REF!, 1, 0, COUNTA(#REF!), 1)=G$9)), "[Insufficient data:"), "")</f>
        <v/>
      </c>
      <c r="H967" s="27" t="str">
        <f t="array" aca="1" ref="H967" ca="1">IF($B967&lt;&gt;"", IFERROR(MAX((OFFSET(#REF!, 1, 0, COUNTA(#REF!), 1)) * (OFFSET(#REF!, 1, 0, COUNTA(#REF!), 1)=$B967) * (OFFSET(#REF!, 1, 0, COUNTA(#REF!), 1)=H$9)), "Please finalise ..."), "")</f>
        <v/>
      </c>
      <c r="I967" s="27" t="str">
        <f t="array" aca="1" ref="I967" ca="1">IF($B967&lt;&gt;"", IFERROR(MAX((OFFSET(#REF!, 1, 0, COUNTA(#REF!), 1)) * (OFFSET(#REF!, 1, 0, COUNTA(#REF!), 1)=$B967) * (OFFSET(#REF!, 1, 0, COUNTA(#REF!), 1)=I$9)), "... P2-Asset Valuation]"), "")</f>
        <v/>
      </c>
      <c r="J967" s="65"/>
    </row>
    <row r="968" spans="2:10" x14ac:dyDescent="0.45">
      <c r="B968" s="50" t="str">
        <f t="shared" si="14"/>
        <v/>
      </c>
      <c r="C968" s="62"/>
      <c r="D968" s="10"/>
      <c r="E968" s="7"/>
      <c r="F968" s="56"/>
      <c r="G968" s="27" t="str">
        <f t="array" aca="1" ref="G968" ca="1">IF($B968&lt;&gt;"", IFERROR(MAX((OFFSET(#REF!, 1, 0, COUNTA(#REF!), 1)) * (OFFSET(#REF!, 1, 0, COUNTA(#REF!), 1)=$B968) * (OFFSET(#REF!, 1, 0, COUNTA(#REF!), 1)=G$9)), "[Insufficient data:"), "")</f>
        <v/>
      </c>
      <c r="H968" s="27" t="str">
        <f t="array" aca="1" ref="H968" ca="1">IF($B968&lt;&gt;"", IFERROR(MAX((OFFSET(#REF!, 1, 0, COUNTA(#REF!), 1)) * (OFFSET(#REF!, 1, 0, COUNTA(#REF!), 1)=$B968) * (OFFSET(#REF!, 1, 0, COUNTA(#REF!), 1)=H$9)), "Please finalise ..."), "")</f>
        <v/>
      </c>
      <c r="I968" s="27" t="str">
        <f t="array" aca="1" ref="I968" ca="1">IF($B968&lt;&gt;"", IFERROR(MAX((OFFSET(#REF!, 1, 0, COUNTA(#REF!), 1)) * (OFFSET(#REF!, 1, 0, COUNTA(#REF!), 1)=$B968) * (OFFSET(#REF!, 1, 0, COUNTA(#REF!), 1)=I$9)), "... P2-Asset Valuation]"), "")</f>
        <v/>
      </c>
      <c r="J968" s="65"/>
    </row>
    <row r="969" spans="2:10" x14ac:dyDescent="0.45">
      <c r="B969" s="50" t="str">
        <f t="shared" si="14"/>
        <v/>
      </c>
      <c r="C969" s="62"/>
      <c r="D969" s="10"/>
      <c r="E969" s="7"/>
      <c r="F969" s="56"/>
      <c r="G969" s="27" t="str">
        <f t="array" aca="1" ref="G969" ca="1">IF($B969&lt;&gt;"", IFERROR(MAX((OFFSET(#REF!, 1, 0, COUNTA(#REF!), 1)) * (OFFSET(#REF!, 1, 0, COUNTA(#REF!), 1)=$B969) * (OFFSET(#REF!, 1, 0, COUNTA(#REF!), 1)=G$9)), "[Insufficient data:"), "")</f>
        <v/>
      </c>
      <c r="H969" s="27" t="str">
        <f t="array" aca="1" ref="H969" ca="1">IF($B969&lt;&gt;"", IFERROR(MAX((OFFSET(#REF!, 1, 0, COUNTA(#REF!), 1)) * (OFFSET(#REF!, 1, 0, COUNTA(#REF!), 1)=$B969) * (OFFSET(#REF!, 1, 0, COUNTA(#REF!), 1)=H$9)), "Please finalise ..."), "")</f>
        <v/>
      </c>
      <c r="I969" s="27" t="str">
        <f t="array" aca="1" ref="I969" ca="1">IF($B969&lt;&gt;"", IFERROR(MAX((OFFSET(#REF!, 1, 0, COUNTA(#REF!), 1)) * (OFFSET(#REF!, 1, 0, COUNTA(#REF!), 1)=$B969) * (OFFSET(#REF!, 1, 0, COUNTA(#REF!), 1)=I$9)), "... P2-Asset Valuation]"), "")</f>
        <v/>
      </c>
      <c r="J969" s="65"/>
    </row>
    <row r="970" spans="2:10" x14ac:dyDescent="0.45">
      <c r="B970" s="50" t="str">
        <f t="shared" si="14"/>
        <v/>
      </c>
      <c r="C970" s="62"/>
      <c r="D970" s="10"/>
      <c r="E970" s="7"/>
      <c r="F970" s="56"/>
      <c r="G970" s="27" t="str">
        <f t="array" aca="1" ref="G970" ca="1">IF($B970&lt;&gt;"", IFERROR(MAX((OFFSET(#REF!, 1, 0, COUNTA(#REF!), 1)) * (OFFSET(#REF!, 1, 0, COUNTA(#REF!), 1)=$B970) * (OFFSET(#REF!, 1, 0, COUNTA(#REF!), 1)=G$9)), "[Insufficient data:"), "")</f>
        <v/>
      </c>
      <c r="H970" s="27" t="str">
        <f t="array" aca="1" ref="H970" ca="1">IF($B970&lt;&gt;"", IFERROR(MAX((OFFSET(#REF!, 1, 0, COUNTA(#REF!), 1)) * (OFFSET(#REF!, 1, 0, COUNTA(#REF!), 1)=$B970) * (OFFSET(#REF!, 1, 0, COUNTA(#REF!), 1)=H$9)), "Please finalise ..."), "")</f>
        <v/>
      </c>
      <c r="I970" s="27" t="str">
        <f t="array" aca="1" ref="I970" ca="1">IF($B970&lt;&gt;"", IFERROR(MAX((OFFSET(#REF!, 1, 0, COUNTA(#REF!), 1)) * (OFFSET(#REF!, 1, 0, COUNTA(#REF!), 1)=$B970) * (OFFSET(#REF!, 1, 0, COUNTA(#REF!), 1)=I$9)), "... P2-Asset Valuation]"), "")</f>
        <v/>
      </c>
      <c r="J970" s="65"/>
    </row>
    <row r="971" spans="2:10" x14ac:dyDescent="0.45">
      <c r="B971" s="50" t="str">
        <f t="shared" si="14"/>
        <v/>
      </c>
      <c r="C971" s="62"/>
      <c r="D971" s="10"/>
      <c r="E971" s="7"/>
      <c r="F971" s="56"/>
      <c r="G971" s="27" t="str">
        <f t="array" aca="1" ref="G971" ca="1">IF($B971&lt;&gt;"", IFERROR(MAX((OFFSET(#REF!, 1, 0, COUNTA(#REF!), 1)) * (OFFSET(#REF!, 1, 0, COUNTA(#REF!), 1)=$B971) * (OFFSET(#REF!, 1, 0, COUNTA(#REF!), 1)=G$9)), "[Insufficient data:"), "")</f>
        <v/>
      </c>
      <c r="H971" s="27" t="str">
        <f t="array" aca="1" ref="H971" ca="1">IF($B971&lt;&gt;"", IFERROR(MAX((OFFSET(#REF!, 1, 0, COUNTA(#REF!), 1)) * (OFFSET(#REF!, 1, 0, COUNTA(#REF!), 1)=$B971) * (OFFSET(#REF!, 1, 0, COUNTA(#REF!), 1)=H$9)), "Please finalise ..."), "")</f>
        <v/>
      </c>
      <c r="I971" s="27" t="str">
        <f t="array" aca="1" ref="I971" ca="1">IF($B971&lt;&gt;"", IFERROR(MAX((OFFSET(#REF!, 1, 0, COUNTA(#REF!), 1)) * (OFFSET(#REF!, 1, 0, COUNTA(#REF!), 1)=$B971) * (OFFSET(#REF!, 1, 0, COUNTA(#REF!), 1)=I$9)), "... P2-Asset Valuation]"), "")</f>
        <v/>
      </c>
      <c r="J971" s="65"/>
    </row>
    <row r="972" spans="2:10" x14ac:dyDescent="0.45">
      <c r="B972" s="50" t="str">
        <f t="shared" si="14"/>
        <v/>
      </c>
      <c r="C972" s="62"/>
      <c r="D972" s="10"/>
      <c r="E972" s="7"/>
      <c r="F972" s="56"/>
      <c r="G972" s="27" t="str">
        <f t="array" aca="1" ref="G972" ca="1">IF($B972&lt;&gt;"", IFERROR(MAX((OFFSET(#REF!, 1, 0, COUNTA(#REF!), 1)) * (OFFSET(#REF!, 1, 0, COUNTA(#REF!), 1)=$B972) * (OFFSET(#REF!, 1, 0, COUNTA(#REF!), 1)=G$9)), "[Insufficient data:"), "")</f>
        <v/>
      </c>
      <c r="H972" s="27" t="str">
        <f t="array" aca="1" ref="H972" ca="1">IF($B972&lt;&gt;"", IFERROR(MAX((OFFSET(#REF!, 1, 0, COUNTA(#REF!), 1)) * (OFFSET(#REF!, 1, 0, COUNTA(#REF!), 1)=$B972) * (OFFSET(#REF!, 1, 0, COUNTA(#REF!), 1)=H$9)), "Please finalise ..."), "")</f>
        <v/>
      </c>
      <c r="I972" s="27" t="str">
        <f t="array" aca="1" ref="I972" ca="1">IF($B972&lt;&gt;"", IFERROR(MAX((OFFSET(#REF!, 1, 0, COUNTA(#REF!), 1)) * (OFFSET(#REF!, 1, 0, COUNTA(#REF!), 1)=$B972) * (OFFSET(#REF!, 1, 0, COUNTA(#REF!), 1)=I$9)), "... P2-Asset Valuation]"), "")</f>
        <v/>
      </c>
      <c r="J972" s="65"/>
    </row>
    <row r="973" spans="2:10" x14ac:dyDescent="0.45">
      <c r="B973" s="50" t="str">
        <f t="shared" si="14"/>
        <v/>
      </c>
      <c r="C973" s="62"/>
      <c r="D973" s="10"/>
      <c r="E973" s="7"/>
      <c r="F973" s="56"/>
      <c r="G973" s="27" t="str">
        <f t="array" aca="1" ref="G973" ca="1">IF($B973&lt;&gt;"", IFERROR(MAX((OFFSET(#REF!, 1, 0, COUNTA(#REF!), 1)) * (OFFSET(#REF!, 1, 0, COUNTA(#REF!), 1)=$B973) * (OFFSET(#REF!, 1, 0, COUNTA(#REF!), 1)=G$9)), "[Insufficient data:"), "")</f>
        <v/>
      </c>
      <c r="H973" s="27" t="str">
        <f t="array" aca="1" ref="H973" ca="1">IF($B973&lt;&gt;"", IFERROR(MAX((OFFSET(#REF!, 1, 0, COUNTA(#REF!), 1)) * (OFFSET(#REF!, 1, 0, COUNTA(#REF!), 1)=$B973) * (OFFSET(#REF!, 1, 0, COUNTA(#REF!), 1)=H$9)), "Please finalise ..."), "")</f>
        <v/>
      </c>
      <c r="I973" s="27" t="str">
        <f t="array" aca="1" ref="I973" ca="1">IF($B973&lt;&gt;"", IFERROR(MAX((OFFSET(#REF!, 1, 0, COUNTA(#REF!), 1)) * (OFFSET(#REF!, 1, 0, COUNTA(#REF!), 1)=$B973) * (OFFSET(#REF!, 1, 0, COUNTA(#REF!), 1)=I$9)), "... P2-Asset Valuation]"), "")</f>
        <v/>
      </c>
      <c r="J973" s="65"/>
    </row>
    <row r="974" spans="2:10" x14ac:dyDescent="0.45">
      <c r="B974" s="50" t="str">
        <f t="shared" ref="B974:B1003" si="15">IF(C974&lt;&gt;"",CONCATENATE("PA-", TEXT(ROW()-ROW(B$9), "000")),"")</f>
        <v/>
      </c>
      <c r="C974" s="62"/>
      <c r="D974" s="10"/>
      <c r="E974" s="7"/>
      <c r="F974" s="56"/>
      <c r="G974" s="27" t="str">
        <f t="array" aca="1" ref="G974" ca="1">IF($B974&lt;&gt;"", IFERROR(MAX((OFFSET(#REF!, 1, 0, COUNTA(#REF!), 1)) * (OFFSET(#REF!, 1, 0, COUNTA(#REF!), 1)=$B974) * (OFFSET(#REF!, 1, 0, COUNTA(#REF!), 1)=G$9)), "[Insufficient data:"), "")</f>
        <v/>
      </c>
      <c r="H974" s="27" t="str">
        <f t="array" aca="1" ref="H974" ca="1">IF($B974&lt;&gt;"", IFERROR(MAX((OFFSET(#REF!, 1, 0, COUNTA(#REF!), 1)) * (OFFSET(#REF!, 1, 0, COUNTA(#REF!), 1)=$B974) * (OFFSET(#REF!, 1, 0, COUNTA(#REF!), 1)=H$9)), "Please finalise ..."), "")</f>
        <v/>
      </c>
      <c r="I974" s="27" t="str">
        <f t="array" aca="1" ref="I974" ca="1">IF($B974&lt;&gt;"", IFERROR(MAX((OFFSET(#REF!, 1, 0, COUNTA(#REF!), 1)) * (OFFSET(#REF!, 1, 0, COUNTA(#REF!), 1)=$B974) * (OFFSET(#REF!, 1, 0, COUNTA(#REF!), 1)=I$9)), "... P2-Asset Valuation]"), "")</f>
        <v/>
      </c>
      <c r="J974" s="65"/>
    </row>
    <row r="975" spans="2:10" x14ac:dyDescent="0.45">
      <c r="B975" s="50" t="str">
        <f t="shared" si="15"/>
        <v/>
      </c>
      <c r="C975" s="62"/>
      <c r="D975" s="10"/>
      <c r="E975" s="7"/>
      <c r="F975" s="56"/>
      <c r="G975" s="27" t="str">
        <f t="array" aca="1" ref="G975" ca="1">IF($B975&lt;&gt;"", IFERROR(MAX((OFFSET(#REF!, 1, 0, COUNTA(#REF!), 1)) * (OFFSET(#REF!, 1, 0, COUNTA(#REF!), 1)=$B975) * (OFFSET(#REF!, 1, 0, COUNTA(#REF!), 1)=G$9)), "[Insufficient data:"), "")</f>
        <v/>
      </c>
      <c r="H975" s="27" t="str">
        <f t="array" aca="1" ref="H975" ca="1">IF($B975&lt;&gt;"", IFERROR(MAX((OFFSET(#REF!, 1, 0, COUNTA(#REF!), 1)) * (OFFSET(#REF!, 1, 0, COUNTA(#REF!), 1)=$B975) * (OFFSET(#REF!, 1, 0, COUNTA(#REF!), 1)=H$9)), "Please finalise ..."), "")</f>
        <v/>
      </c>
      <c r="I975" s="27" t="str">
        <f t="array" aca="1" ref="I975" ca="1">IF($B975&lt;&gt;"", IFERROR(MAX((OFFSET(#REF!, 1, 0, COUNTA(#REF!), 1)) * (OFFSET(#REF!, 1, 0, COUNTA(#REF!), 1)=$B975) * (OFFSET(#REF!, 1, 0, COUNTA(#REF!), 1)=I$9)), "... P2-Asset Valuation]"), "")</f>
        <v/>
      </c>
      <c r="J975" s="65"/>
    </row>
    <row r="976" spans="2:10" x14ac:dyDescent="0.45">
      <c r="B976" s="50" t="str">
        <f t="shared" si="15"/>
        <v/>
      </c>
      <c r="C976" s="62"/>
      <c r="D976" s="10"/>
      <c r="E976" s="7"/>
      <c r="F976" s="56"/>
      <c r="G976" s="27" t="str">
        <f t="array" aca="1" ref="G976" ca="1">IF($B976&lt;&gt;"", IFERROR(MAX((OFFSET(#REF!, 1, 0, COUNTA(#REF!), 1)) * (OFFSET(#REF!, 1, 0, COUNTA(#REF!), 1)=$B976) * (OFFSET(#REF!, 1, 0, COUNTA(#REF!), 1)=G$9)), "[Insufficient data:"), "")</f>
        <v/>
      </c>
      <c r="H976" s="27" t="str">
        <f t="array" aca="1" ref="H976" ca="1">IF($B976&lt;&gt;"", IFERROR(MAX((OFFSET(#REF!, 1, 0, COUNTA(#REF!), 1)) * (OFFSET(#REF!, 1, 0, COUNTA(#REF!), 1)=$B976) * (OFFSET(#REF!, 1, 0, COUNTA(#REF!), 1)=H$9)), "Please finalise ..."), "")</f>
        <v/>
      </c>
      <c r="I976" s="27" t="str">
        <f t="array" aca="1" ref="I976" ca="1">IF($B976&lt;&gt;"", IFERROR(MAX((OFFSET(#REF!, 1, 0, COUNTA(#REF!), 1)) * (OFFSET(#REF!, 1, 0, COUNTA(#REF!), 1)=$B976) * (OFFSET(#REF!, 1, 0, COUNTA(#REF!), 1)=I$9)), "... P2-Asset Valuation]"), "")</f>
        <v/>
      </c>
      <c r="J976" s="65"/>
    </row>
    <row r="977" spans="2:10" x14ac:dyDescent="0.45">
      <c r="B977" s="50" t="str">
        <f t="shared" si="15"/>
        <v/>
      </c>
      <c r="C977" s="62"/>
      <c r="D977" s="10"/>
      <c r="E977" s="7"/>
      <c r="F977" s="56"/>
      <c r="G977" s="27" t="str">
        <f t="array" aca="1" ref="G977" ca="1">IF($B977&lt;&gt;"", IFERROR(MAX((OFFSET(#REF!, 1, 0, COUNTA(#REF!), 1)) * (OFFSET(#REF!, 1, 0, COUNTA(#REF!), 1)=$B977) * (OFFSET(#REF!, 1, 0, COUNTA(#REF!), 1)=G$9)), "[Insufficient data:"), "")</f>
        <v/>
      </c>
      <c r="H977" s="27" t="str">
        <f t="array" aca="1" ref="H977" ca="1">IF($B977&lt;&gt;"", IFERROR(MAX((OFFSET(#REF!, 1, 0, COUNTA(#REF!), 1)) * (OFFSET(#REF!, 1, 0, COUNTA(#REF!), 1)=$B977) * (OFFSET(#REF!, 1, 0, COUNTA(#REF!), 1)=H$9)), "Please finalise ..."), "")</f>
        <v/>
      </c>
      <c r="I977" s="27" t="str">
        <f t="array" aca="1" ref="I977" ca="1">IF($B977&lt;&gt;"", IFERROR(MAX((OFFSET(#REF!, 1, 0, COUNTA(#REF!), 1)) * (OFFSET(#REF!, 1, 0, COUNTA(#REF!), 1)=$B977) * (OFFSET(#REF!, 1, 0, COUNTA(#REF!), 1)=I$9)), "... P2-Asset Valuation]"), "")</f>
        <v/>
      </c>
      <c r="J977" s="65"/>
    </row>
    <row r="978" spans="2:10" x14ac:dyDescent="0.45">
      <c r="B978" s="50" t="str">
        <f t="shared" si="15"/>
        <v/>
      </c>
      <c r="C978" s="62"/>
      <c r="D978" s="10"/>
      <c r="E978" s="7"/>
      <c r="F978" s="56"/>
      <c r="G978" s="27" t="str">
        <f t="array" aca="1" ref="G978" ca="1">IF($B978&lt;&gt;"", IFERROR(MAX((OFFSET(#REF!, 1, 0, COUNTA(#REF!), 1)) * (OFFSET(#REF!, 1, 0, COUNTA(#REF!), 1)=$B978) * (OFFSET(#REF!, 1, 0, COUNTA(#REF!), 1)=G$9)), "[Insufficient data:"), "")</f>
        <v/>
      </c>
      <c r="H978" s="27" t="str">
        <f t="array" aca="1" ref="H978" ca="1">IF($B978&lt;&gt;"", IFERROR(MAX((OFFSET(#REF!, 1, 0, COUNTA(#REF!), 1)) * (OFFSET(#REF!, 1, 0, COUNTA(#REF!), 1)=$B978) * (OFFSET(#REF!, 1, 0, COUNTA(#REF!), 1)=H$9)), "Please finalise ..."), "")</f>
        <v/>
      </c>
      <c r="I978" s="27" t="str">
        <f t="array" aca="1" ref="I978" ca="1">IF($B978&lt;&gt;"", IFERROR(MAX((OFFSET(#REF!, 1, 0, COUNTA(#REF!), 1)) * (OFFSET(#REF!, 1, 0, COUNTA(#REF!), 1)=$B978) * (OFFSET(#REF!, 1, 0, COUNTA(#REF!), 1)=I$9)), "... P2-Asset Valuation]"), "")</f>
        <v/>
      </c>
      <c r="J978" s="65"/>
    </row>
    <row r="979" spans="2:10" x14ac:dyDescent="0.45">
      <c r="B979" s="50" t="str">
        <f t="shared" si="15"/>
        <v/>
      </c>
      <c r="C979" s="62"/>
      <c r="D979" s="10"/>
      <c r="E979" s="7"/>
      <c r="F979" s="56"/>
      <c r="G979" s="27" t="str">
        <f t="array" aca="1" ref="G979" ca="1">IF($B979&lt;&gt;"", IFERROR(MAX((OFFSET(#REF!, 1, 0, COUNTA(#REF!), 1)) * (OFFSET(#REF!, 1, 0, COUNTA(#REF!), 1)=$B979) * (OFFSET(#REF!, 1, 0, COUNTA(#REF!), 1)=G$9)), "[Insufficient data:"), "")</f>
        <v/>
      </c>
      <c r="H979" s="27" t="str">
        <f t="array" aca="1" ref="H979" ca="1">IF($B979&lt;&gt;"", IFERROR(MAX((OFFSET(#REF!, 1, 0, COUNTA(#REF!), 1)) * (OFFSET(#REF!, 1, 0, COUNTA(#REF!), 1)=$B979) * (OFFSET(#REF!, 1, 0, COUNTA(#REF!), 1)=H$9)), "Please finalise ..."), "")</f>
        <v/>
      </c>
      <c r="I979" s="27" t="str">
        <f t="array" aca="1" ref="I979" ca="1">IF($B979&lt;&gt;"", IFERROR(MAX((OFFSET(#REF!, 1, 0, COUNTA(#REF!), 1)) * (OFFSET(#REF!, 1, 0, COUNTA(#REF!), 1)=$B979) * (OFFSET(#REF!, 1, 0, COUNTA(#REF!), 1)=I$9)), "... P2-Asset Valuation]"), "")</f>
        <v/>
      </c>
      <c r="J979" s="65"/>
    </row>
    <row r="980" spans="2:10" x14ac:dyDescent="0.45">
      <c r="B980" s="50" t="str">
        <f t="shared" si="15"/>
        <v/>
      </c>
      <c r="C980" s="62"/>
      <c r="D980" s="10"/>
      <c r="E980" s="7"/>
      <c r="F980" s="56"/>
      <c r="G980" s="27" t="str">
        <f t="array" aca="1" ref="G980" ca="1">IF($B980&lt;&gt;"", IFERROR(MAX((OFFSET(#REF!, 1, 0, COUNTA(#REF!), 1)) * (OFFSET(#REF!, 1, 0, COUNTA(#REF!), 1)=$B980) * (OFFSET(#REF!, 1, 0, COUNTA(#REF!), 1)=G$9)), "[Insufficient data:"), "")</f>
        <v/>
      </c>
      <c r="H980" s="27" t="str">
        <f t="array" aca="1" ref="H980" ca="1">IF($B980&lt;&gt;"", IFERROR(MAX((OFFSET(#REF!, 1, 0, COUNTA(#REF!), 1)) * (OFFSET(#REF!, 1, 0, COUNTA(#REF!), 1)=$B980) * (OFFSET(#REF!, 1, 0, COUNTA(#REF!), 1)=H$9)), "Please finalise ..."), "")</f>
        <v/>
      </c>
      <c r="I980" s="27" t="str">
        <f t="array" aca="1" ref="I980" ca="1">IF($B980&lt;&gt;"", IFERROR(MAX((OFFSET(#REF!, 1, 0, COUNTA(#REF!), 1)) * (OFFSET(#REF!, 1, 0, COUNTA(#REF!), 1)=$B980) * (OFFSET(#REF!, 1, 0, COUNTA(#REF!), 1)=I$9)), "... P2-Asset Valuation]"), "")</f>
        <v/>
      </c>
      <c r="J980" s="65"/>
    </row>
    <row r="981" spans="2:10" x14ac:dyDescent="0.45">
      <c r="B981" s="50" t="str">
        <f t="shared" si="15"/>
        <v/>
      </c>
      <c r="C981" s="62"/>
      <c r="D981" s="10"/>
      <c r="E981" s="7"/>
      <c r="F981" s="56"/>
      <c r="G981" s="27" t="str">
        <f t="array" aca="1" ref="G981" ca="1">IF($B981&lt;&gt;"", IFERROR(MAX((OFFSET(#REF!, 1, 0, COUNTA(#REF!), 1)) * (OFFSET(#REF!, 1, 0, COUNTA(#REF!), 1)=$B981) * (OFFSET(#REF!, 1, 0, COUNTA(#REF!), 1)=G$9)), "[Insufficient data:"), "")</f>
        <v/>
      </c>
      <c r="H981" s="27" t="str">
        <f t="array" aca="1" ref="H981" ca="1">IF($B981&lt;&gt;"", IFERROR(MAX((OFFSET(#REF!, 1, 0, COUNTA(#REF!), 1)) * (OFFSET(#REF!, 1, 0, COUNTA(#REF!), 1)=$B981) * (OFFSET(#REF!, 1, 0, COUNTA(#REF!), 1)=H$9)), "Please finalise ..."), "")</f>
        <v/>
      </c>
      <c r="I981" s="27" t="str">
        <f t="array" aca="1" ref="I981" ca="1">IF($B981&lt;&gt;"", IFERROR(MAX((OFFSET(#REF!, 1, 0, COUNTA(#REF!), 1)) * (OFFSET(#REF!, 1, 0, COUNTA(#REF!), 1)=$B981) * (OFFSET(#REF!, 1, 0, COUNTA(#REF!), 1)=I$9)), "... P2-Asset Valuation]"), "")</f>
        <v/>
      </c>
      <c r="J981" s="65"/>
    </row>
    <row r="982" spans="2:10" x14ac:dyDescent="0.45">
      <c r="B982" s="50" t="str">
        <f t="shared" si="15"/>
        <v/>
      </c>
      <c r="C982" s="62"/>
      <c r="D982" s="10"/>
      <c r="E982" s="7"/>
      <c r="F982" s="56"/>
      <c r="G982" s="27" t="str">
        <f t="array" aca="1" ref="G982" ca="1">IF($B982&lt;&gt;"", IFERROR(MAX((OFFSET(#REF!, 1, 0, COUNTA(#REF!), 1)) * (OFFSET(#REF!, 1, 0, COUNTA(#REF!), 1)=$B982) * (OFFSET(#REF!, 1, 0, COUNTA(#REF!), 1)=G$9)), "[Insufficient data:"), "")</f>
        <v/>
      </c>
      <c r="H982" s="27" t="str">
        <f t="array" aca="1" ref="H982" ca="1">IF($B982&lt;&gt;"", IFERROR(MAX((OFFSET(#REF!, 1, 0, COUNTA(#REF!), 1)) * (OFFSET(#REF!, 1, 0, COUNTA(#REF!), 1)=$B982) * (OFFSET(#REF!, 1, 0, COUNTA(#REF!), 1)=H$9)), "Please finalise ..."), "")</f>
        <v/>
      </c>
      <c r="I982" s="27" t="str">
        <f t="array" aca="1" ref="I982" ca="1">IF($B982&lt;&gt;"", IFERROR(MAX((OFFSET(#REF!, 1, 0, COUNTA(#REF!), 1)) * (OFFSET(#REF!, 1, 0, COUNTA(#REF!), 1)=$B982) * (OFFSET(#REF!, 1, 0, COUNTA(#REF!), 1)=I$9)), "... P2-Asset Valuation]"), "")</f>
        <v/>
      </c>
      <c r="J982" s="65"/>
    </row>
    <row r="983" spans="2:10" x14ac:dyDescent="0.45">
      <c r="B983" s="50" t="str">
        <f t="shared" si="15"/>
        <v/>
      </c>
      <c r="C983" s="62"/>
      <c r="D983" s="10"/>
      <c r="E983" s="7"/>
      <c r="F983" s="56"/>
      <c r="G983" s="27" t="str">
        <f t="array" aca="1" ref="G983" ca="1">IF($B983&lt;&gt;"", IFERROR(MAX((OFFSET(#REF!, 1, 0, COUNTA(#REF!), 1)) * (OFFSET(#REF!, 1, 0, COUNTA(#REF!), 1)=$B983) * (OFFSET(#REF!, 1, 0, COUNTA(#REF!), 1)=G$9)), "[Insufficient data:"), "")</f>
        <v/>
      </c>
      <c r="H983" s="27" t="str">
        <f t="array" aca="1" ref="H983" ca="1">IF($B983&lt;&gt;"", IFERROR(MAX((OFFSET(#REF!, 1, 0, COUNTA(#REF!), 1)) * (OFFSET(#REF!, 1, 0, COUNTA(#REF!), 1)=$B983) * (OFFSET(#REF!, 1, 0, COUNTA(#REF!), 1)=H$9)), "Please finalise ..."), "")</f>
        <v/>
      </c>
      <c r="I983" s="27" t="str">
        <f t="array" aca="1" ref="I983" ca="1">IF($B983&lt;&gt;"", IFERROR(MAX((OFFSET(#REF!, 1, 0, COUNTA(#REF!), 1)) * (OFFSET(#REF!, 1, 0, COUNTA(#REF!), 1)=$B983) * (OFFSET(#REF!, 1, 0, COUNTA(#REF!), 1)=I$9)), "... P2-Asset Valuation]"), "")</f>
        <v/>
      </c>
      <c r="J983" s="65"/>
    </row>
    <row r="984" spans="2:10" x14ac:dyDescent="0.45">
      <c r="B984" s="50" t="str">
        <f t="shared" si="15"/>
        <v/>
      </c>
      <c r="C984" s="62"/>
      <c r="D984" s="10"/>
      <c r="E984" s="7"/>
      <c r="F984" s="56"/>
      <c r="G984" s="27" t="str">
        <f t="array" aca="1" ref="G984" ca="1">IF($B984&lt;&gt;"", IFERROR(MAX((OFFSET(#REF!, 1, 0, COUNTA(#REF!), 1)) * (OFFSET(#REF!, 1, 0, COUNTA(#REF!), 1)=$B984) * (OFFSET(#REF!, 1, 0, COUNTA(#REF!), 1)=G$9)), "[Insufficient data:"), "")</f>
        <v/>
      </c>
      <c r="H984" s="27" t="str">
        <f t="array" aca="1" ref="H984" ca="1">IF($B984&lt;&gt;"", IFERROR(MAX((OFFSET(#REF!, 1, 0, COUNTA(#REF!), 1)) * (OFFSET(#REF!, 1, 0, COUNTA(#REF!), 1)=$B984) * (OFFSET(#REF!, 1, 0, COUNTA(#REF!), 1)=H$9)), "Please finalise ..."), "")</f>
        <v/>
      </c>
      <c r="I984" s="27" t="str">
        <f t="array" aca="1" ref="I984" ca="1">IF($B984&lt;&gt;"", IFERROR(MAX((OFFSET(#REF!, 1, 0, COUNTA(#REF!), 1)) * (OFFSET(#REF!, 1, 0, COUNTA(#REF!), 1)=$B984) * (OFFSET(#REF!, 1, 0, COUNTA(#REF!), 1)=I$9)), "... P2-Asset Valuation]"), "")</f>
        <v/>
      </c>
      <c r="J984" s="65"/>
    </row>
    <row r="985" spans="2:10" x14ac:dyDescent="0.45">
      <c r="B985" s="50" t="str">
        <f t="shared" si="15"/>
        <v/>
      </c>
      <c r="C985" s="62"/>
      <c r="D985" s="10"/>
      <c r="E985" s="7"/>
      <c r="F985" s="56"/>
      <c r="G985" s="27" t="str">
        <f t="array" aca="1" ref="G985" ca="1">IF($B985&lt;&gt;"", IFERROR(MAX((OFFSET(#REF!, 1, 0, COUNTA(#REF!), 1)) * (OFFSET(#REF!, 1, 0, COUNTA(#REF!), 1)=$B985) * (OFFSET(#REF!, 1, 0, COUNTA(#REF!), 1)=G$9)), "[Insufficient data:"), "")</f>
        <v/>
      </c>
      <c r="H985" s="27" t="str">
        <f t="array" aca="1" ref="H985" ca="1">IF($B985&lt;&gt;"", IFERROR(MAX((OFFSET(#REF!, 1, 0, COUNTA(#REF!), 1)) * (OFFSET(#REF!, 1, 0, COUNTA(#REF!), 1)=$B985) * (OFFSET(#REF!, 1, 0, COUNTA(#REF!), 1)=H$9)), "Please finalise ..."), "")</f>
        <v/>
      </c>
      <c r="I985" s="27" t="str">
        <f t="array" aca="1" ref="I985" ca="1">IF($B985&lt;&gt;"", IFERROR(MAX((OFFSET(#REF!, 1, 0, COUNTA(#REF!), 1)) * (OFFSET(#REF!, 1, 0, COUNTA(#REF!), 1)=$B985) * (OFFSET(#REF!, 1, 0, COUNTA(#REF!), 1)=I$9)), "... P2-Asset Valuation]"), "")</f>
        <v/>
      </c>
      <c r="J985" s="65"/>
    </row>
    <row r="986" spans="2:10" x14ac:dyDescent="0.45">
      <c r="B986" s="50" t="str">
        <f t="shared" si="15"/>
        <v/>
      </c>
      <c r="C986" s="62"/>
      <c r="D986" s="10"/>
      <c r="E986" s="7"/>
      <c r="F986" s="56"/>
      <c r="G986" s="27" t="str">
        <f t="array" aca="1" ref="G986" ca="1">IF($B986&lt;&gt;"", IFERROR(MAX((OFFSET(#REF!, 1, 0, COUNTA(#REF!), 1)) * (OFFSET(#REF!, 1, 0, COUNTA(#REF!), 1)=$B986) * (OFFSET(#REF!, 1, 0, COUNTA(#REF!), 1)=G$9)), "[Insufficient data:"), "")</f>
        <v/>
      </c>
      <c r="H986" s="27" t="str">
        <f t="array" aca="1" ref="H986" ca="1">IF($B986&lt;&gt;"", IFERROR(MAX((OFFSET(#REF!, 1, 0, COUNTA(#REF!), 1)) * (OFFSET(#REF!, 1, 0, COUNTA(#REF!), 1)=$B986) * (OFFSET(#REF!, 1, 0, COUNTA(#REF!), 1)=H$9)), "Please finalise ..."), "")</f>
        <v/>
      </c>
      <c r="I986" s="27" t="str">
        <f t="array" aca="1" ref="I986" ca="1">IF($B986&lt;&gt;"", IFERROR(MAX((OFFSET(#REF!, 1, 0, COUNTA(#REF!), 1)) * (OFFSET(#REF!, 1, 0, COUNTA(#REF!), 1)=$B986) * (OFFSET(#REF!, 1, 0, COUNTA(#REF!), 1)=I$9)), "... P2-Asset Valuation]"), "")</f>
        <v/>
      </c>
      <c r="J986" s="65"/>
    </row>
    <row r="987" spans="2:10" x14ac:dyDescent="0.45">
      <c r="B987" s="50" t="str">
        <f t="shared" si="15"/>
        <v/>
      </c>
      <c r="C987" s="62"/>
      <c r="D987" s="10"/>
      <c r="E987" s="7"/>
      <c r="F987" s="56"/>
      <c r="G987" s="27" t="str">
        <f t="array" aca="1" ref="G987" ca="1">IF($B987&lt;&gt;"", IFERROR(MAX((OFFSET(#REF!, 1, 0, COUNTA(#REF!), 1)) * (OFFSET(#REF!, 1, 0, COUNTA(#REF!), 1)=$B987) * (OFFSET(#REF!, 1, 0, COUNTA(#REF!), 1)=G$9)), "[Insufficient data:"), "")</f>
        <v/>
      </c>
      <c r="H987" s="27" t="str">
        <f t="array" aca="1" ref="H987" ca="1">IF($B987&lt;&gt;"", IFERROR(MAX((OFFSET(#REF!, 1, 0, COUNTA(#REF!), 1)) * (OFFSET(#REF!, 1, 0, COUNTA(#REF!), 1)=$B987) * (OFFSET(#REF!, 1, 0, COUNTA(#REF!), 1)=H$9)), "Please finalise ..."), "")</f>
        <v/>
      </c>
      <c r="I987" s="27" t="str">
        <f t="array" aca="1" ref="I987" ca="1">IF($B987&lt;&gt;"", IFERROR(MAX((OFFSET(#REF!, 1, 0, COUNTA(#REF!), 1)) * (OFFSET(#REF!, 1, 0, COUNTA(#REF!), 1)=$B987) * (OFFSET(#REF!, 1, 0, COUNTA(#REF!), 1)=I$9)), "... P2-Asset Valuation]"), "")</f>
        <v/>
      </c>
      <c r="J987" s="65"/>
    </row>
    <row r="988" spans="2:10" x14ac:dyDescent="0.45">
      <c r="B988" s="50" t="str">
        <f t="shared" si="15"/>
        <v/>
      </c>
      <c r="C988" s="62"/>
      <c r="D988" s="10"/>
      <c r="E988" s="7"/>
      <c r="F988" s="56"/>
      <c r="G988" s="27" t="str">
        <f t="array" aca="1" ref="G988" ca="1">IF($B988&lt;&gt;"", IFERROR(MAX((OFFSET(#REF!, 1, 0, COUNTA(#REF!), 1)) * (OFFSET(#REF!, 1, 0, COUNTA(#REF!), 1)=$B988) * (OFFSET(#REF!, 1, 0, COUNTA(#REF!), 1)=G$9)), "[Insufficient data:"), "")</f>
        <v/>
      </c>
      <c r="H988" s="27" t="str">
        <f t="array" aca="1" ref="H988" ca="1">IF($B988&lt;&gt;"", IFERROR(MAX((OFFSET(#REF!, 1, 0, COUNTA(#REF!), 1)) * (OFFSET(#REF!, 1, 0, COUNTA(#REF!), 1)=$B988) * (OFFSET(#REF!, 1, 0, COUNTA(#REF!), 1)=H$9)), "Please finalise ..."), "")</f>
        <v/>
      </c>
      <c r="I988" s="27" t="str">
        <f t="array" aca="1" ref="I988" ca="1">IF($B988&lt;&gt;"", IFERROR(MAX((OFFSET(#REF!, 1, 0, COUNTA(#REF!), 1)) * (OFFSET(#REF!, 1, 0, COUNTA(#REF!), 1)=$B988) * (OFFSET(#REF!, 1, 0, COUNTA(#REF!), 1)=I$9)), "... P2-Asset Valuation]"), "")</f>
        <v/>
      </c>
      <c r="J988" s="65"/>
    </row>
    <row r="989" spans="2:10" x14ac:dyDescent="0.45">
      <c r="B989" s="50" t="str">
        <f t="shared" si="15"/>
        <v/>
      </c>
      <c r="C989" s="62"/>
      <c r="D989" s="10"/>
      <c r="E989" s="7"/>
      <c r="F989" s="56"/>
      <c r="G989" s="27" t="str">
        <f t="array" aca="1" ref="G989" ca="1">IF($B989&lt;&gt;"", IFERROR(MAX((OFFSET(#REF!, 1, 0, COUNTA(#REF!), 1)) * (OFFSET(#REF!, 1, 0, COUNTA(#REF!), 1)=$B989) * (OFFSET(#REF!, 1, 0, COUNTA(#REF!), 1)=G$9)), "[Insufficient data:"), "")</f>
        <v/>
      </c>
      <c r="H989" s="27" t="str">
        <f t="array" aca="1" ref="H989" ca="1">IF($B989&lt;&gt;"", IFERROR(MAX((OFFSET(#REF!, 1, 0, COUNTA(#REF!), 1)) * (OFFSET(#REF!, 1, 0, COUNTA(#REF!), 1)=$B989) * (OFFSET(#REF!, 1, 0, COUNTA(#REF!), 1)=H$9)), "Please finalise ..."), "")</f>
        <v/>
      </c>
      <c r="I989" s="27" t="str">
        <f t="array" aca="1" ref="I989" ca="1">IF($B989&lt;&gt;"", IFERROR(MAX((OFFSET(#REF!, 1, 0, COUNTA(#REF!), 1)) * (OFFSET(#REF!, 1, 0, COUNTA(#REF!), 1)=$B989) * (OFFSET(#REF!, 1, 0, COUNTA(#REF!), 1)=I$9)), "... P2-Asset Valuation]"), "")</f>
        <v/>
      </c>
      <c r="J989" s="65"/>
    </row>
    <row r="990" spans="2:10" x14ac:dyDescent="0.45">
      <c r="B990" s="50" t="str">
        <f t="shared" si="15"/>
        <v/>
      </c>
      <c r="C990" s="62"/>
      <c r="D990" s="10"/>
      <c r="E990" s="7"/>
      <c r="F990" s="56"/>
      <c r="G990" s="27" t="str">
        <f t="array" aca="1" ref="G990" ca="1">IF($B990&lt;&gt;"", IFERROR(MAX((OFFSET(#REF!, 1, 0, COUNTA(#REF!), 1)) * (OFFSET(#REF!, 1, 0, COUNTA(#REF!), 1)=$B990) * (OFFSET(#REF!, 1, 0, COUNTA(#REF!), 1)=G$9)), "[Insufficient data:"), "")</f>
        <v/>
      </c>
      <c r="H990" s="27" t="str">
        <f t="array" aca="1" ref="H990" ca="1">IF($B990&lt;&gt;"", IFERROR(MAX((OFFSET(#REF!, 1, 0, COUNTA(#REF!), 1)) * (OFFSET(#REF!, 1, 0, COUNTA(#REF!), 1)=$B990) * (OFFSET(#REF!, 1, 0, COUNTA(#REF!), 1)=H$9)), "Please finalise ..."), "")</f>
        <v/>
      </c>
      <c r="I990" s="27" t="str">
        <f t="array" aca="1" ref="I990" ca="1">IF($B990&lt;&gt;"", IFERROR(MAX((OFFSET(#REF!, 1, 0, COUNTA(#REF!), 1)) * (OFFSET(#REF!, 1, 0, COUNTA(#REF!), 1)=$B990) * (OFFSET(#REF!, 1, 0, COUNTA(#REF!), 1)=I$9)), "... P2-Asset Valuation]"), "")</f>
        <v/>
      </c>
      <c r="J990" s="65"/>
    </row>
    <row r="991" spans="2:10" x14ac:dyDescent="0.45">
      <c r="B991" s="50" t="str">
        <f t="shared" si="15"/>
        <v/>
      </c>
      <c r="C991" s="62"/>
      <c r="D991" s="10"/>
      <c r="E991" s="7"/>
      <c r="F991" s="56"/>
      <c r="G991" s="27" t="str">
        <f t="array" aca="1" ref="G991" ca="1">IF($B991&lt;&gt;"", IFERROR(MAX((OFFSET(#REF!, 1, 0, COUNTA(#REF!), 1)) * (OFFSET(#REF!, 1, 0, COUNTA(#REF!), 1)=$B991) * (OFFSET(#REF!, 1, 0, COUNTA(#REF!), 1)=G$9)), "[Insufficient data:"), "")</f>
        <v/>
      </c>
      <c r="H991" s="27" t="str">
        <f t="array" aca="1" ref="H991" ca="1">IF($B991&lt;&gt;"", IFERROR(MAX((OFFSET(#REF!, 1, 0, COUNTA(#REF!), 1)) * (OFFSET(#REF!, 1, 0, COUNTA(#REF!), 1)=$B991) * (OFFSET(#REF!, 1, 0, COUNTA(#REF!), 1)=H$9)), "Please finalise ..."), "")</f>
        <v/>
      </c>
      <c r="I991" s="27" t="str">
        <f t="array" aca="1" ref="I991" ca="1">IF($B991&lt;&gt;"", IFERROR(MAX((OFFSET(#REF!, 1, 0, COUNTA(#REF!), 1)) * (OFFSET(#REF!, 1, 0, COUNTA(#REF!), 1)=$B991) * (OFFSET(#REF!, 1, 0, COUNTA(#REF!), 1)=I$9)), "... P2-Asset Valuation]"), "")</f>
        <v/>
      </c>
      <c r="J991" s="65"/>
    </row>
    <row r="992" spans="2:10" x14ac:dyDescent="0.45">
      <c r="B992" s="50" t="str">
        <f t="shared" si="15"/>
        <v/>
      </c>
      <c r="C992" s="62"/>
      <c r="D992" s="10"/>
      <c r="E992" s="7"/>
      <c r="F992" s="56"/>
      <c r="G992" s="27" t="str">
        <f t="array" aca="1" ref="G992" ca="1">IF($B992&lt;&gt;"", IFERROR(MAX((OFFSET(#REF!, 1, 0, COUNTA(#REF!), 1)) * (OFFSET(#REF!, 1, 0, COUNTA(#REF!), 1)=$B992) * (OFFSET(#REF!, 1, 0, COUNTA(#REF!), 1)=G$9)), "[Insufficient data:"), "")</f>
        <v/>
      </c>
      <c r="H992" s="27" t="str">
        <f t="array" aca="1" ref="H992" ca="1">IF($B992&lt;&gt;"", IFERROR(MAX((OFFSET(#REF!, 1, 0, COUNTA(#REF!), 1)) * (OFFSET(#REF!, 1, 0, COUNTA(#REF!), 1)=$B992) * (OFFSET(#REF!, 1, 0, COUNTA(#REF!), 1)=H$9)), "Please finalise ..."), "")</f>
        <v/>
      </c>
      <c r="I992" s="27" t="str">
        <f t="array" aca="1" ref="I992" ca="1">IF($B992&lt;&gt;"", IFERROR(MAX((OFFSET(#REF!, 1, 0, COUNTA(#REF!), 1)) * (OFFSET(#REF!, 1, 0, COUNTA(#REF!), 1)=$B992) * (OFFSET(#REF!, 1, 0, COUNTA(#REF!), 1)=I$9)), "... P2-Asset Valuation]"), "")</f>
        <v/>
      </c>
      <c r="J992" s="65"/>
    </row>
    <row r="993" spans="2:10" x14ac:dyDescent="0.45">
      <c r="B993" s="50" t="str">
        <f t="shared" si="15"/>
        <v/>
      </c>
      <c r="C993" s="62"/>
      <c r="D993" s="10"/>
      <c r="E993" s="7"/>
      <c r="F993" s="56"/>
      <c r="G993" s="27" t="str">
        <f t="array" aca="1" ref="G993" ca="1">IF($B993&lt;&gt;"", IFERROR(MAX((OFFSET(#REF!, 1, 0, COUNTA(#REF!), 1)) * (OFFSET(#REF!, 1, 0, COUNTA(#REF!), 1)=$B993) * (OFFSET(#REF!, 1, 0, COUNTA(#REF!), 1)=G$9)), "[Insufficient data:"), "")</f>
        <v/>
      </c>
      <c r="H993" s="27" t="str">
        <f t="array" aca="1" ref="H993" ca="1">IF($B993&lt;&gt;"", IFERROR(MAX((OFFSET(#REF!, 1, 0, COUNTA(#REF!), 1)) * (OFFSET(#REF!, 1, 0, COUNTA(#REF!), 1)=$B993) * (OFFSET(#REF!, 1, 0, COUNTA(#REF!), 1)=H$9)), "Please finalise ..."), "")</f>
        <v/>
      </c>
      <c r="I993" s="27" t="str">
        <f t="array" aca="1" ref="I993" ca="1">IF($B993&lt;&gt;"", IFERROR(MAX((OFFSET(#REF!, 1, 0, COUNTA(#REF!), 1)) * (OFFSET(#REF!, 1, 0, COUNTA(#REF!), 1)=$B993) * (OFFSET(#REF!, 1, 0, COUNTA(#REF!), 1)=I$9)), "... P2-Asset Valuation]"), "")</f>
        <v/>
      </c>
      <c r="J993" s="65"/>
    </row>
    <row r="994" spans="2:10" x14ac:dyDescent="0.45">
      <c r="B994" s="50" t="str">
        <f t="shared" si="15"/>
        <v/>
      </c>
      <c r="C994" s="62"/>
      <c r="D994" s="10"/>
      <c r="E994" s="7"/>
      <c r="F994" s="56"/>
      <c r="G994" s="27" t="str">
        <f t="array" aca="1" ref="G994" ca="1">IF($B994&lt;&gt;"", IFERROR(MAX((OFFSET(#REF!, 1, 0, COUNTA(#REF!), 1)) * (OFFSET(#REF!, 1, 0, COUNTA(#REF!), 1)=$B994) * (OFFSET(#REF!, 1, 0, COUNTA(#REF!), 1)=G$9)), "[Insufficient data:"), "")</f>
        <v/>
      </c>
      <c r="H994" s="27" t="str">
        <f t="array" aca="1" ref="H994" ca="1">IF($B994&lt;&gt;"", IFERROR(MAX((OFFSET(#REF!, 1, 0, COUNTA(#REF!), 1)) * (OFFSET(#REF!, 1, 0, COUNTA(#REF!), 1)=$B994) * (OFFSET(#REF!, 1, 0, COUNTA(#REF!), 1)=H$9)), "Please finalise ..."), "")</f>
        <v/>
      </c>
      <c r="I994" s="27" t="str">
        <f t="array" aca="1" ref="I994" ca="1">IF($B994&lt;&gt;"", IFERROR(MAX((OFFSET(#REF!, 1, 0, COUNTA(#REF!), 1)) * (OFFSET(#REF!, 1, 0, COUNTA(#REF!), 1)=$B994) * (OFFSET(#REF!, 1, 0, COUNTA(#REF!), 1)=I$9)), "... P2-Asset Valuation]"), "")</f>
        <v/>
      </c>
      <c r="J994" s="65"/>
    </row>
    <row r="995" spans="2:10" x14ac:dyDescent="0.45">
      <c r="B995" s="50" t="str">
        <f t="shared" si="15"/>
        <v/>
      </c>
      <c r="C995" s="62"/>
      <c r="D995" s="10"/>
      <c r="E995" s="7"/>
      <c r="F995" s="56"/>
      <c r="G995" s="27" t="str">
        <f t="array" aca="1" ref="G995" ca="1">IF($B995&lt;&gt;"", IFERROR(MAX((OFFSET(#REF!, 1, 0, COUNTA(#REF!), 1)) * (OFFSET(#REF!, 1, 0, COUNTA(#REF!), 1)=$B995) * (OFFSET(#REF!, 1, 0, COUNTA(#REF!), 1)=G$9)), "[Insufficient data:"), "")</f>
        <v/>
      </c>
      <c r="H995" s="27" t="str">
        <f t="array" aca="1" ref="H995" ca="1">IF($B995&lt;&gt;"", IFERROR(MAX((OFFSET(#REF!, 1, 0, COUNTA(#REF!), 1)) * (OFFSET(#REF!, 1, 0, COUNTA(#REF!), 1)=$B995) * (OFFSET(#REF!, 1, 0, COUNTA(#REF!), 1)=H$9)), "Please finalise ..."), "")</f>
        <v/>
      </c>
      <c r="I995" s="27" t="str">
        <f t="array" aca="1" ref="I995" ca="1">IF($B995&lt;&gt;"", IFERROR(MAX((OFFSET(#REF!, 1, 0, COUNTA(#REF!), 1)) * (OFFSET(#REF!, 1, 0, COUNTA(#REF!), 1)=$B995) * (OFFSET(#REF!, 1, 0, COUNTA(#REF!), 1)=I$9)), "... P2-Asset Valuation]"), "")</f>
        <v/>
      </c>
      <c r="J995" s="65"/>
    </row>
    <row r="996" spans="2:10" x14ac:dyDescent="0.45">
      <c r="B996" s="50" t="str">
        <f t="shared" si="15"/>
        <v/>
      </c>
      <c r="C996" s="62"/>
      <c r="D996" s="10"/>
      <c r="E996" s="7"/>
      <c r="F996" s="56"/>
      <c r="G996" s="27" t="str">
        <f t="array" aca="1" ref="G996" ca="1">IF($B996&lt;&gt;"", IFERROR(MAX((OFFSET(#REF!, 1, 0, COUNTA(#REF!), 1)) * (OFFSET(#REF!, 1, 0, COUNTA(#REF!), 1)=$B996) * (OFFSET(#REF!, 1, 0, COUNTA(#REF!), 1)=G$9)), "[Insufficient data:"), "")</f>
        <v/>
      </c>
      <c r="H996" s="27" t="str">
        <f t="array" aca="1" ref="H996" ca="1">IF($B996&lt;&gt;"", IFERROR(MAX((OFFSET(#REF!, 1, 0, COUNTA(#REF!), 1)) * (OFFSET(#REF!, 1, 0, COUNTA(#REF!), 1)=$B996) * (OFFSET(#REF!, 1, 0, COUNTA(#REF!), 1)=H$9)), "Please finalise ..."), "")</f>
        <v/>
      </c>
      <c r="I996" s="27" t="str">
        <f t="array" aca="1" ref="I996" ca="1">IF($B996&lt;&gt;"", IFERROR(MAX((OFFSET(#REF!, 1, 0, COUNTA(#REF!), 1)) * (OFFSET(#REF!, 1, 0, COUNTA(#REF!), 1)=$B996) * (OFFSET(#REF!, 1, 0, COUNTA(#REF!), 1)=I$9)), "... P2-Asset Valuation]"), "")</f>
        <v/>
      </c>
      <c r="J996" s="65"/>
    </row>
    <row r="997" spans="2:10" x14ac:dyDescent="0.45">
      <c r="B997" s="50" t="str">
        <f t="shared" si="15"/>
        <v/>
      </c>
      <c r="C997" s="62"/>
      <c r="D997" s="10"/>
      <c r="E997" s="7"/>
      <c r="F997" s="56"/>
      <c r="G997" s="27" t="str">
        <f t="array" aca="1" ref="G997" ca="1">IF($B997&lt;&gt;"", IFERROR(MAX((OFFSET(#REF!, 1, 0, COUNTA(#REF!), 1)) * (OFFSET(#REF!, 1, 0, COUNTA(#REF!), 1)=$B997) * (OFFSET(#REF!, 1, 0, COUNTA(#REF!), 1)=G$9)), "[Insufficient data:"), "")</f>
        <v/>
      </c>
      <c r="H997" s="27" t="str">
        <f t="array" aca="1" ref="H997" ca="1">IF($B997&lt;&gt;"", IFERROR(MAX((OFFSET(#REF!, 1, 0, COUNTA(#REF!), 1)) * (OFFSET(#REF!, 1, 0, COUNTA(#REF!), 1)=$B997) * (OFFSET(#REF!, 1, 0, COUNTA(#REF!), 1)=H$9)), "Please finalise ..."), "")</f>
        <v/>
      </c>
      <c r="I997" s="27" t="str">
        <f t="array" aca="1" ref="I997" ca="1">IF($B997&lt;&gt;"", IFERROR(MAX((OFFSET(#REF!, 1, 0, COUNTA(#REF!), 1)) * (OFFSET(#REF!, 1, 0, COUNTA(#REF!), 1)=$B997) * (OFFSET(#REF!, 1, 0, COUNTA(#REF!), 1)=I$9)), "... P2-Asset Valuation]"), "")</f>
        <v/>
      </c>
      <c r="J997" s="65"/>
    </row>
    <row r="998" spans="2:10" x14ac:dyDescent="0.45">
      <c r="B998" s="50" t="str">
        <f t="shared" si="15"/>
        <v/>
      </c>
      <c r="C998" s="62"/>
      <c r="D998" s="10"/>
      <c r="E998" s="7"/>
      <c r="F998" s="56"/>
      <c r="G998" s="27" t="str">
        <f t="array" aca="1" ref="G998" ca="1">IF($B998&lt;&gt;"", IFERROR(MAX((OFFSET(#REF!, 1, 0, COUNTA(#REF!), 1)) * (OFFSET(#REF!, 1, 0, COUNTA(#REF!), 1)=$B998) * (OFFSET(#REF!, 1, 0, COUNTA(#REF!), 1)=G$9)), "[Insufficient data:"), "")</f>
        <v/>
      </c>
      <c r="H998" s="27" t="str">
        <f t="array" aca="1" ref="H998" ca="1">IF($B998&lt;&gt;"", IFERROR(MAX((OFFSET(#REF!, 1, 0, COUNTA(#REF!), 1)) * (OFFSET(#REF!, 1, 0, COUNTA(#REF!), 1)=$B998) * (OFFSET(#REF!, 1, 0, COUNTA(#REF!), 1)=H$9)), "Please finalise ..."), "")</f>
        <v/>
      </c>
      <c r="I998" s="27" t="str">
        <f t="array" aca="1" ref="I998" ca="1">IF($B998&lt;&gt;"", IFERROR(MAX((OFFSET(#REF!, 1, 0, COUNTA(#REF!), 1)) * (OFFSET(#REF!, 1, 0, COUNTA(#REF!), 1)=$B998) * (OFFSET(#REF!, 1, 0, COUNTA(#REF!), 1)=I$9)), "... P2-Asset Valuation]"), "")</f>
        <v/>
      </c>
      <c r="J998" s="65"/>
    </row>
    <row r="999" spans="2:10" x14ac:dyDescent="0.45">
      <c r="B999" s="50" t="str">
        <f t="shared" si="15"/>
        <v/>
      </c>
      <c r="C999" s="62"/>
      <c r="D999" s="10"/>
      <c r="E999" s="7"/>
      <c r="F999" s="56"/>
      <c r="G999" s="27" t="str">
        <f t="array" aca="1" ref="G999" ca="1">IF($B999&lt;&gt;"", IFERROR(MAX((OFFSET(#REF!, 1, 0, COUNTA(#REF!), 1)) * (OFFSET(#REF!, 1, 0, COUNTA(#REF!), 1)=$B999) * (OFFSET(#REF!, 1, 0, COUNTA(#REF!), 1)=G$9)), "[Insufficient data:"), "")</f>
        <v/>
      </c>
      <c r="H999" s="27" t="str">
        <f t="array" aca="1" ref="H999" ca="1">IF($B999&lt;&gt;"", IFERROR(MAX((OFFSET(#REF!, 1, 0, COUNTA(#REF!), 1)) * (OFFSET(#REF!, 1, 0, COUNTA(#REF!), 1)=$B999) * (OFFSET(#REF!, 1, 0, COUNTA(#REF!), 1)=H$9)), "Please finalise ..."), "")</f>
        <v/>
      </c>
      <c r="I999" s="27" t="str">
        <f t="array" aca="1" ref="I999" ca="1">IF($B999&lt;&gt;"", IFERROR(MAX((OFFSET(#REF!, 1, 0, COUNTA(#REF!), 1)) * (OFFSET(#REF!, 1, 0, COUNTA(#REF!), 1)=$B999) * (OFFSET(#REF!, 1, 0, COUNTA(#REF!), 1)=I$9)), "... P2-Asset Valuation]"), "")</f>
        <v/>
      </c>
      <c r="J999" s="65"/>
    </row>
    <row r="1000" spans="2:10" x14ac:dyDescent="0.45">
      <c r="B1000" s="50" t="str">
        <f t="shared" si="15"/>
        <v/>
      </c>
      <c r="C1000" s="62"/>
      <c r="D1000" s="10"/>
      <c r="E1000" s="7"/>
      <c r="F1000" s="56"/>
      <c r="G1000" s="27" t="str">
        <f t="array" aca="1" ref="G1000" ca="1">IF($B1000&lt;&gt;"", IFERROR(MAX((OFFSET(#REF!, 1, 0, COUNTA(#REF!), 1)) * (OFFSET(#REF!, 1, 0, COUNTA(#REF!), 1)=$B1000) * (OFFSET(#REF!, 1, 0, COUNTA(#REF!), 1)=G$9)), "[Insufficient data:"), "")</f>
        <v/>
      </c>
      <c r="H1000" s="27" t="str">
        <f t="array" aca="1" ref="H1000" ca="1">IF($B1000&lt;&gt;"", IFERROR(MAX((OFFSET(#REF!, 1, 0, COUNTA(#REF!), 1)) * (OFFSET(#REF!, 1, 0, COUNTA(#REF!), 1)=$B1000) * (OFFSET(#REF!, 1, 0, COUNTA(#REF!), 1)=H$9)), "Please finalise ..."), "")</f>
        <v/>
      </c>
      <c r="I1000" s="27" t="str">
        <f t="array" aca="1" ref="I1000" ca="1">IF($B1000&lt;&gt;"", IFERROR(MAX((OFFSET(#REF!, 1, 0, COUNTA(#REF!), 1)) * (OFFSET(#REF!, 1, 0, COUNTA(#REF!), 1)=$B1000) * (OFFSET(#REF!, 1, 0, COUNTA(#REF!), 1)=I$9)), "... P2-Asset Valuation]"), "")</f>
        <v/>
      </c>
      <c r="J1000" s="65"/>
    </row>
    <row r="1001" spans="2:10" x14ac:dyDescent="0.45">
      <c r="B1001" s="50" t="str">
        <f t="shared" si="15"/>
        <v/>
      </c>
      <c r="C1001" s="62"/>
      <c r="D1001" s="10"/>
      <c r="E1001" s="7"/>
      <c r="F1001" s="56"/>
      <c r="G1001" s="27" t="str">
        <f t="array" aca="1" ref="G1001" ca="1">IF($B1001&lt;&gt;"", IFERROR(MAX((OFFSET(#REF!, 1, 0, COUNTA(#REF!), 1)) * (OFFSET(#REF!, 1, 0, COUNTA(#REF!), 1)=$B1001) * (OFFSET(#REF!, 1, 0, COUNTA(#REF!), 1)=G$9)), "[Insufficient data:"), "")</f>
        <v/>
      </c>
      <c r="H1001" s="27" t="str">
        <f t="array" aca="1" ref="H1001" ca="1">IF($B1001&lt;&gt;"", IFERROR(MAX((OFFSET(#REF!, 1, 0, COUNTA(#REF!), 1)) * (OFFSET(#REF!, 1, 0, COUNTA(#REF!), 1)=$B1001) * (OFFSET(#REF!, 1, 0, COUNTA(#REF!), 1)=H$9)), "Please finalise ..."), "")</f>
        <v/>
      </c>
      <c r="I1001" s="27" t="str">
        <f t="array" aca="1" ref="I1001" ca="1">IF($B1001&lt;&gt;"", IFERROR(MAX((OFFSET(#REF!, 1, 0, COUNTA(#REF!), 1)) * (OFFSET(#REF!, 1, 0, COUNTA(#REF!), 1)=$B1001) * (OFFSET(#REF!, 1, 0, COUNTA(#REF!), 1)=I$9)), "... P2-Asset Valuation]"), "")</f>
        <v/>
      </c>
      <c r="J1001" s="65"/>
    </row>
    <row r="1002" spans="2:10" x14ac:dyDescent="0.45">
      <c r="B1002" s="50" t="str">
        <f t="shared" si="15"/>
        <v/>
      </c>
      <c r="C1002" s="62"/>
      <c r="D1002" s="10"/>
      <c r="E1002" s="7"/>
      <c r="F1002" s="56"/>
      <c r="G1002" s="27" t="str">
        <f t="array" aca="1" ref="G1002" ca="1">IF($B1002&lt;&gt;"", IFERROR(MAX((OFFSET(#REF!, 1, 0, COUNTA(#REF!), 1)) * (OFFSET(#REF!, 1, 0, COUNTA(#REF!), 1)=$B1002) * (OFFSET(#REF!, 1, 0, COUNTA(#REF!), 1)=G$9)), "[Insufficient data:"), "")</f>
        <v/>
      </c>
      <c r="H1002" s="27" t="str">
        <f t="array" aca="1" ref="H1002" ca="1">IF($B1002&lt;&gt;"", IFERROR(MAX((OFFSET(#REF!, 1, 0, COUNTA(#REF!), 1)) * (OFFSET(#REF!, 1, 0, COUNTA(#REF!), 1)=$B1002) * (OFFSET(#REF!, 1, 0, COUNTA(#REF!), 1)=H$9)), "Please finalise ..."), "")</f>
        <v/>
      </c>
      <c r="I1002" s="27" t="str">
        <f t="array" aca="1" ref="I1002" ca="1">IF($B1002&lt;&gt;"", IFERROR(MAX((OFFSET(#REF!, 1, 0, COUNTA(#REF!), 1)) * (OFFSET(#REF!, 1, 0, COUNTA(#REF!), 1)=$B1002) * (OFFSET(#REF!, 1, 0, COUNTA(#REF!), 1)=I$9)), "... P2-Asset Valuation]"), "")</f>
        <v/>
      </c>
      <c r="J1002" s="65"/>
    </row>
    <row r="1003" spans="2:10" ht="14.65" thickBot="1" x14ac:dyDescent="0.5">
      <c r="B1003" s="51" t="str">
        <f t="shared" si="15"/>
        <v/>
      </c>
      <c r="C1003" s="63"/>
      <c r="D1003" s="52"/>
      <c r="E1003" s="8"/>
      <c r="F1003" s="57"/>
      <c r="G1003" s="162" t="str">
        <f t="array" aca="1" ref="G1003" ca="1">IF($B1003&lt;&gt;"", IFERROR(MAX((OFFSET(#REF!, 1, 0, COUNTA(#REF!), 1)) * (OFFSET(#REF!, 1, 0, COUNTA(#REF!), 1)=$B1003) * (OFFSET(#REF!, 1, 0, COUNTA(#REF!), 1)=G$9)), "[Insufficient data:"), "")</f>
        <v/>
      </c>
      <c r="H1003" s="162" t="str">
        <f t="array" aca="1" ref="H1003" ca="1">IF($B1003&lt;&gt;"", IFERROR(MAX((OFFSET(#REF!, 1, 0, COUNTA(#REF!), 1)) * (OFFSET(#REF!, 1, 0, COUNTA(#REF!), 1)=$B1003) * (OFFSET(#REF!, 1, 0, COUNTA(#REF!), 1)=H$9)), "Please finalise ..."), "")</f>
        <v/>
      </c>
      <c r="I1003" s="162" t="str">
        <f t="array" aca="1" ref="I1003" ca="1">IF($B1003&lt;&gt;"", IFERROR(MAX((OFFSET(#REF!, 1, 0, COUNTA(#REF!), 1)) * (OFFSET(#REF!, 1, 0, COUNTA(#REF!), 1)=$B1003) * (OFFSET(#REF!, 1, 0, COUNTA(#REF!), 1)=I$9)), "... P2-Asset Valuation]"), "")</f>
        <v/>
      </c>
      <c r="J1003" s="66"/>
    </row>
  </sheetData>
  <autoFilter ref="B9:J1003" xr:uid="{00000000-0009-0000-0000-000005000000}"/>
  <mergeCells count="1">
    <mergeCell ref="G8:I8"/>
  </mergeCells>
  <dataValidations count="3">
    <dataValidation allowBlank="1" showInputMessage="1" showErrorMessage="1" promptTitle="Description" prompt="Primary asset ID" sqref="B9" xr:uid="{00000000-0002-0000-0500-000000000000}"/>
    <dataValidation allowBlank="1" showErrorMessage="1" sqref="C9:J9" xr:uid="{00000000-0002-0000-0500-000001000000}"/>
    <dataValidation type="list" allowBlank="1" showInputMessage="1" showErrorMessage="1" sqref="D10:D13 D16 D20 D22:D1003" xr:uid="{00000000-0002-0000-0500-000002000000}">
      <formula1>#REF!</formula1>
    </dataValidation>
  </dataValidation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6">
    <tabColor theme="0" tint="-0.249977111117893"/>
  </sheetPr>
  <dimension ref="A1:M1003"/>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K1" sqref="K1"/>
    </sheetView>
  </sheetViews>
  <sheetFormatPr defaultColWidth="11.3984375" defaultRowHeight="14.25" outlineLevelRow="1" x14ac:dyDescent="0.45"/>
  <cols>
    <col min="1" max="1" width="1.73046875" style="1" customWidth="1"/>
    <col min="2" max="2" width="7.73046875" style="1" customWidth="1"/>
    <col min="3" max="3" width="30.73046875" style="23" customWidth="1"/>
    <col min="4" max="4" width="20.73046875" style="1" hidden="1" customWidth="1"/>
    <col min="5" max="5" width="17.73046875" style="1" hidden="1" customWidth="1"/>
    <col min="6" max="6" width="20.73046875" style="1" customWidth="1"/>
    <col min="7" max="7" width="17.73046875" style="2" hidden="1" customWidth="1"/>
    <col min="8" max="8" width="20.73046875" style="1" customWidth="1"/>
    <col min="9" max="11" width="30.73046875" style="1" customWidth="1"/>
    <col min="12" max="12" width="1.73046875" style="2" customWidth="1"/>
    <col min="13" max="16384" width="11.3984375" style="2"/>
  </cols>
  <sheetData>
    <row r="1" spans="1:13" customFormat="1" ht="9" customHeight="1" outlineLevel="1" x14ac:dyDescent="0.45">
      <c r="A1" s="207"/>
      <c r="B1" s="207"/>
      <c r="C1" s="207"/>
      <c r="D1" s="207"/>
      <c r="E1" s="207"/>
      <c r="F1" s="207"/>
      <c r="G1" s="207"/>
      <c r="H1" s="207"/>
      <c r="I1" s="207"/>
      <c r="J1" s="207"/>
      <c r="K1" s="207"/>
      <c r="L1" s="207"/>
    </row>
    <row r="2" spans="1:13" customFormat="1" ht="15.75" outlineLevel="1" x14ac:dyDescent="0.5">
      <c r="A2" s="207"/>
      <c r="B2" s="208" t="s">
        <v>484</v>
      </c>
      <c r="C2" s="207"/>
      <c r="D2" s="207"/>
      <c r="E2" s="207"/>
      <c r="F2" s="207"/>
      <c r="G2" s="207"/>
      <c r="H2" s="207"/>
      <c r="I2" s="207"/>
      <c r="J2" s="207"/>
      <c r="K2" s="207"/>
      <c r="L2" s="207"/>
    </row>
    <row r="3" spans="1:13" customFormat="1" outlineLevel="1" x14ac:dyDescent="0.45">
      <c r="A3" s="207"/>
      <c r="B3" s="207"/>
      <c r="C3" s="207"/>
      <c r="D3" s="207"/>
      <c r="E3" s="207"/>
      <c r="F3" s="207"/>
      <c r="G3" s="207"/>
      <c r="H3" s="207"/>
      <c r="I3" s="207"/>
      <c r="J3" s="207"/>
      <c r="K3" s="207"/>
      <c r="L3" s="207"/>
    </row>
    <row r="4" spans="1:13" customFormat="1" ht="15.75" outlineLevel="1" x14ac:dyDescent="0.5">
      <c r="A4" s="207"/>
      <c r="B4" s="209" t="s">
        <v>485</v>
      </c>
      <c r="C4" s="207"/>
      <c r="D4" s="207"/>
      <c r="E4" s="207"/>
      <c r="F4" s="207"/>
      <c r="G4" s="207"/>
      <c r="H4" s="207"/>
      <c r="I4" s="207"/>
      <c r="J4" s="207"/>
      <c r="K4" s="207"/>
      <c r="L4" s="207"/>
    </row>
    <row r="5" spans="1:13" customFormat="1" outlineLevel="1" x14ac:dyDescent="0.45">
      <c r="A5" s="207"/>
      <c r="B5" s="207"/>
      <c r="C5" s="207"/>
      <c r="D5" s="207"/>
      <c r="E5" s="207"/>
      <c r="F5" s="207"/>
      <c r="G5" s="207"/>
      <c r="H5" s="207"/>
      <c r="I5" s="207"/>
      <c r="J5" s="207"/>
      <c r="K5" s="207"/>
      <c r="L5" s="207"/>
    </row>
    <row r="6" spans="1:13" customFormat="1" ht="9" customHeight="1" outlineLevel="1" x14ac:dyDescent="0.45">
      <c r="A6" s="207"/>
      <c r="B6" s="207"/>
      <c r="C6" s="207"/>
      <c r="D6" s="207"/>
      <c r="E6" s="207"/>
      <c r="F6" s="207"/>
      <c r="G6" s="207"/>
      <c r="H6" s="207"/>
      <c r="I6" s="207"/>
      <c r="J6" s="207"/>
      <c r="K6" s="207"/>
      <c r="L6" s="207"/>
    </row>
    <row r="7" spans="1:13" customFormat="1" ht="9.9499999999999993" customHeight="1" outlineLevel="1" thickBot="1" x14ac:dyDescent="0.5"/>
    <row r="8" spans="1:13" s="1" customFormat="1" ht="18" customHeight="1" thickBot="1" x14ac:dyDescent="0.5">
      <c r="A8" s="9"/>
      <c r="D8" s="324" t="s">
        <v>19</v>
      </c>
      <c r="E8" s="325"/>
      <c r="F8" s="325"/>
      <c r="G8" s="325"/>
      <c r="H8" s="326"/>
      <c r="J8" s="11"/>
    </row>
    <row r="9" spans="1:13" s="1" customFormat="1" ht="18" customHeight="1" x14ac:dyDescent="0.45">
      <c r="B9" s="3" t="s">
        <v>0</v>
      </c>
      <c r="C9" s="67" t="s">
        <v>510</v>
      </c>
      <c r="D9" s="54" t="s">
        <v>91</v>
      </c>
      <c r="E9" s="68" t="s">
        <v>486</v>
      </c>
      <c r="F9" s="54" t="s">
        <v>95</v>
      </c>
      <c r="G9" s="68" t="s">
        <v>487</v>
      </c>
      <c r="H9" s="54" t="s">
        <v>110</v>
      </c>
      <c r="I9" s="67" t="s">
        <v>20</v>
      </c>
      <c r="J9" s="67" t="s">
        <v>82</v>
      </c>
      <c r="K9" s="69" t="s">
        <v>83</v>
      </c>
      <c r="L9" s="28"/>
      <c r="M9" s="28"/>
    </row>
    <row r="10" spans="1:13" ht="42.75" x14ac:dyDescent="0.45">
      <c r="B10" s="70" t="s">
        <v>790</v>
      </c>
      <c r="C10" s="219" t="s">
        <v>717</v>
      </c>
      <c r="D10" s="87" t="s">
        <v>93</v>
      </c>
      <c r="E10" s="80" t="e">
        <f t="shared" ref="E10:E19" si="0">_xlfn.IFNA(VLOOKUP(D10, SAlevel1map, 2, 0), "")</f>
        <v>#REF!</v>
      </c>
      <c r="F10" s="87" t="s">
        <v>96</v>
      </c>
      <c r="G10" s="80" t="e">
        <f t="shared" ref="G10:G19" si="1">_xlfn.IFNA(VLOOKUP(F10, SALevel2map, 2, 0), "")</f>
        <v>#REF!</v>
      </c>
      <c r="H10" s="87" t="s">
        <v>10</v>
      </c>
      <c r="I10" s="76" t="s">
        <v>603</v>
      </c>
      <c r="J10" s="76" t="s">
        <v>540</v>
      </c>
      <c r="K10" s="78" t="s">
        <v>719</v>
      </c>
      <c r="L10" s="28"/>
      <c r="M10" s="28"/>
    </row>
    <row r="11" spans="1:13" ht="28.5" x14ac:dyDescent="0.45">
      <c r="B11" s="70" t="s">
        <v>791</v>
      </c>
      <c r="C11" s="219" t="s">
        <v>534</v>
      </c>
      <c r="D11" s="87" t="s">
        <v>93</v>
      </c>
      <c r="E11" s="80" t="e">
        <f t="shared" si="0"/>
        <v>#REF!</v>
      </c>
      <c r="F11" s="87" t="s">
        <v>96</v>
      </c>
      <c r="G11" s="80" t="e">
        <f t="shared" si="1"/>
        <v>#REF!</v>
      </c>
      <c r="H11" s="87" t="s">
        <v>10</v>
      </c>
      <c r="I11" s="76" t="s">
        <v>535</v>
      </c>
      <c r="J11" s="76" t="s">
        <v>683</v>
      </c>
      <c r="K11" s="78" t="s">
        <v>536</v>
      </c>
      <c r="L11" s="28"/>
      <c r="M11" s="28"/>
    </row>
    <row r="12" spans="1:13" x14ac:dyDescent="0.45">
      <c r="B12" s="70" t="s">
        <v>792</v>
      </c>
      <c r="C12" s="220" t="s">
        <v>714</v>
      </c>
      <c r="D12" s="87" t="s">
        <v>50</v>
      </c>
      <c r="E12" s="80" t="e">
        <f t="shared" si="0"/>
        <v>#REF!</v>
      </c>
      <c r="F12" s="87" t="s">
        <v>22</v>
      </c>
      <c r="G12" s="80" t="e">
        <f t="shared" si="1"/>
        <v>#REF!</v>
      </c>
      <c r="H12" s="87" t="s">
        <v>10</v>
      </c>
      <c r="I12" s="76" t="s">
        <v>677</v>
      </c>
      <c r="J12" s="76" t="s">
        <v>676</v>
      </c>
      <c r="K12" s="78"/>
      <c r="L12" s="28"/>
      <c r="M12" s="28"/>
    </row>
    <row r="13" spans="1:13" x14ac:dyDescent="0.45">
      <c r="B13" s="70" t="s">
        <v>793</v>
      </c>
      <c r="C13" s="220" t="s">
        <v>538</v>
      </c>
      <c r="D13" s="87" t="s">
        <v>50</v>
      </c>
      <c r="E13" s="80" t="e">
        <f t="shared" si="0"/>
        <v>#REF!</v>
      </c>
      <c r="F13" s="87" t="s">
        <v>103</v>
      </c>
      <c r="G13" s="80" t="e">
        <f t="shared" si="1"/>
        <v>#REF!</v>
      </c>
      <c r="H13" s="87" t="s">
        <v>10</v>
      </c>
      <c r="I13" s="76" t="s">
        <v>678</v>
      </c>
      <c r="J13" s="76" t="s">
        <v>679</v>
      </c>
      <c r="K13" s="78"/>
      <c r="L13" s="28"/>
      <c r="M13" s="28"/>
    </row>
    <row r="14" spans="1:13" x14ac:dyDescent="0.45">
      <c r="B14" s="70" t="s">
        <v>794</v>
      </c>
      <c r="C14" s="219" t="s">
        <v>539</v>
      </c>
      <c r="D14" s="87" t="s">
        <v>50</v>
      </c>
      <c r="E14" s="80" t="e">
        <f t="shared" si="0"/>
        <v>#REF!</v>
      </c>
      <c r="F14" s="87" t="s">
        <v>102</v>
      </c>
      <c r="G14" s="80" t="e">
        <f t="shared" si="1"/>
        <v>#REF!</v>
      </c>
      <c r="H14" s="87" t="s">
        <v>10</v>
      </c>
      <c r="I14" s="76" t="s">
        <v>540</v>
      </c>
      <c r="J14" s="76" t="s">
        <v>540</v>
      </c>
      <c r="K14" s="78" t="s">
        <v>540</v>
      </c>
      <c r="L14" s="28"/>
      <c r="M14" s="28"/>
    </row>
    <row r="15" spans="1:13" x14ac:dyDescent="0.45">
      <c r="B15" s="70" t="s">
        <v>795</v>
      </c>
      <c r="C15" s="219" t="s">
        <v>578</v>
      </c>
      <c r="D15" s="87" t="s">
        <v>94</v>
      </c>
      <c r="E15" s="80" t="e">
        <f t="shared" si="0"/>
        <v>#REF!</v>
      </c>
      <c r="F15" s="87" t="s">
        <v>104</v>
      </c>
      <c r="G15" s="80" t="e">
        <f t="shared" si="1"/>
        <v>#REF!</v>
      </c>
      <c r="H15" s="87" t="s">
        <v>10</v>
      </c>
      <c r="I15" s="76" t="s">
        <v>541</v>
      </c>
      <c r="J15" s="76" t="s">
        <v>540</v>
      </c>
      <c r="K15" s="78" t="s">
        <v>541</v>
      </c>
      <c r="L15" s="28"/>
      <c r="M15" s="28"/>
    </row>
    <row r="16" spans="1:13" ht="28.5" x14ac:dyDescent="0.45">
      <c r="B16" s="70" t="s">
        <v>796</v>
      </c>
      <c r="C16" s="219" t="s">
        <v>579</v>
      </c>
      <c r="D16" s="87" t="s">
        <v>93</v>
      </c>
      <c r="E16" s="80" t="e">
        <f t="shared" si="0"/>
        <v>#REF!</v>
      </c>
      <c r="F16" s="87" t="s">
        <v>97</v>
      </c>
      <c r="G16" s="80" t="e">
        <f t="shared" si="1"/>
        <v>#REF!</v>
      </c>
      <c r="H16" s="87" t="s">
        <v>15</v>
      </c>
      <c r="I16" s="76" t="s">
        <v>715</v>
      </c>
      <c r="J16" s="76" t="s">
        <v>540</v>
      </c>
      <c r="K16" s="78" t="s">
        <v>542</v>
      </c>
      <c r="L16" s="28"/>
      <c r="M16" s="28"/>
    </row>
    <row r="17" spans="2:13" ht="42.75" x14ac:dyDescent="0.45">
      <c r="B17" s="70" t="s">
        <v>797</v>
      </c>
      <c r="C17" s="219" t="s">
        <v>657</v>
      </c>
      <c r="D17" s="87" t="s">
        <v>93</v>
      </c>
      <c r="E17" s="80" t="e">
        <f>_xlfn.IFNA(VLOOKUP(D17, SAlevel1map, 2, 0), "")</f>
        <v>#REF!</v>
      </c>
      <c r="F17" s="87" t="s">
        <v>96</v>
      </c>
      <c r="G17" s="80" t="e">
        <f>_xlfn.IFNA(VLOOKUP(F17, SALevel2map, 2, 0), "")</f>
        <v>#REF!</v>
      </c>
      <c r="H17" s="87" t="s">
        <v>10</v>
      </c>
      <c r="I17" s="76" t="s">
        <v>716</v>
      </c>
      <c r="J17" s="76" t="s">
        <v>540</v>
      </c>
      <c r="K17" s="78" t="s">
        <v>718</v>
      </c>
      <c r="L17" s="28"/>
      <c r="M17" s="28"/>
    </row>
    <row r="18" spans="2:13" ht="28.5" x14ac:dyDescent="0.45">
      <c r="B18" s="70" t="s">
        <v>798</v>
      </c>
      <c r="C18" s="219" t="s">
        <v>544</v>
      </c>
      <c r="D18" s="87" t="s">
        <v>12</v>
      </c>
      <c r="E18" s="80" t="e">
        <f t="shared" si="0"/>
        <v>#REF!</v>
      </c>
      <c r="F18" s="87" t="s">
        <v>16</v>
      </c>
      <c r="G18" s="80" t="e">
        <f t="shared" si="1"/>
        <v>#REF!</v>
      </c>
      <c r="H18" s="87" t="s">
        <v>106</v>
      </c>
      <c r="I18" s="163" t="s">
        <v>545</v>
      </c>
      <c r="J18" s="76" t="s">
        <v>540</v>
      </c>
      <c r="K18" s="78" t="s">
        <v>546</v>
      </c>
      <c r="L18" s="28"/>
      <c r="M18" s="28"/>
    </row>
    <row r="19" spans="2:13" x14ac:dyDescent="0.45">
      <c r="B19" s="70" t="s">
        <v>799</v>
      </c>
      <c r="C19" s="219" t="s">
        <v>523</v>
      </c>
      <c r="D19" s="87" t="s">
        <v>93</v>
      </c>
      <c r="E19" s="80" t="e">
        <f t="shared" si="0"/>
        <v>#REF!</v>
      </c>
      <c r="F19" s="87" t="s">
        <v>97</v>
      </c>
      <c r="G19" s="80" t="e">
        <f t="shared" si="1"/>
        <v>#REF!</v>
      </c>
      <c r="H19" s="87" t="s">
        <v>14</v>
      </c>
      <c r="I19" s="76" t="s">
        <v>720</v>
      </c>
      <c r="J19" s="76" t="s">
        <v>540</v>
      </c>
      <c r="K19" s="78" t="s">
        <v>547</v>
      </c>
      <c r="L19" s="28"/>
      <c r="M19" s="28"/>
    </row>
    <row r="20" spans="2:13" ht="28.5" x14ac:dyDescent="0.45">
      <c r="B20" s="70" t="s">
        <v>800</v>
      </c>
      <c r="C20" s="219" t="s">
        <v>721</v>
      </c>
      <c r="D20" s="71" t="s">
        <v>93</v>
      </c>
      <c r="E20" s="80" t="e">
        <f t="shared" ref="E20:E76" si="2">_xlfn.IFNA(VLOOKUP(D20, SAlevel1map, 2, 0), "")</f>
        <v>#REF!</v>
      </c>
      <c r="F20" s="71" t="s">
        <v>97</v>
      </c>
      <c r="G20" s="80" t="e">
        <f t="shared" ref="G20:G76" si="3">_xlfn.IFNA(VLOOKUP(F20, SALevel2map, 2, 0), "")</f>
        <v>#REF!</v>
      </c>
      <c r="H20" s="71" t="s">
        <v>14</v>
      </c>
      <c r="I20" s="76" t="s">
        <v>548</v>
      </c>
      <c r="J20" s="76" t="s">
        <v>540</v>
      </c>
      <c r="K20" s="78"/>
      <c r="L20" s="28"/>
      <c r="M20" s="28"/>
    </row>
    <row r="21" spans="2:13" ht="28.5" x14ac:dyDescent="0.45">
      <c r="B21" s="70" t="s">
        <v>801</v>
      </c>
      <c r="C21" s="219" t="s">
        <v>722</v>
      </c>
      <c r="D21" s="71" t="s">
        <v>92</v>
      </c>
      <c r="E21" s="80" t="e">
        <f t="shared" si="2"/>
        <v>#REF!</v>
      </c>
      <c r="F21" s="71" t="s">
        <v>98</v>
      </c>
      <c r="G21" s="80" t="e">
        <f t="shared" si="3"/>
        <v>#REF!</v>
      </c>
      <c r="H21" s="71" t="s">
        <v>10</v>
      </c>
      <c r="I21" s="76" t="s">
        <v>549</v>
      </c>
      <c r="J21" s="76" t="s">
        <v>679</v>
      </c>
      <c r="K21" s="78" t="s">
        <v>549</v>
      </c>
      <c r="L21" s="28"/>
      <c r="M21" s="28"/>
    </row>
    <row r="22" spans="2:13" ht="71.25" x14ac:dyDescent="0.45">
      <c r="B22" s="70" t="s">
        <v>802</v>
      </c>
      <c r="C22" s="219" t="s">
        <v>723</v>
      </c>
      <c r="D22" s="71" t="s">
        <v>92</v>
      </c>
      <c r="E22" s="80" t="e">
        <f t="shared" si="2"/>
        <v>#REF!</v>
      </c>
      <c r="F22" s="71" t="s">
        <v>98</v>
      </c>
      <c r="G22" s="80" t="e">
        <f t="shared" si="3"/>
        <v>#REF!</v>
      </c>
      <c r="H22" s="71" t="s">
        <v>10</v>
      </c>
      <c r="I22" s="76" t="s">
        <v>550</v>
      </c>
      <c r="J22" s="76" t="s">
        <v>679</v>
      </c>
      <c r="K22" s="78" t="s">
        <v>551</v>
      </c>
      <c r="L22" s="28"/>
      <c r="M22" s="28"/>
    </row>
    <row r="23" spans="2:13" ht="57" x14ac:dyDescent="0.45">
      <c r="B23" s="70" t="s">
        <v>803</v>
      </c>
      <c r="C23" s="221" t="s">
        <v>730</v>
      </c>
      <c r="D23" s="71" t="s">
        <v>93</v>
      </c>
      <c r="E23" s="80" t="e">
        <f t="shared" si="2"/>
        <v>#REF!</v>
      </c>
      <c r="F23" s="71" t="s">
        <v>97</v>
      </c>
      <c r="G23" s="80" t="e">
        <f t="shared" si="3"/>
        <v>#REF!</v>
      </c>
      <c r="H23" s="71" t="s">
        <v>15</v>
      </c>
      <c r="I23" s="76" t="s">
        <v>553</v>
      </c>
      <c r="J23" s="76" t="s">
        <v>540</v>
      </c>
      <c r="K23" s="78" t="s">
        <v>554</v>
      </c>
    </row>
    <row r="24" spans="2:13" ht="28.5" x14ac:dyDescent="0.45">
      <c r="B24" s="70" t="s">
        <v>804</v>
      </c>
      <c r="C24" s="219" t="s">
        <v>556</v>
      </c>
      <c r="D24" s="71" t="s">
        <v>93</v>
      </c>
      <c r="E24" s="80" t="e">
        <f t="shared" si="2"/>
        <v>#REF!</v>
      </c>
      <c r="F24" s="71" t="s">
        <v>97</v>
      </c>
      <c r="G24" s="80" t="e">
        <f t="shared" si="3"/>
        <v>#REF!</v>
      </c>
      <c r="H24" s="71" t="s">
        <v>14</v>
      </c>
      <c r="I24" s="76" t="s">
        <v>557</v>
      </c>
      <c r="J24" s="76" t="s">
        <v>540</v>
      </c>
      <c r="K24" s="78"/>
    </row>
    <row r="25" spans="2:13" ht="42.75" x14ac:dyDescent="0.45">
      <c r="B25" s="70" t="s">
        <v>805</v>
      </c>
      <c r="C25" s="219" t="s">
        <v>558</v>
      </c>
      <c r="D25" s="71" t="s">
        <v>93</v>
      </c>
      <c r="E25" s="80" t="e">
        <f t="shared" si="2"/>
        <v>#REF!</v>
      </c>
      <c r="F25" s="71" t="s">
        <v>97</v>
      </c>
      <c r="G25" s="80" t="e">
        <f t="shared" si="3"/>
        <v>#REF!</v>
      </c>
      <c r="H25" s="71" t="s">
        <v>14</v>
      </c>
      <c r="I25" s="76" t="s">
        <v>559</v>
      </c>
      <c r="J25" s="76" t="s">
        <v>540</v>
      </c>
      <c r="K25" s="78" t="s">
        <v>560</v>
      </c>
    </row>
    <row r="26" spans="2:13" ht="71.25" x14ac:dyDescent="0.45">
      <c r="B26" s="70" t="s">
        <v>806</v>
      </c>
      <c r="C26" s="219" t="s">
        <v>561</v>
      </c>
      <c r="D26" s="71" t="s">
        <v>93</v>
      </c>
      <c r="E26" s="80" t="e">
        <f t="shared" si="2"/>
        <v>#REF!</v>
      </c>
      <c r="F26" s="71" t="s">
        <v>97</v>
      </c>
      <c r="G26" s="80" t="e">
        <f t="shared" si="3"/>
        <v>#REF!</v>
      </c>
      <c r="H26" s="71" t="s">
        <v>14</v>
      </c>
      <c r="I26" s="76" t="s">
        <v>563</v>
      </c>
      <c r="J26" s="76" t="s">
        <v>540</v>
      </c>
      <c r="K26" s="78" t="s">
        <v>562</v>
      </c>
    </row>
    <row r="27" spans="2:13" ht="42.75" x14ac:dyDescent="0.45">
      <c r="B27" s="70" t="s">
        <v>807</v>
      </c>
      <c r="C27" s="221" t="s">
        <v>564</v>
      </c>
      <c r="D27" s="71" t="s">
        <v>12</v>
      </c>
      <c r="E27" s="80" t="e">
        <f t="shared" si="2"/>
        <v>#REF!</v>
      </c>
      <c r="F27" s="71" t="s">
        <v>99</v>
      </c>
      <c r="G27" s="80" t="e">
        <f t="shared" si="3"/>
        <v>#REF!</v>
      </c>
      <c r="H27" s="71" t="s">
        <v>10</v>
      </c>
      <c r="I27" s="76" t="s">
        <v>565</v>
      </c>
      <c r="J27" s="76" t="s">
        <v>540</v>
      </c>
      <c r="K27" s="78" t="s">
        <v>566</v>
      </c>
    </row>
    <row r="28" spans="2:13" ht="57" x14ac:dyDescent="0.45">
      <c r="B28" s="70" t="s">
        <v>808</v>
      </c>
      <c r="C28" s="219" t="s">
        <v>567</v>
      </c>
      <c r="D28" s="71" t="s">
        <v>93</v>
      </c>
      <c r="E28" s="80" t="e">
        <f>_xlfn.IFNA(VLOOKUP(D28, SAlevel1map, 2, 0), "")</f>
        <v>#REF!</v>
      </c>
      <c r="F28" s="71" t="s">
        <v>97</v>
      </c>
      <c r="G28" s="80" t="e">
        <f>_xlfn.IFNA(VLOOKUP(F28, SALevel2map, 2, 0), "")</f>
        <v>#REF!</v>
      </c>
      <c r="H28" s="71" t="s">
        <v>14</v>
      </c>
      <c r="I28" s="76" t="s">
        <v>569</v>
      </c>
      <c r="J28" s="76" t="s">
        <v>540</v>
      </c>
      <c r="K28" s="78" t="s">
        <v>568</v>
      </c>
    </row>
    <row r="29" spans="2:13" ht="57" x14ac:dyDescent="0.45">
      <c r="B29" s="70" t="s">
        <v>809</v>
      </c>
      <c r="C29" s="219" t="s">
        <v>570</v>
      </c>
      <c r="D29" s="71" t="s">
        <v>93</v>
      </c>
      <c r="E29" s="80" t="e">
        <f>_xlfn.IFNA(VLOOKUP(D29, SAlevel1map, 2, 0), "")</f>
        <v>#REF!</v>
      </c>
      <c r="F29" s="71" t="s">
        <v>97</v>
      </c>
      <c r="G29" s="80" t="e">
        <f>_xlfn.IFNA(VLOOKUP(F29, SALevel2map, 2, 0), "")</f>
        <v>#REF!</v>
      </c>
      <c r="H29" s="71" t="s">
        <v>14</v>
      </c>
      <c r="I29" s="76" t="s">
        <v>571</v>
      </c>
      <c r="J29" s="76" t="s">
        <v>540</v>
      </c>
      <c r="K29" s="78" t="s">
        <v>572</v>
      </c>
    </row>
    <row r="30" spans="2:13" ht="42.75" x14ac:dyDescent="0.45">
      <c r="B30" s="70" t="s">
        <v>810</v>
      </c>
      <c r="C30" s="224" t="s">
        <v>736</v>
      </c>
      <c r="D30" s="71" t="s">
        <v>12</v>
      </c>
      <c r="E30" s="80" t="e">
        <f>_xlfn.IFNA(VLOOKUP(D30, SAlevel1map, 2, 0), "")</f>
        <v>#REF!</v>
      </c>
      <c r="F30" s="71" t="s">
        <v>16</v>
      </c>
      <c r="G30" s="80" t="e">
        <f>_xlfn.IFNA(VLOOKUP(F30, SALevel2map, 2, 0), "")</f>
        <v>#REF!</v>
      </c>
      <c r="H30" s="71" t="s">
        <v>18</v>
      </c>
      <c r="I30" s="76" t="s">
        <v>737</v>
      </c>
      <c r="J30" s="76" t="s">
        <v>679</v>
      </c>
      <c r="K30" s="78" t="s">
        <v>738</v>
      </c>
    </row>
    <row r="31" spans="2:13" ht="85.5" x14ac:dyDescent="0.45">
      <c r="B31" s="70" t="s">
        <v>811</v>
      </c>
      <c r="C31" s="221" t="s">
        <v>573</v>
      </c>
      <c r="D31" s="71" t="s">
        <v>12</v>
      </c>
      <c r="E31" s="80" t="e">
        <f>_xlfn.IFNA(VLOOKUP(D31, SAlevel1map, 2, 0), "")</f>
        <v>#REF!</v>
      </c>
      <c r="F31" s="71" t="s">
        <v>99</v>
      </c>
      <c r="G31" s="80" t="e">
        <f>_xlfn.IFNA(VLOOKUP(F31, SALevel2map, 2, 0), "")</f>
        <v>#REF!</v>
      </c>
      <c r="H31" s="71" t="s">
        <v>10</v>
      </c>
      <c r="I31" s="76" t="s">
        <v>574</v>
      </c>
      <c r="J31" s="76" t="s">
        <v>540</v>
      </c>
      <c r="K31" s="78" t="s">
        <v>575</v>
      </c>
    </row>
    <row r="32" spans="2:13" ht="42.75" x14ac:dyDescent="0.45">
      <c r="B32" s="70" t="s">
        <v>812</v>
      </c>
      <c r="C32" s="219" t="s">
        <v>725</v>
      </c>
      <c r="D32" s="71" t="s">
        <v>93</v>
      </c>
      <c r="E32" s="80" t="e">
        <f>_xlfn.IFNA(VLOOKUP(D32, SAlevel1map, 2, 0), "")</f>
        <v>#REF!</v>
      </c>
      <c r="F32" s="71" t="s">
        <v>97</v>
      </c>
      <c r="G32" s="80" t="e">
        <f>_xlfn.IFNA(VLOOKUP(F32, SALevel2map, 2, 0), "")</f>
        <v>#REF!</v>
      </c>
      <c r="H32" s="71" t="s">
        <v>14</v>
      </c>
      <c r="I32" s="76" t="s">
        <v>577</v>
      </c>
      <c r="J32" s="76" t="s">
        <v>540</v>
      </c>
      <c r="K32" s="78" t="s">
        <v>576</v>
      </c>
    </row>
    <row r="33" spans="2:13" ht="28.5" x14ac:dyDescent="0.45">
      <c r="B33" s="70" t="s">
        <v>813</v>
      </c>
      <c r="C33" s="221" t="s">
        <v>726</v>
      </c>
      <c r="D33" s="71" t="s">
        <v>13</v>
      </c>
      <c r="E33" s="80" t="e">
        <f t="shared" si="2"/>
        <v>#REF!</v>
      </c>
      <c r="F33" s="71" t="s">
        <v>100</v>
      </c>
      <c r="G33" s="80" t="e">
        <f t="shared" si="3"/>
        <v>#REF!</v>
      </c>
      <c r="H33" s="71" t="s">
        <v>108</v>
      </c>
      <c r="I33" s="76" t="s">
        <v>727</v>
      </c>
      <c r="J33" s="76" t="s">
        <v>679</v>
      </c>
      <c r="K33" s="78" t="s">
        <v>680</v>
      </c>
    </row>
    <row r="34" spans="2:13" ht="28.5" x14ac:dyDescent="0.45">
      <c r="B34" s="70" t="s">
        <v>814</v>
      </c>
      <c r="C34" s="223" t="s">
        <v>732</v>
      </c>
      <c r="D34" s="71" t="s">
        <v>12</v>
      </c>
      <c r="E34" s="80" t="e">
        <f t="shared" ref="E34:E40" si="4">_xlfn.IFNA(VLOOKUP(D34, SAlevel1map, 2, 0), "")</f>
        <v>#REF!</v>
      </c>
      <c r="F34" s="71" t="s">
        <v>99</v>
      </c>
      <c r="G34" s="80" t="e">
        <f t="shared" ref="G34:G40" si="5">_xlfn.IFNA(VLOOKUP(F34, SALevel2map, 2, 0), "")</f>
        <v>#REF!</v>
      </c>
      <c r="H34" s="71" t="s">
        <v>10</v>
      </c>
      <c r="I34" s="76" t="s">
        <v>728</v>
      </c>
      <c r="J34" s="76" t="s">
        <v>679</v>
      </c>
      <c r="K34" s="78" t="s">
        <v>680</v>
      </c>
    </row>
    <row r="35" spans="2:13" ht="42.75" x14ac:dyDescent="0.45">
      <c r="B35" s="70" t="s">
        <v>815</v>
      </c>
      <c r="C35" s="221" t="s">
        <v>757</v>
      </c>
      <c r="D35" s="87" t="s">
        <v>93</v>
      </c>
      <c r="E35" s="80" t="e">
        <f t="shared" si="4"/>
        <v>#REF!</v>
      </c>
      <c r="F35" s="87" t="s">
        <v>96</v>
      </c>
      <c r="G35" s="80" t="e">
        <f t="shared" si="5"/>
        <v>#REF!</v>
      </c>
      <c r="H35" s="87" t="s">
        <v>10</v>
      </c>
      <c r="I35" s="76" t="s">
        <v>930</v>
      </c>
      <c r="J35" s="76" t="s">
        <v>929</v>
      </c>
      <c r="K35" s="78" t="s">
        <v>931</v>
      </c>
    </row>
    <row r="36" spans="2:13" x14ac:dyDescent="0.45">
      <c r="B36" s="70" t="s">
        <v>816</v>
      </c>
      <c r="C36" s="219" t="s">
        <v>739</v>
      </c>
      <c r="D36" s="71" t="s">
        <v>93</v>
      </c>
      <c r="E36" s="80" t="e">
        <f t="shared" si="4"/>
        <v>#REF!</v>
      </c>
      <c r="F36" s="71" t="s">
        <v>97</v>
      </c>
      <c r="G36" s="80" t="e">
        <f t="shared" si="5"/>
        <v>#REF!</v>
      </c>
      <c r="H36" s="71" t="s">
        <v>15</v>
      </c>
      <c r="I36" s="76" t="s">
        <v>740</v>
      </c>
      <c r="J36" s="76" t="s">
        <v>540</v>
      </c>
      <c r="K36" s="78" t="s">
        <v>741</v>
      </c>
    </row>
    <row r="37" spans="2:13" ht="28.5" x14ac:dyDescent="0.45">
      <c r="B37" s="70" t="s">
        <v>817</v>
      </c>
      <c r="C37" s="219" t="s">
        <v>742</v>
      </c>
      <c r="D37" s="71" t="s">
        <v>12</v>
      </c>
      <c r="E37" s="80" t="e">
        <f t="shared" si="4"/>
        <v>#REF!</v>
      </c>
      <c r="F37" s="71" t="s">
        <v>16</v>
      </c>
      <c r="G37" s="80" t="e">
        <f t="shared" si="5"/>
        <v>#REF!</v>
      </c>
      <c r="H37" s="71" t="s">
        <v>107</v>
      </c>
      <c r="I37" s="76" t="s">
        <v>743</v>
      </c>
      <c r="J37" s="76" t="s">
        <v>540</v>
      </c>
      <c r="K37" s="78" t="s">
        <v>744</v>
      </c>
    </row>
    <row r="38" spans="2:13" ht="28.5" x14ac:dyDescent="0.45">
      <c r="B38" s="70" t="s">
        <v>818</v>
      </c>
      <c r="C38" s="219" t="s">
        <v>745</v>
      </c>
      <c r="D38" s="71" t="s">
        <v>13</v>
      </c>
      <c r="E38" s="80" t="e">
        <f t="shared" si="4"/>
        <v>#REF!</v>
      </c>
      <c r="F38" s="71" t="s">
        <v>101</v>
      </c>
      <c r="G38" s="80" t="e">
        <f t="shared" si="5"/>
        <v>#REF!</v>
      </c>
      <c r="H38" s="71" t="s">
        <v>109</v>
      </c>
      <c r="I38" s="76" t="s">
        <v>746</v>
      </c>
      <c r="J38" s="76" t="s">
        <v>540</v>
      </c>
      <c r="K38" s="78"/>
    </row>
    <row r="39" spans="2:13" ht="28.5" x14ac:dyDescent="0.45">
      <c r="B39" s="70" t="s">
        <v>819</v>
      </c>
      <c r="C39" s="219" t="s">
        <v>747</v>
      </c>
      <c r="D39" s="71" t="s">
        <v>93</v>
      </c>
      <c r="E39" s="80" t="e">
        <f t="shared" si="4"/>
        <v>#REF!</v>
      </c>
      <c r="F39" s="71" t="s">
        <v>97</v>
      </c>
      <c r="G39" s="80" t="e">
        <f t="shared" si="5"/>
        <v>#REF!</v>
      </c>
      <c r="H39" s="71" t="s">
        <v>15</v>
      </c>
      <c r="I39" s="76" t="s">
        <v>748</v>
      </c>
      <c r="J39" s="76" t="s">
        <v>540</v>
      </c>
      <c r="K39" s="78"/>
    </row>
    <row r="40" spans="2:13" ht="28.5" x14ac:dyDescent="0.45">
      <c r="B40" s="70" t="s">
        <v>820</v>
      </c>
      <c r="C40" s="224" t="s">
        <v>749</v>
      </c>
      <c r="D40" s="71" t="s">
        <v>12</v>
      </c>
      <c r="E40" s="80" t="e">
        <f t="shared" si="4"/>
        <v>#REF!</v>
      </c>
      <c r="F40" s="71" t="s">
        <v>16</v>
      </c>
      <c r="G40" s="80" t="e">
        <f t="shared" si="5"/>
        <v>#REF!</v>
      </c>
      <c r="H40" s="71" t="s">
        <v>105</v>
      </c>
      <c r="I40" s="76" t="s">
        <v>750</v>
      </c>
      <c r="J40" s="76" t="s">
        <v>679</v>
      </c>
      <c r="K40" s="78"/>
    </row>
    <row r="41" spans="2:13" ht="28.5" x14ac:dyDescent="0.45">
      <c r="B41" s="70" t="s">
        <v>821</v>
      </c>
      <c r="C41" s="219" t="s">
        <v>731</v>
      </c>
      <c r="D41" s="71" t="s">
        <v>93</v>
      </c>
      <c r="E41" s="80" t="e">
        <f t="shared" si="2"/>
        <v>#REF!</v>
      </c>
      <c r="F41" s="71" t="s">
        <v>97</v>
      </c>
      <c r="G41" s="80" t="e">
        <f t="shared" si="3"/>
        <v>#REF!</v>
      </c>
      <c r="H41" s="71" t="s">
        <v>15</v>
      </c>
      <c r="I41" s="76" t="s">
        <v>753</v>
      </c>
      <c r="J41" s="76" t="s">
        <v>540</v>
      </c>
      <c r="K41" s="78"/>
    </row>
    <row r="42" spans="2:13" ht="28.5" x14ac:dyDescent="0.45">
      <c r="B42" s="70" t="s">
        <v>822</v>
      </c>
      <c r="C42" s="222" t="s">
        <v>751</v>
      </c>
      <c r="D42" s="71" t="s">
        <v>12</v>
      </c>
      <c r="E42" s="80" t="e">
        <f>_xlfn.IFNA(VLOOKUP(D42, SAlevel1map, 2, 0), "")</f>
        <v>#REF!</v>
      </c>
      <c r="F42" s="71" t="s">
        <v>16</v>
      </c>
      <c r="G42" s="80" t="e">
        <f>_xlfn.IFNA(VLOOKUP(F42, SALevel2map, 2, 0), "")</f>
        <v>#REF!</v>
      </c>
      <c r="H42" s="71" t="s">
        <v>18</v>
      </c>
      <c r="I42" s="76" t="s">
        <v>724</v>
      </c>
      <c r="J42" s="76" t="s">
        <v>540</v>
      </c>
      <c r="K42" s="78" t="s">
        <v>752</v>
      </c>
    </row>
    <row r="43" spans="2:13" ht="42.75" x14ac:dyDescent="0.45">
      <c r="B43" s="70" t="s">
        <v>823</v>
      </c>
      <c r="C43" s="219" t="s">
        <v>659</v>
      </c>
      <c r="D43" s="87" t="s">
        <v>93</v>
      </c>
      <c r="E43" s="80" t="e">
        <f>_xlfn.IFNA(VLOOKUP(D43, SAlevel1map, 2, 0), "")</f>
        <v>#REF!</v>
      </c>
      <c r="F43" s="87" t="s">
        <v>97</v>
      </c>
      <c r="G43" s="80" t="e">
        <f>_xlfn.IFNA(VLOOKUP(F43, SALevel2map, 2, 0), "")</f>
        <v>#REF!</v>
      </c>
      <c r="H43" s="87" t="s">
        <v>15</v>
      </c>
      <c r="I43" s="76" t="s">
        <v>543</v>
      </c>
      <c r="J43" s="76" t="s">
        <v>540</v>
      </c>
      <c r="K43" s="78" t="s">
        <v>658</v>
      </c>
      <c r="L43" s="28"/>
      <c r="M43" s="28"/>
    </row>
    <row r="44" spans="2:13" ht="42.75" x14ac:dyDescent="0.45">
      <c r="B44" s="70" t="s">
        <v>824</v>
      </c>
      <c r="C44" s="219" t="s">
        <v>660</v>
      </c>
      <c r="D44" s="87" t="s">
        <v>93</v>
      </c>
      <c r="E44" s="80" t="e">
        <f>_xlfn.IFNA(VLOOKUP(D44, SAlevel1map, 2, 0), "")</f>
        <v>#REF!</v>
      </c>
      <c r="F44" s="87" t="s">
        <v>97</v>
      </c>
      <c r="G44" s="80" t="e">
        <f>_xlfn.IFNA(VLOOKUP(F44, SALevel2map, 2, 0), "")</f>
        <v>#REF!</v>
      </c>
      <c r="H44" s="87" t="s">
        <v>15</v>
      </c>
      <c r="I44" s="76" t="s">
        <v>543</v>
      </c>
      <c r="J44" s="76" t="s">
        <v>540</v>
      </c>
      <c r="K44" s="78" t="s">
        <v>661</v>
      </c>
      <c r="L44" s="28"/>
      <c r="M44" s="28"/>
    </row>
    <row r="45" spans="2:13" x14ac:dyDescent="0.45">
      <c r="B45" s="70"/>
      <c r="C45" s="74"/>
      <c r="D45" s="71"/>
      <c r="E45" s="80"/>
      <c r="F45" s="71"/>
      <c r="G45" s="80"/>
      <c r="H45" s="71"/>
      <c r="I45" s="76"/>
      <c r="J45" s="76"/>
      <c r="K45" s="78"/>
    </row>
    <row r="46" spans="2:13" x14ac:dyDescent="0.45">
      <c r="B46" s="70"/>
      <c r="C46" s="74"/>
      <c r="D46" s="71"/>
      <c r="E46" s="80"/>
      <c r="F46" s="71"/>
      <c r="G46" s="80"/>
      <c r="H46" s="71"/>
      <c r="I46" s="76"/>
      <c r="J46" s="76"/>
      <c r="K46" s="78"/>
    </row>
    <row r="47" spans="2:13" x14ac:dyDescent="0.45">
      <c r="B47" s="70" t="str">
        <f t="shared" ref="B47:B77" si="6">IF(C47&lt;&gt;"", CONCATENATE("SA-", TEXT(ROW()-ROW(B$9), "000")),"")</f>
        <v/>
      </c>
      <c r="C47" s="74"/>
      <c r="D47" s="71"/>
      <c r="E47" s="80" t="e">
        <f t="shared" si="2"/>
        <v>#REF!</v>
      </c>
      <c r="F47" s="71"/>
      <c r="G47" s="80" t="e">
        <f t="shared" si="3"/>
        <v>#REF!</v>
      </c>
      <c r="H47" s="71"/>
      <c r="I47" s="76"/>
      <c r="J47" s="76"/>
      <c r="K47" s="78"/>
    </row>
    <row r="48" spans="2:13" x14ac:dyDescent="0.45">
      <c r="B48" s="70" t="str">
        <f t="shared" si="6"/>
        <v/>
      </c>
      <c r="C48" s="74"/>
      <c r="D48" s="71"/>
      <c r="E48" s="80" t="e">
        <f t="shared" si="2"/>
        <v>#REF!</v>
      </c>
      <c r="F48" s="71"/>
      <c r="G48" s="80" t="e">
        <f t="shared" si="3"/>
        <v>#REF!</v>
      </c>
      <c r="H48" s="71"/>
      <c r="I48" s="76"/>
      <c r="J48" s="76"/>
      <c r="K48" s="78"/>
    </row>
    <row r="49" spans="2:11" x14ac:dyDescent="0.45">
      <c r="B49" s="70" t="str">
        <f t="shared" si="6"/>
        <v/>
      </c>
      <c r="C49" s="74"/>
      <c r="D49" s="71"/>
      <c r="E49" s="80" t="e">
        <f t="shared" si="2"/>
        <v>#REF!</v>
      </c>
      <c r="F49" s="71"/>
      <c r="G49" s="80" t="e">
        <f t="shared" si="3"/>
        <v>#REF!</v>
      </c>
      <c r="H49" s="71"/>
      <c r="I49" s="76"/>
      <c r="J49" s="76"/>
      <c r="K49" s="78"/>
    </row>
    <row r="50" spans="2:11" x14ac:dyDescent="0.45">
      <c r="B50" s="70" t="str">
        <f t="shared" si="6"/>
        <v/>
      </c>
      <c r="C50" s="74"/>
      <c r="D50" s="71"/>
      <c r="E50" s="80" t="e">
        <f t="shared" si="2"/>
        <v>#REF!</v>
      </c>
      <c r="F50" s="71"/>
      <c r="G50" s="80" t="e">
        <f t="shared" si="3"/>
        <v>#REF!</v>
      </c>
      <c r="H50" s="71"/>
      <c r="I50" s="76"/>
      <c r="J50" s="76"/>
      <c r="K50" s="78"/>
    </row>
    <row r="51" spans="2:11" x14ac:dyDescent="0.45">
      <c r="B51" s="70" t="str">
        <f t="shared" si="6"/>
        <v/>
      </c>
      <c r="C51" s="74"/>
      <c r="D51" s="71"/>
      <c r="E51" s="80" t="e">
        <f t="shared" si="2"/>
        <v>#REF!</v>
      </c>
      <c r="F51" s="71"/>
      <c r="G51" s="80" t="e">
        <f t="shared" si="3"/>
        <v>#REF!</v>
      </c>
      <c r="H51" s="71"/>
      <c r="I51" s="76"/>
      <c r="J51" s="76"/>
      <c r="K51" s="78"/>
    </row>
    <row r="52" spans="2:11" x14ac:dyDescent="0.45">
      <c r="B52" s="70" t="str">
        <f t="shared" si="6"/>
        <v/>
      </c>
      <c r="C52" s="74"/>
      <c r="D52" s="71"/>
      <c r="E52" s="80" t="e">
        <f t="shared" si="2"/>
        <v>#REF!</v>
      </c>
      <c r="F52" s="71"/>
      <c r="G52" s="80" t="e">
        <f t="shared" si="3"/>
        <v>#REF!</v>
      </c>
      <c r="H52" s="71"/>
      <c r="I52" s="76"/>
      <c r="J52" s="76"/>
      <c r="K52" s="78"/>
    </row>
    <row r="53" spans="2:11" x14ac:dyDescent="0.45">
      <c r="B53" s="70" t="str">
        <f t="shared" si="6"/>
        <v/>
      </c>
      <c r="C53" s="74"/>
      <c r="D53" s="71"/>
      <c r="E53" s="80" t="e">
        <f t="shared" si="2"/>
        <v>#REF!</v>
      </c>
      <c r="F53" s="71"/>
      <c r="G53" s="80" t="e">
        <f t="shared" si="3"/>
        <v>#REF!</v>
      </c>
      <c r="H53" s="71"/>
      <c r="I53" s="76"/>
      <c r="J53" s="76"/>
      <c r="K53" s="78"/>
    </row>
    <row r="54" spans="2:11" x14ac:dyDescent="0.45">
      <c r="B54" s="70" t="str">
        <f t="shared" si="6"/>
        <v/>
      </c>
      <c r="C54" s="74"/>
      <c r="D54" s="71"/>
      <c r="E54" s="80" t="e">
        <f t="shared" si="2"/>
        <v>#REF!</v>
      </c>
      <c r="F54" s="71"/>
      <c r="G54" s="80" t="e">
        <f t="shared" si="3"/>
        <v>#REF!</v>
      </c>
      <c r="H54" s="71"/>
      <c r="I54" s="76"/>
      <c r="J54" s="76"/>
      <c r="K54" s="78"/>
    </row>
    <row r="55" spans="2:11" x14ac:dyDescent="0.45">
      <c r="B55" s="70" t="str">
        <f t="shared" si="6"/>
        <v/>
      </c>
      <c r="C55" s="74"/>
      <c r="D55" s="71"/>
      <c r="E55" s="80" t="e">
        <f t="shared" si="2"/>
        <v>#REF!</v>
      </c>
      <c r="F55" s="71"/>
      <c r="G55" s="80" t="e">
        <f t="shared" si="3"/>
        <v>#REF!</v>
      </c>
      <c r="H55" s="71"/>
      <c r="I55" s="76"/>
      <c r="J55" s="76"/>
      <c r="K55" s="78"/>
    </row>
    <row r="56" spans="2:11" x14ac:dyDescent="0.45">
      <c r="B56" s="70" t="str">
        <f t="shared" si="6"/>
        <v/>
      </c>
      <c r="C56" s="74"/>
      <c r="D56" s="71"/>
      <c r="E56" s="80" t="e">
        <f t="shared" si="2"/>
        <v>#REF!</v>
      </c>
      <c r="F56" s="71"/>
      <c r="G56" s="80" t="e">
        <f t="shared" si="3"/>
        <v>#REF!</v>
      </c>
      <c r="H56" s="71"/>
      <c r="I56" s="76"/>
      <c r="J56" s="76"/>
      <c r="K56" s="78"/>
    </row>
    <row r="57" spans="2:11" x14ac:dyDescent="0.45">
      <c r="B57" s="70" t="str">
        <f t="shared" si="6"/>
        <v/>
      </c>
      <c r="C57" s="74"/>
      <c r="D57" s="71"/>
      <c r="E57" s="80" t="e">
        <f t="shared" si="2"/>
        <v>#REF!</v>
      </c>
      <c r="F57" s="71"/>
      <c r="G57" s="80" t="e">
        <f t="shared" si="3"/>
        <v>#REF!</v>
      </c>
      <c r="H57" s="71"/>
      <c r="I57" s="76"/>
      <c r="J57" s="76"/>
      <c r="K57" s="78"/>
    </row>
    <row r="58" spans="2:11" x14ac:dyDescent="0.45">
      <c r="B58" s="70" t="str">
        <f t="shared" si="6"/>
        <v/>
      </c>
      <c r="C58" s="74"/>
      <c r="D58" s="71"/>
      <c r="E58" s="80" t="e">
        <f t="shared" si="2"/>
        <v>#REF!</v>
      </c>
      <c r="F58" s="71"/>
      <c r="G58" s="80" t="e">
        <f t="shared" si="3"/>
        <v>#REF!</v>
      </c>
      <c r="H58" s="71"/>
      <c r="I58" s="76"/>
      <c r="J58" s="76"/>
      <c r="K58" s="78"/>
    </row>
    <row r="59" spans="2:11" x14ac:dyDescent="0.45">
      <c r="B59" s="70" t="str">
        <f t="shared" si="6"/>
        <v/>
      </c>
      <c r="C59" s="74"/>
      <c r="D59" s="71"/>
      <c r="E59" s="80" t="e">
        <f t="shared" si="2"/>
        <v>#REF!</v>
      </c>
      <c r="F59" s="71"/>
      <c r="G59" s="80" t="e">
        <f t="shared" si="3"/>
        <v>#REF!</v>
      </c>
      <c r="H59" s="71"/>
      <c r="I59" s="76"/>
      <c r="J59" s="76"/>
      <c r="K59" s="78"/>
    </row>
    <row r="60" spans="2:11" x14ac:dyDescent="0.45">
      <c r="B60" s="70" t="str">
        <f t="shared" si="6"/>
        <v/>
      </c>
      <c r="C60" s="74"/>
      <c r="D60" s="71"/>
      <c r="E60" s="80" t="e">
        <f t="shared" si="2"/>
        <v>#REF!</v>
      </c>
      <c r="F60" s="71"/>
      <c r="G60" s="80" t="e">
        <f t="shared" si="3"/>
        <v>#REF!</v>
      </c>
      <c r="H60" s="71"/>
      <c r="I60" s="76"/>
      <c r="J60" s="76"/>
      <c r="K60" s="78"/>
    </row>
    <row r="61" spans="2:11" x14ac:dyDescent="0.45">
      <c r="B61" s="70" t="str">
        <f t="shared" si="6"/>
        <v/>
      </c>
      <c r="C61" s="74"/>
      <c r="D61" s="71"/>
      <c r="E61" s="80" t="e">
        <f t="shared" si="2"/>
        <v>#REF!</v>
      </c>
      <c r="F61" s="71"/>
      <c r="G61" s="80" t="e">
        <f t="shared" si="3"/>
        <v>#REF!</v>
      </c>
      <c r="H61" s="71"/>
      <c r="I61" s="76"/>
      <c r="J61" s="76"/>
      <c r="K61" s="78"/>
    </row>
    <row r="62" spans="2:11" x14ac:dyDescent="0.45">
      <c r="B62" s="70" t="str">
        <f t="shared" si="6"/>
        <v/>
      </c>
      <c r="C62" s="74"/>
      <c r="D62" s="71"/>
      <c r="E62" s="80" t="e">
        <f t="shared" si="2"/>
        <v>#REF!</v>
      </c>
      <c r="F62" s="71"/>
      <c r="G62" s="80" t="e">
        <f t="shared" si="3"/>
        <v>#REF!</v>
      </c>
      <c r="H62" s="71"/>
      <c r="I62" s="76"/>
      <c r="J62" s="76"/>
      <c r="K62" s="78"/>
    </row>
    <row r="63" spans="2:11" x14ac:dyDescent="0.45">
      <c r="B63" s="70" t="str">
        <f t="shared" si="6"/>
        <v/>
      </c>
      <c r="C63" s="74"/>
      <c r="D63" s="71"/>
      <c r="E63" s="80" t="e">
        <f t="shared" si="2"/>
        <v>#REF!</v>
      </c>
      <c r="F63" s="71"/>
      <c r="G63" s="80" t="e">
        <f t="shared" si="3"/>
        <v>#REF!</v>
      </c>
      <c r="H63" s="71"/>
      <c r="I63" s="76"/>
      <c r="J63" s="76"/>
      <c r="K63" s="78"/>
    </row>
    <row r="64" spans="2:11" x14ac:dyDescent="0.45">
      <c r="B64" s="70" t="str">
        <f t="shared" si="6"/>
        <v/>
      </c>
      <c r="C64" s="74"/>
      <c r="D64" s="71"/>
      <c r="E64" s="80" t="e">
        <f t="shared" si="2"/>
        <v>#REF!</v>
      </c>
      <c r="F64" s="71"/>
      <c r="G64" s="80" t="e">
        <f t="shared" si="3"/>
        <v>#REF!</v>
      </c>
      <c r="H64" s="71"/>
      <c r="I64" s="76"/>
      <c r="J64" s="76"/>
      <c r="K64" s="78"/>
    </row>
    <row r="65" spans="2:11" x14ac:dyDescent="0.45">
      <c r="B65" s="70" t="str">
        <f t="shared" si="6"/>
        <v/>
      </c>
      <c r="C65" s="74"/>
      <c r="D65" s="71"/>
      <c r="E65" s="80" t="e">
        <f t="shared" si="2"/>
        <v>#REF!</v>
      </c>
      <c r="F65" s="71"/>
      <c r="G65" s="80" t="e">
        <f t="shared" si="3"/>
        <v>#REF!</v>
      </c>
      <c r="H65" s="71"/>
      <c r="I65" s="76"/>
      <c r="J65" s="76"/>
      <c r="K65" s="78"/>
    </row>
    <row r="66" spans="2:11" x14ac:dyDescent="0.45">
      <c r="B66" s="70" t="str">
        <f t="shared" si="6"/>
        <v/>
      </c>
      <c r="C66" s="74"/>
      <c r="D66" s="71"/>
      <c r="E66" s="80" t="e">
        <f t="shared" si="2"/>
        <v>#REF!</v>
      </c>
      <c r="F66" s="71"/>
      <c r="G66" s="80" t="e">
        <f t="shared" si="3"/>
        <v>#REF!</v>
      </c>
      <c r="H66" s="71"/>
      <c r="I66" s="76"/>
      <c r="J66" s="76"/>
      <c r="K66" s="78"/>
    </row>
    <row r="67" spans="2:11" x14ac:dyDescent="0.45">
      <c r="B67" s="70" t="str">
        <f t="shared" si="6"/>
        <v/>
      </c>
      <c r="C67" s="74"/>
      <c r="D67" s="71"/>
      <c r="E67" s="80" t="e">
        <f t="shared" si="2"/>
        <v>#REF!</v>
      </c>
      <c r="F67" s="71"/>
      <c r="G67" s="80" t="e">
        <f t="shared" si="3"/>
        <v>#REF!</v>
      </c>
      <c r="H67" s="71"/>
      <c r="I67" s="76"/>
      <c r="J67" s="76"/>
      <c r="K67" s="78"/>
    </row>
    <row r="68" spans="2:11" x14ac:dyDescent="0.45">
      <c r="B68" s="70" t="str">
        <f t="shared" si="6"/>
        <v/>
      </c>
      <c r="C68" s="74"/>
      <c r="D68" s="71"/>
      <c r="E68" s="80" t="e">
        <f t="shared" si="2"/>
        <v>#REF!</v>
      </c>
      <c r="F68" s="71"/>
      <c r="G68" s="80" t="e">
        <f t="shared" si="3"/>
        <v>#REF!</v>
      </c>
      <c r="H68" s="71"/>
      <c r="I68" s="76"/>
      <c r="J68" s="76"/>
      <c r="K68" s="78"/>
    </row>
    <row r="69" spans="2:11" x14ac:dyDescent="0.45">
      <c r="B69" s="70" t="str">
        <f t="shared" si="6"/>
        <v/>
      </c>
      <c r="C69" s="74"/>
      <c r="D69" s="71"/>
      <c r="E69" s="80" t="e">
        <f t="shared" si="2"/>
        <v>#REF!</v>
      </c>
      <c r="F69" s="71"/>
      <c r="G69" s="80" t="e">
        <f t="shared" si="3"/>
        <v>#REF!</v>
      </c>
      <c r="H69" s="71"/>
      <c r="I69" s="76"/>
      <c r="J69" s="76"/>
      <c r="K69" s="78"/>
    </row>
    <row r="70" spans="2:11" x14ac:dyDescent="0.45">
      <c r="B70" s="70" t="str">
        <f t="shared" si="6"/>
        <v/>
      </c>
      <c r="C70" s="74"/>
      <c r="D70" s="71"/>
      <c r="E70" s="80" t="e">
        <f t="shared" si="2"/>
        <v>#REF!</v>
      </c>
      <c r="F70" s="71"/>
      <c r="G70" s="80" t="e">
        <f t="shared" si="3"/>
        <v>#REF!</v>
      </c>
      <c r="H70" s="71"/>
      <c r="I70" s="76"/>
      <c r="J70" s="76"/>
      <c r="K70" s="78"/>
    </row>
    <row r="71" spans="2:11" x14ac:dyDescent="0.45">
      <c r="B71" s="70" t="str">
        <f t="shared" si="6"/>
        <v/>
      </c>
      <c r="C71" s="74"/>
      <c r="D71" s="71"/>
      <c r="E71" s="80" t="e">
        <f t="shared" si="2"/>
        <v>#REF!</v>
      </c>
      <c r="F71" s="71"/>
      <c r="G71" s="80" t="e">
        <f t="shared" si="3"/>
        <v>#REF!</v>
      </c>
      <c r="H71" s="71"/>
      <c r="I71" s="76"/>
      <c r="J71" s="76"/>
      <c r="K71" s="78"/>
    </row>
    <row r="72" spans="2:11" x14ac:dyDescent="0.45">
      <c r="B72" s="70" t="str">
        <f t="shared" si="6"/>
        <v/>
      </c>
      <c r="C72" s="74"/>
      <c r="D72" s="71"/>
      <c r="E72" s="80" t="e">
        <f t="shared" si="2"/>
        <v>#REF!</v>
      </c>
      <c r="F72" s="71"/>
      <c r="G72" s="80" t="e">
        <f t="shared" si="3"/>
        <v>#REF!</v>
      </c>
      <c r="H72" s="71"/>
      <c r="I72" s="76"/>
      <c r="J72" s="76"/>
      <c r="K72" s="78"/>
    </row>
    <row r="73" spans="2:11" x14ac:dyDescent="0.45">
      <c r="B73" s="70" t="str">
        <f t="shared" si="6"/>
        <v/>
      </c>
      <c r="C73" s="74"/>
      <c r="D73" s="71"/>
      <c r="E73" s="80" t="e">
        <f t="shared" si="2"/>
        <v>#REF!</v>
      </c>
      <c r="F73" s="71"/>
      <c r="G73" s="80" t="e">
        <f t="shared" si="3"/>
        <v>#REF!</v>
      </c>
      <c r="H73" s="71"/>
      <c r="I73" s="76"/>
      <c r="J73" s="76"/>
      <c r="K73" s="78"/>
    </row>
    <row r="74" spans="2:11" x14ac:dyDescent="0.45">
      <c r="B74" s="70" t="str">
        <f t="shared" si="6"/>
        <v/>
      </c>
      <c r="C74" s="74"/>
      <c r="D74" s="71"/>
      <c r="E74" s="80" t="e">
        <f t="shared" si="2"/>
        <v>#REF!</v>
      </c>
      <c r="F74" s="71"/>
      <c r="G74" s="80" t="e">
        <f t="shared" si="3"/>
        <v>#REF!</v>
      </c>
      <c r="H74" s="71"/>
      <c r="I74" s="76"/>
      <c r="J74" s="76"/>
      <c r="K74" s="78"/>
    </row>
    <row r="75" spans="2:11" x14ac:dyDescent="0.45">
      <c r="B75" s="70" t="str">
        <f t="shared" si="6"/>
        <v/>
      </c>
      <c r="C75" s="74"/>
      <c r="D75" s="71"/>
      <c r="E75" s="80" t="e">
        <f t="shared" si="2"/>
        <v>#REF!</v>
      </c>
      <c r="F75" s="71"/>
      <c r="G75" s="80" t="e">
        <f t="shared" si="3"/>
        <v>#REF!</v>
      </c>
      <c r="H75" s="71"/>
      <c r="I75" s="76"/>
      <c r="J75" s="76"/>
      <c r="K75" s="78"/>
    </row>
    <row r="76" spans="2:11" x14ac:dyDescent="0.45">
      <c r="B76" s="70" t="str">
        <f t="shared" si="6"/>
        <v/>
      </c>
      <c r="C76" s="74"/>
      <c r="D76" s="71"/>
      <c r="E76" s="80" t="e">
        <f t="shared" si="2"/>
        <v>#REF!</v>
      </c>
      <c r="F76" s="71"/>
      <c r="G76" s="80" t="e">
        <f t="shared" si="3"/>
        <v>#REF!</v>
      </c>
      <c r="H76" s="71"/>
      <c r="I76" s="76"/>
      <c r="J76" s="76"/>
      <c r="K76" s="78"/>
    </row>
    <row r="77" spans="2:11" x14ac:dyDescent="0.45">
      <c r="B77" s="70" t="str">
        <f t="shared" si="6"/>
        <v/>
      </c>
      <c r="C77" s="74"/>
      <c r="D77" s="71"/>
      <c r="E77" s="80" t="e">
        <f t="shared" ref="E77:E140" si="7">_xlfn.IFNA(VLOOKUP(D77, SAlevel1map, 2, 0), "")</f>
        <v>#REF!</v>
      </c>
      <c r="F77" s="71"/>
      <c r="G77" s="80" t="e">
        <f t="shared" ref="G77:G140" si="8">_xlfn.IFNA(VLOOKUP(F77, SALevel2map, 2, 0), "")</f>
        <v>#REF!</v>
      </c>
      <c r="H77" s="71"/>
      <c r="I77" s="76"/>
      <c r="J77" s="76"/>
      <c r="K77" s="78"/>
    </row>
    <row r="78" spans="2:11" x14ac:dyDescent="0.45">
      <c r="B78" s="70" t="str">
        <f t="shared" ref="B78:B141" si="9">IF(C78&lt;&gt;"", CONCATENATE("SA-", TEXT(ROW()-ROW(B$9), "000")),"")</f>
        <v/>
      </c>
      <c r="C78" s="74"/>
      <c r="D78" s="71"/>
      <c r="E78" s="80" t="e">
        <f t="shared" si="7"/>
        <v>#REF!</v>
      </c>
      <c r="F78" s="71"/>
      <c r="G78" s="80" t="e">
        <f t="shared" si="8"/>
        <v>#REF!</v>
      </c>
      <c r="H78" s="71"/>
      <c r="I78" s="76"/>
      <c r="J78" s="76"/>
      <c r="K78" s="78"/>
    </row>
    <row r="79" spans="2:11" x14ac:dyDescent="0.45">
      <c r="B79" s="70" t="str">
        <f t="shared" si="9"/>
        <v/>
      </c>
      <c r="C79" s="74"/>
      <c r="D79" s="71"/>
      <c r="E79" s="80" t="e">
        <f t="shared" si="7"/>
        <v>#REF!</v>
      </c>
      <c r="F79" s="71"/>
      <c r="G79" s="80" t="e">
        <f t="shared" si="8"/>
        <v>#REF!</v>
      </c>
      <c r="H79" s="71"/>
      <c r="I79" s="76"/>
      <c r="J79" s="76"/>
      <c r="K79" s="78"/>
    </row>
    <row r="80" spans="2:11" x14ac:dyDescent="0.45">
      <c r="B80" s="70" t="str">
        <f t="shared" si="9"/>
        <v/>
      </c>
      <c r="C80" s="74"/>
      <c r="D80" s="71"/>
      <c r="E80" s="80" t="e">
        <f t="shared" si="7"/>
        <v>#REF!</v>
      </c>
      <c r="F80" s="71"/>
      <c r="G80" s="80" t="e">
        <f t="shared" si="8"/>
        <v>#REF!</v>
      </c>
      <c r="H80" s="71"/>
      <c r="I80" s="76"/>
      <c r="J80" s="76"/>
      <c r="K80" s="78"/>
    </row>
    <row r="81" spans="2:11" x14ac:dyDescent="0.45">
      <c r="B81" s="70" t="str">
        <f t="shared" si="9"/>
        <v/>
      </c>
      <c r="C81" s="74"/>
      <c r="D81" s="71"/>
      <c r="E81" s="80" t="e">
        <f t="shared" si="7"/>
        <v>#REF!</v>
      </c>
      <c r="F81" s="71"/>
      <c r="G81" s="80" t="e">
        <f t="shared" si="8"/>
        <v>#REF!</v>
      </c>
      <c r="H81" s="71"/>
      <c r="I81" s="76"/>
      <c r="J81" s="76"/>
      <c r="K81" s="78"/>
    </row>
    <row r="82" spans="2:11" x14ac:dyDescent="0.45">
      <c r="B82" s="70" t="str">
        <f t="shared" si="9"/>
        <v/>
      </c>
      <c r="C82" s="74"/>
      <c r="D82" s="71"/>
      <c r="E82" s="80" t="e">
        <f t="shared" si="7"/>
        <v>#REF!</v>
      </c>
      <c r="F82" s="71"/>
      <c r="G82" s="80" t="e">
        <f t="shared" si="8"/>
        <v>#REF!</v>
      </c>
      <c r="H82" s="71"/>
      <c r="I82" s="76"/>
      <c r="J82" s="76"/>
      <c r="K82" s="78"/>
    </row>
    <row r="83" spans="2:11" x14ac:dyDescent="0.45">
      <c r="B83" s="70" t="str">
        <f t="shared" si="9"/>
        <v/>
      </c>
      <c r="C83" s="74"/>
      <c r="D83" s="71"/>
      <c r="E83" s="80" t="e">
        <f t="shared" si="7"/>
        <v>#REF!</v>
      </c>
      <c r="F83" s="71"/>
      <c r="G83" s="80" t="e">
        <f t="shared" si="8"/>
        <v>#REF!</v>
      </c>
      <c r="H83" s="71"/>
      <c r="I83" s="76"/>
      <c r="J83" s="76"/>
      <c r="K83" s="78"/>
    </row>
    <row r="84" spans="2:11" x14ac:dyDescent="0.45">
      <c r="B84" s="70" t="str">
        <f t="shared" si="9"/>
        <v/>
      </c>
      <c r="C84" s="74"/>
      <c r="D84" s="71"/>
      <c r="E84" s="80" t="e">
        <f t="shared" si="7"/>
        <v>#REF!</v>
      </c>
      <c r="F84" s="71"/>
      <c r="G84" s="80" t="e">
        <f t="shared" si="8"/>
        <v>#REF!</v>
      </c>
      <c r="H84" s="71"/>
      <c r="I84" s="76"/>
      <c r="J84" s="76"/>
      <c r="K84" s="78"/>
    </row>
    <row r="85" spans="2:11" x14ac:dyDescent="0.45">
      <c r="B85" s="70" t="str">
        <f t="shared" si="9"/>
        <v/>
      </c>
      <c r="C85" s="74"/>
      <c r="D85" s="71"/>
      <c r="E85" s="80" t="e">
        <f t="shared" si="7"/>
        <v>#REF!</v>
      </c>
      <c r="F85" s="71"/>
      <c r="G85" s="80" t="e">
        <f t="shared" si="8"/>
        <v>#REF!</v>
      </c>
      <c r="H85" s="71"/>
      <c r="I85" s="76"/>
      <c r="J85" s="76"/>
      <c r="K85" s="78"/>
    </row>
    <row r="86" spans="2:11" x14ac:dyDescent="0.45">
      <c r="B86" s="70" t="str">
        <f t="shared" si="9"/>
        <v/>
      </c>
      <c r="C86" s="74"/>
      <c r="D86" s="71"/>
      <c r="E86" s="80" t="e">
        <f t="shared" si="7"/>
        <v>#REF!</v>
      </c>
      <c r="F86" s="71"/>
      <c r="G86" s="80" t="e">
        <f t="shared" si="8"/>
        <v>#REF!</v>
      </c>
      <c r="H86" s="71"/>
      <c r="I86" s="76"/>
      <c r="J86" s="76"/>
      <c r="K86" s="78"/>
    </row>
    <row r="87" spans="2:11" x14ac:dyDescent="0.45">
      <c r="B87" s="70" t="str">
        <f t="shared" si="9"/>
        <v/>
      </c>
      <c r="C87" s="74"/>
      <c r="D87" s="71"/>
      <c r="E87" s="80" t="e">
        <f t="shared" si="7"/>
        <v>#REF!</v>
      </c>
      <c r="F87" s="71"/>
      <c r="G87" s="80" t="e">
        <f t="shared" si="8"/>
        <v>#REF!</v>
      </c>
      <c r="H87" s="71"/>
      <c r="I87" s="76"/>
      <c r="J87" s="76"/>
      <c r="K87" s="78"/>
    </row>
    <row r="88" spans="2:11" x14ac:dyDescent="0.45">
      <c r="B88" s="70" t="str">
        <f t="shared" si="9"/>
        <v/>
      </c>
      <c r="C88" s="74"/>
      <c r="D88" s="71"/>
      <c r="E88" s="80" t="e">
        <f t="shared" si="7"/>
        <v>#REF!</v>
      </c>
      <c r="F88" s="71"/>
      <c r="G88" s="80" t="e">
        <f t="shared" si="8"/>
        <v>#REF!</v>
      </c>
      <c r="H88" s="71"/>
      <c r="I88" s="76"/>
      <c r="J88" s="76"/>
      <c r="K88" s="78"/>
    </row>
    <row r="89" spans="2:11" x14ac:dyDescent="0.45">
      <c r="B89" s="70" t="str">
        <f t="shared" si="9"/>
        <v/>
      </c>
      <c r="C89" s="74"/>
      <c r="D89" s="71"/>
      <c r="E89" s="80" t="e">
        <f t="shared" si="7"/>
        <v>#REF!</v>
      </c>
      <c r="F89" s="71"/>
      <c r="G89" s="80" t="e">
        <f t="shared" si="8"/>
        <v>#REF!</v>
      </c>
      <c r="H89" s="71"/>
      <c r="I89" s="76"/>
      <c r="J89" s="76"/>
      <c r="K89" s="78"/>
    </row>
    <row r="90" spans="2:11" x14ac:dyDescent="0.45">
      <c r="B90" s="70" t="str">
        <f t="shared" si="9"/>
        <v/>
      </c>
      <c r="C90" s="74"/>
      <c r="D90" s="71"/>
      <c r="E90" s="80" t="e">
        <f t="shared" si="7"/>
        <v>#REF!</v>
      </c>
      <c r="F90" s="71"/>
      <c r="G90" s="80" t="e">
        <f t="shared" si="8"/>
        <v>#REF!</v>
      </c>
      <c r="H90" s="71"/>
      <c r="I90" s="76"/>
      <c r="J90" s="76"/>
      <c r="K90" s="78"/>
    </row>
    <row r="91" spans="2:11" x14ac:dyDescent="0.45">
      <c r="B91" s="70" t="str">
        <f t="shared" si="9"/>
        <v/>
      </c>
      <c r="C91" s="74"/>
      <c r="D91" s="71"/>
      <c r="E91" s="80" t="e">
        <f t="shared" si="7"/>
        <v>#REF!</v>
      </c>
      <c r="F91" s="71"/>
      <c r="G91" s="80" t="e">
        <f t="shared" si="8"/>
        <v>#REF!</v>
      </c>
      <c r="H91" s="71"/>
      <c r="I91" s="76"/>
      <c r="J91" s="76"/>
      <c r="K91" s="78"/>
    </row>
    <row r="92" spans="2:11" x14ac:dyDescent="0.45">
      <c r="B92" s="70" t="str">
        <f t="shared" si="9"/>
        <v/>
      </c>
      <c r="C92" s="74"/>
      <c r="D92" s="71"/>
      <c r="E92" s="80" t="e">
        <f t="shared" si="7"/>
        <v>#REF!</v>
      </c>
      <c r="F92" s="71"/>
      <c r="G92" s="80" t="e">
        <f t="shared" si="8"/>
        <v>#REF!</v>
      </c>
      <c r="H92" s="71"/>
      <c r="I92" s="76"/>
      <c r="J92" s="76"/>
      <c r="K92" s="78"/>
    </row>
    <row r="93" spans="2:11" x14ac:dyDescent="0.45">
      <c r="B93" s="70" t="str">
        <f t="shared" si="9"/>
        <v/>
      </c>
      <c r="C93" s="74"/>
      <c r="D93" s="71"/>
      <c r="E93" s="80" t="e">
        <f t="shared" si="7"/>
        <v>#REF!</v>
      </c>
      <c r="F93" s="71"/>
      <c r="G93" s="80" t="e">
        <f t="shared" si="8"/>
        <v>#REF!</v>
      </c>
      <c r="H93" s="71"/>
      <c r="I93" s="76"/>
      <c r="J93" s="76"/>
      <c r="K93" s="78"/>
    </row>
    <row r="94" spans="2:11" x14ac:dyDescent="0.45">
      <c r="B94" s="70" t="str">
        <f t="shared" si="9"/>
        <v/>
      </c>
      <c r="C94" s="74"/>
      <c r="D94" s="71"/>
      <c r="E94" s="80" t="e">
        <f t="shared" si="7"/>
        <v>#REF!</v>
      </c>
      <c r="F94" s="71"/>
      <c r="G94" s="80" t="e">
        <f t="shared" si="8"/>
        <v>#REF!</v>
      </c>
      <c r="H94" s="71"/>
      <c r="I94" s="76"/>
      <c r="J94" s="76"/>
      <c r="K94" s="78"/>
    </row>
    <row r="95" spans="2:11" x14ac:dyDescent="0.45">
      <c r="B95" s="70" t="str">
        <f t="shared" si="9"/>
        <v/>
      </c>
      <c r="C95" s="74"/>
      <c r="D95" s="71"/>
      <c r="E95" s="80" t="e">
        <f t="shared" si="7"/>
        <v>#REF!</v>
      </c>
      <c r="F95" s="71"/>
      <c r="G95" s="80" t="e">
        <f t="shared" si="8"/>
        <v>#REF!</v>
      </c>
      <c r="H95" s="71"/>
      <c r="I95" s="76"/>
      <c r="J95" s="76"/>
      <c r="K95" s="78"/>
    </row>
    <row r="96" spans="2:11" x14ac:dyDescent="0.45">
      <c r="B96" s="70" t="str">
        <f t="shared" si="9"/>
        <v/>
      </c>
      <c r="C96" s="74"/>
      <c r="D96" s="71"/>
      <c r="E96" s="80" t="e">
        <f t="shared" si="7"/>
        <v>#REF!</v>
      </c>
      <c r="F96" s="71"/>
      <c r="G96" s="80" t="e">
        <f t="shared" si="8"/>
        <v>#REF!</v>
      </c>
      <c r="H96" s="71"/>
      <c r="I96" s="76"/>
      <c r="J96" s="76"/>
      <c r="K96" s="78"/>
    </row>
    <row r="97" spans="2:11" x14ac:dyDescent="0.45">
      <c r="B97" s="70" t="str">
        <f t="shared" si="9"/>
        <v/>
      </c>
      <c r="C97" s="74"/>
      <c r="D97" s="71"/>
      <c r="E97" s="80" t="e">
        <f t="shared" si="7"/>
        <v>#REF!</v>
      </c>
      <c r="F97" s="71"/>
      <c r="G97" s="80" t="e">
        <f t="shared" si="8"/>
        <v>#REF!</v>
      </c>
      <c r="H97" s="71"/>
      <c r="I97" s="76"/>
      <c r="J97" s="76"/>
      <c r="K97" s="78"/>
    </row>
    <row r="98" spans="2:11" x14ac:dyDescent="0.45">
      <c r="B98" s="70" t="str">
        <f t="shared" si="9"/>
        <v/>
      </c>
      <c r="C98" s="74"/>
      <c r="D98" s="71"/>
      <c r="E98" s="80" t="e">
        <f t="shared" si="7"/>
        <v>#REF!</v>
      </c>
      <c r="F98" s="71"/>
      <c r="G98" s="80" t="e">
        <f t="shared" si="8"/>
        <v>#REF!</v>
      </c>
      <c r="H98" s="71"/>
      <c r="I98" s="76"/>
      <c r="J98" s="76"/>
      <c r="K98" s="78"/>
    </row>
    <row r="99" spans="2:11" x14ac:dyDescent="0.45">
      <c r="B99" s="70" t="str">
        <f t="shared" si="9"/>
        <v/>
      </c>
      <c r="C99" s="74"/>
      <c r="D99" s="71"/>
      <c r="E99" s="80" t="e">
        <f t="shared" si="7"/>
        <v>#REF!</v>
      </c>
      <c r="F99" s="71"/>
      <c r="G99" s="80" t="e">
        <f t="shared" si="8"/>
        <v>#REF!</v>
      </c>
      <c r="H99" s="71"/>
      <c r="I99" s="76"/>
      <c r="J99" s="76"/>
      <c r="K99" s="78"/>
    </row>
    <row r="100" spans="2:11" x14ac:dyDescent="0.45">
      <c r="B100" s="70" t="str">
        <f t="shared" si="9"/>
        <v/>
      </c>
      <c r="C100" s="74"/>
      <c r="D100" s="71"/>
      <c r="E100" s="80" t="e">
        <f t="shared" si="7"/>
        <v>#REF!</v>
      </c>
      <c r="F100" s="71"/>
      <c r="G100" s="80" t="e">
        <f t="shared" si="8"/>
        <v>#REF!</v>
      </c>
      <c r="H100" s="71"/>
      <c r="I100" s="76"/>
      <c r="J100" s="76"/>
      <c r="K100" s="78"/>
    </row>
    <row r="101" spans="2:11" x14ac:dyDescent="0.45">
      <c r="B101" s="70" t="str">
        <f t="shared" si="9"/>
        <v/>
      </c>
      <c r="C101" s="74"/>
      <c r="D101" s="71"/>
      <c r="E101" s="80" t="e">
        <f t="shared" si="7"/>
        <v>#REF!</v>
      </c>
      <c r="F101" s="71"/>
      <c r="G101" s="80" t="e">
        <f t="shared" si="8"/>
        <v>#REF!</v>
      </c>
      <c r="H101" s="71"/>
      <c r="I101" s="76"/>
      <c r="J101" s="76"/>
      <c r="K101" s="78"/>
    </row>
    <row r="102" spans="2:11" x14ac:dyDescent="0.45">
      <c r="B102" s="70" t="str">
        <f t="shared" si="9"/>
        <v/>
      </c>
      <c r="C102" s="74"/>
      <c r="D102" s="71"/>
      <c r="E102" s="80" t="e">
        <f t="shared" si="7"/>
        <v>#REF!</v>
      </c>
      <c r="F102" s="71"/>
      <c r="G102" s="80" t="e">
        <f t="shared" si="8"/>
        <v>#REF!</v>
      </c>
      <c r="H102" s="71"/>
      <c r="I102" s="76"/>
      <c r="J102" s="76"/>
      <c r="K102" s="78"/>
    </row>
    <row r="103" spans="2:11" x14ac:dyDescent="0.45">
      <c r="B103" s="70" t="str">
        <f t="shared" si="9"/>
        <v/>
      </c>
      <c r="C103" s="74"/>
      <c r="D103" s="71"/>
      <c r="E103" s="80" t="e">
        <f t="shared" si="7"/>
        <v>#REF!</v>
      </c>
      <c r="F103" s="71"/>
      <c r="G103" s="80" t="e">
        <f t="shared" si="8"/>
        <v>#REF!</v>
      </c>
      <c r="H103" s="71"/>
      <c r="I103" s="76"/>
      <c r="J103" s="76"/>
      <c r="K103" s="78"/>
    </row>
    <row r="104" spans="2:11" x14ac:dyDescent="0.45">
      <c r="B104" s="70" t="str">
        <f t="shared" si="9"/>
        <v/>
      </c>
      <c r="C104" s="74"/>
      <c r="D104" s="71"/>
      <c r="E104" s="80" t="e">
        <f t="shared" si="7"/>
        <v>#REF!</v>
      </c>
      <c r="F104" s="71"/>
      <c r="G104" s="80" t="e">
        <f t="shared" si="8"/>
        <v>#REF!</v>
      </c>
      <c r="H104" s="71"/>
      <c r="I104" s="76"/>
      <c r="J104" s="76"/>
      <c r="K104" s="78"/>
    </row>
    <row r="105" spans="2:11" x14ac:dyDescent="0.45">
      <c r="B105" s="70" t="str">
        <f t="shared" si="9"/>
        <v/>
      </c>
      <c r="C105" s="74"/>
      <c r="D105" s="71"/>
      <c r="E105" s="80" t="e">
        <f t="shared" si="7"/>
        <v>#REF!</v>
      </c>
      <c r="F105" s="71"/>
      <c r="G105" s="80" t="e">
        <f t="shared" si="8"/>
        <v>#REF!</v>
      </c>
      <c r="H105" s="71"/>
      <c r="I105" s="76"/>
      <c r="J105" s="76"/>
      <c r="K105" s="78"/>
    </row>
    <row r="106" spans="2:11" x14ac:dyDescent="0.45">
      <c r="B106" s="70" t="str">
        <f t="shared" si="9"/>
        <v/>
      </c>
      <c r="C106" s="74"/>
      <c r="D106" s="71"/>
      <c r="E106" s="80" t="e">
        <f t="shared" si="7"/>
        <v>#REF!</v>
      </c>
      <c r="F106" s="71"/>
      <c r="G106" s="80" t="e">
        <f t="shared" si="8"/>
        <v>#REF!</v>
      </c>
      <c r="H106" s="71"/>
      <c r="I106" s="76"/>
      <c r="J106" s="76"/>
      <c r="K106" s="78"/>
    </row>
    <row r="107" spans="2:11" x14ac:dyDescent="0.45">
      <c r="B107" s="70" t="str">
        <f t="shared" si="9"/>
        <v/>
      </c>
      <c r="C107" s="74"/>
      <c r="D107" s="71"/>
      <c r="E107" s="80" t="e">
        <f t="shared" si="7"/>
        <v>#REF!</v>
      </c>
      <c r="F107" s="71"/>
      <c r="G107" s="80" t="e">
        <f t="shared" si="8"/>
        <v>#REF!</v>
      </c>
      <c r="H107" s="71"/>
      <c r="I107" s="76"/>
      <c r="J107" s="76"/>
      <c r="K107" s="78"/>
    </row>
    <row r="108" spans="2:11" x14ac:dyDescent="0.45">
      <c r="B108" s="70" t="str">
        <f t="shared" si="9"/>
        <v/>
      </c>
      <c r="C108" s="74"/>
      <c r="D108" s="71"/>
      <c r="E108" s="80" t="e">
        <f t="shared" si="7"/>
        <v>#REF!</v>
      </c>
      <c r="F108" s="71"/>
      <c r="G108" s="80" t="e">
        <f t="shared" si="8"/>
        <v>#REF!</v>
      </c>
      <c r="H108" s="71"/>
      <c r="I108" s="76"/>
      <c r="J108" s="76"/>
      <c r="K108" s="78"/>
    </row>
    <row r="109" spans="2:11" x14ac:dyDescent="0.45">
      <c r="B109" s="70" t="str">
        <f t="shared" si="9"/>
        <v/>
      </c>
      <c r="C109" s="74"/>
      <c r="D109" s="71"/>
      <c r="E109" s="80" t="e">
        <f t="shared" si="7"/>
        <v>#REF!</v>
      </c>
      <c r="F109" s="71"/>
      <c r="G109" s="80" t="e">
        <f t="shared" si="8"/>
        <v>#REF!</v>
      </c>
      <c r="H109" s="71"/>
      <c r="I109" s="76"/>
      <c r="J109" s="76"/>
      <c r="K109" s="78"/>
    </row>
    <row r="110" spans="2:11" x14ac:dyDescent="0.45">
      <c r="B110" s="70" t="str">
        <f t="shared" si="9"/>
        <v/>
      </c>
      <c r="C110" s="74"/>
      <c r="D110" s="71"/>
      <c r="E110" s="80" t="e">
        <f t="shared" si="7"/>
        <v>#REF!</v>
      </c>
      <c r="F110" s="71"/>
      <c r="G110" s="80" t="e">
        <f t="shared" si="8"/>
        <v>#REF!</v>
      </c>
      <c r="H110" s="71"/>
      <c r="I110" s="76"/>
      <c r="J110" s="76"/>
      <c r="K110" s="78"/>
    </row>
    <row r="111" spans="2:11" x14ac:dyDescent="0.45">
      <c r="B111" s="70" t="str">
        <f t="shared" si="9"/>
        <v/>
      </c>
      <c r="C111" s="74"/>
      <c r="D111" s="71"/>
      <c r="E111" s="80" t="e">
        <f t="shared" si="7"/>
        <v>#REF!</v>
      </c>
      <c r="F111" s="71"/>
      <c r="G111" s="80" t="e">
        <f t="shared" si="8"/>
        <v>#REF!</v>
      </c>
      <c r="H111" s="71"/>
      <c r="I111" s="76"/>
      <c r="J111" s="76"/>
      <c r="K111" s="78"/>
    </row>
    <row r="112" spans="2:11" x14ac:dyDescent="0.45">
      <c r="B112" s="70" t="str">
        <f t="shared" si="9"/>
        <v/>
      </c>
      <c r="C112" s="74"/>
      <c r="D112" s="71"/>
      <c r="E112" s="80" t="e">
        <f t="shared" si="7"/>
        <v>#REF!</v>
      </c>
      <c r="F112" s="71"/>
      <c r="G112" s="80" t="e">
        <f t="shared" si="8"/>
        <v>#REF!</v>
      </c>
      <c r="H112" s="71"/>
      <c r="I112" s="76"/>
      <c r="J112" s="76"/>
      <c r="K112" s="78"/>
    </row>
    <row r="113" spans="2:11" x14ac:dyDescent="0.45">
      <c r="B113" s="70" t="str">
        <f t="shared" si="9"/>
        <v/>
      </c>
      <c r="C113" s="74"/>
      <c r="D113" s="71"/>
      <c r="E113" s="80" t="e">
        <f t="shared" si="7"/>
        <v>#REF!</v>
      </c>
      <c r="F113" s="71"/>
      <c r="G113" s="80" t="e">
        <f t="shared" si="8"/>
        <v>#REF!</v>
      </c>
      <c r="H113" s="71"/>
      <c r="I113" s="76"/>
      <c r="J113" s="76"/>
      <c r="K113" s="78"/>
    </row>
    <row r="114" spans="2:11" x14ac:dyDescent="0.45">
      <c r="B114" s="70" t="str">
        <f t="shared" si="9"/>
        <v/>
      </c>
      <c r="C114" s="74"/>
      <c r="D114" s="71"/>
      <c r="E114" s="80" t="e">
        <f t="shared" si="7"/>
        <v>#REF!</v>
      </c>
      <c r="F114" s="71"/>
      <c r="G114" s="80" t="e">
        <f t="shared" si="8"/>
        <v>#REF!</v>
      </c>
      <c r="H114" s="71"/>
      <c r="I114" s="76"/>
      <c r="J114" s="76"/>
      <c r="K114" s="78"/>
    </row>
    <row r="115" spans="2:11" x14ac:dyDescent="0.45">
      <c r="B115" s="70" t="str">
        <f t="shared" si="9"/>
        <v/>
      </c>
      <c r="C115" s="74"/>
      <c r="D115" s="71"/>
      <c r="E115" s="80" t="e">
        <f t="shared" si="7"/>
        <v>#REF!</v>
      </c>
      <c r="F115" s="71"/>
      <c r="G115" s="80" t="e">
        <f t="shared" si="8"/>
        <v>#REF!</v>
      </c>
      <c r="H115" s="71"/>
      <c r="I115" s="76"/>
      <c r="J115" s="76"/>
      <c r="K115" s="78"/>
    </row>
    <row r="116" spans="2:11" x14ac:dyDescent="0.45">
      <c r="B116" s="70" t="str">
        <f t="shared" si="9"/>
        <v/>
      </c>
      <c r="C116" s="74"/>
      <c r="D116" s="71"/>
      <c r="E116" s="80" t="e">
        <f t="shared" si="7"/>
        <v>#REF!</v>
      </c>
      <c r="F116" s="71"/>
      <c r="G116" s="80" t="e">
        <f t="shared" si="8"/>
        <v>#REF!</v>
      </c>
      <c r="H116" s="71"/>
      <c r="I116" s="76"/>
      <c r="J116" s="76"/>
      <c r="K116" s="78"/>
    </row>
    <row r="117" spans="2:11" x14ac:dyDescent="0.45">
      <c r="B117" s="70" t="str">
        <f t="shared" si="9"/>
        <v/>
      </c>
      <c r="C117" s="74"/>
      <c r="D117" s="71"/>
      <c r="E117" s="80" t="e">
        <f t="shared" si="7"/>
        <v>#REF!</v>
      </c>
      <c r="F117" s="71"/>
      <c r="G117" s="80" t="e">
        <f t="shared" si="8"/>
        <v>#REF!</v>
      </c>
      <c r="H117" s="71"/>
      <c r="I117" s="76"/>
      <c r="J117" s="76"/>
      <c r="K117" s="78"/>
    </row>
    <row r="118" spans="2:11" x14ac:dyDescent="0.45">
      <c r="B118" s="70" t="str">
        <f t="shared" si="9"/>
        <v/>
      </c>
      <c r="C118" s="74"/>
      <c r="D118" s="71"/>
      <c r="E118" s="80" t="e">
        <f t="shared" si="7"/>
        <v>#REF!</v>
      </c>
      <c r="F118" s="71"/>
      <c r="G118" s="80" t="e">
        <f t="shared" si="8"/>
        <v>#REF!</v>
      </c>
      <c r="H118" s="71"/>
      <c r="I118" s="76"/>
      <c r="J118" s="76"/>
      <c r="K118" s="78"/>
    </row>
    <row r="119" spans="2:11" x14ac:dyDescent="0.45">
      <c r="B119" s="70" t="str">
        <f t="shared" si="9"/>
        <v/>
      </c>
      <c r="C119" s="74"/>
      <c r="D119" s="71"/>
      <c r="E119" s="80" t="e">
        <f t="shared" si="7"/>
        <v>#REF!</v>
      </c>
      <c r="F119" s="71"/>
      <c r="G119" s="80" t="e">
        <f t="shared" si="8"/>
        <v>#REF!</v>
      </c>
      <c r="H119" s="71"/>
      <c r="I119" s="76"/>
      <c r="J119" s="76"/>
      <c r="K119" s="78"/>
    </row>
    <row r="120" spans="2:11" x14ac:dyDescent="0.45">
      <c r="B120" s="70" t="str">
        <f t="shared" si="9"/>
        <v/>
      </c>
      <c r="C120" s="74"/>
      <c r="D120" s="71"/>
      <c r="E120" s="80" t="e">
        <f t="shared" si="7"/>
        <v>#REF!</v>
      </c>
      <c r="F120" s="71"/>
      <c r="G120" s="80" t="e">
        <f t="shared" si="8"/>
        <v>#REF!</v>
      </c>
      <c r="H120" s="71"/>
      <c r="I120" s="76"/>
      <c r="J120" s="76"/>
      <c r="K120" s="78"/>
    </row>
    <row r="121" spans="2:11" x14ac:dyDescent="0.45">
      <c r="B121" s="70" t="str">
        <f t="shared" si="9"/>
        <v/>
      </c>
      <c r="C121" s="74"/>
      <c r="D121" s="71"/>
      <c r="E121" s="80" t="e">
        <f t="shared" si="7"/>
        <v>#REF!</v>
      </c>
      <c r="F121" s="71"/>
      <c r="G121" s="80" t="e">
        <f t="shared" si="8"/>
        <v>#REF!</v>
      </c>
      <c r="H121" s="71"/>
      <c r="I121" s="76"/>
      <c r="J121" s="76"/>
      <c r="K121" s="78"/>
    </row>
    <row r="122" spans="2:11" x14ac:dyDescent="0.45">
      <c r="B122" s="70" t="str">
        <f t="shared" si="9"/>
        <v/>
      </c>
      <c r="C122" s="74"/>
      <c r="D122" s="71"/>
      <c r="E122" s="80" t="e">
        <f t="shared" si="7"/>
        <v>#REF!</v>
      </c>
      <c r="F122" s="71"/>
      <c r="G122" s="80" t="e">
        <f t="shared" si="8"/>
        <v>#REF!</v>
      </c>
      <c r="H122" s="71"/>
      <c r="I122" s="76"/>
      <c r="J122" s="76"/>
      <c r="K122" s="78"/>
    </row>
    <row r="123" spans="2:11" x14ac:dyDescent="0.45">
      <c r="B123" s="70" t="str">
        <f t="shared" si="9"/>
        <v/>
      </c>
      <c r="C123" s="74"/>
      <c r="D123" s="71"/>
      <c r="E123" s="80" t="e">
        <f t="shared" si="7"/>
        <v>#REF!</v>
      </c>
      <c r="F123" s="71"/>
      <c r="G123" s="80" t="e">
        <f t="shared" si="8"/>
        <v>#REF!</v>
      </c>
      <c r="H123" s="71"/>
      <c r="I123" s="76"/>
      <c r="J123" s="76"/>
      <c r="K123" s="78"/>
    </row>
    <row r="124" spans="2:11" x14ac:dyDescent="0.45">
      <c r="B124" s="70" t="str">
        <f t="shared" si="9"/>
        <v/>
      </c>
      <c r="C124" s="74"/>
      <c r="D124" s="71"/>
      <c r="E124" s="80" t="e">
        <f t="shared" si="7"/>
        <v>#REF!</v>
      </c>
      <c r="F124" s="71"/>
      <c r="G124" s="80" t="e">
        <f t="shared" si="8"/>
        <v>#REF!</v>
      </c>
      <c r="H124" s="71"/>
      <c r="I124" s="76"/>
      <c r="J124" s="76"/>
      <c r="K124" s="78"/>
    </row>
    <row r="125" spans="2:11" x14ac:dyDescent="0.45">
      <c r="B125" s="70" t="str">
        <f t="shared" si="9"/>
        <v/>
      </c>
      <c r="C125" s="74"/>
      <c r="D125" s="71"/>
      <c r="E125" s="80" t="e">
        <f t="shared" si="7"/>
        <v>#REF!</v>
      </c>
      <c r="F125" s="71"/>
      <c r="G125" s="80" t="e">
        <f t="shared" si="8"/>
        <v>#REF!</v>
      </c>
      <c r="H125" s="71"/>
      <c r="I125" s="76"/>
      <c r="J125" s="76"/>
      <c r="K125" s="78"/>
    </row>
    <row r="126" spans="2:11" x14ac:dyDescent="0.45">
      <c r="B126" s="70" t="str">
        <f t="shared" si="9"/>
        <v/>
      </c>
      <c r="C126" s="74"/>
      <c r="D126" s="71"/>
      <c r="E126" s="80" t="e">
        <f t="shared" si="7"/>
        <v>#REF!</v>
      </c>
      <c r="F126" s="71"/>
      <c r="G126" s="80" t="e">
        <f t="shared" si="8"/>
        <v>#REF!</v>
      </c>
      <c r="H126" s="71"/>
      <c r="I126" s="76"/>
      <c r="J126" s="76"/>
      <c r="K126" s="78"/>
    </row>
    <row r="127" spans="2:11" x14ac:dyDescent="0.45">
      <c r="B127" s="70" t="str">
        <f t="shared" si="9"/>
        <v/>
      </c>
      <c r="C127" s="74"/>
      <c r="D127" s="71"/>
      <c r="E127" s="80" t="e">
        <f t="shared" si="7"/>
        <v>#REF!</v>
      </c>
      <c r="F127" s="71"/>
      <c r="G127" s="80" t="e">
        <f t="shared" si="8"/>
        <v>#REF!</v>
      </c>
      <c r="H127" s="71"/>
      <c r="I127" s="76"/>
      <c r="J127" s="76"/>
      <c r="K127" s="78"/>
    </row>
    <row r="128" spans="2:11" x14ac:dyDescent="0.45">
      <c r="B128" s="70" t="str">
        <f t="shared" si="9"/>
        <v/>
      </c>
      <c r="C128" s="74"/>
      <c r="D128" s="71"/>
      <c r="E128" s="80" t="e">
        <f t="shared" si="7"/>
        <v>#REF!</v>
      </c>
      <c r="F128" s="71"/>
      <c r="G128" s="80" t="e">
        <f t="shared" si="8"/>
        <v>#REF!</v>
      </c>
      <c r="H128" s="71"/>
      <c r="I128" s="76"/>
      <c r="J128" s="76"/>
      <c r="K128" s="78"/>
    </row>
    <row r="129" spans="2:11" x14ac:dyDescent="0.45">
      <c r="B129" s="70" t="str">
        <f t="shared" si="9"/>
        <v/>
      </c>
      <c r="C129" s="74"/>
      <c r="D129" s="71"/>
      <c r="E129" s="80" t="e">
        <f t="shared" si="7"/>
        <v>#REF!</v>
      </c>
      <c r="F129" s="71"/>
      <c r="G129" s="80" t="e">
        <f t="shared" si="8"/>
        <v>#REF!</v>
      </c>
      <c r="H129" s="71"/>
      <c r="I129" s="76"/>
      <c r="J129" s="76"/>
      <c r="K129" s="78"/>
    </row>
    <row r="130" spans="2:11" x14ac:dyDescent="0.45">
      <c r="B130" s="70" t="str">
        <f t="shared" si="9"/>
        <v/>
      </c>
      <c r="C130" s="74"/>
      <c r="D130" s="71"/>
      <c r="E130" s="80" t="e">
        <f t="shared" si="7"/>
        <v>#REF!</v>
      </c>
      <c r="F130" s="71"/>
      <c r="G130" s="80" t="e">
        <f t="shared" si="8"/>
        <v>#REF!</v>
      </c>
      <c r="H130" s="71"/>
      <c r="I130" s="76"/>
      <c r="J130" s="76"/>
      <c r="K130" s="78"/>
    </row>
    <row r="131" spans="2:11" x14ac:dyDescent="0.45">
      <c r="B131" s="70" t="str">
        <f t="shared" si="9"/>
        <v/>
      </c>
      <c r="C131" s="74"/>
      <c r="D131" s="71"/>
      <c r="E131" s="80" t="e">
        <f t="shared" si="7"/>
        <v>#REF!</v>
      </c>
      <c r="F131" s="71"/>
      <c r="G131" s="80" t="e">
        <f t="shared" si="8"/>
        <v>#REF!</v>
      </c>
      <c r="H131" s="71"/>
      <c r="I131" s="76"/>
      <c r="J131" s="76"/>
      <c r="K131" s="78"/>
    </row>
    <row r="132" spans="2:11" x14ac:dyDescent="0.45">
      <c r="B132" s="70" t="str">
        <f t="shared" si="9"/>
        <v/>
      </c>
      <c r="C132" s="74"/>
      <c r="D132" s="71"/>
      <c r="E132" s="80" t="e">
        <f t="shared" si="7"/>
        <v>#REF!</v>
      </c>
      <c r="F132" s="71"/>
      <c r="G132" s="80" t="e">
        <f t="shared" si="8"/>
        <v>#REF!</v>
      </c>
      <c r="H132" s="71"/>
      <c r="I132" s="76"/>
      <c r="J132" s="76"/>
      <c r="K132" s="78"/>
    </row>
    <row r="133" spans="2:11" x14ac:dyDescent="0.45">
      <c r="B133" s="70" t="str">
        <f t="shared" si="9"/>
        <v/>
      </c>
      <c r="C133" s="74"/>
      <c r="D133" s="71"/>
      <c r="E133" s="80" t="e">
        <f t="shared" si="7"/>
        <v>#REF!</v>
      </c>
      <c r="F133" s="71"/>
      <c r="G133" s="80" t="e">
        <f t="shared" si="8"/>
        <v>#REF!</v>
      </c>
      <c r="H133" s="71"/>
      <c r="I133" s="76"/>
      <c r="J133" s="76"/>
      <c r="K133" s="78"/>
    </row>
    <row r="134" spans="2:11" x14ac:dyDescent="0.45">
      <c r="B134" s="70" t="str">
        <f t="shared" si="9"/>
        <v/>
      </c>
      <c r="C134" s="74"/>
      <c r="D134" s="71"/>
      <c r="E134" s="80" t="e">
        <f t="shared" si="7"/>
        <v>#REF!</v>
      </c>
      <c r="F134" s="71"/>
      <c r="G134" s="80" t="e">
        <f t="shared" si="8"/>
        <v>#REF!</v>
      </c>
      <c r="H134" s="71"/>
      <c r="I134" s="76"/>
      <c r="J134" s="76"/>
      <c r="K134" s="78"/>
    </row>
    <row r="135" spans="2:11" x14ac:dyDescent="0.45">
      <c r="B135" s="70" t="str">
        <f t="shared" si="9"/>
        <v/>
      </c>
      <c r="C135" s="74"/>
      <c r="D135" s="71"/>
      <c r="E135" s="80" t="e">
        <f t="shared" si="7"/>
        <v>#REF!</v>
      </c>
      <c r="F135" s="71"/>
      <c r="G135" s="80" t="e">
        <f t="shared" si="8"/>
        <v>#REF!</v>
      </c>
      <c r="H135" s="71"/>
      <c r="I135" s="76"/>
      <c r="J135" s="76"/>
      <c r="K135" s="78"/>
    </row>
    <row r="136" spans="2:11" x14ac:dyDescent="0.45">
      <c r="B136" s="70" t="str">
        <f t="shared" si="9"/>
        <v/>
      </c>
      <c r="C136" s="74"/>
      <c r="D136" s="71"/>
      <c r="E136" s="80" t="e">
        <f t="shared" si="7"/>
        <v>#REF!</v>
      </c>
      <c r="F136" s="71"/>
      <c r="G136" s="80" t="e">
        <f t="shared" si="8"/>
        <v>#REF!</v>
      </c>
      <c r="H136" s="71"/>
      <c r="I136" s="76"/>
      <c r="J136" s="76"/>
      <c r="K136" s="78"/>
    </row>
    <row r="137" spans="2:11" x14ac:dyDescent="0.45">
      <c r="B137" s="70" t="str">
        <f t="shared" si="9"/>
        <v/>
      </c>
      <c r="C137" s="74"/>
      <c r="D137" s="71"/>
      <c r="E137" s="80" t="e">
        <f t="shared" si="7"/>
        <v>#REF!</v>
      </c>
      <c r="F137" s="71"/>
      <c r="G137" s="80" t="e">
        <f t="shared" si="8"/>
        <v>#REF!</v>
      </c>
      <c r="H137" s="71"/>
      <c r="I137" s="76"/>
      <c r="J137" s="76"/>
      <c r="K137" s="78"/>
    </row>
    <row r="138" spans="2:11" x14ac:dyDescent="0.45">
      <c r="B138" s="70" t="str">
        <f t="shared" si="9"/>
        <v/>
      </c>
      <c r="C138" s="74"/>
      <c r="D138" s="71"/>
      <c r="E138" s="80" t="e">
        <f t="shared" si="7"/>
        <v>#REF!</v>
      </c>
      <c r="F138" s="71"/>
      <c r="G138" s="80" t="e">
        <f t="shared" si="8"/>
        <v>#REF!</v>
      </c>
      <c r="H138" s="71"/>
      <c r="I138" s="76"/>
      <c r="J138" s="76"/>
      <c r="K138" s="78"/>
    </row>
    <row r="139" spans="2:11" x14ac:dyDescent="0.45">
      <c r="B139" s="70" t="str">
        <f t="shared" si="9"/>
        <v/>
      </c>
      <c r="C139" s="74"/>
      <c r="D139" s="71"/>
      <c r="E139" s="80" t="e">
        <f t="shared" si="7"/>
        <v>#REF!</v>
      </c>
      <c r="F139" s="71"/>
      <c r="G139" s="80" t="e">
        <f t="shared" si="8"/>
        <v>#REF!</v>
      </c>
      <c r="H139" s="71"/>
      <c r="I139" s="76"/>
      <c r="J139" s="76"/>
      <c r="K139" s="78"/>
    </row>
    <row r="140" spans="2:11" x14ac:dyDescent="0.45">
      <c r="B140" s="70" t="str">
        <f t="shared" si="9"/>
        <v/>
      </c>
      <c r="C140" s="74"/>
      <c r="D140" s="71"/>
      <c r="E140" s="80" t="e">
        <f t="shared" si="7"/>
        <v>#REF!</v>
      </c>
      <c r="F140" s="71"/>
      <c r="G140" s="80" t="e">
        <f t="shared" si="8"/>
        <v>#REF!</v>
      </c>
      <c r="H140" s="71"/>
      <c r="I140" s="76"/>
      <c r="J140" s="76"/>
      <c r="K140" s="78"/>
    </row>
    <row r="141" spans="2:11" x14ac:dyDescent="0.45">
      <c r="B141" s="70" t="str">
        <f t="shared" si="9"/>
        <v/>
      </c>
      <c r="C141" s="74"/>
      <c r="D141" s="71"/>
      <c r="E141" s="80" t="e">
        <f t="shared" ref="E141:E204" si="10">_xlfn.IFNA(VLOOKUP(D141, SAlevel1map, 2, 0), "")</f>
        <v>#REF!</v>
      </c>
      <c r="F141" s="71"/>
      <c r="G141" s="80" t="e">
        <f t="shared" ref="G141:G204" si="11">_xlfn.IFNA(VLOOKUP(F141, SALevel2map, 2, 0), "")</f>
        <v>#REF!</v>
      </c>
      <c r="H141" s="71"/>
      <c r="I141" s="76"/>
      <c r="J141" s="76"/>
      <c r="K141" s="78"/>
    </row>
    <row r="142" spans="2:11" x14ac:dyDescent="0.45">
      <c r="B142" s="70" t="str">
        <f t="shared" ref="B142:B205" si="12">IF(C142&lt;&gt;"", CONCATENATE("SA-", TEXT(ROW()-ROW(B$9), "000")),"")</f>
        <v/>
      </c>
      <c r="C142" s="74"/>
      <c r="D142" s="71"/>
      <c r="E142" s="80" t="e">
        <f t="shared" si="10"/>
        <v>#REF!</v>
      </c>
      <c r="F142" s="71"/>
      <c r="G142" s="80" t="e">
        <f t="shared" si="11"/>
        <v>#REF!</v>
      </c>
      <c r="H142" s="71"/>
      <c r="I142" s="76"/>
      <c r="J142" s="76"/>
      <c r="K142" s="78"/>
    </row>
    <row r="143" spans="2:11" x14ac:dyDescent="0.45">
      <c r="B143" s="70" t="str">
        <f t="shared" si="12"/>
        <v/>
      </c>
      <c r="C143" s="74"/>
      <c r="D143" s="71"/>
      <c r="E143" s="80" t="e">
        <f t="shared" si="10"/>
        <v>#REF!</v>
      </c>
      <c r="F143" s="71"/>
      <c r="G143" s="80" t="e">
        <f t="shared" si="11"/>
        <v>#REF!</v>
      </c>
      <c r="H143" s="71"/>
      <c r="I143" s="76"/>
      <c r="J143" s="76"/>
      <c r="K143" s="78"/>
    </row>
    <row r="144" spans="2:11" x14ac:dyDescent="0.45">
      <c r="B144" s="70" t="str">
        <f t="shared" si="12"/>
        <v/>
      </c>
      <c r="C144" s="74"/>
      <c r="D144" s="71"/>
      <c r="E144" s="80" t="e">
        <f t="shared" si="10"/>
        <v>#REF!</v>
      </c>
      <c r="F144" s="71"/>
      <c r="G144" s="80" t="e">
        <f t="shared" si="11"/>
        <v>#REF!</v>
      </c>
      <c r="H144" s="71"/>
      <c r="I144" s="76"/>
      <c r="J144" s="76"/>
      <c r="K144" s="78"/>
    </row>
    <row r="145" spans="2:11" x14ac:dyDescent="0.45">
      <c r="B145" s="70" t="str">
        <f t="shared" si="12"/>
        <v/>
      </c>
      <c r="C145" s="74"/>
      <c r="D145" s="71"/>
      <c r="E145" s="80" t="e">
        <f t="shared" si="10"/>
        <v>#REF!</v>
      </c>
      <c r="F145" s="71"/>
      <c r="G145" s="80" t="e">
        <f t="shared" si="11"/>
        <v>#REF!</v>
      </c>
      <c r="H145" s="71"/>
      <c r="I145" s="76"/>
      <c r="J145" s="76"/>
      <c r="K145" s="78"/>
    </row>
    <row r="146" spans="2:11" x14ac:dyDescent="0.45">
      <c r="B146" s="70" t="str">
        <f t="shared" si="12"/>
        <v/>
      </c>
      <c r="C146" s="74"/>
      <c r="D146" s="71"/>
      <c r="E146" s="80" t="e">
        <f t="shared" si="10"/>
        <v>#REF!</v>
      </c>
      <c r="F146" s="71"/>
      <c r="G146" s="80" t="e">
        <f t="shared" si="11"/>
        <v>#REF!</v>
      </c>
      <c r="H146" s="71"/>
      <c r="I146" s="76"/>
      <c r="J146" s="76"/>
      <c r="K146" s="78"/>
    </row>
    <row r="147" spans="2:11" x14ac:dyDescent="0.45">
      <c r="B147" s="70" t="str">
        <f t="shared" si="12"/>
        <v/>
      </c>
      <c r="C147" s="74"/>
      <c r="D147" s="71"/>
      <c r="E147" s="80" t="e">
        <f t="shared" si="10"/>
        <v>#REF!</v>
      </c>
      <c r="F147" s="71"/>
      <c r="G147" s="80" t="e">
        <f t="shared" si="11"/>
        <v>#REF!</v>
      </c>
      <c r="H147" s="71"/>
      <c r="I147" s="76"/>
      <c r="J147" s="76"/>
      <c r="K147" s="78"/>
    </row>
    <row r="148" spans="2:11" x14ac:dyDescent="0.45">
      <c r="B148" s="70" t="str">
        <f t="shared" si="12"/>
        <v/>
      </c>
      <c r="C148" s="74"/>
      <c r="D148" s="71"/>
      <c r="E148" s="80" t="e">
        <f t="shared" si="10"/>
        <v>#REF!</v>
      </c>
      <c r="F148" s="71"/>
      <c r="G148" s="80" t="e">
        <f t="shared" si="11"/>
        <v>#REF!</v>
      </c>
      <c r="H148" s="71"/>
      <c r="I148" s="76"/>
      <c r="J148" s="76"/>
      <c r="K148" s="78"/>
    </row>
    <row r="149" spans="2:11" x14ac:dyDescent="0.45">
      <c r="B149" s="70" t="str">
        <f t="shared" si="12"/>
        <v/>
      </c>
      <c r="C149" s="74"/>
      <c r="D149" s="71"/>
      <c r="E149" s="80" t="e">
        <f t="shared" si="10"/>
        <v>#REF!</v>
      </c>
      <c r="F149" s="71"/>
      <c r="G149" s="80" t="e">
        <f t="shared" si="11"/>
        <v>#REF!</v>
      </c>
      <c r="H149" s="71"/>
      <c r="I149" s="76"/>
      <c r="J149" s="76"/>
      <c r="K149" s="78"/>
    </row>
    <row r="150" spans="2:11" x14ac:dyDescent="0.45">
      <c r="B150" s="70" t="str">
        <f t="shared" si="12"/>
        <v/>
      </c>
      <c r="C150" s="74"/>
      <c r="D150" s="71"/>
      <c r="E150" s="80" t="e">
        <f t="shared" si="10"/>
        <v>#REF!</v>
      </c>
      <c r="F150" s="71"/>
      <c r="G150" s="80" t="e">
        <f t="shared" si="11"/>
        <v>#REF!</v>
      </c>
      <c r="H150" s="71"/>
      <c r="I150" s="76"/>
      <c r="J150" s="76"/>
      <c r="K150" s="78"/>
    </row>
    <row r="151" spans="2:11" x14ac:dyDescent="0.45">
      <c r="B151" s="70" t="str">
        <f t="shared" si="12"/>
        <v/>
      </c>
      <c r="C151" s="74"/>
      <c r="D151" s="71"/>
      <c r="E151" s="80" t="e">
        <f t="shared" si="10"/>
        <v>#REF!</v>
      </c>
      <c r="F151" s="71"/>
      <c r="G151" s="80" t="e">
        <f t="shared" si="11"/>
        <v>#REF!</v>
      </c>
      <c r="H151" s="71"/>
      <c r="I151" s="76"/>
      <c r="J151" s="76"/>
      <c r="K151" s="78"/>
    </row>
    <row r="152" spans="2:11" x14ac:dyDescent="0.45">
      <c r="B152" s="70" t="str">
        <f t="shared" si="12"/>
        <v/>
      </c>
      <c r="C152" s="74"/>
      <c r="D152" s="71"/>
      <c r="E152" s="80" t="e">
        <f t="shared" si="10"/>
        <v>#REF!</v>
      </c>
      <c r="F152" s="71"/>
      <c r="G152" s="80" t="e">
        <f t="shared" si="11"/>
        <v>#REF!</v>
      </c>
      <c r="H152" s="71"/>
      <c r="I152" s="76"/>
      <c r="J152" s="76"/>
      <c r="K152" s="78"/>
    </row>
    <row r="153" spans="2:11" x14ac:dyDescent="0.45">
      <c r="B153" s="70" t="str">
        <f t="shared" si="12"/>
        <v/>
      </c>
      <c r="C153" s="74"/>
      <c r="D153" s="71"/>
      <c r="E153" s="80" t="e">
        <f t="shared" si="10"/>
        <v>#REF!</v>
      </c>
      <c r="F153" s="71"/>
      <c r="G153" s="80" t="e">
        <f t="shared" si="11"/>
        <v>#REF!</v>
      </c>
      <c r="H153" s="71"/>
      <c r="I153" s="76"/>
      <c r="J153" s="76"/>
      <c r="K153" s="78"/>
    </row>
    <row r="154" spans="2:11" x14ac:dyDescent="0.45">
      <c r="B154" s="70" t="str">
        <f t="shared" si="12"/>
        <v/>
      </c>
      <c r="C154" s="74"/>
      <c r="D154" s="71"/>
      <c r="E154" s="80" t="e">
        <f t="shared" si="10"/>
        <v>#REF!</v>
      </c>
      <c r="F154" s="71"/>
      <c r="G154" s="80" t="e">
        <f t="shared" si="11"/>
        <v>#REF!</v>
      </c>
      <c r="H154" s="71"/>
      <c r="I154" s="76"/>
      <c r="J154" s="76"/>
      <c r="K154" s="78"/>
    </row>
    <row r="155" spans="2:11" x14ac:dyDescent="0.45">
      <c r="B155" s="70" t="str">
        <f t="shared" si="12"/>
        <v/>
      </c>
      <c r="C155" s="74"/>
      <c r="D155" s="71"/>
      <c r="E155" s="80" t="e">
        <f t="shared" si="10"/>
        <v>#REF!</v>
      </c>
      <c r="F155" s="71"/>
      <c r="G155" s="80" t="e">
        <f t="shared" si="11"/>
        <v>#REF!</v>
      </c>
      <c r="H155" s="71"/>
      <c r="I155" s="76"/>
      <c r="J155" s="76"/>
      <c r="K155" s="78"/>
    </row>
    <row r="156" spans="2:11" x14ac:dyDescent="0.45">
      <c r="B156" s="70" t="str">
        <f t="shared" si="12"/>
        <v/>
      </c>
      <c r="C156" s="74"/>
      <c r="D156" s="71"/>
      <c r="E156" s="80" t="e">
        <f t="shared" si="10"/>
        <v>#REF!</v>
      </c>
      <c r="F156" s="71"/>
      <c r="G156" s="80" t="e">
        <f t="shared" si="11"/>
        <v>#REF!</v>
      </c>
      <c r="H156" s="71"/>
      <c r="I156" s="76"/>
      <c r="J156" s="76"/>
      <c r="K156" s="78"/>
    </row>
    <row r="157" spans="2:11" x14ac:dyDescent="0.45">
      <c r="B157" s="70" t="str">
        <f t="shared" si="12"/>
        <v/>
      </c>
      <c r="C157" s="74"/>
      <c r="D157" s="71"/>
      <c r="E157" s="80" t="e">
        <f t="shared" si="10"/>
        <v>#REF!</v>
      </c>
      <c r="F157" s="71"/>
      <c r="G157" s="80" t="e">
        <f t="shared" si="11"/>
        <v>#REF!</v>
      </c>
      <c r="H157" s="71"/>
      <c r="I157" s="76"/>
      <c r="J157" s="76"/>
      <c r="K157" s="78"/>
    </row>
    <row r="158" spans="2:11" x14ac:dyDescent="0.45">
      <c r="B158" s="70" t="str">
        <f t="shared" si="12"/>
        <v/>
      </c>
      <c r="C158" s="74"/>
      <c r="D158" s="71"/>
      <c r="E158" s="80" t="e">
        <f t="shared" si="10"/>
        <v>#REF!</v>
      </c>
      <c r="F158" s="71"/>
      <c r="G158" s="80" t="e">
        <f t="shared" si="11"/>
        <v>#REF!</v>
      </c>
      <c r="H158" s="71"/>
      <c r="I158" s="76"/>
      <c r="J158" s="76"/>
      <c r="K158" s="78"/>
    </row>
    <row r="159" spans="2:11" x14ac:dyDescent="0.45">
      <c r="B159" s="70" t="str">
        <f t="shared" si="12"/>
        <v/>
      </c>
      <c r="C159" s="74"/>
      <c r="D159" s="71"/>
      <c r="E159" s="80" t="e">
        <f t="shared" si="10"/>
        <v>#REF!</v>
      </c>
      <c r="F159" s="71"/>
      <c r="G159" s="80" t="e">
        <f t="shared" si="11"/>
        <v>#REF!</v>
      </c>
      <c r="H159" s="71"/>
      <c r="I159" s="76"/>
      <c r="J159" s="76"/>
      <c r="K159" s="78"/>
    </row>
    <row r="160" spans="2:11" x14ac:dyDescent="0.45">
      <c r="B160" s="70" t="str">
        <f t="shared" si="12"/>
        <v/>
      </c>
      <c r="C160" s="74"/>
      <c r="D160" s="71"/>
      <c r="E160" s="80" t="e">
        <f t="shared" si="10"/>
        <v>#REF!</v>
      </c>
      <c r="F160" s="71"/>
      <c r="G160" s="80" t="e">
        <f t="shared" si="11"/>
        <v>#REF!</v>
      </c>
      <c r="H160" s="71"/>
      <c r="I160" s="76"/>
      <c r="J160" s="76"/>
      <c r="K160" s="78"/>
    </row>
    <row r="161" spans="2:11" x14ac:dyDescent="0.45">
      <c r="B161" s="70" t="str">
        <f t="shared" si="12"/>
        <v/>
      </c>
      <c r="C161" s="74"/>
      <c r="D161" s="71"/>
      <c r="E161" s="80" t="e">
        <f t="shared" si="10"/>
        <v>#REF!</v>
      </c>
      <c r="F161" s="71"/>
      <c r="G161" s="80" t="e">
        <f t="shared" si="11"/>
        <v>#REF!</v>
      </c>
      <c r="H161" s="71"/>
      <c r="I161" s="76"/>
      <c r="J161" s="76"/>
      <c r="K161" s="78"/>
    </row>
    <row r="162" spans="2:11" x14ac:dyDescent="0.45">
      <c r="B162" s="70" t="str">
        <f t="shared" si="12"/>
        <v/>
      </c>
      <c r="C162" s="74"/>
      <c r="D162" s="71"/>
      <c r="E162" s="80" t="e">
        <f t="shared" si="10"/>
        <v>#REF!</v>
      </c>
      <c r="F162" s="71"/>
      <c r="G162" s="80" t="e">
        <f t="shared" si="11"/>
        <v>#REF!</v>
      </c>
      <c r="H162" s="71"/>
      <c r="I162" s="76"/>
      <c r="J162" s="76"/>
      <c r="K162" s="78"/>
    </row>
    <row r="163" spans="2:11" x14ac:dyDescent="0.45">
      <c r="B163" s="70" t="str">
        <f t="shared" si="12"/>
        <v/>
      </c>
      <c r="C163" s="74"/>
      <c r="D163" s="71"/>
      <c r="E163" s="80" t="e">
        <f t="shared" si="10"/>
        <v>#REF!</v>
      </c>
      <c r="F163" s="71"/>
      <c r="G163" s="80" t="e">
        <f t="shared" si="11"/>
        <v>#REF!</v>
      </c>
      <c r="H163" s="71"/>
      <c r="I163" s="76"/>
      <c r="J163" s="76"/>
      <c r="K163" s="78"/>
    </row>
    <row r="164" spans="2:11" x14ac:dyDescent="0.45">
      <c r="B164" s="70" t="str">
        <f t="shared" si="12"/>
        <v/>
      </c>
      <c r="C164" s="74"/>
      <c r="D164" s="71"/>
      <c r="E164" s="80" t="e">
        <f t="shared" si="10"/>
        <v>#REF!</v>
      </c>
      <c r="F164" s="71"/>
      <c r="G164" s="80" t="e">
        <f t="shared" si="11"/>
        <v>#REF!</v>
      </c>
      <c r="H164" s="71"/>
      <c r="I164" s="76"/>
      <c r="J164" s="76"/>
      <c r="K164" s="78"/>
    </row>
    <row r="165" spans="2:11" x14ac:dyDescent="0.45">
      <c r="B165" s="70" t="str">
        <f t="shared" si="12"/>
        <v/>
      </c>
      <c r="C165" s="74"/>
      <c r="D165" s="71"/>
      <c r="E165" s="80" t="e">
        <f t="shared" si="10"/>
        <v>#REF!</v>
      </c>
      <c r="F165" s="71"/>
      <c r="G165" s="80" t="e">
        <f t="shared" si="11"/>
        <v>#REF!</v>
      </c>
      <c r="H165" s="71"/>
      <c r="I165" s="76"/>
      <c r="J165" s="76"/>
      <c r="K165" s="78"/>
    </row>
    <row r="166" spans="2:11" x14ac:dyDescent="0.45">
      <c r="B166" s="70" t="str">
        <f t="shared" si="12"/>
        <v/>
      </c>
      <c r="C166" s="74"/>
      <c r="D166" s="71"/>
      <c r="E166" s="80" t="e">
        <f t="shared" si="10"/>
        <v>#REF!</v>
      </c>
      <c r="F166" s="71"/>
      <c r="G166" s="80" t="e">
        <f t="shared" si="11"/>
        <v>#REF!</v>
      </c>
      <c r="H166" s="71"/>
      <c r="I166" s="76"/>
      <c r="J166" s="76"/>
      <c r="K166" s="78"/>
    </row>
    <row r="167" spans="2:11" x14ac:dyDescent="0.45">
      <c r="B167" s="70" t="str">
        <f t="shared" si="12"/>
        <v/>
      </c>
      <c r="C167" s="74"/>
      <c r="D167" s="71"/>
      <c r="E167" s="80" t="e">
        <f t="shared" si="10"/>
        <v>#REF!</v>
      </c>
      <c r="F167" s="71"/>
      <c r="G167" s="80" t="e">
        <f t="shared" si="11"/>
        <v>#REF!</v>
      </c>
      <c r="H167" s="71"/>
      <c r="I167" s="76"/>
      <c r="J167" s="76"/>
      <c r="K167" s="78"/>
    </row>
    <row r="168" spans="2:11" x14ac:dyDescent="0.45">
      <c r="B168" s="70" t="str">
        <f t="shared" si="12"/>
        <v/>
      </c>
      <c r="C168" s="74"/>
      <c r="D168" s="71"/>
      <c r="E168" s="80" t="e">
        <f t="shared" si="10"/>
        <v>#REF!</v>
      </c>
      <c r="F168" s="71"/>
      <c r="G168" s="80" t="e">
        <f t="shared" si="11"/>
        <v>#REF!</v>
      </c>
      <c r="H168" s="71"/>
      <c r="I168" s="76"/>
      <c r="J168" s="76"/>
      <c r="K168" s="78"/>
    </row>
    <row r="169" spans="2:11" x14ac:dyDescent="0.45">
      <c r="B169" s="70" t="str">
        <f t="shared" si="12"/>
        <v/>
      </c>
      <c r="C169" s="74"/>
      <c r="D169" s="71"/>
      <c r="E169" s="80" t="e">
        <f t="shared" si="10"/>
        <v>#REF!</v>
      </c>
      <c r="F169" s="71"/>
      <c r="G169" s="80" t="e">
        <f t="shared" si="11"/>
        <v>#REF!</v>
      </c>
      <c r="H169" s="71"/>
      <c r="I169" s="76"/>
      <c r="J169" s="76"/>
      <c r="K169" s="78"/>
    </row>
    <row r="170" spans="2:11" x14ac:dyDescent="0.45">
      <c r="B170" s="70" t="str">
        <f t="shared" si="12"/>
        <v/>
      </c>
      <c r="C170" s="74"/>
      <c r="D170" s="71"/>
      <c r="E170" s="80" t="e">
        <f t="shared" si="10"/>
        <v>#REF!</v>
      </c>
      <c r="F170" s="71"/>
      <c r="G170" s="80" t="e">
        <f t="shared" si="11"/>
        <v>#REF!</v>
      </c>
      <c r="H170" s="71"/>
      <c r="I170" s="76"/>
      <c r="J170" s="76"/>
      <c r="K170" s="78"/>
    </row>
    <row r="171" spans="2:11" x14ac:dyDescent="0.45">
      <c r="B171" s="70" t="str">
        <f t="shared" si="12"/>
        <v/>
      </c>
      <c r="C171" s="74"/>
      <c r="D171" s="71"/>
      <c r="E171" s="80" t="e">
        <f t="shared" si="10"/>
        <v>#REF!</v>
      </c>
      <c r="F171" s="71"/>
      <c r="G171" s="80" t="e">
        <f t="shared" si="11"/>
        <v>#REF!</v>
      </c>
      <c r="H171" s="71"/>
      <c r="I171" s="76"/>
      <c r="J171" s="76"/>
      <c r="K171" s="78"/>
    </row>
    <row r="172" spans="2:11" x14ac:dyDescent="0.45">
      <c r="B172" s="70" t="str">
        <f t="shared" si="12"/>
        <v/>
      </c>
      <c r="C172" s="74"/>
      <c r="D172" s="71"/>
      <c r="E172" s="80" t="e">
        <f t="shared" si="10"/>
        <v>#REF!</v>
      </c>
      <c r="F172" s="71"/>
      <c r="G172" s="80" t="e">
        <f t="shared" si="11"/>
        <v>#REF!</v>
      </c>
      <c r="H172" s="71"/>
      <c r="I172" s="76"/>
      <c r="J172" s="76"/>
      <c r="K172" s="78"/>
    </row>
    <row r="173" spans="2:11" x14ac:dyDescent="0.45">
      <c r="B173" s="70" t="str">
        <f t="shared" si="12"/>
        <v/>
      </c>
      <c r="C173" s="74"/>
      <c r="D173" s="71"/>
      <c r="E173" s="80" t="e">
        <f t="shared" si="10"/>
        <v>#REF!</v>
      </c>
      <c r="F173" s="71"/>
      <c r="G173" s="80" t="e">
        <f t="shared" si="11"/>
        <v>#REF!</v>
      </c>
      <c r="H173" s="71"/>
      <c r="I173" s="76"/>
      <c r="J173" s="76"/>
      <c r="K173" s="78"/>
    </row>
    <row r="174" spans="2:11" x14ac:dyDescent="0.45">
      <c r="B174" s="70" t="str">
        <f t="shared" si="12"/>
        <v/>
      </c>
      <c r="C174" s="74"/>
      <c r="D174" s="71"/>
      <c r="E174" s="80" t="e">
        <f t="shared" si="10"/>
        <v>#REF!</v>
      </c>
      <c r="F174" s="71"/>
      <c r="G174" s="80" t="e">
        <f t="shared" si="11"/>
        <v>#REF!</v>
      </c>
      <c r="H174" s="71"/>
      <c r="I174" s="76"/>
      <c r="J174" s="76"/>
      <c r="K174" s="78"/>
    </row>
    <row r="175" spans="2:11" x14ac:dyDescent="0.45">
      <c r="B175" s="70" t="str">
        <f t="shared" si="12"/>
        <v/>
      </c>
      <c r="C175" s="74"/>
      <c r="D175" s="71"/>
      <c r="E175" s="80" t="e">
        <f t="shared" si="10"/>
        <v>#REF!</v>
      </c>
      <c r="F175" s="71"/>
      <c r="G175" s="80" t="e">
        <f t="shared" si="11"/>
        <v>#REF!</v>
      </c>
      <c r="H175" s="71"/>
      <c r="I175" s="76"/>
      <c r="J175" s="76"/>
      <c r="K175" s="78"/>
    </row>
    <row r="176" spans="2:11" x14ac:dyDescent="0.45">
      <c r="B176" s="70" t="str">
        <f t="shared" si="12"/>
        <v/>
      </c>
      <c r="C176" s="74"/>
      <c r="D176" s="71"/>
      <c r="E176" s="80" t="e">
        <f t="shared" si="10"/>
        <v>#REF!</v>
      </c>
      <c r="F176" s="71"/>
      <c r="G176" s="80" t="e">
        <f t="shared" si="11"/>
        <v>#REF!</v>
      </c>
      <c r="H176" s="71"/>
      <c r="I176" s="76"/>
      <c r="J176" s="76"/>
      <c r="K176" s="78"/>
    </row>
    <row r="177" spans="2:11" x14ac:dyDescent="0.45">
      <c r="B177" s="70" t="str">
        <f t="shared" si="12"/>
        <v/>
      </c>
      <c r="C177" s="74"/>
      <c r="D177" s="71"/>
      <c r="E177" s="80" t="e">
        <f t="shared" si="10"/>
        <v>#REF!</v>
      </c>
      <c r="F177" s="71"/>
      <c r="G177" s="80" t="e">
        <f t="shared" si="11"/>
        <v>#REF!</v>
      </c>
      <c r="H177" s="71"/>
      <c r="I177" s="76"/>
      <c r="J177" s="76"/>
      <c r="K177" s="78"/>
    </row>
    <row r="178" spans="2:11" x14ac:dyDescent="0.45">
      <c r="B178" s="70" t="str">
        <f t="shared" si="12"/>
        <v/>
      </c>
      <c r="C178" s="74"/>
      <c r="D178" s="71"/>
      <c r="E178" s="80" t="e">
        <f t="shared" si="10"/>
        <v>#REF!</v>
      </c>
      <c r="F178" s="71"/>
      <c r="G178" s="80" t="e">
        <f t="shared" si="11"/>
        <v>#REF!</v>
      </c>
      <c r="H178" s="71"/>
      <c r="I178" s="76"/>
      <c r="J178" s="76"/>
      <c r="K178" s="78"/>
    </row>
    <row r="179" spans="2:11" x14ac:dyDescent="0.45">
      <c r="B179" s="70" t="str">
        <f t="shared" si="12"/>
        <v/>
      </c>
      <c r="C179" s="74"/>
      <c r="D179" s="71"/>
      <c r="E179" s="80" t="e">
        <f t="shared" si="10"/>
        <v>#REF!</v>
      </c>
      <c r="F179" s="71"/>
      <c r="G179" s="80" t="e">
        <f t="shared" si="11"/>
        <v>#REF!</v>
      </c>
      <c r="H179" s="71"/>
      <c r="I179" s="76"/>
      <c r="J179" s="76"/>
      <c r="K179" s="78"/>
    </row>
    <row r="180" spans="2:11" x14ac:dyDescent="0.45">
      <c r="B180" s="70" t="str">
        <f t="shared" si="12"/>
        <v/>
      </c>
      <c r="C180" s="74"/>
      <c r="D180" s="71"/>
      <c r="E180" s="80" t="e">
        <f t="shared" si="10"/>
        <v>#REF!</v>
      </c>
      <c r="F180" s="71"/>
      <c r="G180" s="80" t="e">
        <f t="shared" si="11"/>
        <v>#REF!</v>
      </c>
      <c r="H180" s="71"/>
      <c r="I180" s="76"/>
      <c r="J180" s="76"/>
      <c r="K180" s="78"/>
    </row>
    <row r="181" spans="2:11" x14ac:dyDescent="0.45">
      <c r="B181" s="70" t="str">
        <f t="shared" si="12"/>
        <v/>
      </c>
      <c r="C181" s="74"/>
      <c r="D181" s="71"/>
      <c r="E181" s="80" t="e">
        <f t="shared" si="10"/>
        <v>#REF!</v>
      </c>
      <c r="F181" s="71"/>
      <c r="G181" s="80" t="e">
        <f t="shared" si="11"/>
        <v>#REF!</v>
      </c>
      <c r="H181" s="71"/>
      <c r="I181" s="76"/>
      <c r="J181" s="76"/>
      <c r="K181" s="78"/>
    </row>
    <row r="182" spans="2:11" x14ac:dyDescent="0.45">
      <c r="B182" s="70" t="str">
        <f t="shared" si="12"/>
        <v/>
      </c>
      <c r="C182" s="74"/>
      <c r="D182" s="71"/>
      <c r="E182" s="80" t="e">
        <f t="shared" si="10"/>
        <v>#REF!</v>
      </c>
      <c r="F182" s="71"/>
      <c r="G182" s="80" t="e">
        <f t="shared" si="11"/>
        <v>#REF!</v>
      </c>
      <c r="H182" s="71"/>
      <c r="I182" s="76"/>
      <c r="J182" s="76"/>
      <c r="K182" s="78"/>
    </row>
    <row r="183" spans="2:11" x14ac:dyDescent="0.45">
      <c r="B183" s="70" t="str">
        <f t="shared" si="12"/>
        <v/>
      </c>
      <c r="C183" s="74"/>
      <c r="D183" s="71"/>
      <c r="E183" s="80" t="e">
        <f t="shared" si="10"/>
        <v>#REF!</v>
      </c>
      <c r="F183" s="71"/>
      <c r="G183" s="80" t="e">
        <f t="shared" si="11"/>
        <v>#REF!</v>
      </c>
      <c r="H183" s="71"/>
      <c r="I183" s="76"/>
      <c r="J183" s="76"/>
      <c r="K183" s="78"/>
    </row>
    <row r="184" spans="2:11" x14ac:dyDescent="0.45">
      <c r="B184" s="70" t="str">
        <f t="shared" si="12"/>
        <v/>
      </c>
      <c r="C184" s="74"/>
      <c r="D184" s="71"/>
      <c r="E184" s="80" t="e">
        <f t="shared" si="10"/>
        <v>#REF!</v>
      </c>
      <c r="F184" s="71"/>
      <c r="G184" s="80" t="e">
        <f t="shared" si="11"/>
        <v>#REF!</v>
      </c>
      <c r="H184" s="71"/>
      <c r="I184" s="76"/>
      <c r="J184" s="76"/>
      <c r="K184" s="78"/>
    </row>
    <row r="185" spans="2:11" x14ac:dyDescent="0.45">
      <c r="B185" s="70" t="str">
        <f t="shared" si="12"/>
        <v/>
      </c>
      <c r="C185" s="74"/>
      <c r="D185" s="71"/>
      <c r="E185" s="80" t="e">
        <f t="shared" si="10"/>
        <v>#REF!</v>
      </c>
      <c r="F185" s="71"/>
      <c r="G185" s="80" t="e">
        <f t="shared" si="11"/>
        <v>#REF!</v>
      </c>
      <c r="H185" s="71"/>
      <c r="I185" s="76"/>
      <c r="J185" s="76"/>
      <c r="K185" s="78"/>
    </row>
    <row r="186" spans="2:11" x14ac:dyDescent="0.45">
      <c r="B186" s="70" t="str">
        <f t="shared" si="12"/>
        <v/>
      </c>
      <c r="C186" s="74"/>
      <c r="D186" s="71"/>
      <c r="E186" s="80" t="e">
        <f t="shared" si="10"/>
        <v>#REF!</v>
      </c>
      <c r="F186" s="71"/>
      <c r="G186" s="80" t="e">
        <f t="shared" si="11"/>
        <v>#REF!</v>
      </c>
      <c r="H186" s="71"/>
      <c r="I186" s="76"/>
      <c r="J186" s="76"/>
      <c r="K186" s="78"/>
    </row>
    <row r="187" spans="2:11" x14ac:dyDescent="0.45">
      <c r="B187" s="70" t="str">
        <f t="shared" si="12"/>
        <v/>
      </c>
      <c r="C187" s="74"/>
      <c r="D187" s="71"/>
      <c r="E187" s="80" t="e">
        <f t="shared" si="10"/>
        <v>#REF!</v>
      </c>
      <c r="F187" s="71"/>
      <c r="G187" s="80" t="e">
        <f t="shared" si="11"/>
        <v>#REF!</v>
      </c>
      <c r="H187" s="71"/>
      <c r="I187" s="76"/>
      <c r="J187" s="76"/>
      <c r="K187" s="78"/>
    </row>
    <row r="188" spans="2:11" x14ac:dyDescent="0.45">
      <c r="B188" s="70" t="str">
        <f t="shared" si="12"/>
        <v/>
      </c>
      <c r="C188" s="74"/>
      <c r="D188" s="71"/>
      <c r="E188" s="80" t="e">
        <f t="shared" si="10"/>
        <v>#REF!</v>
      </c>
      <c r="F188" s="71"/>
      <c r="G188" s="80" t="e">
        <f t="shared" si="11"/>
        <v>#REF!</v>
      </c>
      <c r="H188" s="71"/>
      <c r="I188" s="76"/>
      <c r="J188" s="76"/>
      <c r="K188" s="78"/>
    </row>
    <row r="189" spans="2:11" x14ac:dyDescent="0.45">
      <c r="B189" s="70" t="str">
        <f t="shared" si="12"/>
        <v/>
      </c>
      <c r="C189" s="74"/>
      <c r="D189" s="71"/>
      <c r="E189" s="80" t="e">
        <f t="shared" si="10"/>
        <v>#REF!</v>
      </c>
      <c r="F189" s="71"/>
      <c r="G189" s="80" t="e">
        <f t="shared" si="11"/>
        <v>#REF!</v>
      </c>
      <c r="H189" s="71"/>
      <c r="I189" s="76"/>
      <c r="J189" s="76"/>
      <c r="K189" s="78"/>
    </row>
    <row r="190" spans="2:11" x14ac:dyDescent="0.45">
      <c r="B190" s="70" t="str">
        <f t="shared" si="12"/>
        <v/>
      </c>
      <c r="C190" s="74"/>
      <c r="D190" s="71"/>
      <c r="E190" s="80" t="e">
        <f t="shared" si="10"/>
        <v>#REF!</v>
      </c>
      <c r="F190" s="71"/>
      <c r="G190" s="80" t="e">
        <f t="shared" si="11"/>
        <v>#REF!</v>
      </c>
      <c r="H190" s="71"/>
      <c r="I190" s="76"/>
      <c r="J190" s="76"/>
      <c r="K190" s="78"/>
    </row>
    <row r="191" spans="2:11" x14ac:dyDescent="0.45">
      <c r="B191" s="70" t="str">
        <f t="shared" si="12"/>
        <v/>
      </c>
      <c r="C191" s="74"/>
      <c r="D191" s="71"/>
      <c r="E191" s="80" t="e">
        <f t="shared" si="10"/>
        <v>#REF!</v>
      </c>
      <c r="F191" s="71"/>
      <c r="G191" s="80" t="e">
        <f t="shared" si="11"/>
        <v>#REF!</v>
      </c>
      <c r="H191" s="71"/>
      <c r="I191" s="76"/>
      <c r="J191" s="76"/>
      <c r="K191" s="78"/>
    </row>
    <row r="192" spans="2:11" x14ac:dyDescent="0.45">
      <c r="B192" s="70" t="str">
        <f t="shared" si="12"/>
        <v/>
      </c>
      <c r="C192" s="74"/>
      <c r="D192" s="71"/>
      <c r="E192" s="80" t="e">
        <f t="shared" si="10"/>
        <v>#REF!</v>
      </c>
      <c r="F192" s="71"/>
      <c r="G192" s="80" t="e">
        <f t="shared" si="11"/>
        <v>#REF!</v>
      </c>
      <c r="H192" s="71"/>
      <c r="I192" s="76"/>
      <c r="J192" s="76"/>
      <c r="K192" s="78"/>
    </row>
    <row r="193" spans="2:11" x14ac:dyDescent="0.45">
      <c r="B193" s="70" t="str">
        <f t="shared" si="12"/>
        <v/>
      </c>
      <c r="C193" s="74"/>
      <c r="D193" s="71"/>
      <c r="E193" s="80" t="e">
        <f t="shared" si="10"/>
        <v>#REF!</v>
      </c>
      <c r="F193" s="71"/>
      <c r="G193" s="80" t="e">
        <f t="shared" si="11"/>
        <v>#REF!</v>
      </c>
      <c r="H193" s="71"/>
      <c r="I193" s="76"/>
      <c r="J193" s="76"/>
      <c r="K193" s="78"/>
    </row>
    <row r="194" spans="2:11" x14ac:dyDescent="0.45">
      <c r="B194" s="70" t="str">
        <f t="shared" si="12"/>
        <v/>
      </c>
      <c r="C194" s="74"/>
      <c r="D194" s="71"/>
      <c r="E194" s="80" t="e">
        <f t="shared" si="10"/>
        <v>#REF!</v>
      </c>
      <c r="F194" s="71"/>
      <c r="G194" s="80" t="e">
        <f t="shared" si="11"/>
        <v>#REF!</v>
      </c>
      <c r="H194" s="71"/>
      <c r="I194" s="76"/>
      <c r="J194" s="76"/>
      <c r="K194" s="78"/>
    </row>
    <row r="195" spans="2:11" x14ac:dyDescent="0.45">
      <c r="B195" s="70" t="str">
        <f t="shared" si="12"/>
        <v/>
      </c>
      <c r="C195" s="74"/>
      <c r="D195" s="71"/>
      <c r="E195" s="80" t="e">
        <f t="shared" si="10"/>
        <v>#REF!</v>
      </c>
      <c r="F195" s="71"/>
      <c r="G195" s="80" t="e">
        <f t="shared" si="11"/>
        <v>#REF!</v>
      </c>
      <c r="H195" s="71"/>
      <c r="I195" s="76"/>
      <c r="J195" s="76"/>
      <c r="K195" s="78"/>
    </row>
    <row r="196" spans="2:11" x14ac:dyDescent="0.45">
      <c r="B196" s="70" t="str">
        <f t="shared" si="12"/>
        <v/>
      </c>
      <c r="C196" s="74"/>
      <c r="D196" s="71"/>
      <c r="E196" s="80" t="e">
        <f t="shared" si="10"/>
        <v>#REF!</v>
      </c>
      <c r="F196" s="71"/>
      <c r="G196" s="80" t="e">
        <f t="shared" si="11"/>
        <v>#REF!</v>
      </c>
      <c r="H196" s="71"/>
      <c r="I196" s="76"/>
      <c r="J196" s="76"/>
      <c r="K196" s="78"/>
    </row>
    <row r="197" spans="2:11" x14ac:dyDescent="0.45">
      <c r="B197" s="70" t="str">
        <f t="shared" si="12"/>
        <v/>
      </c>
      <c r="C197" s="74"/>
      <c r="D197" s="71"/>
      <c r="E197" s="80" t="e">
        <f t="shared" si="10"/>
        <v>#REF!</v>
      </c>
      <c r="F197" s="71"/>
      <c r="G197" s="80" t="e">
        <f t="shared" si="11"/>
        <v>#REF!</v>
      </c>
      <c r="H197" s="71"/>
      <c r="I197" s="76"/>
      <c r="J197" s="76"/>
      <c r="K197" s="78"/>
    </row>
    <row r="198" spans="2:11" x14ac:dyDescent="0.45">
      <c r="B198" s="70" t="str">
        <f t="shared" si="12"/>
        <v/>
      </c>
      <c r="C198" s="74"/>
      <c r="D198" s="71"/>
      <c r="E198" s="80" t="e">
        <f t="shared" si="10"/>
        <v>#REF!</v>
      </c>
      <c r="F198" s="71"/>
      <c r="G198" s="80" t="e">
        <f t="shared" si="11"/>
        <v>#REF!</v>
      </c>
      <c r="H198" s="71"/>
      <c r="I198" s="76"/>
      <c r="J198" s="76"/>
      <c r="K198" s="78"/>
    </row>
    <row r="199" spans="2:11" x14ac:dyDescent="0.45">
      <c r="B199" s="70" t="str">
        <f t="shared" si="12"/>
        <v/>
      </c>
      <c r="C199" s="74"/>
      <c r="D199" s="71"/>
      <c r="E199" s="80" t="e">
        <f t="shared" si="10"/>
        <v>#REF!</v>
      </c>
      <c r="F199" s="71"/>
      <c r="G199" s="80" t="e">
        <f t="shared" si="11"/>
        <v>#REF!</v>
      </c>
      <c r="H199" s="71"/>
      <c r="I199" s="76"/>
      <c r="J199" s="76"/>
      <c r="K199" s="78"/>
    </row>
    <row r="200" spans="2:11" x14ac:dyDescent="0.45">
      <c r="B200" s="70" t="str">
        <f t="shared" si="12"/>
        <v/>
      </c>
      <c r="C200" s="74"/>
      <c r="D200" s="71"/>
      <c r="E200" s="80" t="e">
        <f t="shared" si="10"/>
        <v>#REF!</v>
      </c>
      <c r="F200" s="71"/>
      <c r="G200" s="80" t="e">
        <f t="shared" si="11"/>
        <v>#REF!</v>
      </c>
      <c r="H200" s="71"/>
      <c r="I200" s="76"/>
      <c r="J200" s="76"/>
      <c r="K200" s="78"/>
    </row>
    <row r="201" spans="2:11" x14ac:dyDescent="0.45">
      <c r="B201" s="70" t="str">
        <f t="shared" si="12"/>
        <v/>
      </c>
      <c r="C201" s="74"/>
      <c r="D201" s="71"/>
      <c r="E201" s="80" t="e">
        <f t="shared" si="10"/>
        <v>#REF!</v>
      </c>
      <c r="F201" s="71"/>
      <c r="G201" s="80" t="e">
        <f t="shared" si="11"/>
        <v>#REF!</v>
      </c>
      <c r="H201" s="71"/>
      <c r="I201" s="76"/>
      <c r="J201" s="76"/>
      <c r="K201" s="78"/>
    </row>
    <row r="202" spans="2:11" x14ac:dyDescent="0.45">
      <c r="B202" s="70" t="str">
        <f t="shared" si="12"/>
        <v/>
      </c>
      <c r="C202" s="74"/>
      <c r="D202" s="71"/>
      <c r="E202" s="80" t="e">
        <f t="shared" si="10"/>
        <v>#REF!</v>
      </c>
      <c r="F202" s="71"/>
      <c r="G202" s="80" t="e">
        <f t="shared" si="11"/>
        <v>#REF!</v>
      </c>
      <c r="H202" s="71"/>
      <c r="I202" s="76"/>
      <c r="J202" s="76"/>
      <c r="K202" s="78"/>
    </row>
    <row r="203" spans="2:11" x14ac:dyDescent="0.45">
      <c r="B203" s="70" t="str">
        <f t="shared" si="12"/>
        <v/>
      </c>
      <c r="C203" s="74"/>
      <c r="D203" s="71"/>
      <c r="E203" s="80" t="e">
        <f t="shared" si="10"/>
        <v>#REF!</v>
      </c>
      <c r="F203" s="71"/>
      <c r="G203" s="80" t="e">
        <f t="shared" si="11"/>
        <v>#REF!</v>
      </c>
      <c r="H203" s="71"/>
      <c r="I203" s="76"/>
      <c r="J203" s="76"/>
      <c r="K203" s="78"/>
    </row>
    <row r="204" spans="2:11" x14ac:dyDescent="0.45">
      <c r="B204" s="70" t="str">
        <f t="shared" si="12"/>
        <v/>
      </c>
      <c r="C204" s="74"/>
      <c r="D204" s="71"/>
      <c r="E204" s="80" t="e">
        <f t="shared" si="10"/>
        <v>#REF!</v>
      </c>
      <c r="F204" s="71"/>
      <c r="G204" s="80" t="e">
        <f t="shared" si="11"/>
        <v>#REF!</v>
      </c>
      <c r="H204" s="71"/>
      <c r="I204" s="76"/>
      <c r="J204" s="76"/>
      <c r="K204" s="78"/>
    </row>
    <row r="205" spans="2:11" x14ac:dyDescent="0.45">
      <c r="B205" s="70" t="str">
        <f t="shared" si="12"/>
        <v/>
      </c>
      <c r="C205" s="74"/>
      <c r="D205" s="71"/>
      <c r="E205" s="80" t="e">
        <f t="shared" ref="E205:E268" si="13">_xlfn.IFNA(VLOOKUP(D205, SAlevel1map, 2, 0), "")</f>
        <v>#REF!</v>
      </c>
      <c r="F205" s="71"/>
      <c r="G205" s="80" t="e">
        <f t="shared" ref="G205:G268" si="14">_xlfn.IFNA(VLOOKUP(F205, SALevel2map, 2, 0), "")</f>
        <v>#REF!</v>
      </c>
      <c r="H205" s="71"/>
      <c r="I205" s="76"/>
      <c r="J205" s="76"/>
      <c r="K205" s="78"/>
    </row>
    <row r="206" spans="2:11" x14ac:dyDescent="0.45">
      <c r="B206" s="70" t="str">
        <f t="shared" ref="B206:B269" si="15">IF(C206&lt;&gt;"", CONCATENATE("SA-", TEXT(ROW()-ROW(B$9), "000")),"")</f>
        <v/>
      </c>
      <c r="C206" s="74"/>
      <c r="D206" s="71"/>
      <c r="E206" s="80" t="e">
        <f t="shared" si="13"/>
        <v>#REF!</v>
      </c>
      <c r="F206" s="71"/>
      <c r="G206" s="80" t="e">
        <f t="shared" si="14"/>
        <v>#REF!</v>
      </c>
      <c r="H206" s="71"/>
      <c r="I206" s="76"/>
      <c r="J206" s="76"/>
      <c r="K206" s="78"/>
    </row>
    <row r="207" spans="2:11" x14ac:dyDescent="0.45">
      <c r="B207" s="70" t="str">
        <f t="shared" si="15"/>
        <v/>
      </c>
      <c r="C207" s="74"/>
      <c r="D207" s="71"/>
      <c r="E207" s="80" t="e">
        <f t="shared" si="13"/>
        <v>#REF!</v>
      </c>
      <c r="F207" s="71"/>
      <c r="G207" s="80" t="e">
        <f t="shared" si="14"/>
        <v>#REF!</v>
      </c>
      <c r="H207" s="71"/>
      <c r="I207" s="76"/>
      <c r="J207" s="76"/>
      <c r="K207" s="78"/>
    </row>
    <row r="208" spans="2:11" x14ac:dyDescent="0.45">
      <c r="B208" s="70" t="str">
        <f t="shared" si="15"/>
        <v/>
      </c>
      <c r="C208" s="74"/>
      <c r="D208" s="71"/>
      <c r="E208" s="80" t="e">
        <f t="shared" si="13"/>
        <v>#REF!</v>
      </c>
      <c r="F208" s="71"/>
      <c r="G208" s="80" t="e">
        <f t="shared" si="14"/>
        <v>#REF!</v>
      </c>
      <c r="H208" s="71"/>
      <c r="I208" s="76"/>
      <c r="J208" s="76"/>
      <c r="K208" s="78"/>
    </row>
    <row r="209" spans="2:11" x14ac:dyDescent="0.45">
      <c r="B209" s="70" t="str">
        <f t="shared" si="15"/>
        <v/>
      </c>
      <c r="C209" s="74"/>
      <c r="D209" s="71"/>
      <c r="E209" s="80" t="e">
        <f t="shared" si="13"/>
        <v>#REF!</v>
      </c>
      <c r="F209" s="71"/>
      <c r="G209" s="80" t="e">
        <f t="shared" si="14"/>
        <v>#REF!</v>
      </c>
      <c r="H209" s="71"/>
      <c r="I209" s="76"/>
      <c r="J209" s="76"/>
      <c r="K209" s="78"/>
    </row>
    <row r="210" spans="2:11" x14ac:dyDescent="0.45">
      <c r="B210" s="70" t="str">
        <f t="shared" si="15"/>
        <v/>
      </c>
      <c r="C210" s="74"/>
      <c r="D210" s="71"/>
      <c r="E210" s="80" t="e">
        <f t="shared" si="13"/>
        <v>#REF!</v>
      </c>
      <c r="F210" s="71"/>
      <c r="G210" s="80" t="e">
        <f t="shared" si="14"/>
        <v>#REF!</v>
      </c>
      <c r="H210" s="71"/>
      <c r="I210" s="76"/>
      <c r="J210" s="76"/>
      <c r="K210" s="78"/>
    </row>
    <row r="211" spans="2:11" x14ac:dyDescent="0.45">
      <c r="B211" s="70" t="str">
        <f t="shared" si="15"/>
        <v/>
      </c>
      <c r="C211" s="74"/>
      <c r="D211" s="71"/>
      <c r="E211" s="80" t="e">
        <f t="shared" si="13"/>
        <v>#REF!</v>
      </c>
      <c r="F211" s="71"/>
      <c r="G211" s="80" t="e">
        <f t="shared" si="14"/>
        <v>#REF!</v>
      </c>
      <c r="H211" s="71"/>
      <c r="I211" s="76"/>
      <c r="J211" s="76"/>
      <c r="K211" s="78"/>
    </row>
    <row r="212" spans="2:11" x14ac:dyDescent="0.45">
      <c r="B212" s="70" t="str">
        <f t="shared" si="15"/>
        <v/>
      </c>
      <c r="C212" s="74"/>
      <c r="D212" s="71"/>
      <c r="E212" s="80" t="e">
        <f t="shared" si="13"/>
        <v>#REF!</v>
      </c>
      <c r="F212" s="71"/>
      <c r="G212" s="80" t="e">
        <f t="shared" si="14"/>
        <v>#REF!</v>
      </c>
      <c r="H212" s="71"/>
      <c r="I212" s="76"/>
      <c r="J212" s="76"/>
      <c r="K212" s="78"/>
    </row>
    <row r="213" spans="2:11" x14ac:dyDescent="0.45">
      <c r="B213" s="70" t="str">
        <f t="shared" si="15"/>
        <v/>
      </c>
      <c r="C213" s="74"/>
      <c r="D213" s="71"/>
      <c r="E213" s="80" t="e">
        <f t="shared" si="13"/>
        <v>#REF!</v>
      </c>
      <c r="F213" s="71"/>
      <c r="G213" s="80" t="e">
        <f t="shared" si="14"/>
        <v>#REF!</v>
      </c>
      <c r="H213" s="71"/>
      <c r="I213" s="76"/>
      <c r="J213" s="76"/>
      <c r="K213" s="78"/>
    </row>
    <row r="214" spans="2:11" x14ac:dyDescent="0.45">
      <c r="B214" s="70" t="str">
        <f t="shared" si="15"/>
        <v/>
      </c>
      <c r="C214" s="74"/>
      <c r="D214" s="71"/>
      <c r="E214" s="80" t="e">
        <f t="shared" si="13"/>
        <v>#REF!</v>
      </c>
      <c r="F214" s="71"/>
      <c r="G214" s="80" t="e">
        <f t="shared" si="14"/>
        <v>#REF!</v>
      </c>
      <c r="H214" s="71"/>
      <c r="I214" s="76"/>
      <c r="J214" s="76"/>
      <c r="K214" s="78"/>
    </row>
    <row r="215" spans="2:11" x14ac:dyDescent="0.45">
      <c r="B215" s="70" t="str">
        <f t="shared" si="15"/>
        <v/>
      </c>
      <c r="C215" s="74"/>
      <c r="D215" s="71"/>
      <c r="E215" s="80" t="e">
        <f t="shared" si="13"/>
        <v>#REF!</v>
      </c>
      <c r="F215" s="71"/>
      <c r="G215" s="80" t="e">
        <f t="shared" si="14"/>
        <v>#REF!</v>
      </c>
      <c r="H215" s="71"/>
      <c r="I215" s="76"/>
      <c r="J215" s="76"/>
      <c r="K215" s="78"/>
    </row>
    <row r="216" spans="2:11" x14ac:dyDescent="0.45">
      <c r="B216" s="70" t="str">
        <f t="shared" si="15"/>
        <v/>
      </c>
      <c r="C216" s="74"/>
      <c r="D216" s="71"/>
      <c r="E216" s="80" t="e">
        <f t="shared" si="13"/>
        <v>#REF!</v>
      </c>
      <c r="F216" s="71"/>
      <c r="G216" s="80" t="e">
        <f t="shared" si="14"/>
        <v>#REF!</v>
      </c>
      <c r="H216" s="71"/>
      <c r="I216" s="76"/>
      <c r="J216" s="76"/>
      <c r="K216" s="78"/>
    </row>
    <row r="217" spans="2:11" x14ac:dyDescent="0.45">
      <c r="B217" s="70" t="str">
        <f t="shared" si="15"/>
        <v/>
      </c>
      <c r="C217" s="74"/>
      <c r="D217" s="71"/>
      <c r="E217" s="80" t="e">
        <f t="shared" si="13"/>
        <v>#REF!</v>
      </c>
      <c r="F217" s="71"/>
      <c r="G217" s="80" t="e">
        <f t="shared" si="14"/>
        <v>#REF!</v>
      </c>
      <c r="H217" s="71"/>
      <c r="I217" s="76"/>
      <c r="J217" s="76"/>
      <c r="K217" s="78"/>
    </row>
    <row r="218" spans="2:11" x14ac:dyDescent="0.45">
      <c r="B218" s="70" t="str">
        <f t="shared" si="15"/>
        <v/>
      </c>
      <c r="C218" s="74"/>
      <c r="D218" s="71"/>
      <c r="E218" s="80" t="e">
        <f t="shared" si="13"/>
        <v>#REF!</v>
      </c>
      <c r="F218" s="71"/>
      <c r="G218" s="80" t="e">
        <f t="shared" si="14"/>
        <v>#REF!</v>
      </c>
      <c r="H218" s="71"/>
      <c r="I218" s="76"/>
      <c r="J218" s="76"/>
      <c r="K218" s="78"/>
    </row>
    <row r="219" spans="2:11" x14ac:dyDescent="0.45">
      <c r="B219" s="70" t="str">
        <f t="shared" si="15"/>
        <v/>
      </c>
      <c r="C219" s="74"/>
      <c r="D219" s="71"/>
      <c r="E219" s="80" t="e">
        <f t="shared" si="13"/>
        <v>#REF!</v>
      </c>
      <c r="F219" s="71"/>
      <c r="G219" s="80" t="e">
        <f t="shared" si="14"/>
        <v>#REF!</v>
      </c>
      <c r="H219" s="71"/>
      <c r="I219" s="76"/>
      <c r="J219" s="76"/>
      <c r="K219" s="78"/>
    </row>
    <row r="220" spans="2:11" x14ac:dyDescent="0.45">
      <c r="B220" s="70" t="str">
        <f t="shared" si="15"/>
        <v/>
      </c>
      <c r="C220" s="74"/>
      <c r="D220" s="71"/>
      <c r="E220" s="80" t="e">
        <f t="shared" si="13"/>
        <v>#REF!</v>
      </c>
      <c r="F220" s="71"/>
      <c r="G220" s="80" t="e">
        <f t="shared" si="14"/>
        <v>#REF!</v>
      </c>
      <c r="H220" s="71"/>
      <c r="I220" s="76"/>
      <c r="J220" s="76"/>
      <c r="K220" s="78"/>
    </row>
    <row r="221" spans="2:11" x14ac:dyDescent="0.45">
      <c r="B221" s="70" t="str">
        <f t="shared" si="15"/>
        <v/>
      </c>
      <c r="C221" s="74"/>
      <c r="D221" s="71"/>
      <c r="E221" s="80" t="e">
        <f t="shared" si="13"/>
        <v>#REF!</v>
      </c>
      <c r="F221" s="71"/>
      <c r="G221" s="80" t="e">
        <f t="shared" si="14"/>
        <v>#REF!</v>
      </c>
      <c r="H221" s="71"/>
      <c r="I221" s="76"/>
      <c r="J221" s="76"/>
      <c r="K221" s="78"/>
    </row>
    <row r="222" spans="2:11" x14ac:dyDescent="0.45">
      <c r="B222" s="70" t="str">
        <f t="shared" si="15"/>
        <v/>
      </c>
      <c r="C222" s="74"/>
      <c r="D222" s="71"/>
      <c r="E222" s="80" t="e">
        <f t="shared" si="13"/>
        <v>#REF!</v>
      </c>
      <c r="F222" s="71"/>
      <c r="G222" s="80" t="e">
        <f t="shared" si="14"/>
        <v>#REF!</v>
      </c>
      <c r="H222" s="71"/>
      <c r="I222" s="76"/>
      <c r="J222" s="76"/>
      <c r="K222" s="78"/>
    </row>
    <row r="223" spans="2:11" x14ac:dyDescent="0.45">
      <c r="B223" s="70" t="str">
        <f t="shared" si="15"/>
        <v/>
      </c>
      <c r="C223" s="74"/>
      <c r="D223" s="71"/>
      <c r="E223" s="80" t="e">
        <f t="shared" si="13"/>
        <v>#REF!</v>
      </c>
      <c r="F223" s="71"/>
      <c r="G223" s="80" t="e">
        <f t="shared" si="14"/>
        <v>#REF!</v>
      </c>
      <c r="H223" s="71"/>
      <c r="I223" s="76"/>
      <c r="J223" s="76"/>
      <c r="K223" s="78"/>
    </row>
    <row r="224" spans="2:11" x14ac:dyDescent="0.45">
      <c r="B224" s="70" t="str">
        <f t="shared" si="15"/>
        <v/>
      </c>
      <c r="C224" s="74"/>
      <c r="D224" s="71"/>
      <c r="E224" s="80" t="e">
        <f t="shared" si="13"/>
        <v>#REF!</v>
      </c>
      <c r="F224" s="71"/>
      <c r="G224" s="80" t="e">
        <f t="shared" si="14"/>
        <v>#REF!</v>
      </c>
      <c r="H224" s="71"/>
      <c r="I224" s="76"/>
      <c r="J224" s="76"/>
      <c r="K224" s="78"/>
    </row>
    <row r="225" spans="2:11" x14ac:dyDescent="0.45">
      <c r="B225" s="70" t="str">
        <f t="shared" si="15"/>
        <v/>
      </c>
      <c r="C225" s="74"/>
      <c r="D225" s="71"/>
      <c r="E225" s="80" t="e">
        <f t="shared" si="13"/>
        <v>#REF!</v>
      </c>
      <c r="F225" s="71"/>
      <c r="G225" s="80" t="e">
        <f t="shared" si="14"/>
        <v>#REF!</v>
      </c>
      <c r="H225" s="71"/>
      <c r="I225" s="76"/>
      <c r="J225" s="76"/>
      <c r="K225" s="78"/>
    </row>
    <row r="226" spans="2:11" x14ac:dyDescent="0.45">
      <c r="B226" s="70" t="str">
        <f t="shared" si="15"/>
        <v/>
      </c>
      <c r="C226" s="74"/>
      <c r="D226" s="71"/>
      <c r="E226" s="80" t="e">
        <f t="shared" si="13"/>
        <v>#REF!</v>
      </c>
      <c r="F226" s="71"/>
      <c r="G226" s="80" t="e">
        <f t="shared" si="14"/>
        <v>#REF!</v>
      </c>
      <c r="H226" s="71"/>
      <c r="I226" s="76"/>
      <c r="J226" s="76"/>
      <c r="K226" s="78"/>
    </row>
    <row r="227" spans="2:11" x14ac:dyDescent="0.45">
      <c r="B227" s="70" t="str">
        <f t="shared" si="15"/>
        <v/>
      </c>
      <c r="C227" s="74"/>
      <c r="D227" s="71"/>
      <c r="E227" s="80" t="e">
        <f t="shared" si="13"/>
        <v>#REF!</v>
      </c>
      <c r="F227" s="71"/>
      <c r="G227" s="80" t="e">
        <f t="shared" si="14"/>
        <v>#REF!</v>
      </c>
      <c r="H227" s="71"/>
      <c r="I227" s="76"/>
      <c r="J227" s="76"/>
      <c r="K227" s="78"/>
    </row>
    <row r="228" spans="2:11" x14ac:dyDescent="0.45">
      <c r="B228" s="70" t="str">
        <f t="shared" si="15"/>
        <v/>
      </c>
      <c r="C228" s="74"/>
      <c r="D228" s="71"/>
      <c r="E228" s="80" t="e">
        <f t="shared" si="13"/>
        <v>#REF!</v>
      </c>
      <c r="F228" s="71"/>
      <c r="G228" s="80" t="e">
        <f t="shared" si="14"/>
        <v>#REF!</v>
      </c>
      <c r="H228" s="71"/>
      <c r="I228" s="76"/>
      <c r="J228" s="76"/>
      <c r="K228" s="78"/>
    </row>
    <row r="229" spans="2:11" x14ac:dyDescent="0.45">
      <c r="B229" s="70" t="str">
        <f t="shared" si="15"/>
        <v/>
      </c>
      <c r="C229" s="74"/>
      <c r="D229" s="71"/>
      <c r="E229" s="80" t="e">
        <f t="shared" si="13"/>
        <v>#REF!</v>
      </c>
      <c r="F229" s="71"/>
      <c r="G229" s="80" t="e">
        <f t="shared" si="14"/>
        <v>#REF!</v>
      </c>
      <c r="H229" s="71"/>
      <c r="I229" s="76"/>
      <c r="J229" s="76"/>
      <c r="K229" s="78"/>
    </row>
    <row r="230" spans="2:11" x14ac:dyDescent="0.45">
      <c r="B230" s="70" t="str">
        <f t="shared" si="15"/>
        <v/>
      </c>
      <c r="C230" s="74"/>
      <c r="D230" s="71"/>
      <c r="E230" s="80" t="e">
        <f t="shared" si="13"/>
        <v>#REF!</v>
      </c>
      <c r="F230" s="71"/>
      <c r="G230" s="80" t="e">
        <f t="shared" si="14"/>
        <v>#REF!</v>
      </c>
      <c r="H230" s="71"/>
      <c r="I230" s="76"/>
      <c r="J230" s="76"/>
      <c r="K230" s="78"/>
    </row>
    <row r="231" spans="2:11" x14ac:dyDescent="0.45">
      <c r="B231" s="70" t="str">
        <f t="shared" si="15"/>
        <v/>
      </c>
      <c r="C231" s="74"/>
      <c r="D231" s="71"/>
      <c r="E231" s="80" t="e">
        <f t="shared" si="13"/>
        <v>#REF!</v>
      </c>
      <c r="F231" s="71"/>
      <c r="G231" s="80" t="e">
        <f t="shared" si="14"/>
        <v>#REF!</v>
      </c>
      <c r="H231" s="71"/>
      <c r="I231" s="76"/>
      <c r="J231" s="76"/>
      <c r="K231" s="78"/>
    </row>
    <row r="232" spans="2:11" x14ac:dyDescent="0.45">
      <c r="B232" s="70" t="str">
        <f t="shared" si="15"/>
        <v/>
      </c>
      <c r="C232" s="74"/>
      <c r="D232" s="71"/>
      <c r="E232" s="80" t="e">
        <f t="shared" si="13"/>
        <v>#REF!</v>
      </c>
      <c r="F232" s="71"/>
      <c r="G232" s="80" t="e">
        <f t="shared" si="14"/>
        <v>#REF!</v>
      </c>
      <c r="H232" s="71"/>
      <c r="I232" s="76"/>
      <c r="J232" s="76"/>
      <c r="K232" s="78"/>
    </row>
    <row r="233" spans="2:11" x14ac:dyDescent="0.45">
      <c r="B233" s="70" t="str">
        <f t="shared" si="15"/>
        <v/>
      </c>
      <c r="C233" s="74"/>
      <c r="D233" s="71"/>
      <c r="E233" s="80" t="e">
        <f t="shared" si="13"/>
        <v>#REF!</v>
      </c>
      <c r="F233" s="71"/>
      <c r="G233" s="80" t="e">
        <f t="shared" si="14"/>
        <v>#REF!</v>
      </c>
      <c r="H233" s="71"/>
      <c r="I233" s="76"/>
      <c r="J233" s="76"/>
      <c r="K233" s="78"/>
    </row>
    <row r="234" spans="2:11" x14ac:dyDescent="0.45">
      <c r="B234" s="70" t="str">
        <f t="shared" si="15"/>
        <v/>
      </c>
      <c r="C234" s="74"/>
      <c r="D234" s="71"/>
      <c r="E234" s="80" t="e">
        <f t="shared" si="13"/>
        <v>#REF!</v>
      </c>
      <c r="F234" s="71"/>
      <c r="G234" s="80" t="e">
        <f t="shared" si="14"/>
        <v>#REF!</v>
      </c>
      <c r="H234" s="71"/>
      <c r="I234" s="76"/>
      <c r="J234" s="76"/>
      <c r="K234" s="78"/>
    </row>
    <row r="235" spans="2:11" x14ac:dyDescent="0.45">
      <c r="B235" s="70" t="str">
        <f t="shared" si="15"/>
        <v/>
      </c>
      <c r="C235" s="74"/>
      <c r="D235" s="71"/>
      <c r="E235" s="80" t="e">
        <f t="shared" si="13"/>
        <v>#REF!</v>
      </c>
      <c r="F235" s="71"/>
      <c r="G235" s="80" t="e">
        <f t="shared" si="14"/>
        <v>#REF!</v>
      </c>
      <c r="H235" s="71"/>
      <c r="I235" s="76"/>
      <c r="J235" s="76"/>
      <c r="K235" s="78"/>
    </row>
    <row r="236" spans="2:11" x14ac:dyDescent="0.45">
      <c r="B236" s="70" t="str">
        <f t="shared" si="15"/>
        <v/>
      </c>
      <c r="C236" s="74"/>
      <c r="D236" s="71"/>
      <c r="E236" s="80" t="e">
        <f t="shared" si="13"/>
        <v>#REF!</v>
      </c>
      <c r="F236" s="71"/>
      <c r="G236" s="80" t="e">
        <f t="shared" si="14"/>
        <v>#REF!</v>
      </c>
      <c r="H236" s="71"/>
      <c r="I236" s="76"/>
      <c r="J236" s="76"/>
      <c r="K236" s="78"/>
    </row>
    <row r="237" spans="2:11" x14ac:dyDescent="0.45">
      <c r="B237" s="70" t="str">
        <f t="shared" si="15"/>
        <v/>
      </c>
      <c r="C237" s="74"/>
      <c r="D237" s="71"/>
      <c r="E237" s="80" t="e">
        <f t="shared" si="13"/>
        <v>#REF!</v>
      </c>
      <c r="F237" s="71"/>
      <c r="G237" s="80" t="e">
        <f t="shared" si="14"/>
        <v>#REF!</v>
      </c>
      <c r="H237" s="71"/>
      <c r="I237" s="76"/>
      <c r="J237" s="76"/>
      <c r="K237" s="78"/>
    </row>
    <row r="238" spans="2:11" x14ac:dyDescent="0.45">
      <c r="B238" s="70" t="str">
        <f t="shared" si="15"/>
        <v/>
      </c>
      <c r="C238" s="74"/>
      <c r="D238" s="71"/>
      <c r="E238" s="80" t="e">
        <f t="shared" si="13"/>
        <v>#REF!</v>
      </c>
      <c r="F238" s="71"/>
      <c r="G238" s="80" t="e">
        <f t="shared" si="14"/>
        <v>#REF!</v>
      </c>
      <c r="H238" s="71"/>
      <c r="I238" s="76"/>
      <c r="J238" s="76"/>
      <c r="K238" s="78"/>
    </row>
    <row r="239" spans="2:11" x14ac:dyDescent="0.45">
      <c r="B239" s="70" t="str">
        <f t="shared" si="15"/>
        <v/>
      </c>
      <c r="C239" s="74"/>
      <c r="D239" s="71"/>
      <c r="E239" s="80" t="e">
        <f t="shared" si="13"/>
        <v>#REF!</v>
      </c>
      <c r="F239" s="71"/>
      <c r="G239" s="80" t="e">
        <f t="shared" si="14"/>
        <v>#REF!</v>
      </c>
      <c r="H239" s="71"/>
      <c r="I239" s="76"/>
      <c r="J239" s="76"/>
      <c r="K239" s="78"/>
    </row>
    <row r="240" spans="2:11" x14ac:dyDescent="0.45">
      <c r="B240" s="70" t="str">
        <f t="shared" si="15"/>
        <v/>
      </c>
      <c r="C240" s="74"/>
      <c r="D240" s="71"/>
      <c r="E240" s="80" t="e">
        <f t="shared" si="13"/>
        <v>#REF!</v>
      </c>
      <c r="F240" s="71"/>
      <c r="G240" s="80" t="e">
        <f t="shared" si="14"/>
        <v>#REF!</v>
      </c>
      <c r="H240" s="71"/>
      <c r="I240" s="76"/>
      <c r="J240" s="76"/>
      <c r="K240" s="78"/>
    </row>
    <row r="241" spans="2:11" x14ac:dyDescent="0.45">
      <c r="B241" s="70" t="str">
        <f t="shared" si="15"/>
        <v/>
      </c>
      <c r="C241" s="74"/>
      <c r="D241" s="71"/>
      <c r="E241" s="80" t="e">
        <f t="shared" si="13"/>
        <v>#REF!</v>
      </c>
      <c r="F241" s="71"/>
      <c r="G241" s="80" t="e">
        <f t="shared" si="14"/>
        <v>#REF!</v>
      </c>
      <c r="H241" s="71"/>
      <c r="I241" s="76"/>
      <c r="J241" s="76"/>
      <c r="K241" s="78"/>
    </row>
    <row r="242" spans="2:11" x14ac:dyDescent="0.45">
      <c r="B242" s="70" t="str">
        <f t="shared" si="15"/>
        <v/>
      </c>
      <c r="C242" s="74"/>
      <c r="D242" s="71"/>
      <c r="E242" s="80" t="e">
        <f t="shared" si="13"/>
        <v>#REF!</v>
      </c>
      <c r="F242" s="71"/>
      <c r="G242" s="80" t="e">
        <f t="shared" si="14"/>
        <v>#REF!</v>
      </c>
      <c r="H242" s="71"/>
      <c r="I242" s="76"/>
      <c r="J242" s="76"/>
      <c r="K242" s="78"/>
    </row>
    <row r="243" spans="2:11" x14ac:dyDescent="0.45">
      <c r="B243" s="70" t="str">
        <f t="shared" si="15"/>
        <v/>
      </c>
      <c r="C243" s="74"/>
      <c r="D243" s="71"/>
      <c r="E243" s="80" t="e">
        <f t="shared" si="13"/>
        <v>#REF!</v>
      </c>
      <c r="F243" s="71"/>
      <c r="G243" s="80" t="e">
        <f t="shared" si="14"/>
        <v>#REF!</v>
      </c>
      <c r="H243" s="71"/>
      <c r="I243" s="76"/>
      <c r="J243" s="76"/>
      <c r="K243" s="78"/>
    </row>
    <row r="244" spans="2:11" x14ac:dyDescent="0.45">
      <c r="B244" s="70" t="str">
        <f t="shared" si="15"/>
        <v/>
      </c>
      <c r="C244" s="74"/>
      <c r="D244" s="71"/>
      <c r="E244" s="80" t="e">
        <f t="shared" si="13"/>
        <v>#REF!</v>
      </c>
      <c r="F244" s="71"/>
      <c r="G244" s="80" t="e">
        <f t="shared" si="14"/>
        <v>#REF!</v>
      </c>
      <c r="H244" s="71"/>
      <c r="I244" s="76"/>
      <c r="J244" s="76"/>
      <c r="K244" s="78"/>
    </row>
    <row r="245" spans="2:11" x14ac:dyDescent="0.45">
      <c r="B245" s="70" t="str">
        <f t="shared" si="15"/>
        <v/>
      </c>
      <c r="C245" s="74"/>
      <c r="D245" s="71"/>
      <c r="E245" s="80" t="e">
        <f t="shared" si="13"/>
        <v>#REF!</v>
      </c>
      <c r="F245" s="71"/>
      <c r="G245" s="80" t="e">
        <f t="shared" si="14"/>
        <v>#REF!</v>
      </c>
      <c r="H245" s="71"/>
      <c r="I245" s="76"/>
      <c r="J245" s="76"/>
      <c r="K245" s="78"/>
    </row>
    <row r="246" spans="2:11" x14ac:dyDescent="0.45">
      <c r="B246" s="70" t="str">
        <f t="shared" si="15"/>
        <v/>
      </c>
      <c r="C246" s="74"/>
      <c r="D246" s="71"/>
      <c r="E246" s="80" t="e">
        <f t="shared" si="13"/>
        <v>#REF!</v>
      </c>
      <c r="F246" s="71"/>
      <c r="G246" s="80" t="e">
        <f t="shared" si="14"/>
        <v>#REF!</v>
      </c>
      <c r="H246" s="71"/>
      <c r="I246" s="76"/>
      <c r="J246" s="76"/>
      <c r="K246" s="78"/>
    </row>
    <row r="247" spans="2:11" x14ac:dyDescent="0.45">
      <c r="B247" s="70" t="str">
        <f t="shared" si="15"/>
        <v/>
      </c>
      <c r="C247" s="74"/>
      <c r="D247" s="71"/>
      <c r="E247" s="80" t="e">
        <f t="shared" si="13"/>
        <v>#REF!</v>
      </c>
      <c r="F247" s="71"/>
      <c r="G247" s="80" t="e">
        <f t="shared" si="14"/>
        <v>#REF!</v>
      </c>
      <c r="H247" s="71"/>
      <c r="I247" s="76"/>
      <c r="J247" s="76"/>
      <c r="K247" s="78"/>
    </row>
    <row r="248" spans="2:11" x14ac:dyDescent="0.45">
      <c r="B248" s="70" t="str">
        <f t="shared" si="15"/>
        <v/>
      </c>
      <c r="C248" s="74"/>
      <c r="D248" s="71"/>
      <c r="E248" s="80" t="e">
        <f t="shared" si="13"/>
        <v>#REF!</v>
      </c>
      <c r="F248" s="71"/>
      <c r="G248" s="80" t="e">
        <f t="shared" si="14"/>
        <v>#REF!</v>
      </c>
      <c r="H248" s="71"/>
      <c r="I248" s="76"/>
      <c r="J248" s="76"/>
      <c r="K248" s="78"/>
    </row>
    <row r="249" spans="2:11" x14ac:dyDescent="0.45">
      <c r="B249" s="70" t="str">
        <f t="shared" si="15"/>
        <v/>
      </c>
      <c r="C249" s="74"/>
      <c r="D249" s="71"/>
      <c r="E249" s="80" t="e">
        <f t="shared" si="13"/>
        <v>#REF!</v>
      </c>
      <c r="F249" s="71"/>
      <c r="G249" s="80" t="e">
        <f t="shared" si="14"/>
        <v>#REF!</v>
      </c>
      <c r="H249" s="71"/>
      <c r="I249" s="76"/>
      <c r="J249" s="76"/>
      <c r="K249" s="78"/>
    </row>
    <row r="250" spans="2:11" x14ac:dyDescent="0.45">
      <c r="B250" s="70" t="str">
        <f t="shared" si="15"/>
        <v/>
      </c>
      <c r="C250" s="74"/>
      <c r="D250" s="71"/>
      <c r="E250" s="80" t="e">
        <f t="shared" si="13"/>
        <v>#REF!</v>
      </c>
      <c r="F250" s="71"/>
      <c r="G250" s="80" t="e">
        <f t="shared" si="14"/>
        <v>#REF!</v>
      </c>
      <c r="H250" s="71"/>
      <c r="I250" s="76"/>
      <c r="J250" s="76"/>
      <c r="K250" s="78"/>
    </row>
    <row r="251" spans="2:11" x14ac:dyDescent="0.45">
      <c r="B251" s="70" t="str">
        <f t="shared" si="15"/>
        <v/>
      </c>
      <c r="C251" s="74"/>
      <c r="D251" s="71"/>
      <c r="E251" s="80" t="e">
        <f t="shared" si="13"/>
        <v>#REF!</v>
      </c>
      <c r="F251" s="71"/>
      <c r="G251" s="80" t="e">
        <f t="shared" si="14"/>
        <v>#REF!</v>
      </c>
      <c r="H251" s="71"/>
      <c r="I251" s="76"/>
      <c r="J251" s="76"/>
      <c r="K251" s="78"/>
    </row>
    <row r="252" spans="2:11" x14ac:dyDescent="0.45">
      <c r="B252" s="70" t="str">
        <f t="shared" si="15"/>
        <v/>
      </c>
      <c r="C252" s="74"/>
      <c r="D252" s="71"/>
      <c r="E252" s="80" t="e">
        <f t="shared" si="13"/>
        <v>#REF!</v>
      </c>
      <c r="F252" s="71"/>
      <c r="G252" s="80" t="e">
        <f t="shared" si="14"/>
        <v>#REF!</v>
      </c>
      <c r="H252" s="71"/>
      <c r="I252" s="76"/>
      <c r="J252" s="76"/>
      <c r="K252" s="78"/>
    </row>
    <row r="253" spans="2:11" x14ac:dyDescent="0.45">
      <c r="B253" s="70" t="str">
        <f t="shared" si="15"/>
        <v/>
      </c>
      <c r="C253" s="74"/>
      <c r="D253" s="71"/>
      <c r="E253" s="80" t="e">
        <f t="shared" si="13"/>
        <v>#REF!</v>
      </c>
      <c r="F253" s="71"/>
      <c r="G253" s="80" t="e">
        <f t="shared" si="14"/>
        <v>#REF!</v>
      </c>
      <c r="H253" s="71"/>
      <c r="I253" s="76"/>
      <c r="J253" s="76"/>
      <c r="K253" s="78"/>
    </row>
    <row r="254" spans="2:11" x14ac:dyDescent="0.45">
      <c r="B254" s="70" t="str">
        <f t="shared" si="15"/>
        <v/>
      </c>
      <c r="C254" s="74"/>
      <c r="D254" s="71"/>
      <c r="E254" s="80" t="e">
        <f t="shared" si="13"/>
        <v>#REF!</v>
      </c>
      <c r="F254" s="71"/>
      <c r="G254" s="80" t="e">
        <f t="shared" si="14"/>
        <v>#REF!</v>
      </c>
      <c r="H254" s="71"/>
      <c r="I254" s="76"/>
      <c r="J254" s="76"/>
      <c r="K254" s="78"/>
    </row>
    <row r="255" spans="2:11" x14ac:dyDescent="0.45">
      <c r="B255" s="70" t="str">
        <f t="shared" si="15"/>
        <v/>
      </c>
      <c r="C255" s="74"/>
      <c r="D255" s="71"/>
      <c r="E255" s="80" t="e">
        <f t="shared" si="13"/>
        <v>#REF!</v>
      </c>
      <c r="F255" s="71"/>
      <c r="G255" s="80" t="e">
        <f t="shared" si="14"/>
        <v>#REF!</v>
      </c>
      <c r="H255" s="71"/>
      <c r="I255" s="76"/>
      <c r="J255" s="76"/>
      <c r="K255" s="78"/>
    </row>
    <row r="256" spans="2:11" x14ac:dyDescent="0.45">
      <c r="B256" s="70" t="str">
        <f t="shared" si="15"/>
        <v/>
      </c>
      <c r="C256" s="74"/>
      <c r="D256" s="71"/>
      <c r="E256" s="80" t="e">
        <f t="shared" si="13"/>
        <v>#REF!</v>
      </c>
      <c r="F256" s="71"/>
      <c r="G256" s="80" t="e">
        <f t="shared" si="14"/>
        <v>#REF!</v>
      </c>
      <c r="H256" s="71"/>
      <c r="I256" s="76"/>
      <c r="J256" s="76"/>
      <c r="K256" s="78"/>
    </row>
    <row r="257" spans="2:11" x14ac:dyDescent="0.45">
      <c r="B257" s="70" t="str">
        <f t="shared" si="15"/>
        <v/>
      </c>
      <c r="C257" s="74"/>
      <c r="D257" s="71"/>
      <c r="E257" s="80" t="e">
        <f t="shared" si="13"/>
        <v>#REF!</v>
      </c>
      <c r="F257" s="71"/>
      <c r="G257" s="80" t="e">
        <f t="shared" si="14"/>
        <v>#REF!</v>
      </c>
      <c r="H257" s="71"/>
      <c r="I257" s="76"/>
      <c r="J257" s="76"/>
      <c r="K257" s="78"/>
    </row>
    <row r="258" spans="2:11" x14ac:dyDescent="0.45">
      <c r="B258" s="70" t="str">
        <f t="shared" si="15"/>
        <v/>
      </c>
      <c r="C258" s="74"/>
      <c r="D258" s="71"/>
      <c r="E258" s="80" t="e">
        <f t="shared" si="13"/>
        <v>#REF!</v>
      </c>
      <c r="F258" s="71"/>
      <c r="G258" s="80" t="e">
        <f t="shared" si="14"/>
        <v>#REF!</v>
      </c>
      <c r="H258" s="71"/>
      <c r="I258" s="76"/>
      <c r="J258" s="76"/>
      <c r="K258" s="78"/>
    </row>
    <row r="259" spans="2:11" x14ac:dyDescent="0.45">
      <c r="B259" s="70" t="str">
        <f t="shared" si="15"/>
        <v/>
      </c>
      <c r="C259" s="74"/>
      <c r="D259" s="71"/>
      <c r="E259" s="80" t="e">
        <f t="shared" si="13"/>
        <v>#REF!</v>
      </c>
      <c r="F259" s="71"/>
      <c r="G259" s="80" t="e">
        <f t="shared" si="14"/>
        <v>#REF!</v>
      </c>
      <c r="H259" s="71"/>
      <c r="I259" s="76"/>
      <c r="J259" s="76"/>
      <c r="K259" s="78"/>
    </row>
    <row r="260" spans="2:11" x14ac:dyDescent="0.45">
      <c r="B260" s="70" t="str">
        <f t="shared" si="15"/>
        <v/>
      </c>
      <c r="C260" s="74"/>
      <c r="D260" s="71"/>
      <c r="E260" s="80" t="e">
        <f t="shared" si="13"/>
        <v>#REF!</v>
      </c>
      <c r="F260" s="71"/>
      <c r="G260" s="80" t="e">
        <f t="shared" si="14"/>
        <v>#REF!</v>
      </c>
      <c r="H260" s="71"/>
      <c r="I260" s="76"/>
      <c r="J260" s="76"/>
      <c r="K260" s="78"/>
    </row>
    <row r="261" spans="2:11" x14ac:dyDescent="0.45">
      <c r="B261" s="70" t="str">
        <f t="shared" si="15"/>
        <v/>
      </c>
      <c r="C261" s="74"/>
      <c r="D261" s="71"/>
      <c r="E261" s="80" t="e">
        <f t="shared" si="13"/>
        <v>#REF!</v>
      </c>
      <c r="F261" s="71"/>
      <c r="G261" s="80" t="e">
        <f t="shared" si="14"/>
        <v>#REF!</v>
      </c>
      <c r="H261" s="71"/>
      <c r="I261" s="76"/>
      <c r="J261" s="76"/>
      <c r="K261" s="78"/>
    </row>
    <row r="262" spans="2:11" x14ac:dyDescent="0.45">
      <c r="B262" s="70" t="str">
        <f t="shared" si="15"/>
        <v/>
      </c>
      <c r="C262" s="74"/>
      <c r="D262" s="71"/>
      <c r="E262" s="80" t="e">
        <f t="shared" si="13"/>
        <v>#REF!</v>
      </c>
      <c r="F262" s="71"/>
      <c r="G262" s="80" t="e">
        <f t="shared" si="14"/>
        <v>#REF!</v>
      </c>
      <c r="H262" s="71"/>
      <c r="I262" s="76"/>
      <c r="J262" s="76"/>
      <c r="K262" s="78"/>
    </row>
    <row r="263" spans="2:11" x14ac:dyDescent="0.45">
      <c r="B263" s="70" t="str">
        <f t="shared" si="15"/>
        <v/>
      </c>
      <c r="C263" s="74"/>
      <c r="D263" s="71"/>
      <c r="E263" s="80" t="e">
        <f t="shared" si="13"/>
        <v>#REF!</v>
      </c>
      <c r="F263" s="71"/>
      <c r="G263" s="80" t="e">
        <f t="shared" si="14"/>
        <v>#REF!</v>
      </c>
      <c r="H263" s="71"/>
      <c r="I263" s="76"/>
      <c r="J263" s="76"/>
      <c r="K263" s="78"/>
    </row>
    <row r="264" spans="2:11" x14ac:dyDescent="0.45">
      <c r="B264" s="70" t="str">
        <f t="shared" si="15"/>
        <v/>
      </c>
      <c r="C264" s="74"/>
      <c r="D264" s="71"/>
      <c r="E264" s="80" t="e">
        <f t="shared" si="13"/>
        <v>#REF!</v>
      </c>
      <c r="F264" s="71"/>
      <c r="G264" s="80" t="e">
        <f t="shared" si="14"/>
        <v>#REF!</v>
      </c>
      <c r="H264" s="71"/>
      <c r="I264" s="76"/>
      <c r="J264" s="76"/>
      <c r="K264" s="78"/>
    </row>
    <row r="265" spans="2:11" x14ac:dyDescent="0.45">
      <c r="B265" s="70" t="str">
        <f t="shared" si="15"/>
        <v/>
      </c>
      <c r="C265" s="74"/>
      <c r="D265" s="71"/>
      <c r="E265" s="80" t="e">
        <f t="shared" si="13"/>
        <v>#REF!</v>
      </c>
      <c r="F265" s="71"/>
      <c r="G265" s="80" t="e">
        <f t="shared" si="14"/>
        <v>#REF!</v>
      </c>
      <c r="H265" s="71"/>
      <c r="I265" s="76"/>
      <c r="J265" s="76"/>
      <c r="K265" s="78"/>
    </row>
    <row r="266" spans="2:11" x14ac:dyDescent="0.45">
      <c r="B266" s="70" t="str">
        <f t="shared" si="15"/>
        <v/>
      </c>
      <c r="C266" s="74"/>
      <c r="D266" s="71"/>
      <c r="E266" s="80" t="e">
        <f t="shared" si="13"/>
        <v>#REF!</v>
      </c>
      <c r="F266" s="71"/>
      <c r="G266" s="80" t="e">
        <f t="shared" si="14"/>
        <v>#REF!</v>
      </c>
      <c r="H266" s="71"/>
      <c r="I266" s="76"/>
      <c r="J266" s="76"/>
      <c r="K266" s="78"/>
    </row>
    <row r="267" spans="2:11" x14ac:dyDescent="0.45">
      <c r="B267" s="70" t="str">
        <f t="shared" si="15"/>
        <v/>
      </c>
      <c r="C267" s="74"/>
      <c r="D267" s="71"/>
      <c r="E267" s="80" t="e">
        <f t="shared" si="13"/>
        <v>#REF!</v>
      </c>
      <c r="F267" s="71"/>
      <c r="G267" s="80" t="e">
        <f t="shared" si="14"/>
        <v>#REF!</v>
      </c>
      <c r="H267" s="71"/>
      <c r="I267" s="76"/>
      <c r="J267" s="76"/>
      <c r="K267" s="78"/>
    </row>
    <row r="268" spans="2:11" x14ac:dyDescent="0.45">
      <c r="B268" s="70" t="str">
        <f t="shared" si="15"/>
        <v/>
      </c>
      <c r="C268" s="74"/>
      <c r="D268" s="71"/>
      <c r="E268" s="80" t="e">
        <f t="shared" si="13"/>
        <v>#REF!</v>
      </c>
      <c r="F268" s="71"/>
      <c r="G268" s="80" t="e">
        <f t="shared" si="14"/>
        <v>#REF!</v>
      </c>
      <c r="H268" s="71"/>
      <c r="I268" s="76"/>
      <c r="J268" s="76"/>
      <c r="K268" s="78"/>
    </row>
    <row r="269" spans="2:11" x14ac:dyDescent="0.45">
      <c r="B269" s="70" t="str">
        <f t="shared" si="15"/>
        <v/>
      </c>
      <c r="C269" s="74"/>
      <c r="D269" s="71"/>
      <c r="E269" s="80" t="e">
        <f t="shared" ref="E269:E332" si="16">_xlfn.IFNA(VLOOKUP(D269, SAlevel1map, 2, 0), "")</f>
        <v>#REF!</v>
      </c>
      <c r="F269" s="71"/>
      <c r="G269" s="80" t="e">
        <f t="shared" ref="G269:G332" si="17">_xlfn.IFNA(VLOOKUP(F269, SALevel2map, 2, 0), "")</f>
        <v>#REF!</v>
      </c>
      <c r="H269" s="71"/>
      <c r="I269" s="76"/>
      <c r="J269" s="76"/>
      <c r="K269" s="78"/>
    </row>
    <row r="270" spans="2:11" x14ac:dyDescent="0.45">
      <c r="B270" s="70" t="str">
        <f t="shared" ref="B270:B333" si="18">IF(C270&lt;&gt;"", CONCATENATE("SA-", TEXT(ROW()-ROW(B$9), "000")),"")</f>
        <v/>
      </c>
      <c r="C270" s="74"/>
      <c r="D270" s="71"/>
      <c r="E270" s="80" t="e">
        <f t="shared" si="16"/>
        <v>#REF!</v>
      </c>
      <c r="F270" s="71"/>
      <c r="G270" s="80" t="e">
        <f t="shared" si="17"/>
        <v>#REF!</v>
      </c>
      <c r="H270" s="71"/>
      <c r="I270" s="76"/>
      <c r="J270" s="76"/>
      <c r="K270" s="78"/>
    </row>
    <row r="271" spans="2:11" x14ac:dyDescent="0.45">
      <c r="B271" s="70" t="str">
        <f t="shared" si="18"/>
        <v/>
      </c>
      <c r="C271" s="74"/>
      <c r="D271" s="71"/>
      <c r="E271" s="80" t="e">
        <f t="shared" si="16"/>
        <v>#REF!</v>
      </c>
      <c r="F271" s="71"/>
      <c r="G271" s="80" t="e">
        <f t="shared" si="17"/>
        <v>#REF!</v>
      </c>
      <c r="H271" s="71"/>
      <c r="I271" s="76"/>
      <c r="J271" s="76"/>
      <c r="K271" s="78"/>
    </row>
    <row r="272" spans="2:11" x14ac:dyDescent="0.45">
      <c r="B272" s="70" t="str">
        <f t="shared" si="18"/>
        <v/>
      </c>
      <c r="C272" s="74"/>
      <c r="D272" s="71"/>
      <c r="E272" s="80" t="e">
        <f t="shared" si="16"/>
        <v>#REF!</v>
      </c>
      <c r="F272" s="71"/>
      <c r="G272" s="80" t="e">
        <f t="shared" si="17"/>
        <v>#REF!</v>
      </c>
      <c r="H272" s="71"/>
      <c r="I272" s="76"/>
      <c r="J272" s="76"/>
      <c r="K272" s="78"/>
    </row>
    <row r="273" spans="2:11" x14ac:dyDescent="0.45">
      <c r="B273" s="70" t="str">
        <f t="shared" si="18"/>
        <v/>
      </c>
      <c r="C273" s="74"/>
      <c r="D273" s="71"/>
      <c r="E273" s="80" t="e">
        <f t="shared" si="16"/>
        <v>#REF!</v>
      </c>
      <c r="F273" s="71"/>
      <c r="G273" s="80" t="e">
        <f t="shared" si="17"/>
        <v>#REF!</v>
      </c>
      <c r="H273" s="71"/>
      <c r="I273" s="76"/>
      <c r="J273" s="76"/>
      <c r="K273" s="78"/>
    </row>
    <row r="274" spans="2:11" x14ac:dyDescent="0.45">
      <c r="B274" s="70" t="str">
        <f t="shared" si="18"/>
        <v/>
      </c>
      <c r="C274" s="74"/>
      <c r="D274" s="71"/>
      <c r="E274" s="80" t="e">
        <f t="shared" si="16"/>
        <v>#REF!</v>
      </c>
      <c r="F274" s="71"/>
      <c r="G274" s="80" t="e">
        <f t="shared" si="17"/>
        <v>#REF!</v>
      </c>
      <c r="H274" s="71"/>
      <c r="I274" s="76"/>
      <c r="J274" s="76"/>
      <c r="K274" s="78"/>
    </row>
    <row r="275" spans="2:11" x14ac:dyDescent="0.45">
      <c r="B275" s="70" t="str">
        <f t="shared" si="18"/>
        <v/>
      </c>
      <c r="C275" s="74"/>
      <c r="D275" s="71"/>
      <c r="E275" s="80" t="e">
        <f t="shared" si="16"/>
        <v>#REF!</v>
      </c>
      <c r="F275" s="71"/>
      <c r="G275" s="80" t="e">
        <f t="shared" si="17"/>
        <v>#REF!</v>
      </c>
      <c r="H275" s="71"/>
      <c r="I275" s="76"/>
      <c r="J275" s="76"/>
      <c r="K275" s="78"/>
    </row>
    <row r="276" spans="2:11" x14ac:dyDescent="0.45">
      <c r="B276" s="70" t="str">
        <f t="shared" si="18"/>
        <v/>
      </c>
      <c r="C276" s="74"/>
      <c r="D276" s="71"/>
      <c r="E276" s="80" t="e">
        <f t="shared" si="16"/>
        <v>#REF!</v>
      </c>
      <c r="F276" s="71"/>
      <c r="G276" s="80" t="e">
        <f t="shared" si="17"/>
        <v>#REF!</v>
      </c>
      <c r="H276" s="71"/>
      <c r="I276" s="76"/>
      <c r="J276" s="76"/>
      <c r="K276" s="78"/>
    </row>
    <row r="277" spans="2:11" x14ac:dyDescent="0.45">
      <c r="B277" s="70" t="str">
        <f t="shared" si="18"/>
        <v/>
      </c>
      <c r="C277" s="74"/>
      <c r="D277" s="71"/>
      <c r="E277" s="80" t="e">
        <f t="shared" si="16"/>
        <v>#REF!</v>
      </c>
      <c r="F277" s="71"/>
      <c r="G277" s="80" t="e">
        <f t="shared" si="17"/>
        <v>#REF!</v>
      </c>
      <c r="H277" s="71"/>
      <c r="I277" s="76"/>
      <c r="J277" s="76"/>
      <c r="K277" s="78"/>
    </row>
    <row r="278" spans="2:11" x14ac:dyDescent="0.45">
      <c r="B278" s="70" t="str">
        <f t="shared" si="18"/>
        <v/>
      </c>
      <c r="C278" s="74"/>
      <c r="D278" s="71"/>
      <c r="E278" s="80" t="e">
        <f t="shared" si="16"/>
        <v>#REF!</v>
      </c>
      <c r="F278" s="71"/>
      <c r="G278" s="80" t="e">
        <f t="shared" si="17"/>
        <v>#REF!</v>
      </c>
      <c r="H278" s="71"/>
      <c r="I278" s="76"/>
      <c r="J278" s="76"/>
      <c r="K278" s="78"/>
    </row>
    <row r="279" spans="2:11" x14ac:dyDescent="0.45">
      <c r="B279" s="70" t="str">
        <f t="shared" si="18"/>
        <v/>
      </c>
      <c r="C279" s="74"/>
      <c r="D279" s="71"/>
      <c r="E279" s="80" t="e">
        <f t="shared" si="16"/>
        <v>#REF!</v>
      </c>
      <c r="F279" s="71"/>
      <c r="G279" s="80" t="e">
        <f t="shared" si="17"/>
        <v>#REF!</v>
      </c>
      <c r="H279" s="71"/>
      <c r="I279" s="76"/>
      <c r="J279" s="76"/>
      <c r="K279" s="78"/>
    </row>
    <row r="280" spans="2:11" x14ac:dyDescent="0.45">
      <c r="B280" s="70" t="str">
        <f t="shared" si="18"/>
        <v/>
      </c>
      <c r="C280" s="74"/>
      <c r="D280" s="71"/>
      <c r="E280" s="80" t="e">
        <f t="shared" si="16"/>
        <v>#REF!</v>
      </c>
      <c r="F280" s="71"/>
      <c r="G280" s="80" t="e">
        <f t="shared" si="17"/>
        <v>#REF!</v>
      </c>
      <c r="H280" s="71"/>
      <c r="I280" s="76"/>
      <c r="J280" s="76"/>
      <c r="K280" s="78"/>
    </row>
    <row r="281" spans="2:11" x14ac:dyDescent="0.45">
      <c r="B281" s="70" t="str">
        <f t="shared" si="18"/>
        <v/>
      </c>
      <c r="C281" s="74"/>
      <c r="D281" s="71"/>
      <c r="E281" s="80" t="e">
        <f t="shared" si="16"/>
        <v>#REF!</v>
      </c>
      <c r="F281" s="71"/>
      <c r="G281" s="80" t="e">
        <f t="shared" si="17"/>
        <v>#REF!</v>
      </c>
      <c r="H281" s="71"/>
      <c r="I281" s="76"/>
      <c r="J281" s="76"/>
      <c r="K281" s="78"/>
    </row>
    <row r="282" spans="2:11" x14ac:dyDescent="0.45">
      <c r="B282" s="70" t="str">
        <f t="shared" si="18"/>
        <v/>
      </c>
      <c r="C282" s="74"/>
      <c r="D282" s="71"/>
      <c r="E282" s="80" t="e">
        <f t="shared" si="16"/>
        <v>#REF!</v>
      </c>
      <c r="F282" s="71"/>
      <c r="G282" s="80" t="e">
        <f t="shared" si="17"/>
        <v>#REF!</v>
      </c>
      <c r="H282" s="71"/>
      <c r="I282" s="76"/>
      <c r="J282" s="76"/>
      <c r="K282" s="78"/>
    </row>
    <row r="283" spans="2:11" x14ac:dyDescent="0.45">
      <c r="B283" s="70" t="str">
        <f t="shared" si="18"/>
        <v/>
      </c>
      <c r="C283" s="74"/>
      <c r="D283" s="71"/>
      <c r="E283" s="80" t="e">
        <f t="shared" si="16"/>
        <v>#REF!</v>
      </c>
      <c r="F283" s="71"/>
      <c r="G283" s="80" t="e">
        <f t="shared" si="17"/>
        <v>#REF!</v>
      </c>
      <c r="H283" s="71"/>
      <c r="I283" s="76"/>
      <c r="J283" s="76"/>
      <c r="K283" s="78"/>
    </row>
    <row r="284" spans="2:11" x14ac:dyDescent="0.45">
      <c r="B284" s="70" t="str">
        <f t="shared" si="18"/>
        <v/>
      </c>
      <c r="C284" s="74"/>
      <c r="D284" s="71"/>
      <c r="E284" s="80" t="e">
        <f t="shared" si="16"/>
        <v>#REF!</v>
      </c>
      <c r="F284" s="71"/>
      <c r="G284" s="80" t="e">
        <f t="shared" si="17"/>
        <v>#REF!</v>
      </c>
      <c r="H284" s="71"/>
      <c r="I284" s="76"/>
      <c r="J284" s="76"/>
      <c r="K284" s="78"/>
    </row>
    <row r="285" spans="2:11" x14ac:dyDescent="0.45">
      <c r="B285" s="70" t="str">
        <f t="shared" si="18"/>
        <v/>
      </c>
      <c r="C285" s="74"/>
      <c r="D285" s="71"/>
      <c r="E285" s="80" t="e">
        <f t="shared" si="16"/>
        <v>#REF!</v>
      </c>
      <c r="F285" s="71"/>
      <c r="G285" s="80" t="e">
        <f t="shared" si="17"/>
        <v>#REF!</v>
      </c>
      <c r="H285" s="71"/>
      <c r="I285" s="76"/>
      <c r="J285" s="76"/>
      <c r="K285" s="78"/>
    </row>
    <row r="286" spans="2:11" x14ac:dyDescent="0.45">
      <c r="B286" s="70" t="str">
        <f t="shared" si="18"/>
        <v/>
      </c>
      <c r="C286" s="74"/>
      <c r="D286" s="71"/>
      <c r="E286" s="80" t="e">
        <f t="shared" si="16"/>
        <v>#REF!</v>
      </c>
      <c r="F286" s="71"/>
      <c r="G286" s="80" t="e">
        <f t="shared" si="17"/>
        <v>#REF!</v>
      </c>
      <c r="H286" s="71"/>
      <c r="I286" s="76"/>
      <c r="J286" s="76"/>
      <c r="K286" s="78"/>
    </row>
    <row r="287" spans="2:11" x14ac:dyDescent="0.45">
      <c r="B287" s="70" t="str">
        <f t="shared" si="18"/>
        <v/>
      </c>
      <c r="C287" s="74"/>
      <c r="D287" s="71"/>
      <c r="E287" s="80" t="e">
        <f t="shared" si="16"/>
        <v>#REF!</v>
      </c>
      <c r="F287" s="71"/>
      <c r="G287" s="80" t="e">
        <f t="shared" si="17"/>
        <v>#REF!</v>
      </c>
      <c r="H287" s="71"/>
      <c r="I287" s="76"/>
      <c r="J287" s="76"/>
      <c r="K287" s="78"/>
    </row>
    <row r="288" spans="2:11" x14ac:dyDescent="0.45">
      <c r="B288" s="70" t="str">
        <f t="shared" si="18"/>
        <v/>
      </c>
      <c r="C288" s="74"/>
      <c r="D288" s="71"/>
      <c r="E288" s="80" t="e">
        <f t="shared" si="16"/>
        <v>#REF!</v>
      </c>
      <c r="F288" s="71"/>
      <c r="G288" s="80" t="e">
        <f t="shared" si="17"/>
        <v>#REF!</v>
      </c>
      <c r="H288" s="71"/>
      <c r="I288" s="76"/>
      <c r="J288" s="76"/>
      <c r="K288" s="78"/>
    </row>
    <row r="289" spans="2:11" x14ac:dyDescent="0.45">
      <c r="B289" s="70" t="str">
        <f t="shared" si="18"/>
        <v/>
      </c>
      <c r="C289" s="74"/>
      <c r="D289" s="71"/>
      <c r="E289" s="80" t="e">
        <f t="shared" si="16"/>
        <v>#REF!</v>
      </c>
      <c r="F289" s="71"/>
      <c r="G289" s="80" t="e">
        <f t="shared" si="17"/>
        <v>#REF!</v>
      </c>
      <c r="H289" s="71"/>
      <c r="I289" s="76"/>
      <c r="J289" s="76"/>
      <c r="K289" s="78"/>
    </row>
    <row r="290" spans="2:11" x14ac:dyDescent="0.45">
      <c r="B290" s="70" t="str">
        <f t="shared" si="18"/>
        <v/>
      </c>
      <c r="C290" s="74"/>
      <c r="D290" s="71"/>
      <c r="E290" s="80" t="e">
        <f t="shared" si="16"/>
        <v>#REF!</v>
      </c>
      <c r="F290" s="71"/>
      <c r="G290" s="80" t="e">
        <f t="shared" si="17"/>
        <v>#REF!</v>
      </c>
      <c r="H290" s="71"/>
      <c r="I290" s="76"/>
      <c r="J290" s="76"/>
      <c r="K290" s="78"/>
    </row>
    <row r="291" spans="2:11" x14ac:dyDescent="0.45">
      <c r="B291" s="70" t="str">
        <f t="shared" si="18"/>
        <v/>
      </c>
      <c r="C291" s="74"/>
      <c r="D291" s="71"/>
      <c r="E291" s="80" t="e">
        <f t="shared" si="16"/>
        <v>#REF!</v>
      </c>
      <c r="F291" s="71"/>
      <c r="G291" s="80" t="e">
        <f t="shared" si="17"/>
        <v>#REF!</v>
      </c>
      <c r="H291" s="71"/>
      <c r="I291" s="76"/>
      <c r="J291" s="76"/>
      <c r="K291" s="78"/>
    </row>
    <row r="292" spans="2:11" x14ac:dyDescent="0.45">
      <c r="B292" s="70" t="str">
        <f t="shared" si="18"/>
        <v/>
      </c>
      <c r="C292" s="74"/>
      <c r="D292" s="71"/>
      <c r="E292" s="80" t="e">
        <f t="shared" si="16"/>
        <v>#REF!</v>
      </c>
      <c r="F292" s="71"/>
      <c r="G292" s="80" t="e">
        <f t="shared" si="17"/>
        <v>#REF!</v>
      </c>
      <c r="H292" s="71"/>
      <c r="I292" s="76"/>
      <c r="J292" s="76"/>
      <c r="K292" s="78"/>
    </row>
    <row r="293" spans="2:11" x14ac:dyDescent="0.45">
      <c r="B293" s="70" t="str">
        <f t="shared" si="18"/>
        <v/>
      </c>
      <c r="C293" s="74"/>
      <c r="D293" s="71"/>
      <c r="E293" s="80" t="e">
        <f t="shared" si="16"/>
        <v>#REF!</v>
      </c>
      <c r="F293" s="71"/>
      <c r="G293" s="80" t="e">
        <f t="shared" si="17"/>
        <v>#REF!</v>
      </c>
      <c r="H293" s="71"/>
      <c r="I293" s="76"/>
      <c r="J293" s="76"/>
      <c r="K293" s="78"/>
    </row>
    <row r="294" spans="2:11" x14ac:dyDescent="0.45">
      <c r="B294" s="70" t="str">
        <f t="shared" si="18"/>
        <v/>
      </c>
      <c r="C294" s="74"/>
      <c r="D294" s="71"/>
      <c r="E294" s="80" t="e">
        <f t="shared" si="16"/>
        <v>#REF!</v>
      </c>
      <c r="F294" s="71"/>
      <c r="G294" s="80" t="e">
        <f t="shared" si="17"/>
        <v>#REF!</v>
      </c>
      <c r="H294" s="71"/>
      <c r="I294" s="76"/>
      <c r="J294" s="76"/>
      <c r="K294" s="78"/>
    </row>
    <row r="295" spans="2:11" x14ac:dyDescent="0.45">
      <c r="B295" s="70" t="str">
        <f t="shared" si="18"/>
        <v/>
      </c>
      <c r="C295" s="74"/>
      <c r="D295" s="71"/>
      <c r="E295" s="80" t="e">
        <f t="shared" si="16"/>
        <v>#REF!</v>
      </c>
      <c r="F295" s="71"/>
      <c r="G295" s="80" t="e">
        <f t="shared" si="17"/>
        <v>#REF!</v>
      </c>
      <c r="H295" s="71"/>
      <c r="I295" s="76"/>
      <c r="J295" s="76"/>
      <c r="K295" s="78"/>
    </row>
    <row r="296" spans="2:11" x14ac:dyDescent="0.45">
      <c r="B296" s="70" t="str">
        <f t="shared" si="18"/>
        <v/>
      </c>
      <c r="C296" s="74"/>
      <c r="D296" s="71"/>
      <c r="E296" s="80" t="e">
        <f t="shared" si="16"/>
        <v>#REF!</v>
      </c>
      <c r="F296" s="71"/>
      <c r="G296" s="80" t="e">
        <f t="shared" si="17"/>
        <v>#REF!</v>
      </c>
      <c r="H296" s="71"/>
      <c r="I296" s="76"/>
      <c r="J296" s="76"/>
      <c r="K296" s="78"/>
    </row>
    <row r="297" spans="2:11" x14ac:dyDescent="0.45">
      <c r="B297" s="70" t="str">
        <f t="shared" si="18"/>
        <v/>
      </c>
      <c r="C297" s="74"/>
      <c r="D297" s="71"/>
      <c r="E297" s="80" t="e">
        <f t="shared" si="16"/>
        <v>#REF!</v>
      </c>
      <c r="F297" s="71"/>
      <c r="G297" s="80" t="e">
        <f t="shared" si="17"/>
        <v>#REF!</v>
      </c>
      <c r="H297" s="71"/>
      <c r="I297" s="76"/>
      <c r="J297" s="76"/>
      <c r="K297" s="78"/>
    </row>
    <row r="298" spans="2:11" x14ac:dyDescent="0.45">
      <c r="B298" s="70" t="str">
        <f t="shared" si="18"/>
        <v/>
      </c>
      <c r="C298" s="74"/>
      <c r="D298" s="71"/>
      <c r="E298" s="80" t="e">
        <f t="shared" si="16"/>
        <v>#REF!</v>
      </c>
      <c r="F298" s="71"/>
      <c r="G298" s="80" t="e">
        <f t="shared" si="17"/>
        <v>#REF!</v>
      </c>
      <c r="H298" s="71"/>
      <c r="I298" s="76"/>
      <c r="J298" s="76"/>
      <c r="K298" s="78"/>
    </row>
    <row r="299" spans="2:11" x14ac:dyDescent="0.45">
      <c r="B299" s="70" t="str">
        <f t="shared" si="18"/>
        <v/>
      </c>
      <c r="C299" s="74"/>
      <c r="D299" s="71"/>
      <c r="E299" s="80" t="e">
        <f t="shared" si="16"/>
        <v>#REF!</v>
      </c>
      <c r="F299" s="71"/>
      <c r="G299" s="80" t="e">
        <f t="shared" si="17"/>
        <v>#REF!</v>
      </c>
      <c r="H299" s="71"/>
      <c r="I299" s="76"/>
      <c r="J299" s="76"/>
      <c r="K299" s="78"/>
    </row>
    <row r="300" spans="2:11" x14ac:dyDescent="0.45">
      <c r="B300" s="70" t="str">
        <f t="shared" si="18"/>
        <v/>
      </c>
      <c r="C300" s="74"/>
      <c r="D300" s="71"/>
      <c r="E300" s="80" t="e">
        <f t="shared" si="16"/>
        <v>#REF!</v>
      </c>
      <c r="F300" s="71"/>
      <c r="G300" s="80" t="e">
        <f t="shared" si="17"/>
        <v>#REF!</v>
      </c>
      <c r="H300" s="71"/>
      <c r="I300" s="76"/>
      <c r="J300" s="76"/>
      <c r="K300" s="78"/>
    </row>
    <row r="301" spans="2:11" x14ac:dyDescent="0.45">
      <c r="B301" s="70" t="str">
        <f t="shared" si="18"/>
        <v/>
      </c>
      <c r="C301" s="74"/>
      <c r="D301" s="71"/>
      <c r="E301" s="80" t="e">
        <f t="shared" si="16"/>
        <v>#REF!</v>
      </c>
      <c r="F301" s="71"/>
      <c r="G301" s="80" t="e">
        <f t="shared" si="17"/>
        <v>#REF!</v>
      </c>
      <c r="H301" s="71"/>
      <c r="I301" s="76"/>
      <c r="J301" s="76"/>
      <c r="K301" s="78"/>
    </row>
    <row r="302" spans="2:11" x14ac:dyDescent="0.45">
      <c r="B302" s="70" t="str">
        <f t="shared" si="18"/>
        <v/>
      </c>
      <c r="C302" s="74"/>
      <c r="D302" s="71"/>
      <c r="E302" s="80" t="e">
        <f t="shared" si="16"/>
        <v>#REF!</v>
      </c>
      <c r="F302" s="71"/>
      <c r="G302" s="80" t="e">
        <f t="shared" si="17"/>
        <v>#REF!</v>
      </c>
      <c r="H302" s="71"/>
      <c r="I302" s="76"/>
      <c r="J302" s="76"/>
      <c r="K302" s="78"/>
    </row>
    <row r="303" spans="2:11" x14ac:dyDescent="0.45">
      <c r="B303" s="70" t="str">
        <f t="shared" si="18"/>
        <v/>
      </c>
      <c r="C303" s="74"/>
      <c r="D303" s="71"/>
      <c r="E303" s="80" t="e">
        <f t="shared" si="16"/>
        <v>#REF!</v>
      </c>
      <c r="F303" s="71"/>
      <c r="G303" s="80" t="e">
        <f t="shared" si="17"/>
        <v>#REF!</v>
      </c>
      <c r="H303" s="71"/>
      <c r="I303" s="76"/>
      <c r="J303" s="76"/>
      <c r="K303" s="78"/>
    </row>
    <row r="304" spans="2:11" x14ac:dyDescent="0.45">
      <c r="B304" s="70" t="str">
        <f t="shared" si="18"/>
        <v/>
      </c>
      <c r="C304" s="74"/>
      <c r="D304" s="71"/>
      <c r="E304" s="80" t="e">
        <f t="shared" si="16"/>
        <v>#REF!</v>
      </c>
      <c r="F304" s="71"/>
      <c r="G304" s="80" t="e">
        <f t="shared" si="17"/>
        <v>#REF!</v>
      </c>
      <c r="H304" s="71"/>
      <c r="I304" s="76"/>
      <c r="J304" s="76"/>
      <c r="K304" s="78"/>
    </row>
    <row r="305" spans="2:11" x14ac:dyDescent="0.45">
      <c r="B305" s="70" t="str">
        <f t="shared" si="18"/>
        <v/>
      </c>
      <c r="C305" s="74"/>
      <c r="D305" s="71"/>
      <c r="E305" s="80" t="e">
        <f t="shared" si="16"/>
        <v>#REF!</v>
      </c>
      <c r="F305" s="71"/>
      <c r="G305" s="80" t="e">
        <f t="shared" si="17"/>
        <v>#REF!</v>
      </c>
      <c r="H305" s="71"/>
      <c r="I305" s="76"/>
      <c r="J305" s="76"/>
      <c r="K305" s="78"/>
    </row>
    <row r="306" spans="2:11" x14ac:dyDescent="0.45">
      <c r="B306" s="70" t="str">
        <f t="shared" si="18"/>
        <v/>
      </c>
      <c r="C306" s="74"/>
      <c r="D306" s="71"/>
      <c r="E306" s="80" t="e">
        <f t="shared" si="16"/>
        <v>#REF!</v>
      </c>
      <c r="F306" s="71"/>
      <c r="G306" s="80" t="e">
        <f t="shared" si="17"/>
        <v>#REF!</v>
      </c>
      <c r="H306" s="71"/>
      <c r="I306" s="76"/>
      <c r="J306" s="76"/>
      <c r="K306" s="78"/>
    </row>
    <row r="307" spans="2:11" x14ac:dyDescent="0.45">
      <c r="B307" s="70" t="str">
        <f t="shared" si="18"/>
        <v/>
      </c>
      <c r="C307" s="74"/>
      <c r="D307" s="71"/>
      <c r="E307" s="80" t="e">
        <f t="shared" si="16"/>
        <v>#REF!</v>
      </c>
      <c r="F307" s="71"/>
      <c r="G307" s="80" t="e">
        <f t="shared" si="17"/>
        <v>#REF!</v>
      </c>
      <c r="H307" s="71"/>
      <c r="I307" s="76"/>
      <c r="J307" s="76"/>
      <c r="K307" s="78"/>
    </row>
    <row r="308" spans="2:11" x14ac:dyDescent="0.45">
      <c r="B308" s="70" t="str">
        <f t="shared" si="18"/>
        <v/>
      </c>
      <c r="C308" s="74"/>
      <c r="D308" s="71"/>
      <c r="E308" s="80" t="e">
        <f t="shared" si="16"/>
        <v>#REF!</v>
      </c>
      <c r="F308" s="71"/>
      <c r="G308" s="80" t="e">
        <f t="shared" si="17"/>
        <v>#REF!</v>
      </c>
      <c r="H308" s="71"/>
      <c r="I308" s="76"/>
      <c r="J308" s="76"/>
      <c r="K308" s="78"/>
    </row>
    <row r="309" spans="2:11" x14ac:dyDescent="0.45">
      <c r="B309" s="70" t="str">
        <f t="shared" si="18"/>
        <v/>
      </c>
      <c r="C309" s="74"/>
      <c r="D309" s="71"/>
      <c r="E309" s="80" t="e">
        <f t="shared" si="16"/>
        <v>#REF!</v>
      </c>
      <c r="F309" s="71"/>
      <c r="G309" s="80" t="e">
        <f t="shared" si="17"/>
        <v>#REF!</v>
      </c>
      <c r="H309" s="71"/>
      <c r="I309" s="76"/>
      <c r="J309" s="76"/>
      <c r="K309" s="78"/>
    </row>
    <row r="310" spans="2:11" x14ac:dyDescent="0.45">
      <c r="B310" s="70" t="str">
        <f t="shared" si="18"/>
        <v/>
      </c>
      <c r="C310" s="74"/>
      <c r="D310" s="71"/>
      <c r="E310" s="80" t="e">
        <f t="shared" si="16"/>
        <v>#REF!</v>
      </c>
      <c r="F310" s="71"/>
      <c r="G310" s="80" t="e">
        <f t="shared" si="17"/>
        <v>#REF!</v>
      </c>
      <c r="H310" s="71"/>
      <c r="I310" s="76"/>
      <c r="J310" s="76"/>
      <c r="K310" s="78"/>
    </row>
    <row r="311" spans="2:11" x14ac:dyDescent="0.45">
      <c r="B311" s="70" t="str">
        <f t="shared" si="18"/>
        <v/>
      </c>
      <c r="C311" s="74"/>
      <c r="D311" s="71"/>
      <c r="E311" s="80" t="e">
        <f t="shared" si="16"/>
        <v>#REF!</v>
      </c>
      <c r="F311" s="71"/>
      <c r="G311" s="80" t="e">
        <f t="shared" si="17"/>
        <v>#REF!</v>
      </c>
      <c r="H311" s="71"/>
      <c r="I311" s="76"/>
      <c r="J311" s="76"/>
      <c r="K311" s="78"/>
    </row>
    <row r="312" spans="2:11" x14ac:dyDescent="0.45">
      <c r="B312" s="70" t="str">
        <f t="shared" si="18"/>
        <v/>
      </c>
      <c r="C312" s="74"/>
      <c r="D312" s="71"/>
      <c r="E312" s="80" t="e">
        <f t="shared" si="16"/>
        <v>#REF!</v>
      </c>
      <c r="F312" s="71"/>
      <c r="G312" s="80" t="e">
        <f t="shared" si="17"/>
        <v>#REF!</v>
      </c>
      <c r="H312" s="71"/>
      <c r="I312" s="76"/>
      <c r="J312" s="76"/>
      <c r="K312" s="78"/>
    </row>
    <row r="313" spans="2:11" x14ac:dyDescent="0.45">
      <c r="B313" s="70" t="str">
        <f t="shared" si="18"/>
        <v/>
      </c>
      <c r="C313" s="74"/>
      <c r="D313" s="71"/>
      <c r="E313" s="80" t="e">
        <f t="shared" si="16"/>
        <v>#REF!</v>
      </c>
      <c r="F313" s="71"/>
      <c r="G313" s="80" t="e">
        <f t="shared" si="17"/>
        <v>#REF!</v>
      </c>
      <c r="H313" s="71"/>
      <c r="I313" s="76"/>
      <c r="J313" s="76"/>
      <c r="K313" s="78"/>
    </row>
    <row r="314" spans="2:11" x14ac:dyDescent="0.45">
      <c r="B314" s="70" t="str">
        <f t="shared" si="18"/>
        <v/>
      </c>
      <c r="C314" s="74"/>
      <c r="D314" s="71"/>
      <c r="E314" s="80" t="e">
        <f t="shared" si="16"/>
        <v>#REF!</v>
      </c>
      <c r="F314" s="71"/>
      <c r="G314" s="80" t="e">
        <f t="shared" si="17"/>
        <v>#REF!</v>
      </c>
      <c r="H314" s="71"/>
      <c r="I314" s="76"/>
      <c r="J314" s="76"/>
      <c r="K314" s="78"/>
    </row>
    <row r="315" spans="2:11" x14ac:dyDescent="0.45">
      <c r="B315" s="70" t="str">
        <f t="shared" si="18"/>
        <v/>
      </c>
      <c r="C315" s="74"/>
      <c r="D315" s="71"/>
      <c r="E315" s="80" t="e">
        <f t="shared" si="16"/>
        <v>#REF!</v>
      </c>
      <c r="F315" s="71"/>
      <c r="G315" s="80" t="e">
        <f t="shared" si="17"/>
        <v>#REF!</v>
      </c>
      <c r="H315" s="71"/>
      <c r="I315" s="76"/>
      <c r="J315" s="76"/>
      <c r="K315" s="78"/>
    </row>
    <row r="316" spans="2:11" x14ac:dyDescent="0.45">
      <c r="B316" s="70" t="str">
        <f t="shared" si="18"/>
        <v/>
      </c>
      <c r="C316" s="74"/>
      <c r="D316" s="71"/>
      <c r="E316" s="80" t="e">
        <f t="shared" si="16"/>
        <v>#REF!</v>
      </c>
      <c r="F316" s="71"/>
      <c r="G316" s="80" t="e">
        <f t="shared" si="17"/>
        <v>#REF!</v>
      </c>
      <c r="H316" s="71"/>
      <c r="I316" s="76"/>
      <c r="J316" s="76"/>
      <c r="K316" s="78"/>
    </row>
    <row r="317" spans="2:11" x14ac:dyDescent="0.45">
      <c r="B317" s="70" t="str">
        <f t="shared" si="18"/>
        <v/>
      </c>
      <c r="C317" s="74"/>
      <c r="D317" s="71"/>
      <c r="E317" s="80" t="e">
        <f t="shared" si="16"/>
        <v>#REF!</v>
      </c>
      <c r="F317" s="71"/>
      <c r="G317" s="80" t="e">
        <f t="shared" si="17"/>
        <v>#REF!</v>
      </c>
      <c r="H317" s="71"/>
      <c r="I317" s="76"/>
      <c r="J317" s="76"/>
      <c r="K317" s="78"/>
    </row>
    <row r="318" spans="2:11" x14ac:dyDescent="0.45">
      <c r="B318" s="70" t="str">
        <f t="shared" si="18"/>
        <v/>
      </c>
      <c r="C318" s="74"/>
      <c r="D318" s="71"/>
      <c r="E318" s="80" t="e">
        <f t="shared" si="16"/>
        <v>#REF!</v>
      </c>
      <c r="F318" s="71"/>
      <c r="G318" s="80" t="e">
        <f t="shared" si="17"/>
        <v>#REF!</v>
      </c>
      <c r="H318" s="71"/>
      <c r="I318" s="76"/>
      <c r="J318" s="76"/>
      <c r="K318" s="78"/>
    </row>
    <row r="319" spans="2:11" x14ac:dyDescent="0.45">
      <c r="B319" s="70" t="str">
        <f t="shared" si="18"/>
        <v/>
      </c>
      <c r="C319" s="74"/>
      <c r="D319" s="71"/>
      <c r="E319" s="80" t="e">
        <f t="shared" si="16"/>
        <v>#REF!</v>
      </c>
      <c r="F319" s="71"/>
      <c r="G319" s="80" t="e">
        <f t="shared" si="17"/>
        <v>#REF!</v>
      </c>
      <c r="H319" s="71"/>
      <c r="I319" s="76"/>
      <c r="J319" s="76"/>
      <c r="K319" s="78"/>
    </row>
    <row r="320" spans="2:11" x14ac:dyDescent="0.45">
      <c r="B320" s="70" t="str">
        <f t="shared" si="18"/>
        <v/>
      </c>
      <c r="C320" s="74"/>
      <c r="D320" s="71"/>
      <c r="E320" s="80" t="e">
        <f t="shared" si="16"/>
        <v>#REF!</v>
      </c>
      <c r="F320" s="71"/>
      <c r="G320" s="80" t="e">
        <f t="shared" si="17"/>
        <v>#REF!</v>
      </c>
      <c r="H320" s="71"/>
      <c r="I320" s="76"/>
      <c r="J320" s="76"/>
      <c r="K320" s="78"/>
    </row>
    <row r="321" spans="2:11" x14ac:dyDescent="0.45">
      <c r="B321" s="70" t="str">
        <f t="shared" si="18"/>
        <v/>
      </c>
      <c r="C321" s="74"/>
      <c r="D321" s="71"/>
      <c r="E321" s="80" t="e">
        <f t="shared" si="16"/>
        <v>#REF!</v>
      </c>
      <c r="F321" s="71"/>
      <c r="G321" s="80" t="e">
        <f t="shared" si="17"/>
        <v>#REF!</v>
      </c>
      <c r="H321" s="71"/>
      <c r="I321" s="76"/>
      <c r="J321" s="76"/>
      <c r="K321" s="78"/>
    </row>
    <row r="322" spans="2:11" x14ac:dyDescent="0.45">
      <c r="B322" s="70" t="str">
        <f t="shared" si="18"/>
        <v/>
      </c>
      <c r="C322" s="74"/>
      <c r="D322" s="71"/>
      <c r="E322" s="80" t="e">
        <f t="shared" si="16"/>
        <v>#REF!</v>
      </c>
      <c r="F322" s="71"/>
      <c r="G322" s="80" t="e">
        <f t="shared" si="17"/>
        <v>#REF!</v>
      </c>
      <c r="H322" s="71"/>
      <c r="I322" s="76"/>
      <c r="J322" s="76"/>
      <c r="K322" s="78"/>
    </row>
    <row r="323" spans="2:11" x14ac:dyDescent="0.45">
      <c r="B323" s="70" t="str">
        <f t="shared" si="18"/>
        <v/>
      </c>
      <c r="C323" s="74"/>
      <c r="D323" s="71"/>
      <c r="E323" s="80" t="e">
        <f t="shared" si="16"/>
        <v>#REF!</v>
      </c>
      <c r="F323" s="71"/>
      <c r="G323" s="80" t="e">
        <f t="shared" si="17"/>
        <v>#REF!</v>
      </c>
      <c r="H323" s="71"/>
      <c r="I323" s="76"/>
      <c r="J323" s="76"/>
      <c r="K323" s="78"/>
    </row>
    <row r="324" spans="2:11" x14ac:dyDescent="0.45">
      <c r="B324" s="70" t="str">
        <f t="shared" si="18"/>
        <v/>
      </c>
      <c r="C324" s="74"/>
      <c r="D324" s="71"/>
      <c r="E324" s="80" t="e">
        <f t="shared" si="16"/>
        <v>#REF!</v>
      </c>
      <c r="F324" s="71"/>
      <c r="G324" s="80" t="e">
        <f t="shared" si="17"/>
        <v>#REF!</v>
      </c>
      <c r="H324" s="71"/>
      <c r="I324" s="76"/>
      <c r="J324" s="76"/>
      <c r="K324" s="78"/>
    </row>
    <row r="325" spans="2:11" x14ac:dyDescent="0.45">
      <c r="B325" s="70" t="str">
        <f t="shared" si="18"/>
        <v/>
      </c>
      <c r="C325" s="74"/>
      <c r="D325" s="71"/>
      <c r="E325" s="80" t="e">
        <f t="shared" si="16"/>
        <v>#REF!</v>
      </c>
      <c r="F325" s="71"/>
      <c r="G325" s="80" t="e">
        <f t="shared" si="17"/>
        <v>#REF!</v>
      </c>
      <c r="H325" s="71"/>
      <c r="I325" s="76"/>
      <c r="J325" s="76"/>
      <c r="K325" s="78"/>
    </row>
    <row r="326" spans="2:11" x14ac:dyDescent="0.45">
      <c r="B326" s="70" t="str">
        <f t="shared" si="18"/>
        <v/>
      </c>
      <c r="C326" s="74"/>
      <c r="D326" s="71"/>
      <c r="E326" s="80" t="e">
        <f t="shared" si="16"/>
        <v>#REF!</v>
      </c>
      <c r="F326" s="71"/>
      <c r="G326" s="80" t="e">
        <f t="shared" si="17"/>
        <v>#REF!</v>
      </c>
      <c r="H326" s="71"/>
      <c r="I326" s="76"/>
      <c r="J326" s="76"/>
      <c r="K326" s="78"/>
    </row>
    <row r="327" spans="2:11" x14ac:dyDescent="0.45">
      <c r="B327" s="70" t="str">
        <f t="shared" si="18"/>
        <v/>
      </c>
      <c r="C327" s="74"/>
      <c r="D327" s="71"/>
      <c r="E327" s="80" t="e">
        <f t="shared" si="16"/>
        <v>#REF!</v>
      </c>
      <c r="F327" s="71"/>
      <c r="G327" s="80" t="e">
        <f t="shared" si="17"/>
        <v>#REF!</v>
      </c>
      <c r="H327" s="71"/>
      <c r="I327" s="76"/>
      <c r="J327" s="76"/>
      <c r="K327" s="78"/>
    </row>
    <row r="328" spans="2:11" x14ac:dyDescent="0.45">
      <c r="B328" s="70" t="str">
        <f t="shared" si="18"/>
        <v/>
      </c>
      <c r="C328" s="74"/>
      <c r="D328" s="71"/>
      <c r="E328" s="80" t="e">
        <f t="shared" si="16"/>
        <v>#REF!</v>
      </c>
      <c r="F328" s="71"/>
      <c r="G328" s="80" t="e">
        <f t="shared" si="17"/>
        <v>#REF!</v>
      </c>
      <c r="H328" s="71"/>
      <c r="I328" s="76"/>
      <c r="J328" s="76"/>
      <c r="K328" s="78"/>
    </row>
    <row r="329" spans="2:11" x14ac:dyDescent="0.45">
      <c r="B329" s="70" t="str">
        <f t="shared" si="18"/>
        <v/>
      </c>
      <c r="C329" s="74"/>
      <c r="D329" s="71"/>
      <c r="E329" s="80" t="e">
        <f t="shared" si="16"/>
        <v>#REF!</v>
      </c>
      <c r="F329" s="71"/>
      <c r="G329" s="80" t="e">
        <f t="shared" si="17"/>
        <v>#REF!</v>
      </c>
      <c r="H329" s="71"/>
      <c r="I329" s="76"/>
      <c r="J329" s="76"/>
      <c r="K329" s="78"/>
    </row>
    <row r="330" spans="2:11" x14ac:dyDescent="0.45">
      <c r="B330" s="70" t="str">
        <f t="shared" si="18"/>
        <v/>
      </c>
      <c r="C330" s="74"/>
      <c r="D330" s="71"/>
      <c r="E330" s="80" t="e">
        <f t="shared" si="16"/>
        <v>#REF!</v>
      </c>
      <c r="F330" s="71"/>
      <c r="G330" s="80" t="e">
        <f t="shared" si="17"/>
        <v>#REF!</v>
      </c>
      <c r="H330" s="71"/>
      <c r="I330" s="76"/>
      <c r="J330" s="76"/>
      <c r="K330" s="78"/>
    </row>
    <row r="331" spans="2:11" x14ac:dyDescent="0.45">
      <c r="B331" s="70" t="str">
        <f t="shared" si="18"/>
        <v/>
      </c>
      <c r="C331" s="74"/>
      <c r="D331" s="71"/>
      <c r="E331" s="80" t="e">
        <f t="shared" si="16"/>
        <v>#REF!</v>
      </c>
      <c r="F331" s="71"/>
      <c r="G331" s="80" t="e">
        <f t="shared" si="17"/>
        <v>#REF!</v>
      </c>
      <c r="H331" s="71"/>
      <c r="I331" s="76"/>
      <c r="J331" s="76"/>
      <c r="K331" s="78"/>
    </row>
    <row r="332" spans="2:11" x14ac:dyDescent="0.45">
      <c r="B332" s="70" t="str">
        <f t="shared" si="18"/>
        <v/>
      </c>
      <c r="C332" s="74"/>
      <c r="D332" s="71"/>
      <c r="E332" s="80" t="e">
        <f t="shared" si="16"/>
        <v>#REF!</v>
      </c>
      <c r="F332" s="71"/>
      <c r="G332" s="80" t="e">
        <f t="shared" si="17"/>
        <v>#REF!</v>
      </c>
      <c r="H332" s="71"/>
      <c r="I332" s="76"/>
      <c r="J332" s="76"/>
      <c r="K332" s="78"/>
    </row>
    <row r="333" spans="2:11" x14ac:dyDescent="0.45">
      <c r="B333" s="70" t="str">
        <f t="shared" si="18"/>
        <v/>
      </c>
      <c r="C333" s="74"/>
      <c r="D333" s="71"/>
      <c r="E333" s="80" t="e">
        <f t="shared" ref="E333:E396" si="19">_xlfn.IFNA(VLOOKUP(D333, SAlevel1map, 2, 0), "")</f>
        <v>#REF!</v>
      </c>
      <c r="F333" s="71"/>
      <c r="G333" s="80" t="e">
        <f t="shared" ref="G333:G396" si="20">_xlfn.IFNA(VLOOKUP(F333, SALevel2map, 2, 0), "")</f>
        <v>#REF!</v>
      </c>
      <c r="H333" s="71"/>
      <c r="I333" s="76"/>
      <c r="J333" s="76"/>
      <c r="K333" s="78"/>
    </row>
    <row r="334" spans="2:11" x14ac:dyDescent="0.45">
      <c r="B334" s="70" t="str">
        <f t="shared" ref="B334:B397" si="21">IF(C334&lt;&gt;"", CONCATENATE("SA-", TEXT(ROW()-ROW(B$9), "000")),"")</f>
        <v/>
      </c>
      <c r="C334" s="74"/>
      <c r="D334" s="71"/>
      <c r="E334" s="80" t="e">
        <f t="shared" si="19"/>
        <v>#REF!</v>
      </c>
      <c r="F334" s="71"/>
      <c r="G334" s="80" t="e">
        <f t="shared" si="20"/>
        <v>#REF!</v>
      </c>
      <c r="H334" s="71"/>
      <c r="I334" s="76"/>
      <c r="J334" s="76"/>
      <c r="K334" s="78"/>
    </row>
    <row r="335" spans="2:11" x14ac:dyDescent="0.45">
      <c r="B335" s="70" t="str">
        <f t="shared" si="21"/>
        <v/>
      </c>
      <c r="C335" s="74"/>
      <c r="D335" s="71"/>
      <c r="E335" s="80" t="e">
        <f t="shared" si="19"/>
        <v>#REF!</v>
      </c>
      <c r="F335" s="71"/>
      <c r="G335" s="80" t="e">
        <f t="shared" si="20"/>
        <v>#REF!</v>
      </c>
      <c r="H335" s="71"/>
      <c r="I335" s="76"/>
      <c r="J335" s="76"/>
      <c r="K335" s="78"/>
    </row>
    <row r="336" spans="2:11" x14ac:dyDescent="0.45">
      <c r="B336" s="70" t="str">
        <f t="shared" si="21"/>
        <v/>
      </c>
      <c r="C336" s="74"/>
      <c r="D336" s="71"/>
      <c r="E336" s="80" t="e">
        <f t="shared" si="19"/>
        <v>#REF!</v>
      </c>
      <c r="F336" s="71"/>
      <c r="G336" s="80" t="e">
        <f t="shared" si="20"/>
        <v>#REF!</v>
      </c>
      <c r="H336" s="71"/>
      <c r="I336" s="76"/>
      <c r="J336" s="76"/>
      <c r="K336" s="78"/>
    </row>
    <row r="337" spans="2:11" x14ac:dyDescent="0.45">
      <c r="B337" s="70" t="str">
        <f t="shared" si="21"/>
        <v/>
      </c>
      <c r="C337" s="74"/>
      <c r="D337" s="71"/>
      <c r="E337" s="80" t="e">
        <f t="shared" si="19"/>
        <v>#REF!</v>
      </c>
      <c r="F337" s="71"/>
      <c r="G337" s="80" t="e">
        <f t="shared" si="20"/>
        <v>#REF!</v>
      </c>
      <c r="H337" s="71"/>
      <c r="I337" s="76"/>
      <c r="J337" s="76"/>
      <c r="K337" s="78"/>
    </row>
    <row r="338" spans="2:11" x14ac:dyDescent="0.45">
      <c r="B338" s="70" t="str">
        <f t="shared" si="21"/>
        <v/>
      </c>
      <c r="C338" s="74"/>
      <c r="D338" s="71"/>
      <c r="E338" s="80" t="e">
        <f t="shared" si="19"/>
        <v>#REF!</v>
      </c>
      <c r="F338" s="71"/>
      <c r="G338" s="80" t="e">
        <f t="shared" si="20"/>
        <v>#REF!</v>
      </c>
      <c r="H338" s="71"/>
      <c r="I338" s="76"/>
      <c r="J338" s="76"/>
      <c r="K338" s="78"/>
    </row>
    <row r="339" spans="2:11" x14ac:dyDescent="0.45">
      <c r="B339" s="70" t="str">
        <f t="shared" si="21"/>
        <v/>
      </c>
      <c r="C339" s="74"/>
      <c r="D339" s="71"/>
      <c r="E339" s="80" t="e">
        <f t="shared" si="19"/>
        <v>#REF!</v>
      </c>
      <c r="F339" s="71"/>
      <c r="G339" s="80" t="e">
        <f t="shared" si="20"/>
        <v>#REF!</v>
      </c>
      <c r="H339" s="71"/>
      <c r="I339" s="76"/>
      <c r="J339" s="76"/>
      <c r="K339" s="78"/>
    </row>
    <row r="340" spans="2:11" x14ac:dyDescent="0.45">
      <c r="B340" s="70" t="str">
        <f t="shared" si="21"/>
        <v/>
      </c>
      <c r="C340" s="74"/>
      <c r="D340" s="71"/>
      <c r="E340" s="80" t="e">
        <f t="shared" si="19"/>
        <v>#REF!</v>
      </c>
      <c r="F340" s="71"/>
      <c r="G340" s="80" t="e">
        <f t="shared" si="20"/>
        <v>#REF!</v>
      </c>
      <c r="H340" s="71"/>
      <c r="I340" s="76"/>
      <c r="J340" s="76"/>
      <c r="K340" s="78"/>
    </row>
    <row r="341" spans="2:11" x14ac:dyDescent="0.45">
      <c r="B341" s="70" t="str">
        <f t="shared" si="21"/>
        <v/>
      </c>
      <c r="C341" s="74"/>
      <c r="D341" s="71"/>
      <c r="E341" s="80" t="e">
        <f t="shared" si="19"/>
        <v>#REF!</v>
      </c>
      <c r="F341" s="71"/>
      <c r="G341" s="80" t="e">
        <f t="shared" si="20"/>
        <v>#REF!</v>
      </c>
      <c r="H341" s="71"/>
      <c r="I341" s="76"/>
      <c r="J341" s="76"/>
      <c r="K341" s="78"/>
    </row>
    <row r="342" spans="2:11" x14ac:dyDescent="0.45">
      <c r="B342" s="70" t="str">
        <f t="shared" si="21"/>
        <v/>
      </c>
      <c r="C342" s="74"/>
      <c r="D342" s="71"/>
      <c r="E342" s="80" t="e">
        <f t="shared" si="19"/>
        <v>#REF!</v>
      </c>
      <c r="F342" s="71"/>
      <c r="G342" s="80" t="e">
        <f t="shared" si="20"/>
        <v>#REF!</v>
      </c>
      <c r="H342" s="71"/>
      <c r="I342" s="76"/>
      <c r="J342" s="76"/>
      <c r="K342" s="78"/>
    </row>
    <row r="343" spans="2:11" x14ac:dyDescent="0.45">
      <c r="B343" s="70" t="str">
        <f t="shared" si="21"/>
        <v/>
      </c>
      <c r="C343" s="74"/>
      <c r="D343" s="71"/>
      <c r="E343" s="80" t="e">
        <f t="shared" si="19"/>
        <v>#REF!</v>
      </c>
      <c r="F343" s="71"/>
      <c r="G343" s="80" t="e">
        <f t="shared" si="20"/>
        <v>#REF!</v>
      </c>
      <c r="H343" s="71"/>
      <c r="I343" s="76"/>
      <c r="J343" s="76"/>
      <c r="K343" s="78"/>
    </row>
    <row r="344" spans="2:11" x14ac:dyDescent="0.45">
      <c r="B344" s="70" t="str">
        <f t="shared" si="21"/>
        <v/>
      </c>
      <c r="C344" s="74"/>
      <c r="D344" s="71"/>
      <c r="E344" s="80" t="e">
        <f t="shared" si="19"/>
        <v>#REF!</v>
      </c>
      <c r="F344" s="71"/>
      <c r="G344" s="80" t="e">
        <f t="shared" si="20"/>
        <v>#REF!</v>
      </c>
      <c r="H344" s="71"/>
      <c r="I344" s="76"/>
      <c r="J344" s="76"/>
      <c r="K344" s="78"/>
    </row>
    <row r="345" spans="2:11" x14ac:dyDescent="0.45">
      <c r="B345" s="70" t="str">
        <f t="shared" si="21"/>
        <v/>
      </c>
      <c r="C345" s="74"/>
      <c r="D345" s="71"/>
      <c r="E345" s="80" t="e">
        <f t="shared" si="19"/>
        <v>#REF!</v>
      </c>
      <c r="F345" s="71"/>
      <c r="G345" s="80" t="e">
        <f t="shared" si="20"/>
        <v>#REF!</v>
      </c>
      <c r="H345" s="71"/>
      <c r="I345" s="76"/>
      <c r="J345" s="76"/>
      <c r="K345" s="78"/>
    </row>
    <row r="346" spans="2:11" x14ac:dyDescent="0.45">
      <c r="B346" s="70" t="str">
        <f t="shared" si="21"/>
        <v/>
      </c>
      <c r="C346" s="74"/>
      <c r="D346" s="71"/>
      <c r="E346" s="80" t="e">
        <f t="shared" si="19"/>
        <v>#REF!</v>
      </c>
      <c r="F346" s="71"/>
      <c r="G346" s="80" t="e">
        <f t="shared" si="20"/>
        <v>#REF!</v>
      </c>
      <c r="H346" s="71"/>
      <c r="I346" s="76"/>
      <c r="J346" s="76"/>
      <c r="K346" s="78"/>
    </row>
    <row r="347" spans="2:11" x14ac:dyDescent="0.45">
      <c r="B347" s="70" t="str">
        <f t="shared" si="21"/>
        <v/>
      </c>
      <c r="C347" s="74"/>
      <c r="D347" s="71"/>
      <c r="E347" s="80" t="e">
        <f t="shared" si="19"/>
        <v>#REF!</v>
      </c>
      <c r="F347" s="71"/>
      <c r="G347" s="80" t="e">
        <f t="shared" si="20"/>
        <v>#REF!</v>
      </c>
      <c r="H347" s="71"/>
      <c r="I347" s="76"/>
      <c r="J347" s="76"/>
      <c r="K347" s="78"/>
    </row>
    <row r="348" spans="2:11" x14ac:dyDescent="0.45">
      <c r="B348" s="70" t="str">
        <f t="shared" si="21"/>
        <v/>
      </c>
      <c r="C348" s="74"/>
      <c r="D348" s="71"/>
      <c r="E348" s="80" t="e">
        <f t="shared" si="19"/>
        <v>#REF!</v>
      </c>
      <c r="F348" s="71"/>
      <c r="G348" s="80" t="e">
        <f t="shared" si="20"/>
        <v>#REF!</v>
      </c>
      <c r="H348" s="71"/>
      <c r="I348" s="76"/>
      <c r="J348" s="76"/>
      <c r="K348" s="78"/>
    </row>
    <row r="349" spans="2:11" x14ac:dyDescent="0.45">
      <c r="B349" s="70" t="str">
        <f t="shared" si="21"/>
        <v/>
      </c>
      <c r="C349" s="74"/>
      <c r="D349" s="71"/>
      <c r="E349" s="80" t="e">
        <f t="shared" si="19"/>
        <v>#REF!</v>
      </c>
      <c r="F349" s="71"/>
      <c r="G349" s="80" t="e">
        <f t="shared" si="20"/>
        <v>#REF!</v>
      </c>
      <c r="H349" s="71"/>
      <c r="I349" s="76"/>
      <c r="J349" s="76"/>
      <c r="K349" s="78"/>
    </row>
    <row r="350" spans="2:11" x14ac:dyDescent="0.45">
      <c r="B350" s="70" t="str">
        <f t="shared" si="21"/>
        <v/>
      </c>
      <c r="C350" s="74"/>
      <c r="D350" s="71"/>
      <c r="E350" s="80" t="e">
        <f t="shared" si="19"/>
        <v>#REF!</v>
      </c>
      <c r="F350" s="71"/>
      <c r="G350" s="80" t="e">
        <f t="shared" si="20"/>
        <v>#REF!</v>
      </c>
      <c r="H350" s="71"/>
      <c r="I350" s="76"/>
      <c r="J350" s="76"/>
      <c r="K350" s="78"/>
    </row>
    <row r="351" spans="2:11" x14ac:dyDescent="0.45">
      <c r="B351" s="70" t="str">
        <f t="shared" si="21"/>
        <v/>
      </c>
      <c r="C351" s="74"/>
      <c r="D351" s="71"/>
      <c r="E351" s="80" t="e">
        <f t="shared" si="19"/>
        <v>#REF!</v>
      </c>
      <c r="F351" s="71"/>
      <c r="G351" s="80" t="e">
        <f t="shared" si="20"/>
        <v>#REF!</v>
      </c>
      <c r="H351" s="71"/>
      <c r="I351" s="76"/>
      <c r="J351" s="76"/>
      <c r="K351" s="78"/>
    </row>
    <row r="352" spans="2:11" x14ac:dyDescent="0.45">
      <c r="B352" s="70" t="str">
        <f t="shared" si="21"/>
        <v/>
      </c>
      <c r="C352" s="74"/>
      <c r="D352" s="71"/>
      <c r="E352" s="80" t="e">
        <f t="shared" si="19"/>
        <v>#REF!</v>
      </c>
      <c r="F352" s="71"/>
      <c r="G352" s="80" t="e">
        <f t="shared" si="20"/>
        <v>#REF!</v>
      </c>
      <c r="H352" s="71"/>
      <c r="I352" s="76"/>
      <c r="J352" s="76"/>
      <c r="K352" s="78"/>
    </row>
    <row r="353" spans="2:11" x14ac:dyDescent="0.45">
      <c r="B353" s="70" t="str">
        <f t="shared" si="21"/>
        <v/>
      </c>
      <c r="C353" s="74"/>
      <c r="D353" s="71"/>
      <c r="E353" s="80" t="e">
        <f t="shared" si="19"/>
        <v>#REF!</v>
      </c>
      <c r="F353" s="71"/>
      <c r="G353" s="80" t="e">
        <f t="shared" si="20"/>
        <v>#REF!</v>
      </c>
      <c r="H353" s="71"/>
      <c r="I353" s="76"/>
      <c r="J353" s="76"/>
      <c r="K353" s="78"/>
    </row>
    <row r="354" spans="2:11" x14ac:dyDescent="0.45">
      <c r="B354" s="70" t="str">
        <f t="shared" si="21"/>
        <v/>
      </c>
      <c r="C354" s="74"/>
      <c r="D354" s="71"/>
      <c r="E354" s="80" t="e">
        <f t="shared" si="19"/>
        <v>#REF!</v>
      </c>
      <c r="F354" s="71"/>
      <c r="G354" s="80" t="e">
        <f t="shared" si="20"/>
        <v>#REF!</v>
      </c>
      <c r="H354" s="71"/>
      <c r="I354" s="76"/>
      <c r="J354" s="76"/>
      <c r="K354" s="78"/>
    </row>
    <row r="355" spans="2:11" x14ac:dyDescent="0.45">
      <c r="B355" s="70" t="str">
        <f t="shared" si="21"/>
        <v/>
      </c>
      <c r="C355" s="74"/>
      <c r="D355" s="71"/>
      <c r="E355" s="80" t="e">
        <f t="shared" si="19"/>
        <v>#REF!</v>
      </c>
      <c r="F355" s="71"/>
      <c r="G355" s="80" t="e">
        <f t="shared" si="20"/>
        <v>#REF!</v>
      </c>
      <c r="H355" s="71"/>
      <c r="I355" s="76"/>
      <c r="J355" s="76"/>
      <c r="K355" s="78"/>
    </row>
    <row r="356" spans="2:11" x14ac:dyDescent="0.45">
      <c r="B356" s="70" t="str">
        <f t="shared" si="21"/>
        <v/>
      </c>
      <c r="C356" s="74"/>
      <c r="D356" s="71"/>
      <c r="E356" s="80" t="e">
        <f t="shared" si="19"/>
        <v>#REF!</v>
      </c>
      <c r="F356" s="71"/>
      <c r="G356" s="80" t="e">
        <f t="shared" si="20"/>
        <v>#REF!</v>
      </c>
      <c r="H356" s="71"/>
      <c r="I356" s="76"/>
      <c r="J356" s="76"/>
      <c r="K356" s="78"/>
    </row>
    <row r="357" spans="2:11" x14ac:dyDescent="0.45">
      <c r="B357" s="70" t="str">
        <f t="shared" si="21"/>
        <v/>
      </c>
      <c r="C357" s="74"/>
      <c r="D357" s="71"/>
      <c r="E357" s="80" t="e">
        <f t="shared" si="19"/>
        <v>#REF!</v>
      </c>
      <c r="F357" s="71"/>
      <c r="G357" s="80" t="e">
        <f t="shared" si="20"/>
        <v>#REF!</v>
      </c>
      <c r="H357" s="71"/>
      <c r="I357" s="76"/>
      <c r="J357" s="76"/>
      <c r="K357" s="78"/>
    </row>
    <row r="358" spans="2:11" x14ac:dyDescent="0.45">
      <c r="B358" s="70" t="str">
        <f t="shared" si="21"/>
        <v/>
      </c>
      <c r="C358" s="74"/>
      <c r="D358" s="71"/>
      <c r="E358" s="80" t="e">
        <f t="shared" si="19"/>
        <v>#REF!</v>
      </c>
      <c r="F358" s="71"/>
      <c r="G358" s="80" t="e">
        <f t="shared" si="20"/>
        <v>#REF!</v>
      </c>
      <c r="H358" s="71"/>
      <c r="I358" s="76"/>
      <c r="J358" s="76"/>
      <c r="K358" s="78"/>
    </row>
    <row r="359" spans="2:11" x14ac:dyDescent="0.45">
      <c r="B359" s="70" t="str">
        <f t="shared" si="21"/>
        <v/>
      </c>
      <c r="C359" s="74"/>
      <c r="D359" s="71"/>
      <c r="E359" s="80" t="e">
        <f t="shared" si="19"/>
        <v>#REF!</v>
      </c>
      <c r="F359" s="71"/>
      <c r="G359" s="80" t="e">
        <f t="shared" si="20"/>
        <v>#REF!</v>
      </c>
      <c r="H359" s="71"/>
      <c r="I359" s="76"/>
      <c r="J359" s="76"/>
      <c r="K359" s="78"/>
    </row>
    <row r="360" spans="2:11" x14ac:dyDescent="0.45">
      <c r="B360" s="70" t="str">
        <f t="shared" si="21"/>
        <v/>
      </c>
      <c r="C360" s="74"/>
      <c r="D360" s="71"/>
      <c r="E360" s="80" t="e">
        <f t="shared" si="19"/>
        <v>#REF!</v>
      </c>
      <c r="F360" s="71"/>
      <c r="G360" s="80" t="e">
        <f t="shared" si="20"/>
        <v>#REF!</v>
      </c>
      <c r="H360" s="71"/>
      <c r="I360" s="76"/>
      <c r="J360" s="76"/>
      <c r="K360" s="78"/>
    </row>
    <row r="361" spans="2:11" x14ac:dyDescent="0.45">
      <c r="B361" s="70" t="str">
        <f t="shared" si="21"/>
        <v/>
      </c>
      <c r="C361" s="74"/>
      <c r="D361" s="71"/>
      <c r="E361" s="80" t="e">
        <f t="shared" si="19"/>
        <v>#REF!</v>
      </c>
      <c r="F361" s="71"/>
      <c r="G361" s="80" t="e">
        <f t="shared" si="20"/>
        <v>#REF!</v>
      </c>
      <c r="H361" s="71"/>
      <c r="I361" s="76"/>
      <c r="J361" s="76"/>
      <c r="K361" s="78"/>
    </row>
    <row r="362" spans="2:11" x14ac:dyDescent="0.45">
      <c r="B362" s="70" t="str">
        <f t="shared" si="21"/>
        <v/>
      </c>
      <c r="C362" s="74"/>
      <c r="D362" s="71"/>
      <c r="E362" s="80" t="e">
        <f t="shared" si="19"/>
        <v>#REF!</v>
      </c>
      <c r="F362" s="71"/>
      <c r="G362" s="80" t="e">
        <f t="shared" si="20"/>
        <v>#REF!</v>
      </c>
      <c r="H362" s="71"/>
      <c r="I362" s="76"/>
      <c r="J362" s="76"/>
      <c r="K362" s="78"/>
    </row>
    <row r="363" spans="2:11" x14ac:dyDescent="0.45">
      <c r="B363" s="70" t="str">
        <f t="shared" si="21"/>
        <v/>
      </c>
      <c r="C363" s="74"/>
      <c r="D363" s="71"/>
      <c r="E363" s="80" t="e">
        <f t="shared" si="19"/>
        <v>#REF!</v>
      </c>
      <c r="F363" s="71"/>
      <c r="G363" s="80" t="e">
        <f t="shared" si="20"/>
        <v>#REF!</v>
      </c>
      <c r="H363" s="71"/>
      <c r="I363" s="76"/>
      <c r="J363" s="76"/>
      <c r="K363" s="78"/>
    </row>
    <row r="364" spans="2:11" x14ac:dyDescent="0.45">
      <c r="B364" s="70" t="str">
        <f t="shared" si="21"/>
        <v/>
      </c>
      <c r="C364" s="74"/>
      <c r="D364" s="71"/>
      <c r="E364" s="80" t="e">
        <f t="shared" si="19"/>
        <v>#REF!</v>
      </c>
      <c r="F364" s="71"/>
      <c r="G364" s="80" t="e">
        <f t="shared" si="20"/>
        <v>#REF!</v>
      </c>
      <c r="H364" s="71"/>
      <c r="I364" s="76"/>
      <c r="J364" s="76"/>
      <c r="K364" s="78"/>
    </row>
    <row r="365" spans="2:11" x14ac:dyDescent="0.45">
      <c r="B365" s="70" t="str">
        <f t="shared" si="21"/>
        <v/>
      </c>
      <c r="C365" s="74"/>
      <c r="D365" s="71"/>
      <c r="E365" s="80" t="e">
        <f t="shared" si="19"/>
        <v>#REF!</v>
      </c>
      <c r="F365" s="71"/>
      <c r="G365" s="80" t="e">
        <f t="shared" si="20"/>
        <v>#REF!</v>
      </c>
      <c r="H365" s="71"/>
      <c r="I365" s="76"/>
      <c r="J365" s="76"/>
      <c r="K365" s="78"/>
    </row>
    <row r="366" spans="2:11" x14ac:dyDescent="0.45">
      <c r="B366" s="70" t="str">
        <f t="shared" si="21"/>
        <v/>
      </c>
      <c r="C366" s="74"/>
      <c r="D366" s="71"/>
      <c r="E366" s="80" t="e">
        <f t="shared" si="19"/>
        <v>#REF!</v>
      </c>
      <c r="F366" s="71"/>
      <c r="G366" s="80" t="e">
        <f t="shared" si="20"/>
        <v>#REF!</v>
      </c>
      <c r="H366" s="71"/>
      <c r="I366" s="76"/>
      <c r="J366" s="76"/>
      <c r="K366" s="78"/>
    </row>
    <row r="367" spans="2:11" x14ac:dyDescent="0.45">
      <c r="B367" s="70" t="str">
        <f t="shared" si="21"/>
        <v/>
      </c>
      <c r="C367" s="74"/>
      <c r="D367" s="71"/>
      <c r="E367" s="80" t="e">
        <f t="shared" si="19"/>
        <v>#REF!</v>
      </c>
      <c r="F367" s="71"/>
      <c r="G367" s="80" t="e">
        <f t="shared" si="20"/>
        <v>#REF!</v>
      </c>
      <c r="H367" s="71"/>
      <c r="I367" s="76"/>
      <c r="J367" s="76"/>
      <c r="K367" s="78"/>
    </row>
    <row r="368" spans="2:11" x14ac:dyDescent="0.45">
      <c r="B368" s="70" t="str">
        <f t="shared" si="21"/>
        <v/>
      </c>
      <c r="C368" s="74"/>
      <c r="D368" s="71"/>
      <c r="E368" s="80" t="e">
        <f t="shared" si="19"/>
        <v>#REF!</v>
      </c>
      <c r="F368" s="71"/>
      <c r="G368" s="80" t="e">
        <f t="shared" si="20"/>
        <v>#REF!</v>
      </c>
      <c r="H368" s="71"/>
      <c r="I368" s="76"/>
      <c r="J368" s="76"/>
      <c r="K368" s="78"/>
    </row>
    <row r="369" spans="2:11" x14ac:dyDescent="0.45">
      <c r="B369" s="70" t="str">
        <f t="shared" si="21"/>
        <v/>
      </c>
      <c r="C369" s="74"/>
      <c r="D369" s="71"/>
      <c r="E369" s="80" t="e">
        <f t="shared" si="19"/>
        <v>#REF!</v>
      </c>
      <c r="F369" s="71"/>
      <c r="G369" s="80" t="e">
        <f t="shared" si="20"/>
        <v>#REF!</v>
      </c>
      <c r="H369" s="71"/>
      <c r="I369" s="76"/>
      <c r="J369" s="76"/>
      <c r="K369" s="78"/>
    </row>
    <row r="370" spans="2:11" x14ac:dyDescent="0.45">
      <c r="B370" s="70" t="str">
        <f t="shared" si="21"/>
        <v/>
      </c>
      <c r="C370" s="74"/>
      <c r="D370" s="71"/>
      <c r="E370" s="80" t="e">
        <f t="shared" si="19"/>
        <v>#REF!</v>
      </c>
      <c r="F370" s="71"/>
      <c r="G370" s="80" t="e">
        <f t="shared" si="20"/>
        <v>#REF!</v>
      </c>
      <c r="H370" s="71"/>
      <c r="I370" s="76"/>
      <c r="J370" s="76"/>
      <c r="K370" s="78"/>
    </row>
    <row r="371" spans="2:11" x14ac:dyDescent="0.45">
      <c r="B371" s="70" t="str">
        <f t="shared" si="21"/>
        <v/>
      </c>
      <c r="C371" s="74"/>
      <c r="D371" s="71"/>
      <c r="E371" s="80" t="e">
        <f t="shared" si="19"/>
        <v>#REF!</v>
      </c>
      <c r="F371" s="71"/>
      <c r="G371" s="80" t="e">
        <f t="shared" si="20"/>
        <v>#REF!</v>
      </c>
      <c r="H371" s="71"/>
      <c r="I371" s="76"/>
      <c r="J371" s="76"/>
      <c r="K371" s="78"/>
    </row>
    <row r="372" spans="2:11" x14ac:dyDescent="0.45">
      <c r="B372" s="70" t="str">
        <f t="shared" si="21"/>
        <v/>
      </c>
      <c r="C372" s="74"/>
      <c r="D372" s="71"/>
      <c r="E372" s="80" t="e">
        <f t="shared" si="19"/>
        <v>#REF!</v>
      </c>
      <c r="F372" s="71"/>
      <c r="G372" s="80" t="e">
        <f t="shared" si="20"/>
        <v>#REF!</v>
      </c>
      <c r="H372" s="71"/>
      <c r="I372" s="76"/>
      <c r="J372" s="76"/>
      <c r="K372" s="78"/>
    </row>
    <row r="373" spans="2:11" x14ac:dyDescent="0.45">
      <c r="B373" s="70" t="str">
        <f t="shared" si="21"/>
        <v/>
      </c>
      <c r="C373" s="74"/>
      <c r="D373" s="71"/>
      <c r="E373" s="80" t="e">
        <f t="shared" si="19"/>
        <v>#REF!</v>
      </c>
      <c r="F373" s="71"/>
      <c r="G373" s="80" t="e">
        <f t="shared" si="20"/>
        <v>#REF!</v>
      </c>
      <c r="H373" s="71"/>
      <c r="I373" s="76"/>
      <c r="J373" s="76"/>
      <c r="K373" s="78"/>
    </row>
    <row r="374" spans="2:11" x14ac:dyDescent="0.45">
      <c r="B374" s="70" t="str">
        <f t="shared" si="21"/>
        <v/>
      </c>
      <c r="C374" s="74"/>
      <c r="D374" s="71"/>
      <c r="E374" s="80" t="e">
        <f t="shared" si="19"/>
        <v>#REF!</v>
      </c>
      <c r="F374" s="71"/>
      <c r="G374" s="80" t="e">
        <f t="shared" si="20"/>
        <v>#REF!</v>
      </c>
      <c r="H374" s="71"/>
      <c r="I374" s="76"/>
      <c r="J374" s="76"/>
      <c r="K374" s="78"/>
    </row>
    <row r="375" spans="2:11" x14ac:dyDescent="0.45">
      <c r="B375" s="70" t="str">
        <f t="shared" si="21"/>
        <v/>
      </c>
      <c r="C375" s="74"/>
      <c r="D375" s="71"/>
      <c r="E375" s="80" t="e">
        <f t="shared" si="19"/>
        <v>#REF!</v>
      </c>
      <c r="F375" s="71"/>
      <c r="G375" s="80" t="e">
        <f t="shared" si="20"/>
        <v>#REF!</v>
      </c>
      <c r="H375" s="71"/>
      <c r="I375" s="76"/>
      <c r="J375" s="76"/>
      <c r="K375" s="78"/>
    </row>
    <row r="376" spans="2:11" x14ac:dyDescent="0.45">
      <c r="B376" s="70" t="str">
        <f t="shared" si="21"/>
        <v/>
      </c>
      <c r="C376" s="74"/>
      <c r="D376" s="71"/>
      <c r="E376" s="80" t="e">
        <f t="shared" si="19"/>
        <v>#REF!</v>
      </c>
      <c r="F376" s="71"/>
      <c r="G376" s="80" t="e">
        <f t="shared" si="20"/>
        <v>#REF!</v>
      </c>
      <c r="H376" s="71"/>
      <c r="I376" s="76"/>
      <c r="J376" s="76"/>
      <c r="K376" s="78"/>
    </row>
    <row r="377" spans="2:11" x14ac:dyDescent="0.45">
      <c r="B377" s="70" t="str">
        <f t="shared" si="21"/>
        <v/>
      </c>
      <c r="C377" s="74"/>
      <c r="D377" s="71"/>
      <c r="E377" s="80" t="e">
        <f t="shared" si="19"/>
        <v>#REF!</v>
      </c>
      <c r="F377" s="71"/>
      <c r="G377" s="80" t="e">
        <f t="shared" si="20"/>
        <v>#REF!</v>
      </c>
      <c r="H377" s="71"/>
      <c r="I377" s="76"/>
      <c r="J377" s="76"/>
      <c r="K377" s="78"/>
    </row>
    <row r="378" spans="2:11" x14ac:dyDescent="0.45">
      <c r="B378" s="70" t="str">
        <f t="shared" si="21"/>
        <v/>
      </c>
      <c r="C378" s="74"/>
      <c r="D378" s="71"/>
      <c r="E378" s="80" t="e">
        <f t="shared" si="19"/>
        <v>#REF!</v>
      </c>
      <c r="F378" s="71"/>
      <c r="G378" s="80" t="e">
        <f t="shared" si="20"/>
        <v>#REF!</v>
      </c>
      <c r="H378" s="71"/>
      <c r="I378" s="76"/>
      <c r="J378" s="76"/>
      <c r="K378" s="78"/>
    </row>
    <row r="379" spans="2:11" x14ac:dyDescent="0.45">
      <c r="B379" s="70" t="str">
        <f t="shared" si="21"/>
        <v/>
      </c>
      <c r="C379" s="74"/>
      <c r="D379" s="71"/>
      <c r="E379" s="80" t="e">
        <f t="shared" si="19"/>
        <v>#REF!</v>
      </c>
      <c r="F379" s="71"/>
      <c r="G379" s="80" t="e">
        <f t="shared" si="20"/>
        <v>#REF!</v>
      </c>
      <c r="H379" s="71"/>
      <c r="I379" s="76"/>
      <c r="J379" s="76"/>
      <c r="K379" s="78"/>
    </row>
    <row r="380" spans="2:11" x14ac:dyDescent="0.45">
      <c r="B380" s="70" t="str">
        <f t="shared" si="21"/>
        <v/>
      </c>
      <c r="C380" s="74"/>
      <c r="D380" s="71"/>
      <c r="E380" s="80" t="e">
        <f t="shared" si="19"/>
        <v>#REF!</v>
      </c>
      <c r="F380" s="71"/>
      <c r="G380" s="80" t="e">
        <f t="shared" si="20"/>
        <v>#REF!</v>
      </c>
      <c r="H380" s="71"/>
      <c r="I380" s="76"/>
      <c r="J380" s="76"/>
      <c r="K380" s="78"/>
    </row>
    <row r="381" spans="2:11" x14ac:dyDescent="0.45">
      <c r="B381" s="70" t="str">
        <f t="shared" si="21"/>
        <v/>
      </c>
      <c r="C381" s="74"/>
      <c r="D381" s="71"/>
      <c r="E381" s="80" t="e">
        <f t="shared" si="19"/>
        <v>#REF!</v>
      </c>
      <c r="F381" s="71"/>
      <c r="G381" s="80" t="e">
        <f t="shared" si="20"/>
        <v>#REF!</v>
      </c>
      <c r="H381" s="71"/>
      <c r="I381" s="76"/>
      <c r="J381" s="76"/>
      <c r="K381" s="78"/>
    </row>
    <row r="382" spans="2:11" x14ac:dyDescent="0.45">
      <c r="B382" s="70" t="str">
        <f t="shared" si="21"/>
        <v/>
      </c>
      <c r="C382" s="74"/>
      <c r="D382" s="71"/>
      <c r="E382" s="80" t="e">
        <f t="shared" si="19"/>
        <v>#REF!</v>
      </c>
      <c r="F382" s="71"/>
      <c r="G382" s="80" t="e">
        <f t="shared" si="20"/>
        <v>#REF!</v>
      </c>
      <c r="H382" s="71"/>
      <c r="I382" s="76"/>
      <c r="J382" s="76"/>
      <c r="K382" s="78"/>
    </row>
    <row r="383" spans="2:11" x14ac:dyDescent="0.45">
      <c r="B383" s="70" t="str">
        <f t="shared" si="21"/>
        <v/>
      </c>
      <c r="C383" s="74"/>
      <c r="D383" s="71"/>
      <c r="E383" s="80" t="e">
        <f t="shared" si="19"/>
        <v>#REF!</v>
      </c>
      <c r="F383" s="71"/>
      <c r="G383" s="80" t="e">
        <f t="shared" si="20"/>
        <v>#REF!</v>
      </c>
      <c r="H383" s="71"/>
      <c r="I383" s="76"/>
      <c r="J383" s="76"/>
      <c r="K383" s="78"/>
    </row>
    <row r="384" spans="2:11" x14ac:dyDescent="0.45">
      <c r="B384" s="70" t="str">
        <f t="shared" si="21"/>
        <v/>
      </c>
      <c r="C384" s="74"/>
      <c r="D384" s="71"/>
      <c r="E384" s="80" t="e">
        <f t="shared" si="19"/>
        <v>#REF!</v>
      </c>
      <c r="F384" s="71"/>
      <c r="G384" s="80" t="e">
        <f t="shared" si="20"/>
        <v>#REF!</v>
      </c>
      <c r="H384" s="71"/>
      <c r="I384" s="76"/>
      <c r="J384" s="76"/>
      <c r="K384" s="78"/>
    </row>
    <row r="385" spans="2:11" x14ac:dyDescent="0.45">
      <c r="B385" s="70" t="str">
        <f t="shared" si="21"/>
        <v/>
      </c>
      <c r="C385" s="74"/>
      <c r="D385" s="71"/>
      <c r="E385" s="80" t="e">
        <f t="shared" si="19"/>
        <v>#REF!</v>
      </c>
      <c r="F385" s="71"/>
      <c r="G385" s="80" t="e">
        <f t="shared" si="20"/>
        <v>#REF!</v>
      </c>
      <c r="H385" s="71"/>
      <c r="I385" s="76"/>
      <c r="J385" s="76"/>
      <c r="K385" s="78"/>
    </row>
    <row r="386" spans="2:11" x14ac:dyDescent="0.45">
      <c r="B386" s="70" t="str">
        <f t="shared" si="21"/>
        <v/>
      </c>
      <c r="C386" s="74"/>
      <c r="D386" s="71"/>
      <c r="E386" s="80" t="e">
        <f t="shared" si="19"/>
        <v>#REF!</v>
      </c>
      <c r="F386" s="71"/>
      <c r="G386" s="80" t="e">
        <f t="shared" si="20"/>
        <v>#REF!</v>
      </c>
      <c r="H386" s="71"/>
      <c r="I386" s="76"/>
      <c r="J386" s="76"/>
      <c r="K386" s="78"/>
    </row>
    <row r="387" spans="2:11" x14ac:dyDescent="0.45">
      <c r="B387" s="70" t="str">
        <f t="shared" si="21"/>
        <v/>
      </c>
      <c r="C387" s="74"/>
      <c r="D387" s="71"/>
      <c r="E387" s="80" t="e">
        <f t="shared" si="19"/>
        <v>#REF!</v>
      </c>
      <c r="F387" s="71"/>
      <c r="G387" s="80" t="e">
        <f t="shared" si="20"/>
        <v>#REF!</v>
      </c>
      <c r="H387" s="71"/>
      <c r="I387" s="76"/>
      <c r="J387" s="76"/>
      <c r="K387" s="78"/>
    </row>
    <row r="388" spans="2:11" x14ac:dyDescent="0.45">
      <c r="B388" s="70" t="str">
        <f t="shared" si="21"/>
        <v/>
      </c>
      <c r="C388" s="74"/>
      <c r="D388" s="71"/>
      <c r="E388" s="80" t="e">
        <f t="shared" si="19"/>
        <v>#REF!</v>
      </c>
      <c r="F388" s="71"/>
      <c r="G388" s="80" t="e">
        <f t="shared" si="20"/>
        <v>#REF!</v>
      </c>
      <c r="H388" s="71"/>
      <c r="I388" s="76"/>
      <c r="J388" s="76"/>
      <c r="K388" s="78"/>
    </row>
    <row r="389" spans="2:11" x14ac:dyDescent="0.45">
      <c r="B389" s="70" t="str">
        <f t="shared" si="21"/>
        <v/>
      </c>
      <c r="C389" s="74"/>
      <c r="D389" s="71"/>
      <c r="E389" s="80" t="e">
        <f t="shared" si="19"/>
        <v>#REF!</v>
      </c>
      <c r="F389" s="71"/>
      <c r="G389" s="80" t="e">
        <f t="shared" si="20"/>
        <v>#REF!</v>
      </c>
      <c r="H389" s="71"/>
      <c r="I389" s="76"/>
      <c r="J389" s="76"/>
      <c r="K389" s="78"/>
    </row>
    <row r="390" spans="2:11" x14ac:dyDescent="0.45">
      <c r="B390" s="70" t="str">
        <f t="shared" si="21"/>
        <v/>
      </c>
      <c r="C390" s="74"/>
      <c r="D390" s="71"/>
      <c r="E390" s="80" t="e">
        <f t="shared" si="19"/>
        <v>#REF!</v>
      </c>
      <c r="F390" s="71"/>
      <c r="G390" s="80" t="e">
        <f t="shared" si="20"/>
        <v>#REF!</v>
      </c>
      <c r="H390" s="71"/>
      <c r="I390" s="76"/>
      <c r="J390" s="76"/>
      <c r="K390" s="78"/>
    </row>
    <row r="391" spans="2:11" x14ac:dyDescent="0.45">
      <c r="B391" s="70" t="str">
        <f t="shared" si="21"/>
        <v/>
      </c>
      <c r="C391" s="74"/>
      <c r="D391" s="71"/>
      <c r="E391" s="80" t="e">
        <f t="shared" si="19"/>
        <v>#REF!</v>
      </c>
      <c r="F391" s="71"/>
      <c r="G391" s="80" t="e">
        <f t="shared" si="20"/>
        <v>#REF!</v>
      </c>
      <c r="H391" s="71"/>
      <c r="I391" s="76"/>
      <c r="J391" s="76"/>
      <c r="K391" s="78"/>
    </row>
    <row r="392" spans="2:11" x14ac:dyDescent="0.45">
      <c r="B392" s="70" t="str">
        <f t="shared" si="21"/>
        <v/>
      </c>
      <c r="C392" s="74"/>
      <c r="D392" s="71"/>
      <c r="E392" s="80" t="e">
        <f t="shared" si="19"/>
        <v>#REF!</v>
      </c>
      <c r="F392" s="71"/>
      <c r="G392" s="80" t="e">
        <f t="shared" si="20"/>
        <v>#REF!</v>
      </c>
      <c r="H392" s="71"/>
      <c r="I392" s="76"/>
      <c r="J392" s="76"/>
      <c r="K392" s="78"/>
    </row>
    <row r="393" spans="2:11" x14ac:dyDescent="0.45">
      <c r="B393" s="70" t="str">
        <f t="shared" si="21"/>
        <v/>
      </c>
      <c r="C393" s="74"/>
      <c r="D393" s="71"/>
      <c r="E393" s="80" t="e">
        <f t="shared" si="19"/>
        <v>#REF!</v>
      </c>
      <c r="F393" s="71"/>
      <c r="G393" s="80" t="e">
        <f t="shared" si="20"/>
        <v>#REF!</v>
      </c>
      <c r="H393" s="71"/>
      <c r="I393" s="76"/>
      <c r="J393" s="76"/>
      <c r="K393" s="78"/>
    </row>
    <row r="394" spans="2:11" x14ac:dyDescent="0.45">
      <c r="B394" s="70" t="str">
        <f t="shared" si="21"/>
        <v/>
      </c>
      <c r="C394" s="74"/>
      <c r="D394" s="71"/>
      <c r="E394" s="80" t="e">
        <f t="shared" si="19"/>
        <v>#REF!</v>
      </c>
      <c r="F394" s="71"/>
      <c r="G394" s="80" t="e">
        <f t="shared" si="20"/>
        <v>#REF!</v>
      </c>
      <c r="H394" s="71"/>
      <c r="I394" s="76"/>
      <c r="J394" s="76"/>
      <c r="K394" s="78"/>
    </row>
    <row r="395" spans="2:11" x14ac:dyDescent="0.45">
      <c r="B395" s="70" t="str">
        <f t="shared" si="21"/>
        <v/>
      </c>
      <c r="C395" s="74"/>
      <c r="D395" s="71"/>
      <c r="E395" s="80" t="e">
        <f t="shared" si="19"/>
        <v>#REF!</v>
      </c>
      <c r="F395" s="71"/>
      <c r="G395" s="80" t="e">
        <f t="shared" si="20"/>
        <v>#REF!</v>
      </c>
      <c r="H395" s="71"/>
      <c r="I395" s="76"/>
      <c r="J395" s="76"/>
      <c r="K395" s="78"/>
    </row>
    <row r="396" spans="2:11" x14ac:dyDescent="0.45">
      <c r="B396" s="70" t="str">
        <f t="shared" si="21"/>
        <v/>
      </c>
      <c r="C396" s="74"/>
      <c r="D396" s="71"/>
      <c r="E396" s="80" t="e">
        <f t="shared" si="19"/>
        <v>#REF!</v>
      </c>
      <c r="F396" s="71"/>
      <c r="G396" s="80" t="e">
        <f t="shared" si="20"/>
        <v>#REF!</v>
      </c>
      <c r="H396" s="71"/>
      <c r="I396" s="76"/>
      <c r="J396" s="76"/>
      <c r="K396" s="78"/>
    </row>
    <row r="397" spans="2:11" x14ac:dyDescent="0.45">
      <c r="B397" s="70" t="str">
        <f t="shared" si="21"/>
        <v/>
      </c>
      <c r="C397" s="74"/>
      <c r="D397" s="71"/>
      <c r="E397" s="80" t="e">
        <f t="shared" ref="E397:E460" si="22">_xlfn.IFNA(VLOOKUP(D397, SAlevel1map, 2, 0), "")</f>
        <v>#REF!</v>
      </c>
      <c r="F397" s="71"/>
      <c r="G397" s="80" t="e">
        <f t="shared" ref="G397:G460" si="23">_xlfn.IFNA(VLOOKUP(F397, SALevel2map, 2, 0), "")</f>
        <v>#REF!</v>
      </c>
      <c r="H397" s="71"/>
      <c r="I397" s="76"/>
      <c r="J397" s="76"/>
      <c r="K397" s="78"/>
    </row>
    <row r="398" spans="2:11" x14ac:dyDescent="0.45">
      <c r="B398" s="70" t="str">
        <f t="shared" ref="B398:B461" si="24">IF(C398&lt;&gt;"", CONCATENATE("SA-", TEXT(ROW()-ROW(B$9), "000")),"")</f>
        <v/>
      </c>
      <c r="C398" s="74"/>
      <c r="D398" s="71"/>
      <c r="E398" s="80" t="e">
        <f t="shared" si="22"/>
        <v>#REF!</v>
      </c>
      <c r="F398" s="71"/>
      <c r="G398" s="80" t="e">
        <f t="shared" si="23"/>
        <v>#REF!</v>
      </c>
      <c r="H398" s="71"/>
      <c r="I398" s="76"/>
      <c r="J398" s="76"/>
      <c r="K398" s="78"/>
    </row>
    <row r="399" spans="2:11" x14ac:dyDescent="0.45">
      <c r="B399" s="70" t="str">
        <f t="shared" si="24"/>
        <v/>
      </c>
      <c r="C399" s="74"/>
      <c r="D399" s="71"/>
      <c r="E399" s="80" t="e">
        <f t="shared" si="22"/>
        <v>#REF!</v>
      </c>
      <c r="F399" s="71"/>
      <c r="G399" s="80" t="e">
        <f t="shared" si="23"/>
        <v>#REF!</v>
      </c>
      <c r="H399" s="71"/>
      <c r="I399" s="76"/>
      <c r="J399" s="76"/>
      <c r="K399" s="78"/>
    </row>
    <row r="400" spans="2:11" x14ac:dyDescent="0.45">
      <c r="B400" s="70" t="str">
        <f t="shared" si="24"/>
        <v/>
      </c>
      <c r="C400" s="74"/>
      <c r="D400" s="71"/>
      <c r="E400" s="80" t="e">
        <f t="shared" si="22"/>
        <v>#REF!</v>
      </c>
      <c r="F400" s="71"/>
      <c r="G400" s="80" t="e">
        <f t="shared" si="23"/>
        <v>#REF!</v>
      </c>
      <c r="H400" s="71"/>
      <c r="I400" s="76"/>
      <c r="J400" s="76"/>
      <c r="K400" s="78"/>
    </row>
    <row r="401" spans="2:11" x14ac:dyDescent="0.45">
      <c r="B401" s="70" t="str">
        <f t="shared" si="24"/>
        <v/>
      </c>
      <c r="C401" s="74"/>
      <c r="D401" s="71"/>
      <c r="E401" s="80" t="e">
        <f t="shared" si="22"/>
        <v>#REF!</v>
      </c>
      <c r="F401" s="71"/>
      <c r="G401" s="80" t="e">
        <f t="shared" si="23"/>
        <v>#REF!</v>
      </c>
      <c r="H401" s="71"/>
      <c r="I401" s="76"/>
      <c r="J401" s="76"/>
      <c r="K401" s="78"/>
    </row>
    <row r="402" spans="2:11" x14ac:dyDescent="0.45">
      <c r="B402" s="70" t="str">
        <f t="shared" si="24"/>
        <v/>
      </c>
      <c r="C402" s="74"/>
      <c r="D402" s="71"/>
      <c r="E402" s="80" t="e">
        <f t="shared" si="22"/>
        <v>#REF!</v>
      </c>
      <c r="F402" s="71"/>
      <c r="G402" s="80" t="e">
        <f t="shared" si="23"/>
        <v>#REF!</v>
      </c>
      <c r="H402" s="71"/>
      <c r="I402" s="76"/>
      <c r="J402" s="76"/>
      <c r="K402" s="78"/>
    </row>
    <row r="403" spans="2:11" x14ac:dyDescent="0.45">
      <c r="B403" s="70" t="str">
        <f t="shared" si="24"/>
        <v/>
      </c>
      <c r="C403" s="74"/>
      <c r="D403" s="71"/>
      <c r="E403" s="80" t="e">
        <f t="shared" si="22"/>
        <v>#REF!</v>
      </c>
      <c r="F403" s="71"/>
      <c r="G403" s="80" t="e">
        <f t="shared" si="23"/>
        <v>#REF!</v>
      </c>
      <c r="H403" s="71"/>
      <c r="I403" s="76"/>
      <c r="J403" s="76"/>
      <c r="K403" s="78"/>
    </row>
    <row r="404" spans="2:11" x14ac:dyDescent="0.45">
      <c r="B404" s="70" t="str">
        <f t="shared" si="24"/>
        <v/>
      </c>
      <c r="C404" s="74"/>
      <c r="D404" s="71"/>
      <c r="E404" s="80" t="e">
        <f t="shared" si="22"/>
        <v>#REF!</v>
      </c>
      <c r="F404" s="71"/>
      <c r="G404" s="80" t="e">
        <f t="shared" si="23"/>
        <v>#REF!</v>
      </c>
      <c r="H404" s="71"/>
      <c r="I404" s="76"/>
      <c r="J404" s="76"/>
      <c r="K404" s="78"/>
    </row>
    <row r="405" spans="2:11" x14ac:dyDescent="0.45">
      <c r="B405" s="70" t="str">
        <f t="shared" si="24"/>
        <v/>
      </c>
      <c r="C405" s="74"/>
      <c r="D405" s="71"/>
      <c r="E405" s="80" t="e">
        <f t="shared" si="22"/>
        <v>#REF!</v>
      </c>
      <c r="F405" s="71"/>
      <c r="G405" s="80" t="e">
        <f t="shared" si="23"/>
        <v>#REF!</v>
      </c>
      <c r="H405" s="71"/>
      <c r="I405" s="76"/>
      <c r="J405" s="76"/>
      <c r="K405" s="78"/>
    </row>
    <row r="406" spans="2:11" x14ac:dyDescent="0.45">
      <c r="B406" s="70" t="str">
        <f t="shared" si="24"/>
        <v/>
      </c>
      <c r="C406" s="74"/>
      <c r="D406" s="71"/>
      <c r="E406" s="80" t="e">
        <f t="shared" si="22"/>
        <v>#REF!</v>
      </c>
      <c r="F406" s="71"/>
      <c r="G406" s="80" t="e">
        <f t="shared" si="23"/>
        <v>#REF!</v>
      </c>
      <c r="H406" s="71"/>
      <c r="I406" s="76"/>
      <c r="J406" s="76"/>
      <c r="K406" s="78"/>
    </row>
    <row r="407" spans="2:11" x14ac:dyDescent="0.45">
      <c r="B407" s="70" t="str">
        <f t="shared" si="24"/>
        <v/>
      </c>
      <c r="C407" s="74"/>
      <c r="D407" s="71"/>
      <c r="E407" s="80" t="e">
        <f t="shared" si="22"/>
        <v>#REF!</v>
      </c>
      <c r="F407" s="71"/>
      <c r="G407" s="80" t="e">
        <f t="shared" si="23"/>
        <v>#REF!</v>
      </c>
      <c r="H407" s="71"/>
      <c r="I407" s="76"/>
      <c r="J407" s="76"/>
      <c r="K407" s="78"/>
    </row>
    <row r="408" spans="2:11" x14ac:dyDescent="0.45">
      <c r="B408" s="70" t="str">
        <f t="shared" si="24"/>
        <v/>
      </c>
      <c r="C408" s="74"/>
      <c r="D408" s="71"/>
      <c r="E408" s="80" t="e">
        <f t="shared" si="22"/>
        <v>#REF!</v>
      </c>
      <c r="F408" s="71"/>
      <c r="G408" s="80" t="e">
        <f t="shared" si="23"/>
        <v>#REF!</v>
      </c>
      <c r="H408" s="71"/>
      <c r="I408" s="76"/>
      <c r="J408" s="76"/>
      <c r="K408" s="78"/>
    </row>
    <row r="409" spans="2:11" x14ac:dyDescent="0.45">
      <c r="B409" s="70" t="str">
        <f t="shared" si="24"/>
        <v/>
      </c>
      <c r="C409" s="74"/>
      <c r="D409" s="71"/>
      <c r="E409" s="80" t="e">
        <f t="shared" si="22"/>
        <v>#REF!</v>
      </c>
      <c r="F409" s="71"/>
      <c r="G409" s="80" t="e">
        <f t="shared" si="23"/>
        <v>#REF!</v>
      </c>
      <c r="H409" s="71"/>
      <c r="I409" s="76"/>
      <c r="J409" s="76"/>
      <c r="K409" s="78"/>
    </row>
    <row r="410" spans="2:11" x14ac:dyDescent="0.45">
      <c r="B410" s="70" t="str">
        <f t="shared" si="24"/>
        <v/>
      </c>
      <c r="C410" s="74"/>
      <c r="D410" s="71"/>
      <c r="E410" s="80" t="e">
        <f t="shared" si="22"/>
        <v>#REF!</v>
      </c>
      <c r="F410" s="71"/>
      <c r="G410" s="80" t="e">
        <f t="shared" si="23"/>
        <v>#REF!</v>
      </c>
      <c r="H410" s="71"/>
      <c r="I410" s="76"/>
      <c r="J410" s="76"/>
      <c r="K410" s="78"/>
    </row>
    <row r="411" spans="2:11" x14ac:dyDescent="0.45">
      <c r="B411" s="70" t="str">
        <f t="shared" si="24"/>
        <v/>
      </c>
      <c r="C411" s="74"/>
      <c r="D411" s="71"/>
      <c r="E411" s="80" t="e">
        <f t="shared" si="22"/>
        <v>#REF!</v>
      </c>
      <c r="F411" s="71"/>
      <c r="G411" s="80" t="e">
        <f t="shared" si="23"/>
        <v>#REF!</v>
      </c>
      <c r="H411" s="71"/>
      <c r="I411" s="76"/>
      <c r="J411" s="76"/>
      <c r="K411" s="78"/>
    </row>
    <row r="412" spans="2:11" x14ac:dyDescent="0.45">
      <c r="B412" s="70" t="str">
        <f t="shared" si="24"/>
        <v/>
      </c>
      <c r="C412" s="74"/>
      <c r="D412" s="71"/>
      <c r="E412" s="80" t="e">
        <f t="shared" si="22"/>
        <v>#REF!</v>
      </c>
      <c r="F412" s="71"/>
      <c r="G412" s="80" t="e">
        <f t="shared" si="23"/>
        <v>#REF!</v>
      </c>
      <c r="H412" s="71"/>
      <c r="I412" s="76"/>
      <c r="J412" s="76"/>
      <c r="K412" s="78"/>
    </row>
    <row r="413" spans="2:11" x14ac:dyDescent="0.45">
      <c r="B413" s="70" t="str">
        <f t="shared" si="24"/>
        <v/>
      </c>
      <c r="C413" s="74"/>
      <c r="D413" s="71"/>
      <c r="E413" s="80" t="e">
        <f t="shared" si="22"/>
        <v>#REF!</v>
      </c>
      <c r="F413" s="71"/>
      <c r="G413" s="80" t="e">
        <f t="shared" si="23"/>
        <v>#REF!</v>
      </c>
      <c r="H413" s="71"/>
      <c r="I413" s="76"/>
      <c r="J413" s="76"/>
      <c r="K413" s="78"/>
    </row>
    <row r="414" spans="2:11" x14ac:dyDescent="0.45">
      <c r="B414" s="70" t="str">
        <f t="shared" si="24"/>
        <v/>
      </c>
      <c r="C414" s="74"/>
      <c r="D414" s="71"/>
      <c r="E414" s="80" t="e">
        <f t="shared" si="22"/>
        <v>#REF!</v>
      </c>
      <c r="F414" s="71"/>
      <c r="G414" s="80" t="e">
        <f t="shared" si="23"/>
        <v>#REF!</v>
      </c>
      <c r="H414" s="71"/>
      <c r="I414" s="76"/>
      <c r="J414" s="76"/>
      <c r="K414" s="78"/>
    </row>
    <row r="415" spans="2:11" x14ac:dyDescent="0.45">
      <c r="B415" s="70" t="str">
        <f t="shared" si="24"/>
        <v/>
      </c>
      <c r="C415" s="74"/>
      <c r="D415" s="71"/>
      <c r="E415" s="80" t="e">
        <f t="shared" si="22"/>
        <v>#REF!</v>
      </c>
      <c r="F415" s="71"/>
      <c r="G415" s="80" t="e">
        <f t="shared" si="23"/>
        <v>#REF!</v>
      </c>
      <c r="H415" s="71"/>
      <c r="I415" s="76"/>
      <c r="J415" s="76"/>
      <c r="K415" s="78"/>
    </row>
    <row r="416" spans="2:11" x14ac:dyDescent="0.45">
      <c r="B416" s="70" t="str">
        <f t="shared" si="24"/>
        <v/>
      </c>
      <c r="C416" s="74"/>
      <c r="D416" s="71"/>
      <c r="E416" s="80" t="e">
        <f t="shared" si="22"/>
        <v>#REF!</v>
      </c>
      <c r="F416" s="71"/>
      <c r="G416" s="80" t="e">
        <f t="shared" si="23"/>
        <v>#REF!</v>
      </c>
      <c r="H416" s="71"/>
      <c r="I416" s="76"/>
      <c r="J416" s="76"/>
      <c r="K416" s="78"/>
    </row>
    <row r="417" spans="2:11" x14ac:dyDescent="0.45">
      <c r="B417" s="70" t="str">
        <f t="shared" si="24"/>
        <v/>
      </c>
      <c r="C417" s="74"/>
      <c r="D417" s="71"/>
      <c r="E417" s="80" t="e">
        <f t="shared" si="22"/>
        <v>#REF!</v>
      </c>
      <c r="F417" s="71"/>
      <c r="G417" s="80" t="e">
        <f t="shared" si="23"/>
        <v>#REF!</v>
      </c>
      <c r="H417" s="71"/>
      <c r="I417" s="76"/>
      <c r="J417" s="76"/>
      <c r="K417" s="78"/>
    </row>
    <row r="418" spans="2:11" x14ac:dyDescent="0.45">
      <c r="B418" s="70" t="str">
        <f t="shared" si="24"/>
        <v/>
      </c>
      <c r="C418" s="74"/>
      <c r="D418" s="71"/>
      <c r="E418" s="80" t="e">
        <f t="shared" si="22"/>
        <v>#REF!</v>
      </c>
      <c r="F418" s="71"/>
      <c r="G418" s="80" t="e">
        <f t="shared" si="23"/>
        <v>#REF!</v>
      </c>
      <c r="H418" s="71"/>
      <c r="I418" s="76"/>
      <c r="J418" s="76"/>
      <c r="K418" s="78"/>
    </row>
    <row r="419" spans="2:11" x14ac:dyDescent="0.45">
      <c r="B419" s="70" t="str">
        <f t="shared" si="24"/>
        <v/>
      </c>
      <c r="C419" s="74"/>
      <c r="D419" s="71"/>
      <c r="E419" s="80" t="e">
        <f t="shared" si="22"/>
        <v>#REF!</v>
      </c>
      <c r="F419" s="71"/>
      <c r="G419" s="80" t="e">
        <f t="shared" si="23"/>
        <v>#REF!</v>
      </c>
      <c r="H419" s="71"/>
      <c r="I419" s="76"/>
      <c r="J419" s="76"/>
      <c r="K419" s="78"/>
    </row>
    <row r="420" spans="2:11" x14ac:dyDescent="0.45">
      <c r="B420" s="70" t="str">
        <f t="shared" si="24"/>
        <v/>
      </c>
      <c r="C420" s="74"/>
      <c r="D420" s="71"/>
      <c r="E420" s="80" t="e">
        <f t="shared" si="22"/>
        <v>#REF!</v>
      </c>
      <c r="F420" s="71"/>
      <c r="G420" s="80" t="e">
        <f t="shared" si="23"/>
        <v>#REF!</v>
      </c>
      <c r="H420" s="71"/>
      <c r="I420" s="76"/>
      <c r="J420" s="76"/>
      <c r="K420" s="78"/>
    </row>
    <row r="421" spans="2:11" x14ac:dyDescent="0.45">
      <c r="B421" s="70" t="str">
        <f t="shared" si="24"/>
        <v/>
      </c>
      <c r="C421" s="74"/>
      <c r="D421" s="71"/>
      <c r="E421" s="80" t="e">
        <f t="shared" si="22"/>
        <v>#REF!</v>
      </c>
      <c r="F421" s="71"/>
      <c r="G421" s="80" t="e">
        <f t="shared" si="23"/>
        <v>#REF!</v>
      </c>
      <c r="H421" s="71"/>
      <c r="I421" s="76"/>
      <c r="J421" s="76"/>
      <c r="K421" s="78"/>
    </row>
    <row r="422" spans="2:11" x14ac:dyDescent="0.45">
      <c r="B422" s="70" t="str">
        <f t="shared" si="24"/>
        <v/>
      </c>
      <c r="C422" s="74"/>
      <c r="D422" s="71"/>
      <c r="E422" s="80" t="e">
        <f t="shared" si="22"/>
        <v>#REF!</v>
      </c>
      <c r="F422" s="71"/>
      <c r="G422" s="80" t="e">
        <f t="shared" si="23"/>
        <v>#REF!</v>
      </c>
      <c r="H422" s="71"/>
      <c r="I422" s="76"/>
      <c r="J422" s="76"/>
      <c r="K422" s="78"/>
    </row>
    <row r="423" spans="2:11" x14ac:dyDescent="0.45">
      <c r="B423" s="70" t="str">
        <f t="shared" si="24"/>
        <v/>
      </c>
      <c r="C423" s="74"/>
      <c r="D423" s="71"/>
      <c r="E423" s="80" t="e">
        <f t="shared" si="22"/>
        <v>#REF!</v>
      </c>
      <c r="F423" s="71"/>
      <c r="G423" s="80" t="e">
        <f t="shared" si="23"/>
        <v>#REF!</v>
      </c>
      <c r="H423" s="71"/>
      <c r="I423" s="76"/>
      <c r="J423" s="76"/>
      <c r="K423" s="78"/>
    </row>
    <row r="424" spans="2:11" x14ac:dyDescent="0.45">
      <c r="B424" s="70" t="str">
        <f t="shared" si="24"/>
        <v/>
      </c>
      <c r="C424" s="74"/>
      <c r="D424" s="71"/>
      <c r="E424" s="80" t="e">
        <f t="shared" si="22"/>
        <v>#REF!</v>
      </c>
      <c r="F424" s="71"/>
      <c r="G424" s="80" t="e">
        <f t="shared" si="23"/>
        <v>#REF!</v>
      </c>
      <c r="H424" s="71"/>
      <c r="I424" s="76"/>
      <c r="J424" s="76"/>
      <c r="K424" s="78"/>
    </row>
    <row r="425" spans="2:11" x14ac:dyDescent="0.45">
      <c r="B425" s="70" t="str">
        <f t="shared" si="24"/>
        <v/>
      </c>
      <c r="C425" s="74"/>
      <c r="D425" s="71"/>
      <c r="E425" s="80" t="e">
        <f t="shared" si="22"/>
        <v>#REF!</v>
      </c>
      <c r="F425" s="71"/>
      <c r="G425" s="80" t="e">
        <f t="shared" si="23"/>
        <v>#REF!</v>
      </c>
      <c r="H425" s="71"/>
      <c r="I425" s="76"/>
      <c r="J425" s="76"/>
      <c r="K425" s="78"/>
    </row>
    <row r="426" spans="2:11" x14ac:dyDescent="0.45">
      <c r="B426" s="70" t="str">
        <f t="shared" si="24"/>
        <v/>
      </c>
      <c r="C426" s="74"/>
      <c r="D426" s="71"/>
      <c r="E426" s="80" t="e">
        <f t="shared" si="22"/>
        <v>#REF!</v>
      </c>
      <c r="F426" s="71"/>
      <c r="G426" s="80" t="e">
        <f t="shared" si="23"/>
        <v>#REF!</v>
      </c>
      <c r="H426" s="71"/>
      <c r="I426" s="76"/>
      <c r="J426" s="76"/>
      <c r="K426" s="78"/>
    </row>
    <row r="427" spans="2:11" x14ac:dyDescent="0.45">
      <c r="B427" s="70" t="str">
        <f t="shared" si="24"/>
        <v/>
      </c>
      <c r="C427" s="74"/>
      <c r="D427" s="71"/>
      <c r="E427" s="80" t="e">
        <f t="shared" si="22"/>
        <v>#REF!</v>
      </c>
      <c r="F427" s="71"/>
      <c r="G427" s="80" t="e">
        <f t="shared" si="23"/>
        <v>#REF!</v>
      </c>
      <c r="H427" s="71"/>
      <c r="I427" s="76"/>
      <c r="J427" s="76"/>
      <c r="K427" s="78"/>
    </row>
    <row r="428" spans="2:11" x14ac:dyDescent="0.45">
      <c r="B428" s="70" t="str">
        <f t="shared" si="24"/>
        <v/>
      </c>
      <c r="C428" s="74"/>
      <c r="D428" s="71"/>
      <c r="E428" s="80" t="e">
        <f t="shared" si="22"/>
        <v>#REF!</v>
      </c>
      <c r="F428" s="71"/>
      <c r="G428" s="80" t="e">
        <f t="shared" si="23"/>
        <v>#REF!</v>
      </c>
      <c r="H428" s="71"/>
      <c r="I428" s="76"/>
      <c r="J428" s="76"/>
      <c r="K428" s="78"/>
    </row>
    <row r="429" spans="2:11" x14ac:dyDescent="0.45">
      <c r="B429" s="70" t="str">
        <f t="shared" si="24"/>
        <v/>
      </c>
      <c r="C429" s="74"/>
      <c r="D429" s="71"/>
      <c r="E429" s="80" t="e">
        <f t="shared" si="22"/>
        <v>#REF!</v>
      </c>
      <c r="F429" s="71"/>
      <c r="G429" s="80" t="e">
        <f t="shared" si="23"/>
        <v>#REF!</v>
      </c>
      <c r="H429" s="71"/>
      <c r="I429" s="76"/>
      <c r="J429" s="76"/>
      <c r="K429" s="78"/>
    </row>
    <row r="430" spans="2:11" x14ac:dyDescent="0.45">
      <c r="B430" s="70" t="str">
        <f t="shared" si="24"/>
        <v/>
      </c>
      <c r="C430" s="74"/>
      <c r="D430" s="71"/>
      <c r="E430" s="80" t="e">
        <f t="shared" si="22"/>
        <v>#REF!</v>
      </c>
      <c r="F430" s="71"/>
      <c r="G430" s="80" t="e">
        <f t="shared" si="23"/>
        <v>#REF!</v>
      </c>
      <c r="H430" s="71"/>
      <c r="I430" s="76"/>
      <c r="J430" s="76"/>
      <c r="K430" s="78"/>
    </row>
    <row r="431" spans="2:11" x14ac:dyDescent="0.45">
      <c r="B431" s="70" t="str">
        <f t="shared" si="24"/>
        <v/>
      </c>
      <c r="C431" s="74"/>
      <c r="D431" s="71"/>
      <c r="E431" s="80" t="e">
        <f t="shared" si="22"/>
        <v>#REF!</v>
      </c>
      <c r="F431" s="71"/>
      <c r="G431" s="80" t="e">
        <f t="shared" si="23"/>
        <v>#REF!</v>
      </c>
      <c r="H431" s="71"/>
      <c r="I431" s="76"/>
      <c r="J431" s="76"/>
      <c r="K431" s="78"/>
    </row>
    <row r="432" spans="2:11" x14ac:dyDescent="0.45">
      <c r="B432" s="70" t="str">
        <f t="shared" si="24"/>
        <v/>
      </c>
      <c r="C432" s="74"/>
      <c r="D432" s="71"/>
      <c r="E432" s="80" t="e">
        <f t="shared" si="22"/>
        <v>#REF!</v>
      </c>
      <c r="F432" s="71"/>
      <c r="G432" s="80" t="e">
        <f t="shared" si="23"/>
        <v>#REF!</v>
      </c>
      <c r="H432" s="71"/>
      <c r="I432" s="76"/>
      <c r="J432" s="76"/>
      <c r="K432" s="78"/>
    </row>
    <row r="433" spans="2:11" x14ac:dyDescent="0.45">
      <c r="B433" s="70" t="str">
        <f t="shared" si="24"/>
        <v/>
      </c>
      <c r="C433" s="74"/>
      <c r="D433" s="71"/>
      <c r="E433" s="80" t="e">
        <f t="shared" si="22"/>
        <v>#REF!</v>
      </c>
      <c r="F433" s="71"/>
      <c r="G433" s="80" t="e">
        <f t="shared" si="23"/>
        <v>#REF!</v>
      </c>
      <c r="H433" s="71"/>
      <c r="I433" s="76"/>
      <c r="J433" s="76"/>
      <c r="K433" s="78"/>
    </row>
    <row r="434" spans="2:11" x14ac:dyDescent="0.45">
      <c r="B434" s="70" t="str">
        <f t="shared" si="24"/>
        <v/>
      </c>
      <c r="C434" s="74"/>
      <c r="D434" s="71"/>
      <c r="E434" s="80" t="e">
        <f t="shared" si="22"/>
        <v>#REF!</v>
      </c>
      <c r="F434" s="71"/>
      <c r="G434" s="80" t="e">
        <f t="shared" si="23"/>
        <v>#REF!</v>
      </c>
      <c r="H434" s="71"/>
      <c r="I434" s="76"/>
      <c r="J434" s="76"/>
      <c r="K434" s="78"/>
    </row>
    <row r="435" spans="2:11" x14ac:dyDescent="0.45">
      <c r="B435" s="70" t="str">
        <f t="shared" si="24"/>
        <v/>
      </c>
      <c r="C435" s="74"/>
      <c r="D435" s="71"/>
      <c r="E435" s="80" t="e">
        <f t="shared" si="22"/>
        <v>#REF!</v>
      </c>
      <c r="F435" s="71"/>
      <c r="G435" s="80" t="e">
        <f t="shared" si="23"/>
        <v>#REF!</v>
      </c>
      <c r="H435" s="71"/>
      <c r="I435" s="76"/>
      <c r="J435" s="76"/>
      <c r="K435" s="78"/>
    </row>
    <row r="436" spans="2:11" x14ac:dyDescent="0.45">
      <c r="B436" s="70" t="str">
        <f t="shared" si="24"/>
        <v/>
      </c>
      <c r="C436" s="74"/>
      <c r="D436" s="71"/>
      <c r="E436" s="80" t="e">
        <f t="shared" si="22"/>
        <v>#REF!</v>
      </c>
      <c r="F436" s="71"/>
      <c r="G436" s="80" t="e">
        <f t="shared" si="23"/>
        <v>#REF!</v>
      </c>
      <c r="H436" s="71"/>
      <c r="I436" s="76"/>
      <c r="J436" s="76"/>
      <c r="K436" s="78"/>
    </row>
    <row r="437" spans="2:11" x14ac:dyDescent="0.45">
      <c r="B437" s="70" t="str">
        <f t="shared" si="24"/>
        <v/>
      </c>
      <c r="C437" s="74"/>
      <c r="D437" s="71"/>
      <c r="E437" s="80" t="e">
        <f t="shared" si="22"/>
        <v>#REF!</v>
      </c>
      <c r="F437" s="71"/>
      <c r="G437" s="80" t="e">
        <f t="shared" si="23"/>
        <v>#REF!</v>
      </c>
      <c r="H437" s="71"/>
      <c r="I437" s="76"/>
      <c r="J437" s="76"/>
      <c r="K437" s="78"/>
    </row>
    <row r="438" spans="2:11" x14ac:dyDescent="0.45">
      <c r="B438" s="70" t="str">
        <f t="shared" si="24"/>
        <v/>
      </c>
      <c r="C438" s="74"/>
      <c r="D438" s="71"/>
      <c r="E438" s="80" t="e">
        <f t="shared" si="22"/>
        <v>#REF!</v>
      </c>
      <c r="F438" s="71"/>
      <c r="G438" s="80" t="e">
        <f t="shared" si="23"/>
        <v>#REF!</v>
      </c>
      <c r="H438" s="71"/>
      <c r="I438" s="76"/>
      <c r="J438" s="76"/>
      <c r="K438" s="78"/>
    </row>
    <row r="439" spans="2:11" x14ac:dyDescent="0.45">
      <c r="B439" s="70" t="str">
        <f t="shared" si="24"/>
        <v/>
      </c>
      <c r="C439" s="74"/>
      <c r="D439" s="71"/>
      <c r="E439" s="80" t="e">
        <f t="shared" si="22"/>
        <v>#REF!</v>
      </c>
      <c r="F439" s="71"/>
      <c r="G439" s="80" t="e">
        <f t="shared" si="23"/>
        <v>#REF!</v>
      </c>
      <c r="H439" s="71"/>
      <c r="I439" s="76"/>
      <c r="J439" s="76"/>
      <c r="K439" s="78"/>
    </row>
    <row r="440" spans="2:11" x14ac:dyDescent="0.45">
      <c r="B440" s="70" t="str">
        <f t="shared" si="24"/>
        <v/>
      </c>
      <c r="C440" s="74"/>
      <c r="D440" s="71"/>
      <c r="E440" s="80" t="e">
        <f t="shared" si="22"/>
        <v>#REF!</v>
      </c>
      <c r="F440" s="71"/>
      <c r="G440" s="80" t="e">
        <f t="shared" si="23"/>
        <v>#REF!</v>
      </c>
      <c r="H440" s="71"/>
      <c r="I440" s="76"/>
      <c r="J440" s="76"/>
      <c r="K440" s="78"/>
    </row>
    <row r="441" spans="2:11" x14ac:dyDescent="0.45">
      <c r="B441" s="70" t="str">
        <f t="shared" si="24"/>
        <v/>
      </c>
      <c r="C441" s="74"/>
      <c r="D441" s="71"/>
      <c r="E441" s="80" t="e">
        <f t="shared" si="22"/>
        <v>#REF!</v>
      </c>
      <c r="F441" s="71"/>
      <c r="G441" s="80" t="e">
        <f t="shared" si="23"/>
        <v>#REF!</v>
      </c>
      <c r="H441" s="71"/>
      <c r="I441" s="76"/>
      <c r="J441" s="76"/>
      <c r="K441" s="78"/>
    </row>
    <row r="442" spans="2:11" x14ac:dyDescent="0.45">
      <c r="B442" s="70" t="str">
        <f t="shared" si="24"/>
        <v/>
      </c>
      <c r="C442" s="74"/>
      <c r="D442" s="71"/>
      <c r="E442" s="80" t="e">
        <f t="shared" si="22"/>
        <v>#REF!</v>
      </c>
      <c r="F442" s="71"/>
      <c r="G442" s="80" t="e">
        <f t="shared" si="23"/>
        <v>#REF!</v>
      </c>
      <c r="H442" s="71"/>
      <c r="I442" s="76"/>
      <c r="J442" s="76"/>
      <c r="K442" s="78"/>
    </row>
    <row r="443" spans="2:11" x14ac:dyDescent="0.45">
      <c r="B443" s="70" t="str">
        <f t="shared" si="24"/>
        <v/>
      </c>
      <c r="C443" s="74"/>
      <c r="D443" s="71"/>
      <c r="E443" s="80" t="e">
        <f t="shared" si="22"/>
        <v>#REF!</v>
      </c>
      <c r="F443" s="71"/>
      <c r="G443" s="80" t="e">
        <f t="shared" si="23"/>
        <v>#REF!</v>
      </c>
      <c r="H443" s="71"/>
      <c r="I443" s="76"/>
      <c r="J443" s="76"/>
      <c r="K443" s="78"/>
    </row>
    <row r="444" spans="2:11" x14ac:dyDescent="0.45">
      <c r="B444" s="70" t="str">
        <f t="shared" si="24"/>
        <v/>
      </c>
      <c r="C444" s="74"/>
      <c r="D444" s="71"/>
      <c r="E444" s="80" t="e">
        <f t="shared" si="22"/>
        <v>#REF!</v>
      </c>
      <c r="F444" s="71"/>
      <c r="G444" s="80" t="e">
        <f t="shared" si="23"/>
        <v>#REF!</v>
      </c>
      <c r="H444" s="71"/>
      <c r="I444" s="76"/>
      <c r="J444" s="76"/>
      <c r="K444" s="78"/>
    </row>
    <row r="445" spans="2:11" x14ac:dyDescent="0.45">
      <c r="B445" s="70" t="str">
        <f t="shared" si="24"/>
        <v/>
      </c>
      <c r="C445" s="74"/>
      <c r="D445" s="71"/>
      <c r="E445" s="80" t="e">
        <f t="shared" si="22"/>
        <v>#REF!</v>
      </c>
      <c r="F445" s="71"/>
      <c r="G445" s="80" t="e">
        <f t="shared" si="23"/>
        <v>#REF!</v>
      </c>
      <c r="H445" s="71"/>
      <c r="I445" s="76"/>
      <c r="J445" s="76"/>
      <c r="K445" s="78"/>
    </row>
    <row r="446" spans="2:11" x14ac:dyDescent="0.45">
      <c r="B446" s="70" t="str">
        <f t="shared" si="24"/>
        <v/>
      </c>
      <c r="C446" s="74"/>
      <c r="D446" s="71"/>
      <c r="E446" s="80" t="e">
        <f t="shared" si="22"/>
        <v>#REF!</v>
      </c>
      <c r="F446" s="71"/>
      <c r="G446" s="80" t="e">
        <f t="shared" si="23"/>
        <v>#REF!</v>
      </c>
      <c r="H446" s="71"/>
      <c r="I446" s="76"/>
      <c r="J446" s="76"/>
      <c r="K446" s="78"/>
    </row>
    <row r="447" spans="2:11" x14ac:dyDescent="0.45">
      <c r="B447" s="70" t="str">
        <f t="shared" si="24"/>
        <v/>
      </c>
      <c r="C447" s="74"/>
      <c r="D447" s="71"/>
      <c r="E447" s="80" t="e">
        <f t="shared" si="22"/>
        <v>#REF!</v>
      </c>
      <c r="F447" s="71"/>
      <c r="G447" s="80" t="e">
        <f t="shared" si="23"/>
        <v>#REF!</v>
      </c>
      <c r="H447" s="71"/>
      <c r="I447" s="76"/>
      <c r="J447" s="76"/>
      <c r="K447" s="78"/>
    </row>
    <row r="448" spans="2:11" x14ac:dyDescent="0.45">
      <c r="B448" s="70" t="str">
        <f t="shared" si="24"/>
        <v/>
      </c>
      <c r="C448" s="74"/>
      <c r="D448" s="71"/>
      <c r="E448" s="80" t="e">
        <f t="shared" si="22"/>
        <v>#REF!</v>
      </c>
      <c r="F448" s="71"/>
      <c r="G448" s="80" t="e">
        <f t="shared" si="23"/>
        <v>#REF!</v>
      </c>
      <c r="H448" s="71"/>
      <c r="I448" s="76"/>
      <c r="J448" s="76"/>
      <c r="K448" s="78"/>
    </row>
    <row r="449" spans="2:11" x14ac:dyDescent="0.45">
      <c r="B449" s="70" t="str">
        <f t="shared" si="24"/>
        <v/>
      </c>
      <c r="C449" s="74"/>
      <c r="D449" s="71"/>
      <c r="E449" s="80" t="e">
        <f t="shared" si="22"/>
        <v>#REF!</v>
      </c>
      <c r="F449" s="71"/>
      <c r="G449" s="80" t="e">
        <f t="shared" si="23"/>
        <v>#REF!</v>
      </c>
      <c r="H449" s="71"/>
      <c r="I449" s="76"/>
      <c r="J449" s="76"/>
      <c r="K449" s="78"/>
    </row>
    <row r="450" spans="2:11" x14ac:dyDescent="0.45">
      <c r="B450" s="70" t="str">
        <f t="shared" si="24"/>
        <v/>
      </c>
      <c r="C450" s="74"/>
      <c r="D450" s="71"/>
      <c r="E450" s="80" t="e">
        <f t="shared" si="22"/>
        <v>#REF!</v>
      </c>
      <c r="F450" s="71"/>
      <c r="G450" s="80" t="e">
        <f t="shared" si="23"/>
        <v>#REF!</v>
      </c>
      <c r="H450" s="71"/>
      <c r="I450" s="76"/>
      <c r="J450" s="76"/>
      <c r="K450" s="78"/>
    </row>
    <row r="451" spans="2:11" x14ac:dyDescent="0.45">
      <c r="B451" s="70" t="str">
        <f t="shared" si="24"/>
        <v/>
      </c>
      <c r="C451" s="74"/>
      <c r="D451" s="71"/>
      <c r="E451" s="80" t="e">
        <f t="shared" si="22"/>
        <v>#REF!</v>
      </c>
      <c r="F451" s="71"/>
      <c r="G451" s="80" t="e">
        <f t="shared" si="23"/>
        <v>#REF!</v>
      </c>
      <c r="H451" s="71"/>
      <c r="I451" s="76"/>
      <c r="J451" s="76"/>
      <c r="K451" s="78"/>
    </row>
    <row r="452" spans="2:11" x14ac:dyDescent="0.45">
      <c r="B452" s="70" t="str">
        <f t="shared" si="24"/>
        <v/>
      </c>
      <c r="C452" s="74"/>
      <c r="D452" s="71"/>
      <c r="E452" s="80" t="e">
        <f t="shared" si="22"/>
        <v>#REF!</v>
      </c>
      <c r="F452" s="71"/>
      <c r="G452" s="80" t="e">
        <f t="shared" si="23"/>
        <v>#REF!</v>
      </c>
      <c r="H452" s="71"/>
      <c r="I452" s="76"/>
      <c r="J452" s="76"/>
      <c r="K452" s="78"/>
    </row>
    <row r="453" spans="2:11" x14ac:dyDescent="0.45">
      <c r="B453" s="70" t="str">
        <f t="shared" si="24"/>
        <v/>
      </c>
      <c r="C453" s="74"/>
      <c r="D453" s="71"/>
      <c r="E453" s="80" t="e">
        <f t="shared" si="22"/>
        <v>#REF!</v>
      </c>
      <c r="F453" s="71"/>
      <c r="G453" s="80" t="e">
        <f t="shared" si="23"/>
        <v>#REF!</v>
      </c>
      <c r="H453" s="71"/>
      <c r="I453" s="76"/>
      <c r="J453" s="76"/>
      <c r="K453" s="78"/>
    </row>
    <row r="454" spans="2:11" x14ac:dyDescent="0.45">
      <c r="B454" s="70" t="str">
        <f t="shared" si="24"/>
        <v/>
      </c>
      <c r="C454" s="74"/>
      <c r="D454" s="71"/>
      <c r="E454" s="80" t="e">
        <f t="shared" si="22"/>
        <v>#REF!</v>
      </c>
      <c r="F454" s="71"/>
      <c r="G454" s="80" t="e">
        <f t="shared" si="23"/>
        <v>#REF!</v>
      </c>
      <c r="H454" s="71"/>
      <c r="I454" s="76"/>
      <c r="J454" s="76"/>
      <c r="K454" s="78"/>
    </row>
    <row r="455" spans="2:11" x14ac:dyDescent="0.45">
      <c r="B455" s="70" t="str">
        <f t="shared" si="24"/>
        <v/>
      </c>
      <c r="C455" s="74"/>
      <c r="D455" s="71"/>
      <c r="E455" s="80" t="e">
        <f t="shared" si="22"/>
        <v>#REF!</v>
      </c>
      <c r="F455" s="71"/>
      <c r="G455" s="80" t="e">
        <f t="shared" si="23"/>
        <v>#REF!</v>
      </c>
      <c r="H455" s="71"/>
      <c r="I455" s="76"/>
      <c r="J455" s="76"/>
      <c r="K455" s="78"/>
    </row>
    <row r="456" spans="2:11" x14ac:dyDescent="0.45">
      <c r="B456" s="70" t="str">
        <f t="shared" si="24"/>
        <v/>
      </c>
      <c r="C456" s="74"/>
      <c r="D456" s="71"/>
      <c r="E456" s="80" t="e">
        <f t="shared" si="22"/>
        <v>#REF!</v>
      </c>
      <c r="F456" s="71"/>
      <c r="G456" s="80" t="e">
        <f t="shared" si="23"/>
        <v>#REF!</v>
      </c>
      <c r="H456" s="71"/>
      <c r="I456" s="76"/>
      <c r="J456" s="76"/>
      <c r="K456" s="78"/>
    </row>
    <row r="457" spans="2:11" x14ac:dyDescent="0.45">
      <c r="B457" s="70" t="str">
        <f t="shared" si="24"/>
        <v/>
      </c>
      <c r="C457" s="74"/>
      <c r="D457" s="71"/>
      <c r="E457" s="80" t="e">
        <f t="shared" si="22"/>
        <v>#REF!</v>
      </c>
      <c r="F457" s="71"/>
      <c r="G457" s="80" t="e">
        <f t="shared" si="23"/>
        <v>#REF!</v>
      </c>
      <c r="H457" s="71"/>
      <c r="I457" s="76"/>
      <c r="J457" s="76"/>
      <c r="K457" s="78"/>
    </row>
    <row r="458" spans="2:11" x14ac:dyDescent="0.45">
      <c r="B458" s="70" t="str">
        <f t="shared" si="24"/>
        <v/>
      </c>
      <c r="C458" s="74"/>
      <c r="D458" s="71"/>
      <c r="E458" s="80" t="e">
        <f t="shared" si="22"/>
        <v>#REF!</v>
      </c>
      <c r="F458" s="71"/>
      <c r="G458" s="80" t="e">
        <f t="shared" si="23"/>
        <v>#REF!</v>
      </c>
      <c r="H458" s="71"/>
      <c r="I458" s="76"/>
      <c r="J458" s="76"/>
      <c r="K458" s="78"/>
    </row>
    <row r="459" spans="2:11" x14ac:dyDescent="0.45">
      <c r="B459" s="70" t="str">
        <f t="shared" si="24"/>
        <v/>
      </c>
      <c r="C459" s="74"/>
      <c r="D459" s="71"/>
      <c r="E459" s="80" t="e">
        <f t="shared" si="22"/>
        <v>#REF!</v>
      </c>
      <c r="F459" s="71"/>
      <c r="G459" s="80" t="e">
        <f t="shared" si="23"/>
        <v>#REF!</v>
      </c>
      <c r="H459" s="71"/>
      <c r="I459" s="76"/>
      <c r="J459" s="76"/>
      <c r="K459" s="78"/>
    </row>
    <row r="460" spans="2:11" x14ac:dyDescent="0.45">
      <c r="B460" s="70" t="str">
        <f t="shared" si="24"/>
        <v/>
      </c>
      <c r="C460" s="74"/>
      <c r="D460" s="71"/>
      <c r="E460" s="80" t="e">
        <f t="shared" si="22"/>
        <v>#REF!</v>
      </c>
      <c r="F460" s="71"/>
      <c r="G460" s="80" t="e">
        <f t="shared" si="23"/>
        <v>#REF!</v>
      </c>
      <c r="H460" s="71"/>
      <c r="I460" s="76"/>
      <c r="J460" s="76"/>
      <c r="K460" s="78"/>
    </row>
    <row r="461" spans="2:11" x14ac:dyDescent="0.45">
      <c r="B461" s="70" t="str">
        <f t="shared" si="24"/>
        <v/>
      </c>
      <c r="C461" s="74"/>
      <c r="D461" s="71"/>
      <c r="E461" s="80" t="e">
        <f t="shared" ref="E461:E524" si="25">_xlfn.IFNA(VLOOKUP(D461, SAlevel1map, 2, 0), "")</f>
        <v>#REF!</v>
      </c>
      <c r="F461" s="71"/>
      <c r="G461" s="80" t="e">
        <f t="shared" ref="G461:G524" si="26">_xlfn.IFNA(VLOOKUP(F461, SALevel2map, 2, 0), "")</f>
        <v>#REF!</v>
      </c>
      <c r="H461" s="71"/>
      <c r="I461" s="76"/>
      <c r="J461" s="76"/>
      <c r="K461" s="78"/>
    </row>
    <row r="462" spans="2:11" x14ac:dyDescent="0.45">
      <c r="B462" s="70" t="str">
        <f t="shared" ref="B462:B525" si="27">IF(C462&lt;&gt;"", CONCATENATE("SA-", TEXT(ROW()-ROW(B$9), "000")),"")</f>
        <v/>
      </c>
      <c r="C462" s="74"/>
      <c r="D462" s="71"/>
      <c r="E462" s="80" t="e">
        <f t="shared" si="25"/>
        <v>#REF!</v>
      </c>
      <c r="F462" s="71"/>
      <c r="G462" s="80" t="e">
        <f t="shared" si="26"/>
        <v>#REF!</v>
      </c>
      <c r="H462" s="71"/>
      <c r="I462" s="76"/>
      <c r="J462" s="76"/>
      <c r="K462" s="78"/>
    </row>
    <row r="463" spans="2:11" x14ac:dyDescent="0.45">
      <c r="B463" s="70" t="str">
        <f t="shared" si="27"/>
        <v/>
      </c>
      <c r="C463" s="74"/>
      <c r="D463" s="71"/>
      <c r="E463" s="80" t="e">
        <f t="shared" si="25"/>
        <v>#REF!</v>
      </c>
      <c r="F463" s="71"/>
      <c r="G463" s="80" t="e">
        <f t="shared" si="26"/>
        <v>#REF!</v>
      </c>
      <c r="H463" s="71"/>
      <c r="I463" s="76"/>
      <c r="J463" s="76"/>
      <c r="K463" s="78"/>
    </row>
    <row r="464" spans="2:11" x14ac:dyDescent="0.45">
      <c r="B464" s="70" t="str">
        <f t="shared" si="27"/>
        <v/>
      </c>
      <c r="C464" s="74"/>
      <c r="D464" s="71"/>
      <c r="E464" s="80" t="e">
        <f t="shared" si="25"/>
        <v>#REF!</v>
      </c>
      <c r="F464" s="71"/>
      <c r="G464" s="80" t="e">
        <f t="shared" si="26"/>
        <v>#REF!</v>
      </c>
      <c r="H464" s="71"/>
      <c r="I464" s="76"/>
      <c r="J464" s="76"/>
      <c r="K464" s="78"/>
    </row>
    <row r="465" spans="2:11" x14ac:dyDescent="0.45">
      <c r="B465" s="70" t="str">
        <f t="shared" si="27"/>
        <v/>
      </c>
      <c r="C465" s="74"/>
      <c r="D465" s="71"/>
      <c r="E465" s="80" t="e">
        <f t="shared" si="25"/>
        <v>#REF!</v>
      </c>
      <c r="F465" s="71"/>
      <c r="G465" s="80" t="e">
        <f t="shared" si="26"/>
        <v>#REF!</v>
      </c>
      <c r="H465" s="71"/>
      <c r="I465" s="76"/>
      <c r="J465" s="76"/>
      <c r="K465" s="78"/>
    </row>
    <row r="466" spans="2:11" x14ac:dyDescent="0.45">
      <c r="B466" s="70" t="str">
        <f t="shared" si="27"/>
        <v/>
      </c>
      <c r="C466" s="74"/>
      <c r="D466" s="71"/>
      <c r="E466" s="80" t="e">
        <f t="shared" si="25"/>
        <v>#REF!</v>
      </c>
      <c r="F466" s="71"/>
      <c r="G466" s="80" t="e">
        <f t="shared" si="26"/>
        <v>#REF!</v>
      </c>
      <c r="H466" s="71"/>
      <c r="I466" s="76"/>
      <c r="J466" s="76"/>
      <c r="K466" s="78"/>
    </row>
    <row r="467" spans="2:11" x14ac:dyDescent="0.45">
      <c r="B467" s="70" t="str">
        <f t="shared" si="27"/>
        <v/>
      </c>
      <c r="C467" s="74"/>
      <c r="D467" s="71"/>
      <c r="E467" s="80" t="e">
        <f t="shared" si="25"/>
        <v>#REF!</v>
      </c>
      <c r="F467" s="71"/>
      <c r="G467" s="80" t="e">
        <f t="shared" si="26"/>
        <v>#REF!</v>
      </c>
      <c r="H467" s="71"/>
      <c r="I467" s="76"/>
      <c r="J467" s="76"/>
      <c r="K467" s="78"/>
    </row>
    <row r="468" spans="2:11" x14ac:dyDescent="0.45">
      <c r="B468" s="70" t="str">
        <f t="shared" si="27"/>
        <v/>
      </c>
      <c r="C468" s="74"/>
      <c r="D468" s="71"/>
      <c r="E468" s="80" t="e">
        <f t="shared" si="25"/>
        <v>#REF!</v>
      </c>
      <c r="F468" s="71"/>
      <c r="G468" s="80" t="e">
        <f t="shared" si="26"/>
        <v>#REF!</v>
      </c>
      <c r="H468" s="71"/>
      <c r="I468" s="76"/>
      <c r="J468" s="76"/>
      <c r="K468" s="78"/>
    </row>
    <row r="469" spans="2:11" x14ac:dyDescent="0.45">
      <c r="B469" s="70" t="str">
        <f t="shared" si="27"/>
        <v/>
      </c>
      <c r="C469" s="74"/>
      <c r="D469" s="71"/>
      <c r="E469" s="80" t="e">
        <f t="shared" si="25"/>
        <v>#REF!</v>
      </c>
      <c r="F469" s="71"/>
      <c r="G469" s="80" t="e">
        <f t="shared" si="26"/>
        <v>#REF!</v>
      </c>
      <c r="H469" s="71"/>
      <c r="I469" s="76"/>
      <c r="J469" s="76"/>
      <c r="K469" s="78"/>
    </row>
    <row r="470" spans="2:11" x14ac:dyDescent="0.45">
      <c r="B470" s="70" t="str">
        <f t="shared" si="27"/>
        <v/>
      </c>
      <c r="C470" s="74"/>
      <c r="D470" s="71"/>
      <c r="E470" s="80" t="e">
        <f t="shared" si="25"/>
        <v>#REF!</v>
      </c>
      <c r="F470" s="71"/>
      <c r="G470" s="80" t="e">
        <f t="shared" si="26"/>
        <v>#REF!</v>
      </c>
      <c r="H470" s="71"/>
      <c r="I470" s="76"/>
      <c r="J470" s="76"/>
      <c r="K470" s="78"/>
    </row>
    <row r="471" spans="2:11" x14ac:dyDescent="0.45">
      <c r="B471" s="70" t="str">
        <f t="shared" si="27"/>
        <v/>
      </c>
      <c r="C471" s="74"/>
      <c r="D471" s="71"/>
      <c r="E471" s="80" t="e">
        <f t="shared" si="25"/>
        <v>#REF!</v>
      </c>
      <c r="F471" s="71"/>
      <c r="G471" s="80" t="e">
        <f t="shared" si="26"/>
        <v>#REF!</v>
      </c>
      <c r="H471" s="71"/>
      <c r="I471" s="76"/>
      <c r="J471" s="76"/>
      <c r="K471" s="78"/>
    </row>
    <row r="472" spans="2:11" x14ac:dyDescent="0.45">
      <c r="B472" s="70" t="str">
        <f t="shared" si="27"/>
        <v/>
      </c>
      <c r="C472" s="74"/>
      <c r="D472" s="71"/>
      <c r="E472" s="80" t="e">
        <f t="shared" si="25"/>
        <v>#REF!</v>
      </c>
      <c r="F472" s="71"/>
      <c r="G472" s="80" t="e">
        <f t="shared" si="26"/>
        <v>#REF!</v>
      </c>
      <c r="H472" s="71"/>
      <c r="I472" s="76"/>
      <c r="J472" s="76"/>
      <c r="K472" s="78"/>
    </row>
    <row r="473" spans="2:11" x14ac:dyDescent="0.45">
      <c r="B473" s="70" t="str">
        <f t="shared" si="27"/>
        <v/>
      </c>
      <c r="C473" s="74"/>
      <c r="D473" s="71"/>
      <c r="E473" s="80" t="e">
        <f t="shared" si="25"/>
        <v>#REF!</v>
      </c>
      <c r="F473" s="71"/>
      <c r="G473" s="80" t="e">
        <f t="shared" si="26"/>
        <v>#REF!</v>
      </c>
      <c r="H473" s="71"/>
      <c r="I473" s="76"/>
      <c r="J473" s="76"/>
      <c r="K473" s="78"/>
    </row>
    <row r="474" spans="2:11" x14ac:dyDescent="0.45">
      <c r="B474" s="70" t="str">
        <f t="shared" si="27"/>
        <v/>
      </c>
      <c r="C474" s="74"/>
      <c r="D474" s="71"/>
      <c r="E474" s="80" t="e">
        <f t="shared" si="25"/>
        <v>#REF!</v>
      </c>
      <c r="F474" s="71"/>
      <c r="G474" s="80" t="e">
        <f t="shared" si="26"/>
        <v>#REF!</v>
      </c>
      <c r="H474" s="71"/>
      <c r="I474" s="76"/>
      <c r="J474" s="76"/>
      <c r="K474" s="78"/>
    </row>
    <row r="475" spans="2:11" x14ac:dyDescent="0.45">
      <c r="B475" s="70" t="str">
        <f t="shared" si="27"/>
        <v/>
      </c>
      <c r="C475" s="74"/>
      <c r="D475" s="71"/>
      <c r="E475" s="80" t="e">
        <f t="shared" si="25"/>
        <v>#REF!</v>
      </c>
      <c r="F475" s="71"/>
      <c r="G475" s="80" t="e">
        <f t="shared" si="26"/>
        <v>#REF!</v>
      </c>
      <c r="H475" s="71"/>
      <c r="I475" s="76"/>
      <c r="J475" s="76"/>
      <c r="K475" s="78"/>
    </row>
    <row r="476" spans="2:11" x14ac:dyDescent="0.45">
      <c r="B476" s="70" t="str">
        <f t="shared" si="27"/>
        <v/>
      </c>
      <c r="C476" s="74"/>
      <c r="D476" s="71"/>
      <c r="E476" s="80" t="e">
        <f t="shared" si="25"/>
        <v>#REF!</v>
      </c>
      <c r="F476" s="71"/>
      <c r="G476" s="80" t="e">
        <f t="shared" si="26"/>
        <v>#REF!</v>
      </c>
      <c r="H476" s="71"/>
      <c r="I476" s="76"/>
      <c r="J476" s="76"/>
      <c r="K476" s="78"/>
    </row>
    <row r="477" spans="2:11" x14ac:dyDescent="0.45">
      <c r="B477" s="70" t="str">
        <f t="shared" si="27"/>
        <v/>
      </c>
      <c r="C477" s="74"/>
      <c r="D477" s="71"/>
      <c r="E477" s="80" t="e">
        <f t="shared" si="25"/>
        <v>#REF!</v>
      </c>
      <c r="F477" s="71"/>
      <c r="G477" s="80" t="e">
        <f t="shared" si="26"/>
        <v>#REF!</v>
      </c>
      <c r="H477" s="71"/>
      <c r="I477" s="76"/>
      <c r="J477" s="76"/>
      <c r="K477" s="78"/>
    </row>
    <row r="478" spans="2:11" x14ac:dyDescent="0.45">
      <c r="B478" s="70" t="str">
        <f t="shared" si="27"/>
        <v/>
      </c>
      <c r="C478" s="74"/>
      <c r="D478" s="71"/>
      <c r="E478" s="80" t="e">
        <f t="shared" si="25"/>
        <v>#REF!</v>
      </c>
      <c r="F478" s="71"/>
      <c r="G478" s="80" t="e">
        <f t="shared" si="26"/>
        <v>#REF!</v>
      </c>
      <c r="H478" s="71"/>
      <c r="I478" s="76"/>
      <c r="J478" s="76"/>
      <c r="K478" s="78"/>
    </row>
    <row r="479" spans="2:11" x14ac:dyDescent="0.45">
      <c r="B479" s="70" t="str">
        <f t="shared" si="27"/>
        <v/>
      </c>
      <c r="C479" s="74"/>
      <c r="D479" s="71"/>
      <c r="E479" s="80" t="e">
        <f t="shared" si="25"/>
        <v>#REF!</v>
      </c>
      <c r="F479" s="71"/>
      <c r="G479" s="80" t="e">
        <f t="shared" si="26"/>
        <v>#REF!</v>
      </c>
      <c r="H479" s="71"/>
      <c r="I479" s="76"/>
      <c r="J479" s="76"/>
      <c r="K479" s="78"/>
    </row>
    <row r="480" spans="2:11" x14ac:dyDescent="0.45">
      <c r="B480" s="70" t="str">
        <f t="shared" si="27"/>
        <v/>
      </c>
      <c r="C480" s="74"/>
      <c r="D480" s="71"/>
      <c r="E480" s="80" t="e">
        <f t="shared" si="25"/>
        <v>#REF!</v>
      </c>
      <c r="F480" s="71"/>
      <c r="G480" s="80" t="e">
        <f t="shared" si="26"/>
        <v>#REF!</v>
      </c>
      <c r="H480" s="71"/>
      <c r="I480" s="76"/>
      <c r="J480" s="76"/>
      <c r="K480" s="78"/>
    </row>
    <row r="481" spans="2:11" x14ac:dyDescent="0.45">
      <c r="B481" s="70" t="str">
        <f t="shared" si="27"/>
        <v/>
      </c>
      <c r="C481" s="74"/>
      <c r="D481" s="71"/>
      <c r="E481" s="80" t="e">
        <f t="shared" si="25"/>
        <v>#REF!</v>
      </c>
      <c r="F481" s="71"/>
      <c r="G481" s="80" t="e">
        <f t="shared" si="26"/>
        <v>#REF!</v>
      </c>
      <c r="H481" s="71"/>
      <c r="I481" s="76"/>
      <c r="J481" s="76"/>
      <c r="K481" s="78"/>
    </row>
    <row r="482" spans="2:11" x14ac:dyDescent="0.45">
      <c r="B482" s="70" t="str">
        <f t="shared" si="27"/>
        <v/>
      </c>
      <c r="C482" s="74"/>
      <c r="D482" s="71"/>
      <c r="E482" s="80" t="e">
        <f t="shared" si="25"/>
        <v>#REF!</v>
      </c>
      <c r="F482" s="71"/>
      <c r="G482" s="80" t="e">
        <f t="shared" si="26"/>
        <v>#REF!</v>
      </c>
      <c r="H482" s="71"/>
      <c r="I482" s="76"/>
      <c r="J482" s="76"/>
      <c r="K482" s="78"/>
    </row>
    <row r="483" spans="2:11" x14ac:dyDescent="0.45">
      <c r="B483" s="70" t="str">
        <f t="shared" si="27"/>
        <v/>
      </c>
      <c r="C483" s="74"/>
      <c r="D483" s="71"/>
      <c r="E483" s="80" t="e">
        <f t="shared" si="25"/>
        <v>#REF!</v>
      </c>
      <c r="F483" s="71"/>
      <c r="G483" s="80" t="e">
        <f t="shared" si="26"/>
        <v>#REF!</v>
      </c>
      <c r="H483" s="71"/>
      <c r="I483" s="76"/>
      <c r="J483" s="76"/>
      <c r="K483" s="78"/>
    </row>
    <row r="484" spans="2:11" x14ac:dyDescent="0.45">
      <c r="B484" s="70" t="str">
        <f t="shared" si="27"/>
        <v/>
      </c>
      <c r="C484" s="74"/>
      <c r="D484" s="71"/>
      <c r="E484" s="80" t="e">
        <f t="shared" si="25"/>
        <v>#REF!</v>
      </c>
      <c r="F484" s="71"/>
      <c r="G484" s="80" t="e">
        <f t="shared" si="26"/>
        <v>#REF!</v>
      </c>
      <c r="H484" s="71"/>
      <c r="I484" s="76"/>
      <c r="J484" s="76"/>
      <c r="K484" s="78"/>
    </row>
    <row r="485" spans="2:11" x14ac:dyDescent="0.45">
      <c r="B485" s="70" t="str">
        <f t="shared" si="27"/>
        <v/>
      </c>
      <c r="C485" s="74"/>
      <c r="D485" s="71"/>
      <c r="E485" s="80" t="e">
        <f t="shared" si="25"/>
        <v>#REF!</v>
      </c>
      <c r="F485" s="71"/>
      <c r="G485" s="80" t="e">
        <f t="shared" si="26"/>
        <v>#REF!</v>
      </c>
      <c r="H485" s="71"/>
      <c r="I485" s="76"/>
      <c r="J485" s="76"/>
      <c r="K485" s="78"/>
    </row>
    <row r="486" spans="2:11" x14ac:dyDescent="0.45">
      <c r="B486" s="70" t="str">
        <f t="shared" si="27"/>
        <v/>
      </c>
      <c r="C486" s="74"/>
      <c r="D486" s="71"/>
      <c r="E486" s="80" t="e">
        <f t="shared" si="25"/>
        <v>#REF!</v>
      </c>
      <c r="F486" s="71"/>
      <c r="G486" s="80" t="e">
        <f t="shared" si="26"/>
        <v>#REF!</v>
      </c>
      <c r="H486" s="71"/>
      <c r="I486" s="76"/>
      <c r="J486" s="76"/>
      <c r="K486" s="78"/>
    </row>
    <row r="487" spans="2:11" x14ac:dyDescent="0.45">
      <c r="B487" s="70" t="str">
        <f t="shared" si="27"/>
        <v/>
      </c>
      <c r="C487" s="74"/>
      <c r="D487" s="71"/>
      <c r="E487" s="80" t="e">
        <f t="shared" si="25"/>
        <v>#REF!</v>
      </c>
      <c r="F487" s="71"/>
      <c r="G487" s="80" t="e">
        <f t="shared" si="26"/>
        <v>#REF!</v>
      </c>
      <c r="H487" s="71"/>
      <c r="I487" s="76"/>
      <c r="J487" s="76"/>
      <c r="K487" s="78"/>
    </row>
    <row r="488" spans="2:11" x14ac:dyDescent="0.45">
      <c r="B488" s="70" t="str">
        <f t="shared" si="27"/>
        <v/>
      </c>
      <c r="C488" s="74"/>
      <c r="D488" s="71"/>
      <c r="E488" s="80" t="e">
        <f t="shared" si="25"/>
        <v>#REF!</v>
      </c>
      <c r="F488" s="71"/>
      <c r="G488" s="80" t="e">
        <f t="shared" si="26"/>
        <v>#REF!</v>
      </c>
      <c r="H488" s="71"/>
      <c r="I488" s="76"/>
      <c r="J488" s="76"/>
      <c r="K488" s="78"/>
    </row>
    <row r="489" spans="2:11" x14ac:dyDescent="0.45">
      <c r="B489" s="70" t="str">
        <f t="shared" si="27"/>
        <v/>
      </c>
      <c r="C489" s="74"/>
      <c r="D489" s="71"/>
      <c r="E489" s="80" t="e">
        <f t="shared" si="25"/>
        <v>#REF!</v>
      </c>
      <c r="F489" s="71"/>
      <c r="G489" s="80" t="e">
        <f t="shared" si="26"/>
        <v>#REF!</v>
      </c>
      <c r="H489" s="71"/>
      <c r="I489" s="76"/>
      <c r="J489" s="76"/>
      <c r="K489" s="78"/>
    </row>
    <row r="490" spans="2:11" x14ac:dyDescent="0.45">
      <c r="B490" s="70" t="str">
        <f t="shared" si="27"/>
        <v/>
      </c>
      <c r="C490" s="74"/>
      <c r="D490" s="71"/>
      <c r="E490" s="80" t="e">
        <f t="shared" si="25"/>
        <v>#REF!</v>
      </c>
      <c r="F490" s="71"/>
      <c r="G490" s="80" t="e">
        <f t="shared" si="26"/>
        <v>#REF!</v>
      </c>
      <c r="H490" s="71"/>
      <c r="I490" s="76"/>
      <c r="J490" s="76"/>
      <c r="K490" s="78"/>
    </row>
    <row r="491" spans="2:11" x14ac:dyDescent="0.45">
      <c r="B491" s="70" t="str">
        <f t="shared" si="27"/>
        <v/>
      </c>
      <c r="C491" s="74"/>
      <c r="D491" s="71"/>
      <c r="E491" s="80" t="e">
        <f t="shared" si="25"/>
        <v>#REF!</v>
      </c>
      <c r="F491" s="71"/>
      <c r="G491" s="80" t="e">
        <f t="shared" si="26"/>
        <v>#REF!</v>
      </c>
      <c r="H491" s="71"/>
      <c r="I491" s="76"/>
      <c r="J491" s="76"/>
      <c r="K491" s="78"/>
    </row>
    <row r="492" spans="2:11" x14ac:dyDescent="0.45">
      <c r="B492" s="70" t="str">
        <f t="shared" si="27"/>
        <v/>
      </c>
      <c r="C492" s="74"/>
      <c r="D492" s="71"/>
      <c r="E492" s="80" t="e">
        <f t="shared" si="25"/>
        <v>#REF!</v>
      </c>
      <c r="F492" s="71"/>
      <c r="G492" s="80" t="e">
        <f t="shared" si="26"/>
        <v>#REF!</v>
      </c>
      <c r="H492" s="71"/>
      <c r="I492" s="76"/>
      <c r="J492" s="76"/>
      <c r="K492" s="78"/>
    </row>
    <row r="493" spans="2:11" x14ac:dyDescent="0.45">
      <c r="B493" s="70" t="str">
        <f t="shared" si="27"/>
        <v/>
      </c>
      <c r="C493" s="74"/>
      <c r="D493" s="71"/>
      <c r="E493" s="80" t="e">
        <f t="shared" si="25"/>
        <v>#REF!</v>
      </c>
      <c r="F493" s="71"/>
      <c r="G493" s="80" t="e">
        <f t="shared" si="26"/>
        <v>#REF!</v>
      </c>
      <c r="H493" s="71"/>
      <c r="I493" s="76"/>
      <c r="J493" s="76"/>
      <c r="K493" s="78"/>
    </row>
    <row r="494" spans="2:11" x14ac:dyDescent="0.45">
      <c r="B494" s="70" t="str">
        <f t="shared" si="27"/>
        <v/>
      </c>
      <c r="C494" s="74"/>
      <c r="D494" s="71"/>
      <c r="E494" s="80" t="e">
        <f t="shared" si="25"/>
        <v>#REF!</v>
      </c>
      <c r="F494" s="71"/>
      <c r="G494" s="80" t="e">
        <f t="shared" si="26"/>
        <v>#REF!</v>
      </c>
      <c r="H494" s="71"/>
      <c r="I494" s="76"/>
      <c r="J494" s="76"/>
      <c r="K494" s="78"/>
    </row>
    <row r="495" spans="2:11" x14ac:dyDescent="0.45">
      <c r="B495" s="70" t="str">
        <f t="shared" si="27"/>
        <v/>
      </c>
      <c r="C495" s="74"/>
      <c r="D495" s="71"/>
      <c r="E495" s="80" t="e">
        <f t="shared" si="25"/>
        <v>#REF!</v>
      </c>
      <c r="F495" s="71"/>
      <c r="G495" s="80" t="e">
        <f t="shared" si="26"/>
        <v>#REF!</v>
      </c>
      <c r="H495" s="71"/>
      <c r="I495" s="76"/>
      <c r="J495" s="76"/>
      <c r="K495" s="78"/>
    </row>
    <row r="496" spans="2:11" x14ac:dyDescent="0.45">
      <c r="B496" s="70" t="str">
        <f t="shared" si="27"/>
        <v/>
      </c>
      <c r="C496" s="74"/>
      <c r="D496" s="71"/>
      <c r="E496" s="80" t="e">
        <f t="shared" si="25"/>
        <v>#REF!</v>
      </c>
      <c r="F496" s="71"/>
      <c r="G496" s="80" t="e">
        <f t="shared" si="26"/>
        <v>#REF!</v>
      </c>
      <c r="H496" s="71"/>
      <c r="I496" s="76"/>
      <c r="J496" s="76"/>
      <c r="K496" s="78"/>
    </row>
    <row r="497" spans="2:11" x14ac:dyDescent="0.45">
      <c r="B497" s="70" t="str">
        <f t="shared" si="27"/>
        <v/>
      </c>
      <c r="C497" s="74"/>
      <c r="D497" s="71"/>
      <c r="E497" s="80" t="e">
        <f t="shared" si="25"/>
        <v>#REF!</v>
      </c>
      <c r="F497" s="71"/>
      <c r="G497" s="80" t="e">
        <f t="shared" si="26"/>
        <v>#REF!</v>
      </c>
      <c r="H497" s="71"/>
      <c r="I497" s="76"/>
      <c r="J497" s="76"/>
      <c r="K497" s="78"/>
    </row>
    <row r="498" spans="2:11" x14ac:dyDescent="0.45">
      <c r="B498" s="70" t="str">
        <f t="shared" si="27"/>
        <v/>
      </c>
      <c r="C498" s="74"/>
      <c r="D498" s="71"/>
      <c r="E498" s="80" t="e">
        <f t="shared" si="25"/>
        <v>#REF!</v>
      </c>
      <c r="F498" s="71"/>
      <c r="G498" s="80" t="e">
        <f t="shared" si="26"/>
        <v>#REF!</v>
      </c>
      <c r="H498" s="71"/>
      <c r="I498" s="76"/>
      <c r="J498" s="76"/>
      <c r="K498" s="78"/>
    </row>
    <row r="499" spans="2:11" x14ac:dyDescent="0.45">
      <c r="B499" s="70" t="str">
        <f t="shared" si="27"/>
        <v/>
      </c>
      <c r="C499" s="74"/>
      <c r="D499" s="71"/>
      <c r="E499" s="80" t="e">
        <f t="shared" si="25"/>
        <v>#REF!</v>
      </c>
      <c r="F499" s="71"/>
      <c r="G499" s="80" t="e">
        <f t="shared" si="26"/>
        <v>#REF!</v>
      </c>
      <c r="H499" s="71"/>
      <c r="I499" s="76"/>
      <c r="J499" s="76"/>
      <c r="K499" s="78"/>
    </row>
    <row r="500" spans="2:11" x14ac:dyDescent="0.45">
      <c r="B500" s="70" t="str">
        <f t="shared" si="27"/>
        <v/>
      </c>
      <c r="C500" s="74"/>
      <c r="D500" s="71"/>
      <c r="E500" s="80" t="e">
        <f t="shared" si="25"/>
        <v>#REF!</v>
      </c>
      <c r="F500" s="71"/>
      <c r="G500" s="80" t="e">
        <f t="shared" si="26"/>
        <v>#REF!</v>
      </c>
      <c r="H500" s="71"/>
      <c r="I500" s="76"/>
      <c r="J500" s="76"/>
      <c r="K500" s="78"/>
    </row>
    <row r="501" spans="2:11" x14ac:dyDescent="0.45">
      <c r="B501" s="70" t="str">
        <f t="shared" si="27"/>
        <v/>
      </c>
      <c r="C501" s="74"/>
      <c r="D501" s="71"/>
      <c r="E501" s="80" t="e">
        <f t="shared" si="25"/>
        <v>#REF!</v>
      </c>
      <c r="F501" s="71"/>
      <c r="G501" s="80" t="e">
        <f t="shared" si="26"/>
        <v>#REF!</v>
      </c>
      <c r="H501" s="71"/>
      <c r="I501" s="76"/>
      <c r="J501" s="76"/>
      <c r="K501" s="78"/>
    </row>
    <row r="502" spans="2:11" x14ac:dyDescent="0.45">
      <c r="B502" s="70" t="str">
        <f t="shared" si="27"/>
        <v/>
      </c>
      <c r="C502" s="74"/>
      <c r="D502" s="71"/>
      <c r="E502" s="80" t="e">
        <f t="shared" si="25"/>
        <v>#REF!</v>
      </c>
      <c r="F502" s="71"/>
      <c r="G502" s="80" t="e">
        <f t="shared" si="26"/>
        <v>#REF!</v>
      </c>
      <c r="H502" s="71"/>
      <c r="I502" s="76"/>
      <c r="J502" s="76"/>
      <c r="K502" s="78"/>
    </row>
    <row r="503" spans="2:11" x14ac:dyDescent="0.45">
      <c r="B503" s="70" t="str">
        <f t="shared" si="27"/>
        <v/>
      </c>
      <c r="C503" s="74"/>
      <c r="D503" s="71"/>
      <c r="E503" s="80" t="e">
        <f t="shared" si="25"/>
        <v>#REF!</v>
      </c>
      <c r="F503" s="71"/>
      <c r="G503" s="80" t="e">
        <f t="shared" si="26"/>
        <v>#REF!</v>
      </c>
      <c r="H503" s="71"/>
      <c r="I503" s="76"/>
      <c r="J503" s="76"/>
      <c r="K503" s="78"/>
    </row>
    <row r="504" spans="2:11" x14ac:dyDescent="0.45">
      <c r="B504" s="70" t="str">
        <f t="shared" si="27"/>
        <v/>
      </c>
      <c r="C504" s="74"/>
      <c r="D504" s="71"/>
      <c r="E504" s="80" t="e">
        <f t="shared" si="25"/>
        <v>#REF!</v>
      </c>
      <c r="F504" s="71"/>
      <c r="G504" s="80" t="e">
        <f t="shared" si="26"/>
        <v>#REF!</v>
      </c>
      <c r="H504" s="71"/>
      <c r="I504" s="76"/>
      <c r="J504" s="76"/>
      <c r="K504" s="78"/>
    </row>
    <row r="505" spans="2:11" x14ac:dyDescent="0.45">
      <c r="B505" s="70" t="str">
        <f t="shared" si="27"/>
        <v/>
      </c>
      <c r="C505" s="74"/>
      <c r="D505" s="71"/>
      <c r="E505" s="80" t="e">
        <f t="shared" si="25"/>
        <v>#REF!</v>
      </c>
      <c r="F505" s="71"/>
      <c r="G505" s="80" t="e">
        <f t="shared" si="26"/>
        <v>#REF!</v>
      </c>
      <c r="H505" s="71"/>
      <c r="I505" s="76"/>
      <c r="J505" s="76"/>
      <c r="K505" s="78"/>
    </row>
    <row r="506" spans="2:11" x14ac:dyDescent="0.45">
      <c r="B506" s="70" t="str">
        <f t="shared" si="27"/>
        <v/>
      </c>
      <c r="C506" s="74"/>
      <c r="D506" s="71"/>
      <c r="E506" s="80" t="e">
        <f t="shared" si="25"/>
        <v>#REF!</v>
      </c>
      <c r="F506" s="71"/>
      <c r="G506" s="80" t="e">
        <f t="shared" si="26"/>
        <v>#REF!</v>
      </c>
      <c r="H506" s="71"/>
      <c r="I506" s="76"/>
      <c r="J506" s="76"/>
      <c r="K506" s="78"/>
    </row>
    <row r="507" spans="2:11" x14ac:dyDescent="0.45">
      <c r="B507" s="70" t="str">
        <f t="shared" si="27"/>
        <v/>
      </c>
      <c r="C507" s="74"/>
      <c r="D507" s="71"/>
      <c r="E507" s="80" t="e">
        <f t="shared" si="25"/>
        <v>#REF!</v>
      </c>
      <c r="F507" s="71"/>
      <c r="G507" s="80" t="e">
        <f t="shared" si="26"/>
        <v>#REF!</v>
      </c>
      <c r="H507" s="71"/>
      <c r="I507" s="76"/>
      <c r="J507" s="76"/>
      <c r="K507" s="78"/>
    </row>
    <row r="508" spans="2:11" x14ac:dyDescent="0.45">
      <c r="B508" s="70" t="str">
        <f t="shared" si="27"/>
        <v/>
      </c>
      <c r="C508" s="74"/>
      <c r="D508" s="71"/>
      <c r="E508" s="80" t="e">
        <f t="shared" si="25"/>
        <v>#REF!</v>
      </c>
      <c r="F508" s="71"/>
      <c r="G508" s="80" t="e">
        <f t="shared" si="26"/>
        <v>#REF!</v>
      </c>
      <c r="H508" s="71"/>
      <c r="I508" s="76"/>
      <c r="J508" s="76"/>
      <c r="K508" s="78"/>
    </row>
    <row r="509" spans="2:11" x14ac:dyDescent="0.45">
      <c r="B509" s="70" t="str">
        <f t="shared" si="27"/>
        <v/>
      </c>
      <c r="C509" s="74"/>
      <c r="D509" s="71"/>
      <c r="E509" s="80" t="e">
        <f t="shared" si="25"/>
        <v>#REF!</v>
      </c>
      <c r="F509" s="71"/>
      <c r="G509" s="80" t="e">
        <f t="shared" si="26"/>
        <v>#REF!</v>
      </c>
      <c r="H509" s="71"/>
      <c r="I509" s="76"/>
      <c r="J509" s="76"/>
      <c r="K509" s="78"/>
    </row>
    <row r="510" spans="2:11" x14ac:dyDescent="0.45">
      <c r="B510" s="70" t="str">
        <f t="shared" si="27"/>
        <v/>
      </c>
      <c r="C510" s="74"/>
      <c r="D510" s="71"/>
      <c r="E510" s="80" t="e">
        <f t="shared" si="25"/>
        <v>#REF!</v>
      </c>
      <c r="F510" s="71"/>
      <c r="G510" s="80" t="e">
        <f t="shared" si="26"/>
        <v>#REF!</v>
      </c>
      <c r="H510" s="71"/>
      <c r="I510" s="76"/>
      <c r="J510" s="76"/>
      <c r="K510" s="78"/>
    </row>
    <row r="511" spans="2:11" x14ac:dyDescent="0.45">
      <c r="B511" s="70" t="str">
        <f t="shared" si="27"/>
        <v/>
      </c>
      <c r="C511" s="74"/>
      <c r="D511" s="71"/>
      <c r="E511" s="80" t="e">
        <f t="shared" si="25"/>
        <v>#REF!</v>
      </c>
      <c r="F511" s="71"/>
      <c r="G511" s="80" t="e">
        <f t="shared" si="26"/>
        <v>#REF!</v>
      </c>
      <c r="H511" s="71"/>
      <c r="I511" s="76"/>
      <c r="J511" s="76"/>
      <c r="K511" s="78"/>
    </row>
    <row r="512" spans="2:11" x14ac:dyDescent="0.45">
      <c r="B512" s="70" t="str">
        <f t="shared" si="27"/>
        <v/>
      </c>
      <c r="C512" s="74"/>
      <c r="D512" s="71"/>
      <c r="E512" s="80" t="e">
        <f t="shared" si="25"/>
        <v>#REF!</v>
      </c>
      <c r="F512" s="71"/>
      <c r="G512" s="80" t="e">
        <f t="shared" si="26"/>
        <v>#REF!</v>
      </c>
      <c r="H512" s="71"/>
      <c r="I512" s="76"/>
      <c r="J512" s="76"/>
      <c r="K512" s="78"/>
    </row>
    <row r="513" spans="2:11" x14ac:dyDescent="0.45">
      <c r="B513" s="70" t="str">
        <f t="shared" si="27"/>
        <v/>
      </c>
      <c r="C513" s="74"/>
      <c r="D513" s="71"/>
      <c r="E513" s="80" t="e">
        <f t="shared" si="25"/>
        <v>#REF!</v>
      </c>
      <c r="F513" s="71"/>
      <c r="G513" s="80" t="e">
        <f t="shared" si="26"/>
        <v>#REF!</v>
      </c>
      <c r="H513" s="71"/>
      <c r="I513" s="76"/>
      <c r="J513" s="76"/>
      <c r="K513" s="78"/>
    </row>
    <row r="514" spans="2:11" x14ac:dyDescent="0.45">
      <c r="B514" s="70" t="str">
        <f t="shared" si="27"/>
        <v/>
      </c>
      <c r="C514" s="74"/>
      <c r="D514" s="71"/>
      <c r="E514" s="80" t="e">
        <f t="shared" si="25"/>
        <v>#REF!</v>
      </c>
      <c r="F514" s="71"/>
      <c r="G514" s="80" t="e">
        <f t="shared" si="26"/>
        <v>#REF!</v>
      </c>
      <c r="H514" s="71"/>
      <c r="I514" s="76"/>
      <c r="J514" s="76"/>
      <c r="K514" s="78"/>
    </row>
    <row r="515" spans="2:11" x14ac:dyDescent="0.45">
      <c r="B515" s="70" t="str">
        <f t="shared" si="27"/>
        <v/>
      </c>
      <c r="C515" s="74"/>
      <c r="D515" s="71"/>
      <c r="E515" s="80" t="e">
        <f t="shared" si="25"/>
        <v>#REF!</v>
      </c>
      <c r="F515" s="71"/>
      <c r="G515" s="80" t="e">
        <f t="shared" si="26"/>
        <v>#REF!</v>
      </c>
      <c r="H515" s="71"/>
      <c r="I515" s="76"/>
      <c r="J515" s="76"/>
      <c r="K515" s="78"/>
    </row>
    <row r="516" spans="2:11" x14ac:dyDescent="0.45">
      <c r="B516" s="70" t="str">
        <f t="shared" si="27"/>
        <v/>
      </c>
      <c r="C516" s="74"/>
      <c r="D516" s="71"/>
      <c r="E516" s="80" t="e">
        <f t="shared" si="25"/>
        <v>#REF!</v>
      </c>
      <c r="F516" s="71"/>
      <c r="G516" s="80" t="e">
        <f t="shared" si="26"/>
        <v>#REF!</v>
      </c>
      <c r="H516" s="71"/>
      <c r="I516" s="76"/>
      <c r="J516" s="76"/>
      <c r="K516" s="78"/>
    </row>
    <row r="517" spans="2:11" x14ac:dyDescent="0.45">
      <c r="B517" s="70" t="str">
        <f t="shared" si="27"/>
        <v/>
      </c>
      <c r="C517" s="74"/>
      <c r="D517" s="71"/>
      <c r="E517" s="80" t="e">
        <f t="shared" si="25"/>
        <v>#REF!</v>
      </c>
      <c r="F517" s="71"/>
      <c r="G517" s="80" t="e">
        <f t="shared" si="26"/>
        <v>#REF!</v>
      </c>
      <c r="H517" s="71"/>
      <c r="I517" s="76"/>
      <c r="J517" s="76"/>
      <c r="K517" s="78"/>
    </row>
    <row r="518" spans="2:11" x14ac:dyDescent="0.45">
      <c r="B518" s="70" t="str">
        <f t="shared" si="27"/>
        <v/>
      </c>
      <c r="C518" s="74"/>
      <c r="D518" s="71"/>
      <c r="E518" s="80" t="e">
        <f t="shared" si="25"/>
        <v>#REF!</v>
      </c>
      <c r="F518" s="71"/>
      <c r="G518" s="80" t="e">
        <f t="shared" si="26"/>
        <v>#REF!</v>
      </c>
      <c r="H518" s="71"/>
      <c r="I518" s="76"/>
      <c r="J518" s="76"/>
      <c r="K518" s="78"/>
    </row>
    <row r="519" spans="2:11" x14ac:dyDescent="0.45">
      <c r="B519" s="70" t="str">
        <f t="shared" si="27"/>
        <v/>
      </c>
      <c r="C519" s="74"/>
      <c r="D519" s="71"/>
      <c r="E519" s="80" t="e">
        <f t="shared" si="25"/>
        <v>#REF!</v>
      </c>
      <c r="F519" s="71"/>
      <c r="G519" s="80" t="e">
        <f t="shared" si="26"/>
        <v>#REF!</v>
      </c>
      <c r="H519" s="71"/>
      <c r="I519" s="76"/>
      <c r="J519" s="76"/>
      <c r="K519" s="78"/>
    </row>
    <row r="520" spans="2:11" x14ac:dyDescent="0.45">
      <c r="B520" s="70" t="str">
        <f t="shared" si="27"/>
        <v/>
      </c>
      <c r="C520" s="74"/>
      <c r="D520" s="71"/>
      <c r="E520" s="80" t="e">
        <f t="shared" si="25"/>
        <v>#REF!</v>
      </c>
      <c r="F520" s="71"/>
      <c r="G520" s="80" t="e">
        <f t="shared" si="26"/>
        <v>#REF!</v>
      </c>
      <c r="H520" s="71"/>
      <c r="I520" s="76"/>
      <c r="J520" s="76"/>
      <c r="K520" s="78"/>
    </row>
    <row r="521" spans="2:11" x14ac:dyDescent="0.45">
      <c r="B521" s="70" t="str">
        <f t="shared" si="27"/>
        <v/>
      </c>
      <c r="C521" s="74"/>
      <c r="D521" s="71"/>
      <c r="E521" s="80" t="e">
        <f t="shared" si="25"/>
        <v>#REF!</v>
      </c>
      <c r="F521" s="71"/>
      <c r="G521" s="80" t="e">
        <f t="shared" si="26"/>
        <v>#REF!</v>
      </c>
      <c r="H521" s="71"/>
      <c r="I521" s="76"/>
      <c r="J521" s="76"/>
      <c r="K521" s="78"/>
    </row>
    <row r="522" spans="2:11" x14ac:dyDescent="0.45">
      <c r="B522" s="70" t="str">
        <f t="shared" si="27"/>
        <v/>
      </c>
      <c r="C522" s="74"/>
      <c r="D522" s="71"/>
      <c r="E522" s="80" t="e">
        <f t="shared" si="25"/>
        <v>#REF!</v>
      </c>
      <c r="F522" s="71"/>
      <c r="G522" s="80" t="e">
        <f t="shared" si="26"/>
        <v>#REF!</v>
      </c>
      <c r="H522" s="71"/>
      <c r="I522" s="76"/>
      <c r="J522" s="76"/>
      <c r="K522" s="78"/>
    </row>
    <row r="523" spans="2:11" x14ac:dyDescent="0.45">
      <c r="B523" s="70" t="str">
        <f t="shared" si="27"/>
        <v/>
      </c>
      <c r="C523" s="74"/>
      <c r="D523" s="71"/>
      <c r="E523" s="80" t="e">
        <f t="shared" si="25"/>
        <v>#REF!</v>
      </c>
      <c r="F523" s="71"/>
      <c r="G523" s="80" t="e">
        <f t="shared" si="26"/>
        <v>#REF!</v>
      </c>
      <c r="H523" s="71"/>
      <c r="I523" s="76"/>
      <c r="J523" s="76"/>
      <c r="K523" s="78"/>
    </row>
    <row r="524" spans="2:11" x14ac:dyDescent="0.45">
      <c r="B524" s="70" t="str">
        <f t="shared" si="27"/>
        <v/>
      </c>
      <c r="C524" s="74"/>
      <c r="D524" s="71"/>
      <c r="E524" s="80" t="e">
        <f t="shared" si="25"/>
        <v>#REF!</v>
      </c>
      <c r="F524" s="71"/>
      <c r="G524" s="80" t="e">
        <f t="shared" si="26"/>
        <v>#REF!</v>
      </c>
      <c r="H524" s="71"/>
      <c r="I524" s="76"/>
      <c r="J524" s="76"/>
      <c r="K524" s="78"/>
    </row>
    <row r="525" spans="2:11" x14ac:dyDescent="0.45">
      <c r="B525" s="70" t="str">
        <f t="shared" si="27"/>
        <v/>
      </c>
      <c r="C525" s="74"/>
      <c r="D525" s="71"/>
      <c r="E525" s="80" t="e">
        <f t="shared" ref="E525:E588" si="28">_xlfn.IFNA(VLOOKUP(D525, SAlevel1map, 2, 0), "")</f>
        <v>#REF!</v>
      </c>
      <c r="F525" s="71"/>
      <c r="G525" s="80" t="e">
        <f t="shared" ref="G525:G588" si="29">_xlfn.IFNA(VLOOKUP(F525, SALevel2map, 2, 0), "")</f>
        <v>#REF!</v>
      </c>
      <c r="H525" s="71"/>
      <c r="I525" s="76"/>
      <c r="J525" s="76"/>
      <c r="K525" s="78"/>
    </row>
    <row r="526" spans="2:11" x14ac:dyDescent="0.45">
      <c r="B526" s="70" t="str">
        <f t="shared" ref="B526:B589" si="30">IF(C526&lt;&gt;"", CONCATENATE("SA-", TEXT(ROW()-ROW(B$9), "000")),"")</f>
        <v/>
      </c>
      <c r="C526" s="74"/>
      <c r="D526" s="71"/>
      <c r="E526" s="80" t="e">
        <f t="shared" si="28"/>
        <v>#REF!</v>
      </c>
      <c r="F526" s="71"/>
      <c r="G526" s="80" t="e">
        <f t="shared" si="29"/>
        <v>#REF!</v>
      </c>
      <c r="H526" s="71"/>
      <c r="I526" s="76"/>
      <c r="J526" s="76"/>
      <c r="K526" s="78"/>
    </row>
    <row r="527" spans="2:11" x14ac:dyDescent="0.45">
      <c r="B527" s="70" t="str">
        <f t="shared" si="30"/>
        <v/>
      </c>
      <c r="C527" s="74"/>
      <c r="D527" s="71"/>
      <c r="E527" s="80" t="e">
        <f t="shared" si="28"/>
        <v>#REF!</v>
      </c>
      <c r="F527" s="71"/>
      <c r="G527" s="80" t="e">
        <f t="shared" si="29"/>
        <v>#REF!</v>
      </c>
      <c r="H527" s="71"/>
      <c r="I527" s="76"/>
      <c r="J527" s="76"/>
      <c r="K527" s="78"/>
    </row>
    <row r="528" spans="2:11" x14ac:dyDescent="0.45">
      <c r="B528" s="70" t="str">
        <f t="shared" si="30"/>
        <v/>
      </c>
      <c r="C528" s="74"/>
      <c r="D528" s="71"/>
      <c r="E528" s="80" t="e">
        <f t="shared" si="28"/>
        <v>#REF!</v>
      </c>
      <c r="F528" s="71"/>
      <c r="G528" s="80" t="e">
        <f t="shared" si="29"/>
        <v>#REF!</v>
      </c>
      <c r="H528" s="71"/>
      <c r="I528" s="76"/>
      <c r="J528" s="76"/>
      <c r="K528" s="78"/>
    </row>
    <row r="529" spans="2:11" x14ac:dyDescent="0.45">
      <c r="B529" s="70" t="str">
        <f t="shared" si="30"/>
        <v/>
      </c>
      <c r="C529" s="74"/>
      <c r="D529" s="71"/>
      <c r="E529" s="80" t="e">
        <f t="shared" si="28"/>
        <v>#REF!</v>
      </c>
      <c r="F529" s="71"/>
      <c r="G529" s="80" t="e">
        <f t="shared" si="29"/>
        <v>#REF!</v>
      </c>
      <c r="H529" s="71"/>
      <c r="I529" s="76"/>
      <c r="J529" s="76"/>
      <c r="K529" s="78"/>
    </row>
    <row r="530" spans="2:11" x14ac:dyDescent="0.45">
      <c r="B530" s="70" t="str">
        <f t="shared" si="30"/>
        <v/>
      </c>
      <c r="C530" s="74"/>
      <c r="D530" s="71"/>
      <c r="E530" s="80" t="e">
        <f t="shared" si="28"/>
        <v>#REF!</v>
      </c>
      <c r="F530" s="71"/>
      <c r="G530" s="80" t="e">
        <f t="shared" si="29"/>
        <v>#REF!</v>
      </c>
      <c r="H530" s="71"/>
      <c r="I530" s="76"/>
      <c r="J530" s="76"/>
      <c r="K530" s="78"/>
    </row>
    <row r="531" spans="2:11" x14ac:dyDescent="0.45">
      <c r="B531" s="70" t="str">
        <f t="shared" si="30"/>
        <v/>
      </c>
      <c r="C531" s="74"/>
      <c r="D531" s="71"/>
      <c r="E531" s="80" t="e">
        <f t="shared" si="28"/>
        <v>#REF!</v>
      </c>
      <c r="F531" s="71"/>
      <c r="G531" s="80" t="e">
        <f t="shared" si="29"/>
        <v>#REF!</v>
      </c>
      <c r="H531" s="71"/>
      <c r="I531" s="76"/>
      <c r="J531" s="76"/>
      <c r="K531" s="78"/>
    </row>
    <row r="532" spans="2:11" x14ac:dyDescent="0.45">
      <c r="B532" s="70" t="str">
        <f t="shared" si="30"/>
        <v/>
      </c>
      <c r="C532" s="74"/>
      <c r="D532" s="71"/>
      <c r="E532" s="80" t="e">
        <f t="shared" si="28"/>
        <v>#REF!</v>
      </c>
      <c r="F532" s="71"/>
      <c r="G532" s="80" t="e">
        <f t="shared" si="29"/>
        <v>#REF!</v>
      </c>
      <c r="H532" s="71"/>
      <c r="I532" s="76"/>
      <c r="J532" s="76"/>
      <c r="K532" s="78"/>
    </row>
    <row r="533" spans="2:11" x14ac:dyDescent="0.45">
      <c r="B533" s="70" t="str">
        <f t="shared" si="30"/>
        <v/>
      </c>
      <c r="C533" s="74"/>
      <c r="D533" s="71"/>
      <c r="E533" s="80" t="e">
        <f t="shared" si="28"/>
        <v>#REF!</v>
      </c>
      <c r="F533" s="71"/>
      <c r="G533" s="80" t="e">
        <f t="shared" si="29"/>
        <v>#REF!</v>
      </c>
      <c r="H533" s="71"/>
      <c r="I533" s="76"/>
      <c r="J533" s="76"/>
      <c r="K533" s="78"/>
    </row>
    <row r="534" spans="2:11" x14ac:dyDescent="0.45">
      <c r="B534" s="70" t="str">
        <f t="shared" si="30"/>
        <v/>
      </c>
      <c r="C534" s="74"/>
      <c r="D534" s="71"/>
      <c r="E534" s="80" t="e">
        <f t="shared" si="28"/>
        <v>#REF!</v>
      </c>
      <c r="F534" s="71"/>
      <c r="G534" s="80" t="e">
        <f t="shared" si="29"/>
        <v>#REF!</v>
      </c>
      <c r="H534" s="71"/>
      <c r="I534" s="76"/>
      <c r="J534" s="76"/>
      <c r="K534" s="78"/>
    </row>
    <row r="535" spans="2:11" x14ac:dyDescent="0.45">
      <c r="B535" s="70" t="str">
        <f t="shared" si="30"/>
        <v/>
      </c>
      <c r="C535" s="74"/>
      <c r="D535" s="71"/>
      <c r="E535" s="80" t="e">
        <f t="shared" si="28"/>
        <v>#REF!</v>
      </c>
      <c r="F535" s="71"/>
      <c r="G535" s="80" t="e">
        <f t="shared" si="29"/>
        <v>#REF!</v>
      </c>
      <c r="H535" s="71"/>
      <c r="I535" s="76"/>
      <c r="J535" s="76"/>
      <c r="K535" s="78"/>
    </row>
    <row r="536" spans="2:11" x14ac:dyDescent="0.45">
      <c r="B536" s="70" t="str">
        <f t="shared" si="30"/>
        <v/>
      </c>
      <c r="C536" s="74"/>
      <c r="D536" s="71"/>
      <c r="E536" s="80" t="e">
        <f t="shared" si="28"/>
        <v>#REF!</v>
      </c>
      <c r="F536" s="71"/>
      <c r="G536" s="80" t="e">
        <f t="shared" si="29"/>
        <v>#REF!</v>
      </c>
      <c r="H536" s="71"/>
      <c r="I536" s="76"/>
      <c r="J536" s="76"/>
      <c r="K536" s="78"/>
    </row>
    <row r="537" spans="2:11" x14ac:dyDescent="0.45">
      <c r="B537" s="70" t="str">
        <f t="shared" si="30"/>
        <v/>
      </c>
      <c r="C537" s="74"/>
      <c r="D537" s="71"/>
      <c r="E537" s="80" t="e">
        <f t="shared" si="28"/>
        <v>#REF!</v>
      </c>
      <c r="F537" s="71"/>
      <c r="G537" s="80" t="e">
        <f t="shared" si="29"/>
        <v>#REF!</v>
      </c>
      <c r="H537" s="71"/>
      <c r="I537" s="76"/>
      <c r="J537" s="76"/>
      <c r="K537" s="78"/>
    </row>
    <row r="538" spans="2:11" x14ac:dyDescent="0.45">
      <c r="B538" s="70" t="str">
        <f t="shared" si="30"/>
        <v/>
      </c>
      <c r="C538" s="74"/>
      <c r="D538" s="71"/>
      <c r="E538" s="80" t="e">
        <f t="shared" si="28"/>
        <v>#REF!</v>
      </c>
      <c r="F538" s="71"/>
      <c r="G538" s="80" t="e">
        <f t="shared" si="29"/>
        <v>#REF!</v>
      </c>
      <c r="H538" s="71"/>
      <c r="I538" s="76"/>
      <c r="J538" s="76"/>
      <c r="K538" s="78"/>
    </row>
    <row r="539" spans="2:11" x14ac:dyDescent="0.45">
      <c r="B539" s="70" t="str">
        <f t="shared" si="30"/>
        <v/>
      </c>
      <c r="C539" s="74"/>
      <c r="D539" s="71"/>
      <c r="E539" s="80" t="e">
        <f t="shared" si="28"/>
        <v>#REF!</v>
      </c>
      <c r="F539" s="71"/>
      <c r="G539" s="80" t="e">
        <f t="shared" si="29"/>
        <v>#REF!</v>
      </c>
      <c r="H539" s="71"/>
      <c r="I539" s="76"/>
      <c r="J539" s="76"/>
      <c r="K539" s="78"/>
    </row>
    <row r="540" spans="2:11" x14ac:dyDescent="0.45">
      <c r="B540" s="70" t="str">
        <f t="shared" si="30"/>
        <v/>
      </c>
      <c r="C540" s="74"/>
      <c r="D540" s="71"/>
      <c r="E540" s="80" t="e">
        <f t="shared" si="28"/>
        <v>#REF!</v>
      </c>
      <c r="F540" s="71"/>
      <c r="G540" s="80" t="e">
        <f t="shared" si="29"/>
        <v>#REF!</v>
      </c>
      <c r="H540" s="71"/>
      <c r="I540" s="76"/>
      <c r="J540" s="76"/>
      <c r="K540" s="78"/>
    </row>
    <row r="541" spans="2:11" x14ac:dyDescent="0.45">
      <c r="B541" s="70" t="str">
        <f t="shared" si="30"/>
        <v/>
      </c>
      <c r="C541" s="74"/>
      <c r="D541" s="71"/>
      <c r="E541" s="80" t="e">
        <f t="shared" si="28"/>
        <v>#REF!</v>
      </c>
      <c r="F541" s="71"/>
      <c r="G541" s="80" t="e">
        <f t="shared" si="29"/>
        <v>#REF!</v>
      </c>
      <c r="H541" s="71"/>
      <c r="I541" s="76"/>
      <c r="J541" s="76"/>
      <c r="K541" s="78"/>
    </row>
    <row r="542" spans="2:11" x14ac:dyDescent="0.45">
      <c r="B542" s="70" t="str">
        <f t="shared" si="30"/>
        <v/>
      </c>
      <c r="C542" s="74"/>
      <c r="D542" s="71"/>
      <c r="E542" s="80" t="e">
        <f t="shared" si="28"/>
        <v>#REF!</v>
      </c>
      <c r="F542" s="71"/>
      <c r="G542" s="80" t="e">
        <f t="shared" si="29"/>
        <v>#REF!</v>
      </c>
      <c r="H542" s="71"/>
      <c r="I542" s="76"/>
      <c r="J542" s="76"/>
      <c r="K542" s="78"/>
    </row>
    <row r="543" spans="2:11" x14ac:dyDescent="0.45">
      <c r="B543" s="70" t="str">
        <f t="shared" si="30"/>
        <v/>
      </c>
      <c r="C543" s="74"/>
      <c r="D543" s="71"/>
      <c r="E543" s="80" t="e">
        <f t="shared" si="28"/>
        <v>#REF!</v>
      </c>
      <c r="F543" s="71"/>
      <c r="G543" s="80" t="e">
        <f t="shared" si="29"/>
        <v>#REF!</v>
      </c>
      <c r="H543" s="71"/>
      <c r="I543" s="76"/>
      <c r="J543" s="76"/>
      <c r="K543" s="78"/>
    </row>
    <row r="544" spans="2:11" x14ac:dyDescent="0.45">
      <c r="B544" s="70" t="str">
        <f t="shared" si="30"/>
        <v/>
      </c>
      <c r="C544" s="74"/>
      <c r="D544" s="71"/>
      <c r="E544" s="80" t="e">
        <f t="shared" si="28"/>
        <v>#REF!</v>
      </c>
      <c r="F544" s="71"/>
      <c r="G544" s="80" t="e">
        <f t="shared" si="29"/>
        <v>#REF!</v>
      </c>
      <c r="H544" s="71"/>
      <c r="I544" s="76"/>
      <c r="J544" s="76"/>
      <c r="K544" s="78"/>
    </row>
    <row r="545" spans="2:11" x14ac:dyDescent="0.45">
      <c r="B545" s="70" t="str">
        <f t="shared" si="30"/>
        <v/>
      </c>
      <c r="C545" s="74"/>
      <c r="D545" s="71"/>
      <c r="E545" s="80" t="e">
        <f t="shared" si="28"/>
        <v>#REF!</v>
      </c>
      <c r="F545" s="71"/>
      <c r="G545" s="80" t="e">
        <f t="shared" si="29"/>
        <v>#REF!</v>
      </c>
      <c r="H545" s="71"/>
      <c r="I545" s="76"/>
      <c r="J545" s="76"/>
      <c r="K545" s="78"/>
    </row>
    <row r="546" spans="2:11" x14ac:dyDescent="0.45">
      <c r="B546" s="70" t="str">
        <f t="shared" si="30"/>
        <v/>
      </c>
      <c r="C546" s="74"/>
      <c r="D546" s="71"/>
      <c r="E546" s="80" t="e">
        <f t="shared" si="28"/>
        <v>#REF!</v>
      </c>
      <c r="F546" s="71"/>
      <c r="G546" s="80" t="e">
        <f t="shared" si="29"/>
        <v>#REF!</v>
      </c>
      <c r="H546" s="71"/>
      <c r="I546" s="76"/>
      <c r="J546" s="76"/>
      <c r="K546" s="78"/>
    </row>
    <row r="547" spans="2:11" x14ac:dyDescent="0.45">
      <c r="B547" s="70" t="str">
        <f t="shared" si="30"/>
        <v/>
      </c>
      <c r="C547" s="74"/>
      <c r="D547" s="71"/>
      <c r="E547" s="80" t="e">
        <f t="shared" si="28"/>
        <v>#REF!</v>
      </c>
      <c r="F547" s="71"/>
      <c r="G547" s="80" t="e">
        <f t="shared" si="29"/>
        <v>#REF!</v>
      </c>
      <c r="H547" s="71"/>
      <c r="I547" s="76"/>
      <c r="J547" s="76"/>
      <c r="K547" s="78"/>
    </row>
    <row r="548" spans="2:11" x14ac:dyDescent="0.45">
      <c r="B548" s="70" t="str">
        <f t="shared" si="30"/>
        <v/>
      </c>
      <c r="C548" s="74"/>
      <c r="D548" s="71"/>
      <c r="E548" s="80" t="e">
        <f t="shared" si="28"/>
        <v>#REF!</v>
      </c>
      <c r="F548" s="71"/>
      <c r="G548" s="80" t="e">
        <f t="shared" si="29"/>
        <v>#REF!</v>
      </c>
      <c r="H548" s="71"/>
      <c r="I548" s="76"/>
      <c r="J548" s="76"/>
      <c r="K548" s="78"/>
    </row>
    <row r="549" spans="2:11" x14ac:dyDescent="0.45">
      <c r="B549" s="70" t="str">
        <f t="shared" si="30"/>
        <v/>
      </c>
      <c r="C549" s="74"/>
      <c r="D549" s="71"/>
      <c r="E549" s="80" t="e">
        <f t="shared" si="28"/>
        <v>#REF!</v>
      </c>
      <c r="F549" s="71"/>
      <c r="G549" s="80" t="e">
        <f t="shared" si="29"/>
        <v>#REF!</v>
      </c>
      <c r="H549" s="71"/>
      <c r="I549" s="76"/>
      <c r="J549" s="76"/>
      <c r="K549" s="78"/>
    </row>
    <row r="550" spans="2:11" x14ac:dyDescent="0.45">
      <c r="B550" s="70" t="str">
        <f t="shared" si="30"/>
        <v/>
      </c>
      <c r="C550" s="74"/>
      <c r="D550" s="71"/>
      <c r="E550" s="80" t="e">
        <f t="shared" si="28"/>
        <v>#REF!</v>
      </c>
      <c r="F550" s="71"/>
      <c r="G550" s="80" t="e">
        <f t="shared" si="29"/>
        <v>#REF!</v>
      </c>
      <c r="H550" s="71"/>
      <c r="I550" s="76"/>
      <c r="J550" s="76"/>
      <c r="K550" s="78"/>
    </row>
    <row r="551" spans="2:11" x14ac:dyDescent="0.45">
      <c r="B551" s="70" t="str">
        <f t="shared" si="30"/>
        <v/>
      </c>
      <c r="C551" s="74"/>
      <c r="D551" s="71"/>
      <c r="E551" s="80" t="e">
        <f t="shared" si="28"/>
        <v>#REF!</v>
      </c>
      <c r="F551" s="71"/>
      <c r="G551" s="80" t="e">
        <f t="shared" si="29"/>
        <v>#REF!</v>
      </c>
      <c r="H551" s="71"/>
      <c r="I551" s="76"/>
      <c r="J551" s="76"/>
      <c r="K551" s="78"/>
    </row>
    <row r="552" spans="2:11" x14ac:dyDescent="0.45">
      <c r="B552" s="70" t="str">
        <f t="shared" si="30"/>
        <v/>
      </c>
      <c r="C552" s="74"/>
      <c r="D552" s="71"/>
      <c r="E552" s="80" t="e">
        <f t="shared" si="28"/>
        <v>#REF!</v>
      </c>
      <c r="F552" s="71"/>
      <c r="G552" s="80" t="e">
        <f t="shared" si="29"/>
        <v>#REF!</v>
      </c>
      <c r="H552" s="71"/>
      <c r="I552" s="76"/>
      <c r="J552" s="76"/>
      <c r="K552" s="78"/>
    </row>
    <row r="553" spans="2:11" x14ac:dyDescent="0.45">
      <c r="B553" s="70" t="str">
        <f t="shared" si="30"/>
        <v/>
      </c>
      <c r="C553" s="74"/>
      <c r="D553" s="71"/>
      <c r="E553" s="80" t="e">
        <f t="shared" si="28"/>
        <v>#REF!</v>
      </c>
      <c r="F553" s="71"/>
      <c r="G553" s="80" t="e">
        <f t="shared" si="29"/>
        <v>#REF!</v>
      </c>
      <c r="H553" s="71"/>
      <c r="I553" s="76"/>
      <c r="J553" s="76"/>
      <c r="K553" s="78"/>
    </row>
    <row r="554" spans="2:11" x14ac:dyDescent="0.45">
      <c r="B554" s="70" t="str">
        <f t="shared" si="30"/>
        <v/>
      </c>
      <c r="C554" s="74"/>
      <c r="D554" s="71"/>
      <c r="E554" s="80" t="e">
        <f t="shared" si="28"/>
        <v>#REF!</v>
      </c>
      <c r="F554" s="71"/>
      <c r="G554" s="80" t="e">
        <f t="shared" si="29"/>
        <v>#REF!</v>
      </c>
      <c r="H554" s="71"/>
      <c r="I554" s="76"/>
      <c r="J554" s="76"/>
      <c r="K554" s="78"/>
    </row>
    <row r="555" spans="2:11" x14ac:dyDescent="0.45">
      <c r="B555" s="70" t="str">
        <f t="shared" si="30"/>
        <v/>
      </c>
      <c r="C555" s="74"/>
      <c r="D555" s="71"/>
      <c r="E555" s="80" t="e">
        <f t="shared" si="28"/>
        <v>#REF!</v>
      </c>
      <c r="F555" s="71"/>
      <c r="G555" s="80" t="e">
        <f t="shared" si="29"/>
        <v>#REF!</v>
      </c>
      <c r="H555" s="71"/>
      <c r="I555" s="76"/>
      <c r="J555" s="76"/>
      <c r="K555" s="78"/>
    </row>
    <row r="556" spans="2:11" x14ac:dyDescent="0.45">
      <c r="B556" s="70" t="str">
        <f t="shared" si="30"/>
        <v/>
      </c>
      <c r="C556" s="74"/>
      <c r="D556" s="71"/>
      <c r="E556" s="80" t="e">
        <f t="shared" si="28"/>
        <v>#REF!</v>
      </c>
      <c r="F556" s="71"/>
      <c r="G556" s="80" t="e">
        <f t="shared" si="29"/>
        <v>#REF!</v>
      </c>
      <c r="H556" s="71"/>
      <c r="I556" s="76"/>
      <c r="J556" s="76"/>
      <c r="K556" s="78"/>
    </row>
    <row r="557" spans="2:11" x14ac:dyDescent="0.45">
      <c r="B557" s="70" t="str">
        <f t="shared" si="30"/>
        <v/>
      </c>
      <c r="C557" s="74"/>
      <c r="D557" s="71"/>
      <c r="E557" s="80" t="e">
        <f t="shared" si="28"/>
        <v>#REF!</v>
      </c>
      <c r="F557" s="71"/>
      <c r="G557" s="80" t="e">
        <f t="shared" si="29"/>
        <v>#REF!</v>
      </c>
      <c r="H557" s="71"/>
      <c r="I557" s="76"/>
      <c r="J557" s="76"/>
      <c r="K557" s="78"/>
    </row>
    <row r="558" spans="2:11" x14ac:dyDescent="0.45">
      <c r="B558" s="70" t="str">
        <f t="shared" si="30"/>
        <v/>
      </c>
      <c r="C558" s="74"/>
      <c r="D558" s="71"/>
      <c r="E558" s="80" t="e">
        <f t="shared" si="28"/>
        <v>#REF!</v>
      </c>
      <c r="F558" s="71"/>
      <c r="G558" s="80" t="e">
        <f t="shared" si="29"/>
        <v>#REF!</v>
      </c>
      <c r="H558" s="71"/>
      <c r="I558" s="76"/>
      <c r="J558" s="76"/>
      <c r="K558" s="78"/>
    </row>
    <row r="559" spans="2:11" x14ac:dyDescent="0.45">
      <c r="B559" s="70" t="str">
        <f t="shared" si="30"/>
        <v/>
      </c>
      <c r="C559" s="74"/>
      <c r="D559" s="71"/>
      <c r="E559" s="80" t="e">
        <f t="shared" si="28"/>
        <v>#REF!</v>
      </c>
      <c r="F559" s="71"/>
      <c r="G559" s="80" t="e">
        <f t="shared" si="29"/>
        <v>#REF!</v>
      </c>
      <c r="H559" s="71"/>
      <c r="I559" s="76"/>
      <c r="J559" s="76"/>
      <c r="K559" s="78"/>
    </row>
    <row r="560" spans="2:11" x14ac:dyDescent="0.45">
      <c r="B560" s="70" t="str">
        <f t="shared" si="30"/>
        <v/>
      </c>
      <c r="C560" s="74"/>
      <c r="D560" s="71"/>
      <c r="E560" s="80" t="e">
        <f t="shared" si="28"/>
        <v>#REF!</v>
      </c>
      <c r="F560" s="71"/>
      <c r="G560" s="80" t="e">
        <f t="shared" si="29"/>
        <v>#REF!</v>
      </c>
      <c r="H560" s="71"/>
      <c r="I560" s="76"/>
      <c r="J560" s="76"/>
      <c r="K560" s="78"/>
    </row>
    <row r="561" spans="2:11" x14ac:dyDescent="0.45">
      <c r="B561" s="70" t="str">
        <f t="shared" si="30"/>
        <v/>
      </c>
      <c r="C561" s="74"/>
      <c r="D561" s="71"/>
      <c r="E561" s="80" t="e">
        <f t="shared" si="28"/>
        <v>#REF!</v>
      </c>
      <c r="F561" s="71"/>
      <c r="G561" s="80" t="e">
        <f t="shared" si="29"/>
        <v>#REF!</v>
      </c>
      <c r="H561" s="71"/>
      <c r="I561" s="76"/>
      <c r="J561" s="76"/>
      <c r="K561" s="78"/>
    </row>
    <row r="562" spans="2:11" x14ac:dyDescent="0.45">
      <c r="B562" s="70" t="str">
        <f t="shared" si="30"/>
        <v/>
      </c>
      <c r="C562" s="74"/>
      <c r="D562" s="71"/>
      <c r="E562" s="80" t="e">
        <f t="shared" si="28"/>
        <v>#REF!</v>
      </c>
      <c r="F562" s="71"/>
      <c r="G562" s="80" t="e">
        <f t="shared" si="29"/>
        <v>#REF!</v>
      </c>
      <c r="H562" s="71"/>
      <c r="I562" s="76"/>
      <c r="J562" s="76"/>
      <c r="K562" s="78"/>
    </row>
    <row r="563" spans="2:11" x14ac:dyDescent="0.45">
      <c r="B563" s="70" t="str">
        <f t="shared" si="30"/>
        <v/>
      </c>
      <c r="C563" s="74"/>
      <c r="D563" s="71"/>
      <c r="E563" s="80" t="e">
        <f t="shared" si="28"/>
        <v>#REF!</v>
      </c>
      <c r="F563" s="71"/>
      <c r="G563" s="80" t="e">
        <f t="shared" si="29"/>
        <v>#REF!</v>
      </c>
      <c r="H563" s="71"/>
      <c r="I563" s="76"/>
      <c r="J563" s="76"/>
      <c r="K563" s="78"/>
    </row>
    <row r="564" spans="2:11" x14ac:dyDescent="0.45">
      <c r="B564" s="70" t="str">
        <f t="shared" si="30"/>
        <v/>
      </c>
      <c r="C564" s="74"/>
      <c r="D564" s="71"/>
      <c r="E564" s="80" t="e">
        <f t="shared" si="28"/>
        <v>#REF!</v>
      </c>
      <c r="F564" s="71"/>
      <c r="G564" s="80" t="e">
        <f t="shared" si="29"/>
        <v>#REF!</v>
      </c>
      <c r="H564" s="71"/>
      <c r="I564" s="76"/>
      <c r="J564" s="76"/>
      <c r="K564" s="78"/>
    </row>
    <row r="565" spans="2:11" x14ac:dyDescent="0.45">
      <c r="B565" s="70" t="str">
        <f t="shared" si="30"/>
        <v/>
      </c>
      <c r="C565" s="74"/>
      <c r="D565" s="71"/>
      <c r="E565" s="80" t="e">
        <f t="shared" si="28"/>
        <v>#REF!</v>
      </c>
      <c r="F565" s="71"/>
      <c r="G565" s="80" t="e">
        <f t="shared" si="29"/>
        <v>#REF!</v>
      </c>
      <c r="H565" s="71"/>
      <c r="I565" s="76"/>
      <c r="J565" s="76"/>
      <c r="K565" s="78"/>
    </row>
    <row r="566" spans="2:11" x14ac:dyDescent="0.45">
      <c r="B566" s="70" t="str">
        <f t="shared" si="30"/>
        <v/>
      </c>
      <c r="C566" s="74"/>
      <c r="D566" s="71"/>
      <c r="E566" s="80" t="e">
        <f t="shared" si="28"/>
        <v>#REF!</v>
      </c>
      <c r="F566" s="71"/>
      <c r="G566" s="80" t="e">
        <f t="shared" si="29"/>
        <v>#REF!</v>
      </c>
      <c r="H566" s="71"/>
      <c r="I566" s="76"/>
      <c r="J566" s="76"/>
      <c r="K566" s="78"/>
    </row>
    <row r="567" spans="2:11" x14ac:dyDescent="0.45">
      <c r="B567" s="70" t="str">
        <f t="shared" si="30"/>
        <v/>
      </c>
      <c r="C567" s="74"/>
      <c r="D567" s="71"/>
      <c r="E567" s="80" t="e">
        <f t="shared" si="28"/>
        <v>#REF!</v>
      </c>
      <c r="F567" s="71"/>
      <c r="G567" s="80" t="e">
        <f t="shared" si="29"/>
        <v>#REF!</v>
      </c>
      <c r="H567" s="71"/>
      <c r="I567" s="76"/>
      <c r="J567" s="76"/>
      <c r="K567" s="78"/>
    </row>
    <row r="568" spans="2:11" x14ac:dyDescent="0.45">
      <c r="B568" s="70" t="str">
        <f t="shared" si="30"/>
        <v/>
      </c>
      <c r="C568" s="74"/>
      <c r="D568" s="71"/>
      <c r="E568" s="80" t="e">
        <f t="shared" si="28"/>
        <v>#REF!</v>
      </c>
      <c r="F568" s="71"/>
      <c r="G568" s="80" t="e">
        <f t="shared" si="29"/>
        <v>#REF!</v>
      </c>
      <c r="H568" s="71"/>
      <c r="I568" s="76"/>
      <c r="J568" s="76"/>
      <c r="K568" s="78"/>
    </row>
    <row r="569" spans="2:11" x14ac:dyDescent="0.45">
      <c r="B569" s="70" t="str">
        <f t="shared" si="30"/>
        <v/>
      </c>
      <c r="C569" s="74"/>
      <c r="D569" s="71"/>
      <c r="E569" s="80" t="e">
        <f t="shared" si="28"/>
        <v>#REF!</v>
      </c>
      <c r="F569" s="71"/>
      <c r="G569" s="80" t="e">
        <f t="shared" si="29"/>
        <v>#REF!</v>
      </c>
      <c r="H569" s="71"/>
      <c r="I569" s="76"/>
      <c r="J569" s="76"/>
      <c r="K569" s="78"/>
    </row>
    <row r="570" spans="2:11" x14ac:dyDescent="0.45">
      <c r="B570" s="70" t="str">
        <f t="shared" si="30"/>
        <v/>
      </c>
      <c r="C570" s="74"/>
      <c r="D570" s="71"/>
      <c r="E570" s="80" t="e">
        <f t="shared" si="28"/>
        <v>#REF!</v>
      </c>
      <c r="F570" s="71"/>
      <c r="G570" s="80" t="e">
        <f t="shared" si="29"/>
        <v>#REF!</v>
      </c>
      <c r="H570" s="71"/>
      <c r="I570" s="76"/>
      <c r="J570" s="76"/>
      <c r="K570" s="78"/>
    </row>
    <row r="571" spans="2:11" x14ac:dyDescent="0.45">
      <c r="B571" s="70" t="str">
        <f t="shared" si="30"/>
        <v/>
      </c>
      <c r="C571" s="74"/>
      <c r="D571" s="71"/>
      <c r="E571" s="80" t="e">
        <f t="shared" si="28"/>
        <v>#REF!</v>
      </c>
      <c r="F571" s="71"/>
      <c r="G571" s="80" t="e">
        <f t="shared" si="29"/>
        <v>#REF!</v>
      </c>
      <c r="H571" s="71"/>
      <c r="I571" s="76"/>
      <c r="J571" s="76"/>
      <c r="K571" s="78"/>
    </row>
    <row r="572" spans="2:11" x14ac:dyDescent="0.45">
      <c r="B572" s="70" t="str">
        <f t="shared" si="30"/>
        <v/>
      </c>
      <c r="C572" s="74"/>
      <c r="D572" s="71"/>
      <c r="E572" s="80" t="e">
        <f t="shared" si="28"/>
        <v>#REF!</v>
      </c>
      <c r="F572" s="71"/>
      <c r="G572" s="80" t="e">
        <f t="shared" si="29"/>
        <v>#REF!</v>
      </c>
      <c r="H572" s="71"/>
      <c r="I572" s="76"/>
      <c r="J572" s="76"/>
      <c r="K572" s="78"/>
    </row>
    <row r="573" spans="2:11" x14ac:dyDescent="0.45">
      <c r="B573" s="70" t="str">
        <f t="shared" si="30"/>
        <v/>
      </c>
      <c r="C573" s="74"/>
      <c r="D573" s="71"/>
      <c r="E573" s="80" t="e">
        <f t="shared" si="28"/>
        <v>#REF!</v>
      </c>
      <c r="F573" s="71"/>
      <c r="G573" s="80" t="e">
        <f t="shared" si="29"/>
        <v>#REF!</v>
      </c>
      <c r="H573" s="71"/>
      <c r="I573" s="76"/>
      <c r="J573" s="76"/>
      <c r="K573" s="78"/>
    </row>
    <row r="574" spans="2:11" x14ac:dyDescent="0.45">
      <c r="B574" s="70" t="str">
        <f t="shared" si="30"/>
        <v/>
      </c>
      <c r="C574" s="74"/>
      <c r="D574" s="71"/>
      <c r="E574" s="80" t="e">
        <f t="shared" si="28"/>
        <v>#REF!</v>
      </c>
      <c r="F574" s="71"/>
      <c r="G574" s="80" t="e">
        <f t="shared" si="29"/>
        <v>#REF!</v>
      </c>
      <c r="H574" s="71"/>
      <c r="I574" s="76"/>
      <c r="J574" s="76"/>
      <c r="K574" s="78"/>
    </row>
    <row r="575" spans="2:11" x14ac:dyDescent="0.45">
      <c r="B575" s="70" t="str">
        <f t="shared" si="30"/>
        <v/>
      </c>
      <c r="C575" s="74"/>
      <c r="D575" s="71"/>
      <c r="E575" s="80" t="e">
        <f t="shared" si="28"/>
        <v>#REF!</v>
      </c>
      <c r="F575" s="71"/>
      <c r="G575" s="80" t="e">
        <f t="shared" si="29"/>
        <v>#REF!</v>
      </c>
      <c r="H575" s="71"/>
      <c r="I575" s="76"/>
      <c r="J575" s="76"/>
      <c r="K575" s="78"/>
    </row>
    <row r="576" spans="2:11" x14ac:dyDescent="0.45">
      <c r="B576" s="70" t="str">
        <f t="shared" si="30"/>
        <v/>
      </c>
      <c r="C576" s="74"/>
      <c r="D576" s="71"/>
      <c r="E576" s="80" t="e">
        <f t="shared" si="28"/>
        <v>#REF!</v>
      </c>
      <c r="F576" s="71"/>
      <c r="G576" s="80" t="e">
        <f t="shared" si="29"/>
        <v>#REF!</v>
      </c>
      <c r="H576" s="71"/>
      <c r="I576" s="76"/>
      <c r="J576" s="76"/>
      <c r="K576" s="78"/>
    </row>
    <row r="577" spans="2:11" x14ac:dyDescent="0.45">
      <c r="B577" s="70" t="str">
        <f t="shared" si="30"/>
        <v/>
      </c>
      <c r="C577" s="74"/>
      <c r="D577" s="71"/>
      <c r="E577" s="80" t="e">
        <f t="shared" si="28"/>
        <v>#REF!</v>
      </c>
      <c r="F577" s="71"/>
      <c r="G577" s="80" t="e">
        <f t="shared" si="29"/>
        <v>#REF!</v>
      </c>
      <c r="H577" s="71"/>
      <c r="I577" s="76"/>
      <c r="J577" s="76"/>
      <c r="K577" s="78"/>
    </row>
    <row r="578" spans="2:11" x14ac:dyDescent="0.45">
      <c r="B578" s="70" t="str">
        <f t="shared" si="30"/>
        <v/>
      </c>
      <c r="C578" s="74"/>
      <c r="D578" s="71"/>
      <c r="E578" s="80" t="e">
        <f t="shared" si="28"/>
        <v>#REF!</v>
      </c>
      <c r="F578" s="71"/>
      <c r="G578" s="80" t="e">
        <f t="shared" si="29"/>
        <v>#REF!</v>
      </c>
      <c r="H578" s="71"/>
      <c r="I578" s="76"/>
      <c r="J578" s="76"/>
      <c r="K578" s="78"/>
    </row>
    <row r="579" spans="2:11" x14ac:dyDescent="0.45">
      <c r="B579" s="70" t="str">
        <f t="shared" si="30"/>
        <v/>
      </c>
      <c r="C579" s="74"/>
      <c r="D579" s="71"/>
      <c r="E579" s="80" t="e">
        <f t="shared" si="28"/>
        <v>#REF!</v>
      </c>
      <c r="F579" s="71"/>
      <c r="G579" s="80" t="e">
        <f t="shared" si="29"/>
        <v>#REF!</v>
      </c>
      <c r="H579" s="71"/>
      <c r="I579" s="76"/>
      <c r="J579" s="76"/>
      <c r="K579" s="78"/>
    </row>
    <row r="580" spans="2:11" x14ac:dyDescent="0.45">
      <c r="B580" s="70" t="str">
        <f t="shared" si="30"/>
        <v/>
      </c>
      <c r="C580" s="74"/>
      <c r="D580" s="71"/>
      <c r="E580" s="80" t="e">
        <f t="shared" si="28"/>
        <v>#REF!</v>
      </c>
      <c r="F580" s="71"/>
      <c r="G580" s="80" t="e">
        <f t="shared" si="29"/>
        <v>#REF!</v>
      </c>
      <c r="H580" s="71"/>
      <c r="I580" s="76"/>
      <c r="J580" s="76"/>
      <c r="K580" s="78"/>
    </row>
    <row r="581" spans="2:11" x14ac:dyDescent="0.45">
      <c r="B581" s="70" t="str">
        <f t="shared" si="30"/>
        <v/>
      </c>
      <c r="C581" s="74"/>
      <c r="D581" s="71"/>
      <c r="E581" s="80" t="e">
        <f t="shared" si="28"/>
        <v>#REF!</v>
      </c>
      <c r="F581" s="71"/>
      <c r="G581" s="80" t="e">
        <f t="shared" si="29"/>
        <v>#REF!</v>
      </c>
      <c r="H581" s="71"/>
      <c r="I581" s="76"/>
      <c r="J581" s="76"/>
      <c r="K581" s="78"/>
    </row>
    <row r="582" spans="2:11" x14ac:dyDescent="0.45">
      <c r="B582" s="70" t="str">
        <f t="shared" si="30"/>
        <v/>
      </c>
      <c r="C582" s="74"/>
      <c r="D582" s="71"/>
      <c r="E582" s="80" t="e">
        <f t="shared" si="28"/>
        <v>#REF!</v>
      </c>
      <c r="F582" s="71"/>
      <c r="G582" s="80" t="e">
        <f t="shared" si="29"/>
        <v>#REF!</v>
      </c>
      <c r="H582" s="71"/>
      <c r="I582" s="76"/>
      <c r="J582" s="76"/>
      <c r="K582" s="78"/>
    </row>
    <row r="583" spans="2:11" x14ac:dyDescent="0.45">
      <c r="B583" s="70" t="str">
        <f t="shared" si="30"/>
        <v/>
      </c>
      <c r="C583" s="74"/>
      <c r="D583" s="71"/>
      <c r="E583" s="80" t="e">
        <f t="shared" si="28"/>
        <v>#REF!</v>
      </c>
      <c r="F583" s="71"/>
      <c r="G583" s="80" t="e">
        <f t="shared" si="29"/>
        <v>#REF!</v>
      </c>
      <c r="H583" s="71"/>
      <c r="I583" s="76"/>
      <c r="J583" s="76"/>
      <c r="K583" s="78"/>
    </row>
    <row r="584" spans="2:11" x14ac:dyDescent="0.45">
      <c r="B584" s="70" t="str">
        <f t="shared" si="30"/>
        <v/>
      </c>
      <c r="C584" s="74"/>
      <c r="D584" s="71"/>
      <c r="E584" s="80" t="e">
        <f t="shared" si="28"/>
        <v>#REF!</v>
      </c>
      <c r="F584" s="71"/>
      <c r="G584" s="80" t="e">
        <f t="shared" si="29"/>
        <v>#REF!</v>
      </c>
      <c r="H584" s="71"/>
      <c r="I584" s="76"/>
      <c r="J584" s="76"/>
      <c r="K584" s="78"/>
    </row>
    <row r="585" spans="2:11" x14ac:dyDescent="0.45">
      <c r="B585" s="70" t="str">
        <f t="shared" si="30"/>
        <v/>
      </c>
      <c r="C585" s="74"/>
      <c r="D585" s="71"/>
      <c r="E585" s="80" t="e">
        <f t="shared" si="28"/>
        <v>#REF!</v>
      </c>
      <c r="F585" s="71"/>
      <c r="G585" s="80" t="e">
        <f t="shared" si="29"/>
        <v>#REF!</v>
      </c>
      <c r="H585" s="71"/>
      <c r="I585" s="76"/>
      <c r="J585" s="76"/>
      <c r="K585" s="78"/>
    </row>
    <row r="586" spans="2:11" x14ac:dyDescent="0.45">
      <c r="B586" s="70" t="str">
        <f t="shared" si="30"/>
        <v/>
      </c>
      <c r="C586" s="74"/>
      <c r="D586" s="71"/>
      <c r="E586" s="80" t="e">
        <f t="shared" si="28"/>
        <v>#REF!</v>
      </c>
      <c r="F586" s="71"/>
      <c r="G586" s="80" t="e">
        <f t="shared" si="29"/>
        <v>#REF!</v>
      </c>
      <c r="H586" s="71"/>
      <c r="I586" s="76"/>
      <c r="J586" s="76"/>
      <c r="K586" s="78"/>
    </row>
    <row r="587" spans="2:11" x14ac:dyDescent="0.45">
      <c r="B587" s="70" t="str">
        <f t="shared" si="30"/>
        <v/>
      </c>
      <c r="C587" s="74"/>
      <c r="D587" s="71"/>
      <c r="E587" s="80" t="e">
        <f t="shared" si="28"/>
        <v>#REF!</v>
      </c>
      <c r="F587" s="71"/>
      <c r="G587" s="80" t="e">
        <f t="shared" si="29"/>
        <v>#REF!</v>
      </c>
      <c r="H587" s="71"/>
      <c r="I587" s="76"/>
      <c r="J587" s="76"/>
      <c r="K587" s="78"/>
    </row>
    <row r="588" spans="2:11" x14ac:dyDescent="0.45">
      <c r="B588" s="70" t="str">
        <f t="shared" si="30"/>
        <v/>
      </c>
      <c r="C588" s="74"/>
      <c r="D588" s="71"/>
      <c r="E588" s="80" t="e">
        <f t="shared" si="28"/>
        <v>#REF!</v>
      </c>
      <c r="F588" s="71"/>
      <c r="G588" s="80" t="e">
        <f t="shared" si="29"/>
        <v>#REF!</v>
      </c>
      <c r="H588" s="71"/>
      <c r="I588" s="76"/>
      <c r="J588" s="76"/>
      <c r="K588" s="78"/>
    </row>
    <row r="589" spans="2:11" x14ac:dyDescent="0.45">
      <c r="B589" s="70" t="str">
        <f t="shared" si="30"/>
        <v/>
      </c>
      <c r="C589" s="74"/>
      <c r="D589" s="71"/>
      <c r="E589" s="80" t="e">
        <f t="shared" ref="E589:E652" si="31">_xlfn.IFNA(VLOOKUP(D589, SAlevel1map, 2, 0), "")</f>
        <v>#REF!</v>
      </c>
      <c r="F589" s="71"/>
      <c r="G589" s="80" t="e">
        <f t="shared" ref="G589:G652" si="32">_xlfn.IFNA(VLOOKUP(F589, SALevel2map, 2, 0), "")</f>
        <v>#REF!</v>
      </c>
      <c r="H589" s="71"/>
      <c r="I589" s="76"/>
      <c r="J589" s="76"/>
      <c r="K589" s="78"/>
    </row>
    <row r="590" spans="2:11" x14ac:dyDescent="0.45">
      <c r="B590" s="70" t="str">
        <f t="shared" ref="B590:B653" si="33">IF(C590&lt;&gt;"", CONCATENATE("SA-", TEXT(ROW()-ROW(B$9), "000")),"")</f>
        <v/>
      </c>
      <c r="C590" s="74"/>
      <c r="D590" s="71"/>
      <c r="E590" s="80" t="e">
        <f t="shared" si="31"/>
        <v>#REF!</v>
      </c>
      <c r="F590" s="71"/>
      <c r="G590" s="80" t="e">
        <f t="shared" si="32"/>
        <v>#REF!</v>
      </c>
      <c r="H590" s="71"/>
      <c r="I590" s="76"/>
      <c r="J590" s="76"/>
      <c r="K590" s="78"/>
    </row>
    <row r="591" spans="2:11" x14ac:dyDescent="0.45">
      <c r="B591" s="70" t="str">
        <f t="shared" si="33"/>
        <v/>
      </c>
      <c r="C591" s="74"/>
      <c r="D591" s="71"/>
      <c r="E591" s="80" t="e">
        <f t="shared" si="31"/>
        <v>#REF!</v>
      </c>
      <c r="F591" s="71"/>
      <c r="G591" s="80" t="e">
        <f t="shared" si="32"/>
        <v>#REF!</v>
      </c>
      <c r="H591" s="71"/>
      <c r="I591" s="76"/>
      <c r="J591" s="76"/>
      <c r="K591" s="78"/>
    </row>
    <row r="592" spans="2:11" x14ac:dyDescent="0.45">
      <c r="B592" s="70" t="str">
        <f t="shared" si="33"/>
        <v/>
      </c>
      <c r="C592" s="74"/>
      <c r="D592" s="71"/>
      <c r="E592" s="80" t="e">
        <f t="shared" si="31"/>
        <v>#REF!</v>
      </c>
      <c r="F592" s="71"/>
      <c r="G592" s="80" t="e">
        <f t="shared" si="32"/>
        <v>#REF!</v>
      </c>
      <c r="H592" s="71"/>
      <c r="I592" s="76"/>
      <c r="J592" s="76"/>
      <c r="K592" s="78"/>
    </row>
    <row r="593" spans="2:11" x14ac:dyDescent="0.45">
      <c r="B593" s="70" t="str">
        <f t="shared" si="33"/>
        <v/>
      </c>
      <c r="C593" s="74"/>
      <c r="D593" s="71"/>
      <c r="E593" s="80" t="e">
        <f t="shared" si="31"/>
        <v>#REF!</v>
      </c>
      <c r="F593" s="71"/>
      <c r="G593" s="80" t="e">
        <f t="shared" si="32"/>
        <v>#REF!</v>
      </c>
      <c r="H593" s="71"/>
      <c r="I593" s="76"/>
      <c r="J593" s="76"/>
      <c r="K593" s="78"/>
    </row>
    <row r="594" spans="2:11" x14ac:dyDescent="0.45">
      <c r="B594" s="70" t="str">
        <f t="shared" si="33"/>
        <v/>
      </c>
      <c r="C594" s="74"/>
      <c r="D594" s="71"/>
      <c r="E594" s="80" t="e">
        <f t="shared" si="31"/>
        <v>#REF!</v>
      </c>
      <c r="F594" s="71"/>
      <c r="G594" s="80" t="e">
        <f t="shared" si="32"/>
        <v>#REF!</v>
      </c>
      <c r="H594" s="71"/>
      <c r="I594" s="76"/>
      <c r="J594" s="76"/>
      <c r="K594" s="78"/>
    </row>
    <row r="595" spans="2:11" x14ac:dyDescent="0.45">
      <c r="B595" s="70" t="str">
        <f t="shared" si="33"/>
        <v/>
      </c>
      <c r="C595" s="74"/>
      <c r="D595" s="71"/>
      <c r="E595" s="80" t="e">
        <f t="shared" si="31"/>
        <v>#REF!</v>
      </c>
      <c r="F595" s="71"/>
      <c r="G595" s="80" t="e">
        <f t="shared" si="32"/>
        <v>#REF!</v>
      </c>
      <c r="H595" s="71"/>
      <c r="I595" s="76"/>
      <c r="J595" s="76"/>
      <c r="K595" s="78"/>
    </row>
    <row r="596" spans="2:11" x14ac:dyDescent="0.45">
      <c r="B596" s="70" t="str">
        <f t="shared" si="33"/>
        <v/>
      </c>
      <c r="C596" s="74"/>
      <c r="D596" s="71"/>
      <c r="E596" s="80" t="e">
        <f t="shared" si="31"/>
        <v>#REF!</v>
      </c>
      <c r="F596" s="71"/>
      <c r="G596" s="80" t="e">
        <f t="shared" si="32"/>
        <v>#REF!</v>
      </c>
      <c r="H596" s="71"/>
      <c r="I596" s="76"/>
      <c r="J596" s="76"/>
      <c r="K596" s="78"/>
    </row>
    <row r="597" spans="2:11" x14ac:dyDescent="0.45">
      <c r="B597" s="70" t="str">
        <f t="shared" si="33"/>
        <v/>
      </c>
      <c r="C597" s="74"/>
      <c r="D597" s="71"/>
      <c r="E597" s="80" t="e">
        <f t="shared" si="31"/>
        <v>#REF!</v>
      </c>
      <c r="F597" s="71"/>
      <c r="G597" s="80" t="e">
        <f t="shared" si="32"/>
        <v>#REF!</v>
      </c>
      <c r="H597" s="71"/>
      <c r="I597" s="76"/>
      <c r="J597" s="76"/>
      <c r="K597" s="78"/>
    </row>
    <row r="598" spans="2:11" x14ac:dyDescent="0.45">
      <c r="B598" s="70" t="str">
        <f t="shared" si="33"/>
        <v/>
      </c>
      <c r="C598" s="74"/>
      <c r="D598" s="71"/>
      <c r="E598" s="80" t="e">
        <f t="shared" si="31"/>
        <v>#REF!</v>
      </c>
      <c r="F598" s="71"/>
      <c r="G598" s="80" t="e">
        <f t="shared" si="32"/>
        <v>#REF!</v>
      </c>
      <c r="H598" s="71"/>
      <c r="I598" s="76"/>
      <c r="J598" s="76"/>
      <c r="K598" s="78"/>
    </row>
    <row r="599" spans="2:11" x14ac:dyDescent="0.45">
      <c r="B599" s="70" t="str">
        <f t="shared" si="33"/>
        <v/>
      </c>
      <c r="C599" s="74"/>
      <c r="D599" s="71"/>
      <c r="E599" s="80" t="e">
        <f t="shared" si="31"/>
        <v>#REF!</v>
      </c>
      <c r="F599" s="71"/>
      <c r="G599" s="80" t="e">
        <f t="shared" si="32"/>
        <v>#REF!</v>
      </c>
      <c r="H599" s="71"/>
      <c r="I599" s="76"/>
      <c r="J599" s="76"/>
      <c r="K599" s="78"/>
    </row>
    <row r="600" spans="2:11" x14ac:dyDescent="0.45">
      <c r="B600" s="70" t="str">
        <f t="shared" si="33"/>
        <v/>
      </c>
      <c r="C600" s="74"/>
      <c r="D600" s="71"/>
      <c r="E600" s="80" t="e">
        <f t="shared" si="31"/>
        <v>#REF!</v>
      </c>
      <c r="F600" s="71"/>
      <c r="G600" s="80" t="e">
        <f t="shared" si="32"/>
        <v>#REF!</v>
      </c>
      <c r="H600" s="71"/>
      <c r="I600" s="76"/>
      <c r="J600" s="76"/>
      <c r="K600" s="78"/>
    </row>
    <row r="601" spans="2:11" x14ac:dyDescent="0.45">
      <c r="B601" s="70" t="str">
        <f t="shared" si="33"/>
        <v/>
      </c>
      <c r="C601" s="74"/>
      <c r="D601" s="71"/>
      <c r="E601" s="80" t="e">
        <f t="shared" si="31"/>
        <v>#REF!</v>
      </c>
      <c r="F601" s="71"/>
      <c r="G601" s="80" t="e">
        <f t="shared" si="32"/>
        <v>#REF!</v>
      </c>
      <c r="H601" s="71"/>
      <c r="I601" s="76"/>
      <c r="J601" s="76"/>
      <c r="K601" s="78"/>
    </row>
    <row r="602" spans="2:11" x14ac:dyDescent="0.45">
      <c r="B602" s="70" t="str">
        <f t="shared" si="33"/>
        <v/>
      </c>
      <c r="C602" s="74"/>
      <c r="D602" s="71"/>
      <c r="E602" s="80" t="e">
        <f t="shared" si="31"/>
        <v>#REF!</v>
      </c>
      <c r="F602" s="71"/>
      <c r="G602" s="80" t="e">
        <f t="shared" si="32"/>
        <v>#REF!</v>
      </c>
      <c r="H602" s="71"/>
      <c r="I602" s="76"/>
      <c r="J602" s="76"/>
      <c r="K602" s="78"/>
    </row>
    <row r="603" spans="2:11" x14ac:dyDescent="0.45">
      <c r="B603" s="70" t="str">
        <f t="shared" si="33"/>
        <v/>
      </c>
      <c r="C603" s="74"/>
      <c r="D603" s="71"/>
      <c r="E603" s="80" t="e">
        <f t="shared" si="31"/>
        <v>#REF!</v>
      </c>
      <c r="F603" s="71"/>
      <c r="G603" s="80" t="e">
        <f t="shared" si="32"/>
        <v>#REF!</v>
      </c>
      <c r="H603" s="71"/>
      <c r="I603" s="76"/>
      <c r="J603" s="76"/>
      <c r="K603" s="78"/>
    </row>
    <row r="604" spans="2:11" x14ac:dyDescent="0.45">
      <c r="B604" s="70" t="str">
        <f t="shared" si="33"/>
        <v/>
      </c>
      <c r="C604" s="74"/>
      <c r="D604" s="71"/>
      <c r="E604" s="80" t="e">
        <f t="shared" si="31"/>
        <v>#REF!</v>
      </c>
      <c r="F604" s="71"/>
      <c r="G604" s="80" t="e">
        <f t="shared" si="32"/>
        <v>#REF!</v>
      </c>
      <c r="H604" s="71"/>
      <c r="I604" s="76"/>
      <c r="J604" s="76"/>
      <c r="K604" s="78"/>
    </row>
    <row r="605" spans="2:11" x14ac:dyDescent="0.45">
      <c r="B605" s="70" t="str">
        <f t="shared" si="33"/>
        <v/>
      </c>
      <c r="C605" s="74"/>
      <c r="D605" s="71"/>
      <c r="E605" s="80" t="e">
        <f t="shared" si="31"/>
        <v>#REF!</v>
      </c>
      <c r="F605" s="71"/>
      <c r="G605" s="80" t="e">
        <f t="shared" si="32"/>
        <v>#REF!</v>
      </c>
      <c r="H605" s="71"/>
      <c r="I605" s="76"/>
      <c r="J605" s="76"/>
      <c r="K605" s="78"/>
    </row>
    <row r="606" spans="2:11" x14ac:dyDescent="0.45">
      <c r="B606" s="70" t="str">
        <f t="shared" si="33"/>
        <v/>
      </c>
      <c r="C606" s="74"/>
      <c r="D606" s="71"/>
      <c r="E606" s="80" t="e">
        <f t="shared" si="31"/>
        <v>#REF!</v>
      </c>
      <c r="F606" s="71"/>
      <c r="G606" s="80" t="e">
        <f t="shared" si="32"/>
        <v>#REF!</v>
      </c>
      <c r="H606" s="71"/>
      <c r="I606" s="76"/>
      <c r="J606" s="76"/>
      <c r="K606" s="78"/>
    </row>
    <row r="607" spans="2:11" x14ac:dyDescent="0.45">
      <c r="B607" s="70" t="str">
        <f t="shared" si="33"/>
        <v/>
      </c>
      <c r="C607" s="74"/>
      <c r="D607" s="71"/>
      <c r="E607" s="80" t="e">
        <f t="shared" si="31"/>
        <v>#REF!</v>
      </c>
      <c r="F607" s="71"/>
      <c r="G607" s="80" t="e">
        <f t="shared" si="32"/>
        <v>#REF!</v>
      </c>
      <c r="H607" s="71"/>
      <c r="I607" s="76"/>
      <c r="J607" s="76"/>
      <c r="K607" s="78"/>
    </row>
    <row r="608" spans="2:11" x14ac:dyDescent="0.45">
      <c r="B608" s="70" t="str">
        <f t="shared" si="33"/>
        <v/>
      </c>
      <c r="C608" s="74"/>
      <c r="D608" s="71"/>
      <c r="E608" s="80" t="e">
        <f t="shared" si="31"/>
        <v>#REF!</v>
      </c>
      <c r="F608" s="71"/>
      <c r="G608" s="80" t="e">
        <f t="shared" si="32"/>
        <v>#REF!</v>
      </c>
      <c r="H608" s="71"/>
      <c r="I608" s="76"/>
      <c r="J608" s="76"/>
      <c r="K608" s="78"/>
    </row>
    <row r="609" spans="2:11" x14ac:dyDescent="0.45">
      <c r="B609" s="70" t="str">
        <f t="shared" si="33"/>
        <v/>
      </c>
      <c r="C609" s="74"/>
      <c r="D609" s="71"/>
      <c r="E609" s="80" t="e">
        <f t="shared" si="31"/>
        <v>#REF!</v>
      </c>
      <c r="F609" s="71"/>
      <c r="G609" s="80" t="e">
        <f t="shared" si="32"/>
        <v>#REF!</v>
      </c>
      <c r="H609" s="71"/>
      <c r="I609" s="76"/>
      <c r="J609" s="76"/>
      <c r="K609" s="78"/>
    </row>
    <row r="610" spans="2:11" x14ac:dyDescent="0.45">
      <c r="B610" s="70" t="str">
        <f t="shared" si="33"/>
        <v/>
      </c>
      <c r="C610" s="74"/>
      <c r="D610" s="71"/>
      <c r="E610" s="80" t="e">
        <f t="shared" si="31"/>
        <v>#REF!</v>
      </c>
      <c r="F610" s="71"/>
      <c r="G610" s="80" t="e">
        <f t="shared" si="32"/>
        <v>#REF!</v>
      </c>
      <c r="H610" s="71"/>
      <c r="I610" s="76"/>
      <c r="J610" s="76"/>
      <c r="K610" s="78"/>
    </row>
    <row r="611" spans="2:11" x14ac:dyDescent="0.45">
      <c r="B611" s="70" t="str">
        <f t="shared" si="33"/>
        <v/>
      </c>
      <c r="C611" s="74"/>
      <c r="D611" s="71"/>
      <c r="E611" s="80" t="e">
        <f t="shared" si="31"/>
        <v>#REF!</v>
      </c>
      <c r="F611" s="71"/>
      <c r="G611" s="80" t="e">
        <f t="shared" si="32"/>
        <v>#REF!</v>
      </c>
      <c r="H611" s="71"/>
      <c r="I611" s="76"/>
      <c r="J611" s="76"/>
      <c r="K611" s="78"/>
    </row>
    <row r="612" spans="2:11" x14ac:dyDescent="0.45">
      <c r="B612" s="70" t="str">
        <f t="shared" si="33"/>
        <v/>
      </c>
      <c r="C612" s="74"/>
      <c r="D612" s="71"/>
      <c r="E612" s="80" t="e">
        <f t="shared" si="31"/>
        <v>#REF!</v>
      </c>
      <c r="F612" s="71"/>
      <c r="G612" s="80" t="e">
        <f t="shared" si="32"/>
        <v>#REF!</v>
      </c>
      <c r="H612" s="71"/>
      <c r="I612" s="76"/>
      <c r="J612" s="76"/>
      <c r="K612" s="78"/>
    </row>
    <row r="613" spans="2:11" x14ac:dyDescent="0.45">
      <c r="B613" s="70" t="str">
        <f t="shared" si="33"/>
        <v/>
      </c>
      <c r="C613" s="74"/>
      <c r="D613" s="71"/>
      <c r="E613" s="80" t="e">
        <f t="shared" si="31"/>
        <v>#REF!</v>
      </c>
      <c r="F613" s="71"/>
      <c r="G613" s="80" t="e">
        <f t="shared" si="32"/>
        <v>#REF!</v>
      </c>
      <c r="H613" s="71"/>
      <c r="I613" s="76"/>
      <c r="J613" s="76"/>
      <c r="K613" s="78"/>
    </row>
    <row r="614" spans="2:11" x14ac:dyDescent="0.45">
      <c r="B614" s="70" t="str">
        <f t="shared" si="33"/>
        <v/>
      </c>
      <c r="C614" s="74"/>
      <c r="D614" s="71"/>
      <c r="E614" s="80" t="e">
        <f t="shared" si="31"/>
        <v>#REF!</v>
      </c>
      <c r="F614" s="71"/>
      <c r="G614" s="80" t="e">
        <f t="shared" si="32"/>
        <v>#REF!</v>
      </c>
      <c r="H614" s="71"/>
      <c r="I614" s="76"/>
      <c r="J614" s="76"/>
      <c r="K614" s="78"/>
    </row>
    <row r="615" spans="2:11" x14ac:dyDescent="0.45">
      <c r="B615" s="70" t="str">
        <f t="shared" si="33"/>
        <v/>
      </c>
      <c r="C615" s="74"/>
      <c r="D615" s="71"/>
      <c r="E615" s="80" t="e">
        <f t="shared" si="31"/>
        <v>#REF!</v>
      </c>
      <c r="F615" s="71"/>
      <c r="G615" s="80" t="e">
        <f t="shared" si="32"/>
        <v>#REF!</v>
      </c>
      <c r="H615" s="71"/>
      <c r="I615" s="76"/>
      <c r="J615" s="76"/>
      <c r="K615" s="78"/>
    </row>
    <row r="616" spans="2:11" x14ac:dyDescent="0.45">
      <c r="B616" s="70" t="str">
        <f t="shared" si="33"/>
        <v/>
      </c>
      <c r="C616" s="74"/>
      <c r="D616" s="71"/>
      <c r="E616" s="80" t="e">
        <f t="shared" si="31"/>
        <v>#REF!</v>
      </c>
      <c r="F616" s="71"/>
      <c r="G616" s="80" t="e">
        <f t="shared" si="32"/>
        <v>#REF!</v>
      </c>
      <c r="H616" s="71"/>
      <c r="I616" s="76"/>
      <c r="J616" s="76"/>
      <c r="K616" s="78"/>
    </row>
    <row r="617" spans="2:11" x14ac:dyDescent="0.45">
      <c r="B617" s="70" t="str">
        <f t="shared" si="33"/>
        <v/>
      </c>
      <c r="C617" s="74"/>
      <c r="D617" s="71"/>
      <c r="E617" s="80" t="e">
        <f t="shared" si="31"/>
        <v>#REF!</v>
      </c>
      <c r="F617" s="71"/>
      <c r="G617" s="80" t="e">
        <f t="shared" si="32"/>
        <v>#REF!</v>
      </c>
      <c r="H617" s="71"/>
      <c r="I617" s="76"/>
      <c r="J617" s="76"/>
      <c r="K617" s="78"/>
    </row>
    <row r="618" spans="2:11" x14ac:dyDescent="0.45">
      <c r="B618" s="70" t="str">
        <f t="shared" si="33"/>
        <v/>
      </c>
      <c r="C618" s="74"/>
      <c r="D618" s="71"/>
      <c r="E618" s="80" t="e">
        <f t="shared" si="31"/>
        <v>#REF!</v>
      </c>
      <c r="F618" s="71"/>
      <c r="G618" s="80" t="e">
        <f t="shared" si="32"/>
        <v>#REF!</v>
      </c>
      <c r="H618" s="71"/>
      <c r="I618" s="76"/>
      <c r="J618" s="76"/>
      <c r="K618" s="78"/>
    </row>
    <row r="619" spans="2:11" x14ac:dyDescent="0.45">
      <c r="B619" s="70" t="str">
        <f t="shared" si="33"/>
        <v/>
      </c>
      <c r="C619" s="74"/>
      <c r="D619" s="71"/>
      <c r="E619" s="80" t="e">
        <f t="shared" si="31"/>
        <v>#REF!</v>
      </c>
      <c r="F619" s="71"/>
      <c r="G619" s="80" t="e">
        <f t="shared" si="32"/>
        <v>#REF!</v>
      </c>
      <c r="H619" s="71"/>
      <c r="I619" s="76"/>
      <c r="J619" s="76"/>
      <c r="K619" s="78"/>
    </row>
    <row r="620" spans="2:11" x14ac:dyDescent="0.45">
      <c r="B620" s="70" t="str">
        <f t="shared" si="33"/>
        <v/>
      </c>
      <c r="C620" s="74"/>
      <c r="D620" s="71"/>
      <c r="E620" s="80" t="e">
        <f t="shared" si="31"/>
        <v>#REF!</v>
      </c>
      <c r="F620" s="71"/>
      <c r="G620" s="80" t="e">
        <f t="shared" si="32"/>
        <v>#REF!</v>
      </c>
      <c r="H620" s="71"/>
      <c r="I620" s="76"/>
      <c r="J620" s="76"/>
      <c r="K620" s="78"/>
    </row>
    <row r="621" spans="2:11" x14ac:dyDescent="0.45">
      <c r="B621" s="70" t="str">
        <f t="shared" si="33"/>
        <v/>
      </c>
      <c r="C621" s="74"/>
      <c r="D621" s="71"/>
      <c r="E621" s="80" t="e">
        <f t="shared" si="31"/>
        <v>#REF!</v>
      </c>
      <c r="F621" s="71"/>
      <c r="G621" s="80" t="e">
        <f t="shared" si="32"/>
        <v>#REF!</v>
      </c>
      <c r="H621" s="71"/>
      <c r="I621" s="76"/>
      <c r="J621" s="76"/>
      <c r="K621" s="78"/>
    </row>
    <row r="622" spans="2:11" x14ac:dyDescent="0.45">
      <c r="B622" s="70" t="str">
        <f t="shared" si="33"/>
        <v/>
      </c>
      <c r="C622" s="74"/>
      <c r="D622" s="71"/>
      <c r="E622" s="80" t="e">
        <f t="shared" si="31"/>
        <v>#REF!</v>
      </c>
      <c r="F622" s="71"/>
      <c r="G622" s="80" t="e">
        <f t="shared" si="32"/>
        <v>#REF!</v>
      </c>
      <c r="H622" s="71"/>
      <c r="I622" s="76"/>
      <c r="J622" s="76"/>
      <c r="K622" s="78"/>
    </row>
    <row r="623" spans="2:11" x14ac:dyDescent="0.45">
      <c r="B623" s="70" t="str">
        <f t="shared" si="33"/>
        <v/>
      </c>
      <c r="C623" s="74"/>
      <c r="D623" s="71"/>
      <c r="E623" s="80" t="e">
        <f t="shared" si="31"/>
        <v>#REF!</v>
      </c>
      <c r="F623" s="71"/>
      <c r="G623" s="80" t="e">
        <f t="shared" si="32"/>
        <v>#REF!</v>
      </c>
      <c r="H623" s="71"/>
      <c r="I623" s="76"/>
      <c r="J623" s="76"/>
      <c r="K623" s="78"/>
    </row>
    <row r="624" spans="2:11" x14ac:dyDescent="0.45">
      <c r="B624" s="70" t="str">
        <f t="shared" si="33"/>
        <v/>
      </c>
      <c r="C624" s="74"/>
      <c r="D624" s="71"/>
      <c r="E624" s="80" t="e">
        <f t="shared" si="31"/>
        <v>#REF!</v>
      </c>
      <c r="F624" s="71"/>
      <c r="G624" s="80" t="e">
        <f t="shared" si="32"/>
        <v>#REF!</v>
      </c>
      <c r="H624" s="71"/>
      <c r="I624" s="76"/>
      <c r="J624" s="76"/>
      <c r="K624" s="78"/>
    </row>
    <row r="625" spans="2:11" x14ac:dyDescent="0.45">
      <c r="B625" s="70" t="str">
        <f t="shared" si="33"/>
        <v/>
      </c>
      <c r="C625" s="74"/>
      <c r="D625" s="71"/>
      <c r="E625" s="80" t="e">
        <f t="shared" si="31"/>
        <v>#REF!</v>
      </c>
      <c r="F625" s="71"/>
      <c r="G625" s="80" t="e">
        <f t="shared" si="32"/>
        <v>#REF!</v>
      </c>
      <c r="H625" s="71"/>
      <c r="I625" s="76"/>
      <c r="J625" s="76"/>
      <c r="K625" s="78"/>
    </row>
    <row r="626" spans="2:11" x14ac:dyDescent="0.45">
      <c r="B626" s="70" t="str">
        <f t="shared" si="33"/>
        <v/>
      </c>
      <c r="C626" s="74"/>
      <c r="D626" s="71"/>
      <c r="E626" s="80" t="e">
        <f t="shared" si="31"/>
        <v>#REF!</v>
      </c>
      <c r="F626" s="71"/>
      <c r="G626" s="80" t="e">
        <f t="shared" si="32"/>
        <v>#REF!</v>
      </c>
      <c r="H626" s="71"/>
      <c r="I626" s="76"/>
      <c r="J626" s="76"/>
      <c r="K626" s="78"/>
    </row>
    <row r="627" spans="2:11" x14ac:dyDescent="0.45">
      <c r="B627" s="70" t="str">
        <f t="shared" si="33"/>
        <v/>
      </c>
      <c r="C627" s="74"/>
      <c r="D627" s="71"/>
      <c r="E627" s="80" t="e">
        <f t="shared" si="31"/>
        <v>#REF!</v>
      </c>
      <c r="F627" s="71"/>
      <c r="G627" s="80" t="e">
        <f t="shared" si="32"/>
        <v>#REF!</v>
      </c>
      <c r="H627" s="71"/>
      <c r="I627" s="76"/>
      <c r="J627" s="76"/>
      <c r="K627" s="78"/>
    </row>
    <row r="628" spans="2:11" x14ac:dyDescent="0.45">
      <c r="B628" s="70" t="str">
        <f t="shared" si="33"/>
        <v/>
      </c>
      <c r="C628" s="74"/>
      <c r="D628" s="71"/>
      <c r="E628" s="80" t="e">
        <f t="shared" si="31"/>
        <v>#REF!</v>
      </c>
      <c r="F628" s="71"/>
      <c r="G628" s="80" t="e">
        <f t="shared" si="32"/>
        <v>#REF!</v>
      </c>
      <c r="H628" s="71"/>
      <c r="I628" s="76"/>
      <c r="J628" s="76"/>
      <c r="K628" s="78"/>
    </row>
    <row r="629" spans="2:11" x14ac:dyDescent="0.45">
      <c r="B629" s="70" t="str">
        <f t="shared" si="33"/>
        <v/>
      </c>
      <c r="C629" s="74"/>
      <c r="D629" s="71"/>
      <c r="E629" s="80" t="e">
        <f t="shared" si="31"/>
        <v>#REF!</v>
      </c>
      <c r="F629" s="71"/>
      <c r="G629" s="80" t="e">
        <f t="shared" si="32"/>
        <v>#REF!</v>
      </c>
      <c r="H629" s="71"/>
      <c r="I629" s="76"/>
      <c r="J629" s="76"/>
      <c r="K629" s="78"/>
    </row>
    <row r="630" spans="2:11" x14ac:dyDescent="0.45">
      <c r="B630" s="70" t="str">
        <f t="shared" si="33"/>
        <v/>
      </c>
      <c r="C630" s="74"/>
      <c r="D630" s="71"/>
      <c r="E630" s="80" t="e">
        <f t="shared" si="31"/>
        <v>#REF!</v>
      </c>
      <c r="F630" s="71"/>
      <c r="G630" s="80" t="e">
        <f t="shared" si="32"/>
        <v>#REF!</v>
      </c>
      <c r="H630" s="71"/>
      <c r="I630" s="76"/>
      <c r="J630" s="76"/>
      <c r="K630" s="78"/>
    </row>
    <row r="631" spans="2:11" x14ac:dyDescent="0.45">
      <c r="B631" s="70" t="str">
        <f t="shared" si="33"/>
        <v/>
      </c>
      <c r="C631" s="74"/>
      <c r="D631" s="71"/>
      <c r="E631" s="80" t="e">
        <f t="shared" si="31"/>
        <v>#REF!</v>
      </c>
      <c r="F631" s="71"/>
      <c r="G631" s="80" t="e">
        <f t="shared" si="32"/>
        <v>#REF!</v>
      </c>
      <c r="H631" s="71"/>
      <c r="I631" s="76"/>
      <c r="J631" s="76"/>
      <c r="K631" s="78"/>
    </row>
    <row r="632" spans="2:11" x14ac:dyDescent="0.45">
      <c r="B632" s="70" t="str">
        <f t="shared" si="33"/>
        <v/>
      </c>
      <c r="C632" s="74"/>
      <c r="D632" s="71"/>
      <c r="E632" s="80" t="e">
        <f t="shared" si="31"/>
        <v>#REF!</v>
      </c>
      <c r="F632" s="71"/>
      <c r="G632" s="80" t="e">
        <f t="shared" si="32"/>
        <v>#REF!</v>
      </c>
      <c r="H632" s="71"/>
      <c r="I632" s="76"/>
      <c r="J632" s="76"/>
      <c r="K632" s="78"/>
    </row>
    <row r="633" spans="2:11" x14ac:dyDescent="0.45">
      <c r="B633" s="70" t="str">
        <f t="shared" si="33"/>
        <v/>
      </c>
      <c r="C633" s="74"/>
      <c r="D633" s="71"/>
      <c r="E633" s="80" t="e">
        <f t="shared" si="31"/>
        <v>#REF!</v>
      </c>
      <c r="F633" s="71"/>
      <c r="G633" s="80" t="e">
        <f t="shared" si="32"/>
        <v>#REF!</v>
      </c>
      <c r="H633" s="71"/>
      <c r="I633" s="76"/>
      <c r="J633" s="76"/>
      <c r="K633" s="78"/>
    </row>
    <row r="634" spans="2:11" x14ac:dyDescent="0.45">
      <c r="B634" s="70" t="str">
        <f t="shared" si="33"/>
        <v/>
      </c>
      <c r="C634" s="74"/>
      <c r="D634" s="71"/>
      <c r="E634" s="80" t="e">
        <f t="shared" si="31"/>
        <v>#REF!</v>
      </c>
      <c r="F634" s="71"/>
      <c r="G634" s="80" t="e">
        <f t="shared" si="32"/>
        <v>#REF!</v>
      </c>
      <c r="H634" s="71"/>
      <c r="I634" s="76"/>
      <c r="J634" s="76"/>
      <c r="K634" s="78"/>
    </row>
    <row r="635" spans="2:11" x14ac:dyDescent="0.45">
      <c r="B635" s="70" t="str">
        <f t="shared" si="33"/>
        <v/>
      </c>
      <c r="C635" s="74"/>
      <c r="D635" s="71"/>
      <c r="E635" s="80" t="e">
        <f t="shared" si="31"/>
        <v>#REF!</v>
      </c>
      <c r="F635" s="71"/>
      <c r="G635" s="80" t="e">
        <f t="shared" si="32"/>
        <v>#REF!</v>
      </c>
      <c r="H635" s="71"/>
      <c r="I635" s="76"/>
      <c r="J635" s="76"/>
      <c r="K635" s="78"/>
    </row>
    <row r="636" spans="2:11" x14ac:dyDescent="0.45">
      <c r="B636" s="70" t="str">
        <f t="shared" si="33"/>
        <v/>
      </c>
      <c r="C636" s="74"/>
      <c r="D636" s="71"/>
      <c r="E636" s="80" t="e">
        <f t="shared" si="31"/>
        <v>#REF!</v>
      </c>
      <c r="F636" s="71"/>
      <c r="G636" s="80" t="e">
        <f t="shared" si="32"/>
        <v>#REF!</v>
      </c>
      <c r="H636" s="71"/>
      <c r="I636" s="76"/>
      <c r="J636" s="76"/>
      <c r="K636" s="78"/>
    </row>
    <row r="637" spans="2:11" x14ac:dyDescent="0.45">
      <c r="B637" s="70" t="str">
        <f t="shared" si="33"/>
        <v/>
      </c>
      <c r="C637" s="74"/>
      <c r="D637" s="71"/>
      <c r="E637" s="80" t="e">
        <f t="shared" si="31"/>
        <v>#REF!</v>
      </c>
      <c r="F637" s="71"/>
      <c r="G637" s="80" t="e">
        <f t="shared" si="32"/>
        <v>#REF!</v>
      </c>
      <c r="H637" s="71"/>
      <c r="I637" s="76"/>
      <c r="J637" s="76"/>
      <c r="K637" s="78"/>
    </row>
    <row r="638" spans="2:11" x14ac:dyDescent="0.45">
      <c r="B638" s="70" t="str">
        <f t="shared" si="33"/>
        <v/>
      </c>
      <c r="C638" s="74"/>
      <c r="D638" s="71"/>
      <c r="E638" s="80" t="e">
        <f t="shared" si="31"/>
        <v>#REF!</v>
      </c>
      <c r="F638" s="71"/>
      <c r="G638" s="80" t="e">
        <f t="shared" si="32"/>
        <v>#REF!</v>
      </c>
      <c r="H638" s="71"/>
      <c r="I638" s="76"/>
      <c r="J638" s="76"/>
      <c r="K638" s="78"/>
    </row>
    <row r="639" spans="2:11" x14ac:dyDescent="0.45">
      <c r="B639" s="70" t="str">
        <f t="shared" si="33"/>
        <v/>
      </c>
      <c r="C639" s="74"/>
      <c r="D639" s="71"/>
      <c r="E639" s="80" t="e">
        <f t="shared" si="31"/>
        <v>#REF!</v>
      </c>
      <c r="F639" s="71"/>
      <c r="G639" s="80" t="e">
        <f t="shared" si="32"/>
        <v>#REF!</v>
      </c>
      <c r="H639" s="71"/>
      <c r="I639" s="76"/>
      <c r="J639" s="76"/>
      <c r="K639" s="78"/>
    </row>
    <row r="640" spans="2:11" x14ac:dyDescent="0.45">
      <c r="B640" s="70" t="str">
        <f t="shared" si="33"/>
        <v/>
      </c>
      <c r="C640" s="74"/>
      <c r="D640" s="71"/>
      <c r="E640" s="80" t="e">
        <f t="shared" si="31"/>
        <v>#REF!</v>
      </c>
      <c r="F640" s="71"/>
      <c r="G640" s="80" t="e">
        <f t="shared" si="32"/>
        <v>#REF!</v>
      </c>
      <c r="H640" s="71"/>
      <c r="I640" s="76"/>
      <c r="J640" s="76"/>
      <c r="K640" s="78"/>
    </row>
    <row r="641" spans="2:11" x14ac:dyDescent="0.45">
      <c r="B641" s="70" t="str">
        <f t="shared" si="33"/>
        <v/>
      </c>
      <c r="C641" s="74"/>
      <c r="D641" s="71"/>
      <c r="E641" s="80" t="e">
        <f t="shared" si="31"/>
        <v>#REF!</v>
      </c>
      <c r="F641" s="71"/>
      <c r="G641" s="80" t="e">
        <f t="shared" si="32"/>
        <v>#REF!</v>
      </c>
      <c r="H641" s="71"/>
      <c r="I641" s="76"/>
      <c r="J641" s="76"/>
      <c r="K641" s="78"/>
    </row>
    <row r="642" spans="2:11" x14ac:dyDescent="0.45">
      <c r="B642" s="70" t="str">
        <f t="shared" si="33"/>
        <v/>
      </c>
      <c r="C642" s="74"/>
      <c r="D642" s="71"/>
      <c r="E642" s="80" t="e">
        <f t="shared" si="31"/>
        <v>#REF!</v>
      </c>
      <c r="F642" s="71"/>
      <c r="G642" s="80" t="e">
        <f t="shared" si="32"/>
        <v>#REF!</v>
      </c>
      <c r="H642" s="71"/>
      <c r="I642" s="76"/>
      <c r="J642" s="76"/>
      <c r="K642" s="78"/>
    </row>
    <row r="643" spans="2:11" x14ac:dyDescent="0.45">
      <c r="B643" s="70" t="str">
        <f t="shared" si="33"/>
        <v/>
      </c>
      <c r="C643" s="74"/>
      <c r="D643" s="71"/>
      <c r="E643" s="80" t="e">
        <f t="shared" si="31"/>
        <v>#REF!</v>
      </c>
      <c r="F643" s="71"/>
      <c r="G643" s="80" t="e">
        <f t="shared" si="32"/>
        <v>#REF!</v>
      </c>
      <c r="H643" s="71"/>
      <c r="I643" s="76"/>
      <c r="J643" s="76"/>
      <c r="K643" s="78"/>
    </row>
    <row r="644" spans="2:11" x14ac:dyDescent="0.45">
      <c r="B644" s="70" t="str">
        <f t="shared" si="33"/>
        <v/>
      </c>
      <c r="C644" s="74"/>
      <c r="D644" s="71"/>
      <c r="E644" s="80" t="e">
        <f t="shared" si="31"/>
        <v>#REF!</v>
      </c>
      <c r="F644" s="71"/>
      <c r="G644" s="80" t="e">
        <f t="shared" si="32"/>
        <v>#REF!</v>
      </c>
      <c r="H644" s="71"/>
      <c r="I644" s="76"/>
      <c r="J644" s="76"/>
      <c r="K644" s="78"/>
    </row>
    <row r="645" spans="2:11" x14ac:dyDescent="0.45">
      <c r="B645" s="70" t="str">
        <f t="shared" si="33"/>
        <v/>
      </c>
      <c r="C645" s="74"/>
      <c r="D645" s="71"/>
      <c r="E645" s="80" t="e">
        <f t="shared" si="31"/>
        <v>#REF!</v>
      </c>
      <c r="F645" s="71"/>
      <c r="G645" s="80" t="e">
        <f t="shared" si="32"/>
        <v>#REF!</v>
      </c>
      <c r="H645" s="71"/>
      <c r="I645" s="76"/>
      <c r="J645" s="76"/>
      <c r="K645" s="78"/>
    </row>
    <row r="646" spans="2:11" x14ac:dyDescent="0.45">
      <c r="B646" s="70" t="str">
        <f t="shared" si="33"/>
        <v/>
      </c>
      <c r="C646" s="74"/>
      <c r="D646" s="71"/>
      <c r="E646" s="80" t="e">
        <f t="shared" si="31"/>
        <v>#REF!</v>
      </c>
      <c r="F646" s="71"/>
      <c r="G646" s="80" t="e">
        <f t="shared" si="32"/>
        <v>#REF!</v>
      </c>
      <c r="H646" s="71"/>
      <c r="I646" s="76"/>
      <c r="J646" s="76"/>
      <c r="K646" s="78"/>
    </row>
    <row r="647" spans="2:11" x14ac:dyDescent="0.45">
      <c r="B647" s="70" t="str">
        <f t="shared" si="33"/>
        <v/>
      </c>
      <c r="C647" s="74"/>
      <c r="D647" s="71"/>
      <c r="E647" s="80" t="e">
        <f t="shared" si="31"/>
        <v>#REF!</v>
      </c>
      <c r="F647" s="71"/>
      <c r="G647" s="80" t="e">
        <f t="shared" si="32"/>
        <v>#REF!</v>
      </c>
      <c r="H647" s="71"/>
      <c r="I647" s="76"/>
      <c r="J647" s="76"/>
      <c r="K647" s="78"/>
    </row>
    <row r="648" spans="2:11" x14ac:dyDescent="0.45">
      <c r="B648" s="70" t="str">
        <f t="shared" si="33"/>
        <v/>
      </c>
      <c r="C648" s="74"/>
      <c r="D648" s="71"/>
      <c r="E648" s="80" t="e">
        <f t="shared" si="31"/>
        <v>#REF!</v>
      </c>
      <c r="F648" s="71"/>
      <c r="G648" s="80" t="e">
        <f t="shared" si="32"/>
        <v>#REF!</v>
      </c>
      <c r="H648" s="71"/>
      <c r="I648" s="76"/>
      <c r="J648" s="76"/>
      <c r="K648" s="78"/>
    </row>
    <row r="649" spans="2:11" x14ac:dyDescent="0.45">
      <c r="B649" s="70" t="str">
        <f t="shared" si="33"/>
        <v/>
      </c>
      <c r="C649" s="74"/>
      <c r="D649" s="71"/>
      <c r="E649" s="80" t="e">
        <f t="shared" si="31"/>
        <v>#REF!</v>
      </c>
      <c r="F649" s="71"/>
      <c r="G649" s="80" t="e">
        <f t="shared" si="32"/>
        <v>#REF!</v>
      </c>
      <c r="H649" s="71"/>
      <c r="I649" s="76"/>
      <c r="J649" s="76"/>
      <c r="K649" s="78"/>
    </row>
    <row r="650" spans="2:11" x14ac:dyDescent="0.45">
      <c r="B650" s="70" t="str">
        <f t="shared" si="33"/>
        <v/>
      </c>
      <c r="C650" s="74"/>
      <c r="D650" s="71"/>
      <c r="E650" s="80" t="e">
        <f t="shared" si="31"/>
        <v>#REF!</v>
      </c>
      <c r="F650" s="71"/>
      <c r="G650" s="80" t="e">
        <f t="shared" si="32"/>
        <v>#REF!</v>
      </c>
      <c r="H650" s="71"/>
      <c r="I650" s="76"/>
      <c r="J650" s="76"/>
      <c r="K650" s="78"/>
    </row>
    <row r="651" spans="2:11" x14ac:dyDescent="0.45">
      <c r="B651" s="70" t="str">
        <f t="shared" si="33"/>
        <v/>
      </c>
      <c r="C651" s="74"/>
      <c r="D651" s="71"/>
      <c r="E651" s="80" t="e">
        <f t="shared" si="31"/>
        <v>#REF!</v>
      </c>
      <c r="F651" s="71"/>
      <c r="G651" s="80" t="e">
        <f t="shared" si="32"/>
        <v>#REF!</v>
      </c>
      <c r="H651" s="71"/>
      <c r="I651" s="76"/>
      <c r="J651" s="76"/>
      <c r="K651" s="78"/>
    </row>
    <row r="652" spans="2:11" x14ac:dyDescent="0.45">
      <c r="B652" s="70" t="str">
        <f t="shared" si="33"/>
        <v/>
      </c>
      <c r="C652" s="74"/>
      <c r="D652" s="71"/>
      <c r="E652" s="80" t="e">
        <f t="shared" si="31"/>
        <v>#REF!</v>
      </c>
      <c r="F652" s="71"/>
      <c r="G652" s="80" t="e">
        <f t="shared" si="32"/>
        <v>#REF!</v>
      </c>
      <c r="H652" s="71"/>
      <c r="I652" s="76"/>
      <c r="J652" s="76"/>
      <c r="K652" s="78"/>
    </row>
    <row r="653" spans="2:11" x14ac:dyDescent="0.45">
      <c r="B653" s="70" t="str">
        <f t="shared" si="33"/>
        <v/>
      </c>
      <c r="C653" s="74"/>
      <c r="D653" s="71"/>
      <c r="E653" s="80" t="e">
        <f t="shared" ref="E653:E716" si="34">_xlfn.IFNA(VLOOKUP(D653, SAlevel1map, 2, 0), "")</f>
        <v>#REF!</v>
      </c>
      <c r="F653" s="71"/>
      <c r="G653" s="80" t="e">
        <f t="shared" ref="G653:G716" si="35">_xlfn.IFNA(VLOOKUP(F653, SALevel2map, 2, 0), "")</f>
        <v>#REF!</v>
      </c>
      <c r="H653" s="71"/>
      <c r="I653" s="76"/>
      <c r="J653" s="76"/>
      <c r="K653" s="78"/>
    </row>
    <row r="654" spans="2:11" x14ac:dyDescent="0.45">
      <c r="B654" s="70" t="str">
        <f t="shared" ref="B654:B717" si="36">IF(C654&lt;&gt;"", CONCATENATE("SA-", TEXT(ROW()-ROW(B$9), "000")),"")</f>
        <v/>
      </c>
      <c r="C654" s="74"/>
      <c r="D654" s="71"/>
      <c r="E654" s="80" t="e">
        <f t="shared" si="34"/>
        <v>#REF!</v>
      </c>
      <c r="F654" s="71"/>
      <c r="G654" s="80" t="e">
        <f t="shared" si="35"/>
        <v>#REF!</v>
      </c>
      <c r="H654" s="71"/>
      <c r="I654" s="76"/>
      <c r="J654" s="76"/>
      <c r="K654" s="78"/>
    </row>
    <row r="655" spans="2:11" x14ac:dyDescent="0.45">
      <c r="B655" s="70" t="str">
        <f t="shared" si="36"/>
        <v/>
      </c>
      <c r="C655" s="74"/>
      <c r="D655" s="71"/>
      <c r="E655" s="80" t="e">
        <f t="shared" si="34"/>
        <v>#REF!</v>
      </c>
      <c r="F655" s="71"/>
      <c r="G655" s="80" t="e">
        <f t="shared" si="35"/>
        <v>#REF!</v>
      </c>
      <c r="H655" s="71"/>
      <c r="I655" s="76"/>
      <c r="J655" s="76"/>
      <c r="K655" s="78"/>
    </row>
    <row r="656" spans="2:11" x14ac:dyDescent="0.45">
      <c r="B656" s="70" t="str">
        <f t="shared" si="36"/>
        <v/>
      </c>
      <c r="C656" s="74"/>
      <c r="D656" s="71"/>
      <c r="E656" s="80" t="e">
        <f t="shared" si="34"/>
        <v>#REF!</v>
      </c>
      <c r="F656" s="71"/>
      <c r="G656" s="80" t="e">
        <f t="shared" si="35"/>
        <v>#REF!</v>
      </c>
      <c r="H656" s="71"/>
      <c r="I656" s="76"/>
      <c r="J656" s="76"/>
      <c r="K656" s="78"/>
    </row>
    <row r="657" spans="2:11" x14ac:dyDescent="0.45">
      <c r="B657" s="70" t="str">
        <f t="shared" si="36"/>
        <v/>
      </c>
      <c r="C657" s="74"/>
      <c r="D657" s="71"/>
      <c r="E657" s="80" t="e">
        <f t="shared" si="34"/>
        <v>#REF!</v>
      </c>
      <c r="F657" s="71"/>
      <c r="G657" s="80" t="e">
        <f t="shared" si="35"/>
        <v>#REF!</v>
      </c>
      <c r="H657" s="71"/>
      <c r="I657" s="76"/>
      <c r="J657" s="76"/>
      <c r="K657" s="78"/>
    </row>
    <row r="658" spans="2:11" x14ac:dyDescent="0.45">
      <c r="B658" s="70" t="str">
        <f t="shared" si="36"/>
        <v/>
      </c>
      <c r="C658" s="74"/>
      <c r="D658" s="71"/>
      <c r="E658" s="80" t="e">
        <f t="shared" si="34"/>
        <v>#REF!</v>
      </c>
      <c r="F658" s="71"/>
      <c r="G658" s="80" t="e">
        <f t="shared" si="35"/>
        <v>#REF!</v>
      </c>
      <c r="H658" s="71"/>
      <c r="I658" s="76"/>
      <c r="J658" s="76"/>
      <c r="K658" s="78"/>
    </row>
    <row r="659" spans="2:11" x14ac:dyDescent="0.45">
      <c r="B659" s="70" t="str">
        <f t="shared" si="36"/>
        <v/>
      </c>
      <c r="C659" s="74"/>
      <c r="D659" s="71"/>
      <c r="E659" s="80" t="e">
        <f t="shared" si="34"/>
        <v>#REF!</v>
      </c>
      <c r="F659" s="71"/>
      <c r="G659" s="80" t="e">
        <f t="shared" si="35"/>
        <v>#REF!</v>
      </c>
      <c r="H659" s="71"/>
      <c r="I659" s="76"/>
      <c r="J659" s="76"/>
      <c r="K659" s="78"/>
    </row>
    <row r="660" spans="2:11" x14ac:dyDescent="0.45">
      <c r="B660" s="70" t="str">
        <f t="shared" si="36"/>
        <v/>
      </c>
      <c r="C660" s="74"/>
      <c r="D660" s="71"/>
      <c r="E660" s="80" t="e">
        <f t="shared" si="34"/>
        <v>#REF!</v>
      </c>
      <c r="F660" s="71"/>
      <c r="G660" s="80" t="e">
        <f t="shared" si="35"/>
        <v>#REF!</v>
      </c>
      <c r="H660" s="71"/>
      <c r="I660" s="76"/>
      <c r="J660" s="76"/>
      <c r="K660" s="78"/>
    </row>
    <row r="661" spans="2:11" x14ac:dyDescent="0.45">
      <c r="B661" s="70" t="str">
        <f t="shared" si="36"/>
        <v/>
      </c>
      <c r="C661" s="74"/>
      <c r="D661" s="71"/>
      <c r="E661" s="80" t="e">
        <f t="shared" si="34"/>
        <v>#REF!</v>
      </c>
      <c r="F661" s="71"/>
      <c r="G661" s="80" t="e">
        <f t="shared" si="35"/>
        <v>#REF!</v>
      </c>
      <c r="H661" s="71"/>
      <c r="I661" s="76"/>
      <c r="J661" s="76"/>
      <c r="K661" s="78"/>
    </row>
    <row r="662" spans="2:11" x14ac:dyDescent="0.45">
      <c r="B662" s="70" t="str">
        <f t="shared" si="36"/>
        <v/>
      </c>
      <c r="C662" s="74"/>
      <c r="D662" s="71"/>
      <c r="E662" s="80" t="e">
        <f t="shared" si="34"/>
        <v>#REF!</v>
      </c>
      <c r="F662" s="71"/>
      <c r="G662" s="80" t="e">
        <f t="shared" si="35"/>
        <v>#REF!</v>
      </c>
      <c r="H662" s="71"/>
      <c r="I662" s="76"/>
      <c r="J662" s="76"/>
      <c r="K662" s="78"/>
    </row>
    <row r="663" spans="2:11" x14ac:dyDescent="0.45">
      <c r="B663" s="70" t="str">
        <f t="shared" si="36"/>
        <v/>
      </c>
      <c r="C663" s="74"/>
      <c r="D663" s="71"/>
      <c r="E663" s="80" t="e">
        <f t="shared" si="34"/>
        <v>#REF!</v>
      </c>
      <c r="F663" s="71"/>
      <c r="G663" s="80" t="e">
        <f t="shared" si="35"/>
        <v>#REF!</v>
      </c>
      <c r="H663" s="71"/>
      <c r="I663" s="76"/>
      <c r="J663" s="76"/>
      <c r="K663" s="78"/>
    </row>
    <row r="664" spans="2:11" x14ac:dyDescent="0.45">
      <c r="B664" s="70" t="str">
        <f t="shared" si="36"/>
        <v/>
      </c>
      <c r="C664" s="74"/>
      <c r="D664" s="71"/>
      <c r="E664" s="80" t="e">
        <f t="shared" si="34"/>
        <v>#REF!</v>
      </c>
      <c r="F664" s="71"/>
      <c r="G664" s="80" t="e">
        <f t="shared" si="35"/>
        <v>#REF!</v>
      </c>
      <c r="H664" s="71"/>
      <c r="I664" s="76"/>
      <c r="J664" s="76"/>
      <c r="K664" s="78"/>
    </row>
    <row r="665" spans="2:11" x14ac:dyDescent="0.45">
      <c r="B665" s="70" t="str">
        <f t="shared" si="36"/>
        <v/>
      </c>
      <c r="C665" s="74"/>
      <c r="D665" s="71"/>
      <c r="E665" s="80" t="e">
        <f t="shared" si="34"/>
        <v>#REF!</v>
      </c>
      <c r="F665" s="71"/>
      <c r="G665" s="80" t="e">
        <f t="shared" si="35"/>
        <v>#REF!</v>
      </c>
      <c r="H665" s="71"/>
      <c r="I665" s="76"/>
      <c r="J665" s="76"/>
      <c r="K665" s="78"/>
    </row>
    <row r="666" spans="2:11" x14ac:dyDescent="0.45">
      <c r="B666" s="70" t="str">
        <f t="shared" si="36"/>
        <v/>
      </c>
      <c r="C666" s="74"/>
      <c r="D666" s="71"/>
      <c r="E666" s="80" t="e">
        <f t="shared" si="34"/>
        <v>#REF!</v>
      </c>
      <c r="F666" s="71"/>
      <c r="G666" s="80" t="e">
        <f t="shared" si="35"/>
        <v>#REF!</v>
      </c>
      <c r="H666" s="71"/>
      <c r="I666" s="76"/>
      <c r="J666" s="76"/>
      <c r="K666" s="78"/>
    </row>
    <row r="667" spans="2:11" x14ac:dyDescent="0.45">
      <c r="B667" s="70" t="str">
        <f t="shared" si="36"/>
        <v/>
      </c>
      <c r="C667" s="74"/>
      <c r="D667" s="71"/>
      <c r="E667" s="80" t="e">
        <f t="shared" si="34"/>
        <v>#REF!</v>
      </c>
      <c r="F667" s="71"/>
      <c r="G667" s="80" t="e">
        <f t="shared" si="35"/>
        <v>#REF!</v>
      </c>
      <c r="H667" s="71"/>
      <c r="I667" s="76"/>
      <c r="J667" s="76"/>
      <c r="K667" s="78"/>
    </row>
    <row r="668" spans="2:11" x14ac:dyDescent="0.45">
      <c r="B668" s="70" t="str">
        <f t="shared" si="36"/>
        <v/>
      </c>
      <c r="C668" s="74"/>
      <c r="D668" s="71"/>
      <c r="E668" s="80" t="e">
        <f t="shared" si="34"/>
        <v>#REF!</v>
      </c>
      <c r="F668" s="71"/>
      <c r="G668" s="80" t="e">
        <f t="shared" si="35"/>
        <v>#REF!</v>
      </c>
      <c r="H668" s="71"/>
      <c r="I668" s="76"/>
      <c r="J668" s="76"/>
      <c r="K668" s="78"/>
    </row>
    <row r="669" spans="2:11" x14ac:dyDescent="0.45">
      <c r="B669" s="70" t="str">
        <f t="shared" si="36"/>
        <v/>
      </c>
      <c r="C669" s="74"/>
      <c r="D669" s="71"/>
      <c r="E669" s="80" t="e">
        <f t="shared" si="34"/>
        <v>#REF!</v>
      </c>
      <c r="F669" s="71"/>
      <c r="G669" s="80" t="e">
        <f t="shared" si="35"/>
        <v>#REF!</v>
      </c>
      <c r="H669" s="71"/>
      <c r="I669" s="76"/>
      <c r="J669" s="76"/>
      <c r="K669" s="78"/>
    </row>
    <row r="670" spans="2:11" x14ac:dyDescent="0.45">
      <c r="B670" s="70" t="str">
        <f t="shared" si="36"/>
        <v/>
      </c>
      <c r="C670" s="74"/>
      <c r="D670" s="71"/>
      <c r="E670" s="80" t="e">
        <f t="shared" si="34"/>
        <v>#REF!</v>
      </c>
      <c r="F670" s="71"/>
      <c r="G670" s="80" t="e">
        <f t="shared" si="35"/>
        <v>#REF!</v>
      </c>
      <c r="H670" s="71"/>
      <c r="I670" s="76"/>
      <c r="J670" s="76"/>
      <c r="K670" s="78"/>
    </row>
    <row r="671" spans="2:11" x14ac:dyDescent="0.45">
      <c r="B671" s="70" t="str">
        <f t="shared" si="36"/>
        <v/>
      </c>
      <c r="C671" s="74"/>
      <c r="D671" s="71"/>
      <c r="E671" s="80" t="e">
        <f t="shared" si="34"/>
        <v>#REF!</v>
      </c>
      <c r="F671" s="71"/>
      <c r="G671" s="80" t="e">
        <f t="shared" si="35"/>
        <v>#REF!</v>
      </c>
      <c r="H671" s="71"/>
      <c r="I671" s="76"/>
      <c r="J671" s="76"/>
      <c r="K671" s="78"/>
    </row>
    <row r="672" spans="2:11" x14ac:dyDescent="0.45">
      <c r="B672" s="70" t="str">
        <f t="shared" si="36"/>
        <v/>
      </c>
      <c r="C672" s="74"/>
      <c r="D672" s="71"/>
      <c r="E672" s="80" t="e">
        <f t="shared" si="34"/>
        <v>#REF!</v>
      </c>
      <c r="F672" s="71"/>
      <c r="G672" s="80" t="e">
        <f t="shared" si="35"/>
        <v>#REF!</v>
      </c>
      <c r="H672" s="71"/>
      <c r="I672" s="76"/>
      <c r="J672" s="76"/>
      <c r="K672" s="78"/>
    </row>
    <row r="673" spans="2:11" x14ac:dyDescent="0.45">
      <c r="B673" s="70" t="str">
        <f t="shared" si="36"/>
        <v/>
      </c>
      <c r="C673" s="74"/>
      <c r="D673" s="71"/>
      <c r="E673" s="80" t="e">
        <f t="shared" si="34"/>
        <v>#REF!</v>
      </c>
      <c r="F673" s="71"/>
      <c r="G673" s="80" t="e">
        <f t="shared" si="35"/>
        <v>#REF!</v>
      </c>
      <c r="H673" s="71"/>
      <c r="I673" s="76"/>
      <c r="J673" s="76"/>
      <c r="K673" s="78"/>
    </row>
    <row r="674" spans="2:11" x14ac:dyDescent="0.45">
      <c r="B674" s="70" t="str">
        <f t="shared" si="36"/>
        <v/>
      </c>
      <c r="C674" s="74"/>
      <c r="D674" s="71"/>
      <c r="E674" s="80" t="e">
        <f t="shared" si="34"/>
        <v>#REF!</v>
      </c>
      <c r="F674" s="71"/>
      <c r="G674" s="80" t="e">
        <f t="shared" si="35"/>
        <v>#REF!</v>
      </c>
      <c r="H674" s="71"/>
      <c r="I674" s="76"/>
      <c r="J674" s="76"/>
      <c r="K674" s="78"/>
    </row>
    <row r="675" spans="2:11" x14ac:dyDescent="0.45">
      <c r="B675" s="70" t="str">
        <f t="shared" si="36"/>
        <v/>
      </c>
      <c r="C675" s="74"/>
      <c r="D675" s="71"/>
      <c r="E675" s="80" t="e">
        <f t="shared" si="34"/>
        <v>#REF!</v>
      </c>
      <c r="F675" s="71"/>
      <c r="G675" s="80" t="e">
        <f t="shared" si="35"/>
        <v>#REF!</v>
      </c>
      <c r="H675" s="71"/>
      <c r="I675" s="76"/>
      <c r="J675" s="76"/>
      <c r="K675" s="78"/>
    </row>
    <row r="676" spans="2:11" x14ac:dyDescent="0.45">
      <c r="B676" s="70" t="str">
        <f t="shared" si="36"/>
        <v/>
      </c>
      <c r="C676" s="74"/>
      <c r="D676" s="71"/>
      <c r="E676" s="80" t="e">
        <f t="shared" si="34"/>
        <v>#REF!</v>
      </c>
      <c r="F676" s="71"/>
      <c r="G676" s="80" t="e">
        <f t="shared" si="35"/>
        <v>#REF!</v>
      </c>
      <c r="H676" s="71"/>
      <c r="I676" s="76"/>
      <c r="J676" s="76"/>
      <c r="K676" s="78"/>
    </row>
    <row r="677" spans="2:11" x14ac:dyDescent="0.45">
      <c r="B677" s="70" t="str">
        <f t="shared" si="36"/>
        <v/>
      </c>
      <c r="C677" s="74"/>
      <c r="D677" s="71"/>
      <c r="E677" s="80" t="e">
        <f t="shared" si="34"/>
        <v>#REF!</v>
      </c>
      <c r="F677" s="71"/>
      <c r="G677" s="80" t="e">
        <f t="shared" si="35"/>
        <v>#REF!</v>
      </c>
      <c r="H677" s="71"/>
      <c r="I677" s="76"/>
      <c r="J677" s="76"/>
      <c r="K677" s="78"/>
    </row>
    <row r="678" spans="2:11" x14ac:dyDescent="0.45">
      <c r="B678" s="70" t="str">
        <f t="shared" si="36"/>
        <v/>
      </c>
      <c r="C678" s="74"/>
      <c r="D678" s="71"/>
      <c r="E678" s="80" t="e">
        <f t="shared" si="34"/>
        <v>#REF!</v>
      </c>
      <c r="F678" s="71"/>
      <c r="G678" s="80" t="e">
        <f t="shared" si="35"/>
        <v>#REF!</v>
      </c>
      <c r="H678" s="71"/>
      <c r="I678" s="76"/>
      <c r="J678" s="76"/>
      <c r="K678" s="78"/>
    </row>
    <row r="679" spans="2:11" x14ac:dyDescent="0.45">
      <c r="B679" s="70" t="str">
        <f t="shared" si="36"/>
        <v/>
      </c>
      <c r="C679" s="74"/>
      <c r="D679" s="71"/>
      <c r="E679" s="80" t="e">
        <f t="shared" si="34"/>
        <v>#REF!</v>
      </c>
      <c r="F679" s="71"/>
      <c r="G679" s="80" t="e">
        <f t="shared" si="35"/>
        <v>#REF!</v>
      </c>
      <c r="H679" s="71"/>
      <c r="I679" s="76"/>
      <c r="J679" s="76"/>
      <c r="K679" s="78"/>
    </row>
    <row r="680" spans="2:11" x14ac:dyDescent="0.45">
      <c r="B680" s="70" t="str">
        <f t="shared" si="36"/>
        <v/>
      </c>
      <c r="C680" s="74"/>
      <c r="D680" s="71"/>
      <c r="E680" s="80" t="e">
        <f t="shared" si="34"/>
        <v>#REF!</v>
      </c>
      <c r="F680" s="71"/>
      <c r="G680" s="80" t="e">
        <f t="shared" si="35"/>
        <v>#REF!</v>
      </c>
      <c r="H680" s="71"/>
      <c r="I680" s="76"/>
      <c r="J680" s="76"/>
      <c r="K680" s="78"/>
    </row>
    <row r="681" spans="2:11" x14ac:dyDescent="0.45">
      <c r="B681" s="70" t="str">
        <f t="shared" si="36"/>
        <v/>
      </c>
      <c r="C681" s="74"/>
      <c r="D681" s="71"/>
      <c r="E681" s="80" t="e">
        <f t="shared" si="34"/>
        <v>#REF!</v>
      </c>
      <c r="F681" s="71"/>
      <c r="G681" s="80" t="e">
        <f t="shared" si="35"/>
        <v>#REF!</v>
      </c>
      <c r="H681" s="71"/>
      <c r="I681" s="76"/>
      <c r="J681" s="76"/>
      <c r="K681" s="78"/>
    </row>
    <row r="682" spans="2:11" x14ac:dyDescent="0.45">
      <c r="B682" s="70" t="str">
        <f t="shared" si="36"/>
        <v/>
      </c>
      <c r="C682" s="74"/>
      <c r="D682" s="71"/>
      <c r="E682" s="80" t="e">
        <f t="shared" si="34"/>
        <v>#REF!</v>
      </c>
      <c r="F682" s="71"/>
      <c r="G682" s="80" t="e">
        <f t="shared" si="35"/>
        <v>#REF!</v>
      </c>
      <c r="H682" s="71"/>
      <c r="I682" s="76"/>
      <c r="J682" s="76"/>
      <c r="K682" s="78"/>
    </row>
    <row r="683" spans="2:11" x14ac:dyDescent="0.45">
      <c r="B683" s="70" t="str">
        <f t="shared" si="36"/>
        <v/>
      </c>
      <c r="C683" s="74"/>
      <c r="D683" s="71"/>
      <c r="E683" s="80" t="e">
        <f t="shared" si="34"/>
        <v>#REF!</v>
      </c>
      <c r="F683" s="71"/>
      <c r="G683" s="80" t="e">
        <f t="shared" si="35"/>
        <v>#REF!</v>
      </c>
      <c r="H683" s="71"/>
      <c r="I683" s="76"/>
      <c r="J683" s="76"/>
      <c r="K683" s="78"/>
    </row>
    <row r="684" spans="2:11" x14ac:dyDescent="0.45">
      <c r="B684" s="70" t="str">
        <f t="shared" si="36"/>
        <v/>
      </c>
      <c r="C684" s="74"/>
      <c r="D684" s="71"/>
      <c r="E684" s="80" t="e">
        <f t="shared" si="34"/>
        <v>#REF!</v>
      </c>
      <c r="F684" s="71"/>
      <c r="G684" s="80" t="e">
        <f t="shared" si="35"/>
        <v>#REF!</v>
      </c>
      <c r="H684" s="71"/>
      <c r="I684" s="76"/>
      <c r="J684" s="76"/>
      <c r="K684" s="78"/>
    </row>
    <row r="685" spans="2:11" x14ac:dyDescent="0.45">
      <c r="B685" s="70" t="str">
        <f t="shared" si="36"/>
        <v/>
      </c>
      <c r="C685" s="74"/>
      <c r="D685" s="71"/>
      <c r="E685" s="80" t="e">
        <f t="shared" si="34"/>
        <v>#REF!</v>
      </c>
      <c r="F685" s="71"/>
      <c r="G685" s="80" t="e">
        <f t="shared" si="35"/>
        <v>#REF!</v>
      </c>
      <c r="H685" s="71"/>
      <c r="I685" s="76"/>
      <c r="J685" s="76"/>
      <c r="K685" s="78"/>
    </row>
    <row r="686" spans="2:11" x14ac:dyDescent="0.45">
      <c r="B686" s="70" t="str">
        <f t="shared" si="36"/>
        <v/>
      </c>
      <c r="C686" s="74"/>
      <c r="D686" s="71"/>
      <c r="E686" s="80" t="e">
        <f t="shared" si="34"/>
        <v>#REF!</v>
      </c>
      <c r="F686" s="71"/>
      <c r="G686" s="80" t="e">
        <f t="shared" si="35"/>
        <v>#REF!</v>
      </c>
      <c r="H686" s="71"/>
      <c r="I686" s="76"/>
      <c r="J686" s="76"/>
      <c r="K686" s="78"/>
    </row>
    <row r="687" spans="2:11" x14ac:dyDescent="0.45">
      <c r="B687" s="70" t="str">
        <f t="shared" si="36"/>
        <v/>
      </c>
      <c r="C687" s="74"/>
      <c r="D687" s="71"/>
      <c r="E687" s="80" t="e">
        <f t="shared" si="34"/>
        <v>#REF!</v>
      </c>
      <c r="F687" s="71"/>
      <c r="G687" s="80" t="e">
        <f t="shared" si="35"/>
        <v>#REF!</v>
      </c>
      <c r="H687" s="71"/>
      <c r="I687" s="76"/>
      <c r="J687" s="76"/>
      <c r="K687" s="78"/>
    </row>
    <row r="688" spans="2:11" x14ac:dyDescent="0.45">
      <c r="B688" s="70" t="str">
        <f t="shared" si="36"/>
        <v/>
      </c>
      <c r="C688" s="74"/>
      <c r="D688" s="71"/>
      <c r="E688" s="80" t="e">
        <f t="shared" si="34"/>
        <v>#REF!</v>
      </c>
      <c r="F688" s="71"/>
      <c r="G688" s="80" t="e">
        <f t="shared" si="35"/>
        <v>#REF!</v>
      </c>
      <c r="H688" s="71"/>
      <c r="I688" s="76"/>
      <c r="J688" s="76"/>
      <c r="K688" s="78"/>
    </row>
    <row r="689" spans="2:11" x14ac:dyDescent="0.45">
      <c r="B689" s="70" t="str">
        <f t="shared" si="36"/>
        <v/>
      </c>
      <c r="C689" s="74"/>
      <c r="D689" s="71"/>
      <c r="E689" s="80" t="e">
        <f t="shared" si="34"/>
        <v>#REF!</v>
      </c>
      <c r="F689" s="71"/>
      <c r="G689" s="80" t="e">
        <f t="shared" si="35"/>
        <v>#REF!</v>
      </c>
      <c r="H689" s="71"/>
      <c r="I689" s="76"/>
      <c r="J689" s="76"/>
      <c r="K689" s="78"/>
    </row>
    <row r="690" spans="2:11" x14ac:dyDescent="0.45">
      <c r="B690" s="70" t="str">
        <f t="shared" si="36"/>
        <v/>
      </c>
      <c r="C690" s="74"/>
      <c r="D690" s="71"/>
      <c r="E690" s="80" t="e">
        <f t="shared" si="34"/>
        <v>#REF!</v>
      </c>
      <c r="F690" s="71"/>
      <c r="G690" s="80" t="e">
        <f t="shared" si="35"/>
        <v>#REF!</v>
      </c>
      <c r="H690" s="71"/>
      <c r="I690" s="76"/>
      <c r="J690" s="76"/>
      <c r="K690" s="78"/>
    </row>
    <row r="691" spans="2:11" x14ac:dyDescent="0.45">
      <c r="B691" s="70" t="str">
        <f t="shared" si="36"/>
        <v/>
      </c>
      <c r="C691" s="74"/>
      <c r="D691" s="71"/>
      <c r="E691" s="80" t="e">
        <f t="shared" si="34"/>
        <v>#REF!</v>
      </c>
      <c r="F691" s="71"/>
      <c r="G691" s="80" t="e">
        <f t="shared" si="35"/>
        <v>#REF!</v>
      </c>
      <c r="H691" s="71"/>
      <c r="I691" s="76"/>
      <c r="J691" s="76"/>
      <c r="K691" s="78"/>
    </row>
    <row r="692" spans="2:11" x14ac:dyDescent="0.45">
      <c r="B692" s="70" t="str">
        <f t="shared" si="36"/>
        <v/>
      </c>
      <c r="C692" s="74"/>
      <c r="D692" s="71"/>
      <c r="E692" s="80" t="e">
        <f t="shared" si="34"/>
        <v>#REF!</v>
      </c>
      <c r="F692" s="71"/>
      <c r="G692" s="80" t="e">
        <f t="shared" si="35"/>
        <v>#REF!</v>
      </c>
      <c r="H692" s="71"/>
      <c r="I692" s="76"/>
      <c r="J692" s="76"/>
      <c r="K692" s="78"/>
    </row>
    <row r="693" spans="2:11" x14ac:dyDescent="0.45">
      <c r="B693" s="70" t="str">
        <f t="shared" si="36"/>
        <v/>
      </c>
      <c r="C693" s="74"/>
      <c r="D693" s="71"/>
      <c r="E693" s="80" t="e">
        <f t="shared" si="34"/>
        <v>#REF!</v>
      </c>
      <c r="F693" s="71"/>
      <c r="G693" s="80" t="e">
        <f t="shared" si="35"/>
        <v>#REF!</v>
      </c>
      <c r="H693" s="71"/>
      <c r="I693" s="76"/>
      <c r="J693" s="76"/>
      <c r="K693" s="78"/>
    </row>
    <row r="694" spans="2:11" x14ac:dyDescent="0.45">
      <c r="B694" s="70" t="str">
        <f t="shared" si="36"/>
        <v/>
      </c>
      <c r="C694" s="74"/>
      <c r="D694" s="71"/>
      <c r="E694" s="80" t="e">
        <f t="shared" si="34"/>
        <v>#REF!</v>
      </c>
      <c r="F694" s="71"/>
      <c r="G694" s="80" t="e">
        <f t="shared" si="35"/>
        <v>#REF!</v>
      </c>
      <c r="H694" s="71"/>
      <c r="I694" s="76"/>
      <c r="J694" s="76"/>
      <c r="K694" s="78"/>
    </row>
    <row r="695" spans="2:11" x14ac:dyDescent="0.45">
      <c r="B695" s="70" t="str">
        <f t="shared" si="36"/>
        <v/>
      </c>
      <c r="C695" s="74"/>
      <c r="D695" s="71"/>
      <c r="E695" s="80" t="e">
        <f t="shared" si="34"/>
        <v>#REF!</v>
      </c>
      <c r="F695" s="71"/>
      <c r="G695" s="80" t="e">
        <f t="shared" si="35"/>
        <v>#REF!</v>
      </c>
      <c r="H695" s="71"/>
      <c r="I695" s="76"/>
      <c r="J695" s="76"/>
      <c r="K695" s="78"/>
    </row>
    <row r="696" spans="2:11" x14ac:dyDescent="0.45">
      <c r="B696" s="70" t="str">
        <f t="shared" si="36"/>
        <v/>
      </c>
      <c r="C696" s="74"/>
      <c r="D696" s="71"/>
      <c r="E696" s="80" t="e">
        <f t="shared" si="34"/>
        <v>#REF!</v>
      </c>
      <c r="F696" s="71"/>
      <c r="G696" s="80" t="e">
        <f t="shared" si="35"/>
        <v>#REF!</v>
      </c>
      <c r="H696" s="71"/>
      <c r="I696" s="76"/>
      <c r="J696" s="76"/>
      <c r="K696" s="78"/>
    </row>
    <row r="697" spans="2:11" x14ac:dyDescent="0.45">
      <c r="B697" s="70" t="str">
        <f t="shared" si="36"/>
        <v/>
      </c>
      <c r="C697" s="74"/>
      <c r="D697" s="71"/>
      <c r="E697" s="80" t="e">
        <f t="shared" si="34"/>
        <v>#REF!</v>
      </c>
      <c r="F697" s="71"/>
      <c r="G697" s="80" t="e">
        <f t="shared" si="35"/>
        <v>#REF!</v>
      </c>
      <c r="H697" s="71"/>
      <c r="I697" s="76"/>
      <c r="J697" s="76"/>
      <c r="K697" s="78"/>
    </row>
    <row r="698" spans="2:11" x14ac:dyDescent="0.45">
      <c r="B698" s="70" t="str">
        <f t="shared" si="36"/>
        <v/>
      </c>
      <c r="C698" s="74"/>
      <c r="D698" s="71"/>
      <c r="E698" s="80" t="e">
        <f t="shared" si="34"/>
        <v>#REF!</v>
      </c>
      <c r="F698" s="71"/>
      <c r="G698" s="80" t="e">
        <f t="shared" si="35"/>
        <v>#REF!</v>
      </c>
      <c r="H698" s="71"/>
      <c r="I698" s="76"/>
      <c r="J698" s="76"/>
      <c r="K698" s="78"/>
    </row>
    <row r="699" spans="2:11" x14ac:dyDescent="0.45">
      <c r="B699" s="70" t="str">
        <f t="shared" si="36"/>
        <v/>
      </c>
      <c r="C699" s="74"/>
      <c r="D699" s="71"/>
      <c r="E699" s="80" t="e">
        <f t="shared" si="34"/>
        <v>#REF!</v>
      </c>
      <c r="F699" s="71"/>
      <c r="G699" s="80" t="e">
        <f t="shared" si="35"/>
        <v>#REF!</v>
      </c>
      <c r="H699" s="71"/>
      <c r="I699" s="76"/>
      <c r="J699" s="76"/>
      <c r="K699" s="78"/>
    </row>
    <row r="700" spans="2:11" x14ac:dyDescent="0.45">
      <c r="B700" s="70" t="str">
        <f t="shared" si="36"/>
        <v/>
      </c>
      <c r="C700" s="74"/>
      <c r="D700" s="71"/>
      <c r="E700" s="80" t="e">
        <f t="shared" si="34"/>
        <v>#REF!</v>
      </c>
      <c r="F700" s="71"/>
      <c r="G700" s="80" t="e">
        <f t="shared" si="35"/>
        <v>#REF!</v>
      </c>
      <c r="H700" s="71"/>
      <c r="I700" s="76"/>
      <c r="J700" s="76"/>
      <c r="K700" s="78"/>
    </row>
    <row r="701" spans="2:11" x14ac:dyDescent="0.45">
      <c r="B701" s="70" t="str">
        <f t="shared" si="36"/>
        <v/>
      </c>
      <c r="C701" s="74"/>
      <c r="D701" s="71"/>
      <c r="E701" s="80" t="e">
        <f t="shared" si="34"/>
        <v>#REF!</v>
      </c>
      <c r="F701" s="71"/>
      <c r="G701" s="80" t="e">
        <f t="shared" si="35"/>
        <v>#REF!</v>
      </c>
      <c r="H701" s="71"/>
      <c r="I701" s="76"/>
      <c r="J701" s="76"/>
      <c r="K701" s="78"/>
    </row>
    <row r="702" spans="2:11" x14ac:dyDescent="0.45">
      <c r="B702" s="70" t="str">
        <f t="shared" si="36"/>
        <v/>
      </c>
      <c r="C702" s="74"/>
      <c r="D702" s="71"/>
      <c r="E702" s="80" t="e">
        <f t="shared" si="34"/>
        <v>#REF!</v>
      </c>
      <c r="F702" s="71"/>
      <c r="G702" s="80" t="e">
        <f t="shared" si="35"/>
        <v>#REF!</v>
      </c>
      <c r="H702" s="71"/>
      <c r="I702" s="76"/>
      <c r="J702" s="76"/>
      <c r="K702" s="78"/>
    </row>
    <row r="703" spans="2:11" x14ac:dyDescent="0.45">
      <c r="B703" s="70" t="str">
        <f t="shared" si="36"/>
        <v/>
      </c>
      <c r="C703" s="74"/>
      <c r="D703" s="71"/>
      <c r="E703" s="80" t="e">
        <f t="shared" si="34"/>
        <v>#REF!</v>
      </c>
      <c r="F703" s="71"/>
      <c r="G703" s="80" t="e">
        <f t="shared" si="35"/>
        <v>#REF!</v>
      </c>
      <c r="H703" s="71"/>
      <c r="I703" s="76"/>
      <c r="J703" s="76"/>
      <c r="K703" s="78"/>
    </row>
    <row r="704" spans="2:11" x14ac:dyDescent="0.45">
      <c r="B704" s="70" t="str">
        <f t="shared" si="36"/>
        <v/>
      </c>
      <c r="C704" s="74"/>
      <c r="D704" s="71"/>
      <c r="E704" s="80" t="e">
        <f t="shared" si="34"/>
        <v>#REF!</v>
      </c>
      <c r="F704" s="71"/>
      <c r="G704" s="80" t="e">
        <f t="shared" si="35"/>
        <v>#REF!</v>
      </c>
      <c r="H704" s="71"/>
      <c r="I704" s="76"/>
      <c r="J704" s="76"/>
      <c r="K704" s="78"/>
    </row>
    <row r="705" spans="2:11" x14ac:dyDescent="0.45">
      <c r="B705" s="70" t="str">
        <f t="shared" si="36"/>
        <v/>
      </c>
      <c r="C705" s="74"/>
      <c r="D705" s="71"/>
      <c r="E705" s="80" t="e">
        <f t="shared" si="34"/>
        <v>#REF!</v>
      </c>
      <c r="F705" s="71"/>
      <c r="G705" s="80" t="e">
        <f t="shared" si="35"/>
        <v>#REF!</v>
      </c>
      <c r="H705" s="71"/>
      <c r="I705" s="76"/>
      <c r="J705" s="76"/>
      <c r="K705" s="78"/>
    </row>
    <row r="706" spans="2:11" x14ac:dyDescent="0.45">
      <c r="B706" s="70" t="str">
        <f t="shared" si="36"/>
        <v/>
      </c>
      <c r="C706" s="74"/>
      <c r="D706" s="71"/>
      <c r="E706" s="80" t="e">
        <f t="shared" si="34"/>
        <v>#REF!</v>
      </c>
      <c r="F706" s="71"/>
      <c r="G706" s="80" t="e">
        <f t="shared" si="35"/>
        <v>#REF!</v>
      </c>
      <c r="H706" s="71"/>
      <c r="I706" s="76"/>
      <c r="J706" s="76"/>
      <c r="K706" s="78"/>
    </row>
    <row r="707" spans="2:11" x14ac:dyDescent="0.45">
      <c r="B707" s="70" t="str">
        <f t="shared" si="36"/>
        <v/>
      </c>
      <c r="C707" s="74"/>
      <c r="D707" s="71"/>
      <c r="E707" s="80" t="e">
        <f t="shared" si="34"/>
        <v>#REF!</v>
      </c>
      <c r="F707" s="71"/>
      <c r="G707" s="80" t="e">
        <f t="shared" si="35"/>
        <v>#REF!</v>
      </c>
      <c r="H707" s="71"/>
      <c r="I707" s="76"/>
      <c r="J707" s="76"/>
      <c r="K707" s="78"/>
    </row>
    <row r="708" spans="2:11" x14ac:dyDescent="0.45">
      <c r="B708" s="70" t="str">
        <f t="shared" si="36"/>
        <v/>
      </c>
      <c r="C708" s="74"/>
      <c r="D708" s="71"/>
      <c r="E708" s="80" t="e">
        <f t="shared" si="34"/>
        <v>#REF!</v>
      </c>
      <c r="F708" s="71"/>
      <c r="G708" s="80" t="e">
        <f t="shared" si="35"/>
        <v>#REF!</v>
      </c>
      <c r="H708" s="71"/>
      <c r="I708" s="76"/>
      <c r="J708" s="76"/>
      <c r="K708" s="78"/>
    </row>
    <row r="709" spans="2:11" x14ac:dyDescent="0.45">
      <c r="B709" s="70" t="str">
        <f t="shared" si="36"/>
        <v/>
      </c>
      <c r="C709" s="74"/>
      <c r="D709" s="71"/>
      <c r="E709" s="80" t="e">
        <f t="shared" si="34"/>
        <v>#REF!</v>
      </c>
      <c r="F709" s="71"/>
      <c r="G709" s="80" t="e">
        <f t="shared" si="35"/>
        <v>#REF!</v>
      </c>
      <c r="H709" s="71"/>
      <c r="I709" s="76"/>
      <c r="J709" s="76"/>
      <c r="K709" s="78"/>
    </row>
    <row r="710" spans="2:11" x14ac:dyDescent="0.45">
      <c r="B710" s="70" t="str">
        <f t="shared" si="36"/>
        <v/>
      </c>
      <c r="C710" s="74"/>
      <c r="D710" s="71"/>
      <c r="E710" s="80" t="e">
        <f t="shared" si="34"/>
        <v>#REF!</v>
      </c>
      <c r="F710" s="71"/>
      <c r="G710" s="80" t="e">
        <f t="shared" si="35"/>
        <v>#REF!</v>
      </c>
      <c r="H710" s="71"/>
      <c r="I710" s="76"/>
      <c r="J710" s="76"/>
      <c r="K710" s="78"/>
    </row>
    <row r="711" spans="2:11" x14ac:dyDescent="0.45">
      <c r="B711" s="70" t="str">
        <f t="shared" si="36"/>
        <v/>
      </c>
      <c r="C711" s="74"/>
      <c r="D711" s="71"/>
      <c r="E711" s="80" t="e">
        <f t="shared" si="34"/>
        <v>#REF!</v>
      </c>
      <c r="F711" s="71"/>
      <c r="G711" s="80" t="e">
        <f t="shared" si="35"/>
        <v>#REF!</v>
      </c>
      <c r="H711" s="71"/>
      <c r="I711" s="76"/>
      <c r="J711" s="76"/>
      <c r="K711" s="78"/>
    </row>
    <row r="712" spans="2:11" x14ac:dyDescent="0.45">
      <c r="B712" s="70" t="str">
        <f t="shared" si="36"/>
        <v/>
      </c>
      <c r="C712" s="74"/>
      <c r="D712" s="71"/>
      <c r="E712" s="80" t="e">
        <f t="shared" si="34"/>
        <v>#REF!</v>
      </c>
      <c r="F712" s="71"/>
      <c r="G712" s="80" t="e">
        <f t="shared" si="35"/>
        <v>#REF!</v>
      </c>
      <c r="H712" s="71"/>
      <c r="I712" s="76"/>
      <c r="J712" s="76"/>
      <c r="K712" s="78"/>
    </row>
    <row r="713" spans="2:11" x14ac:dyDescent="0.45">
      <c r="B713" s="70" t="str">
        <f t="shared" si="36"/>
        <v/>
      </c>
      <c r="C713" s="74"/>
      <c r="D713" s="71"/>
      <c r="E713" s="80" t="e">
        <f t="shared" si="34"/>
        <v>#REF!</v>
      </c>
      <c r="F713" s="71"/>
      <c r="G713" s="80" t="e">
        <f t="shared" si="35"/>
        <v>#REF!</v>
      </c>
      <c r="H713" s="71"/>
      <c r="I713" s="76"/>
      <c r="J713" s="76"/>
      <c r="K713" s="78"/>
    </row>
    <row r="714" spans="2:11" x14ac:dyDescent="0.45">
      <c r="B714" s="70" t="str">
        <f t="shared" si="36"/>
        <v/>
      </c>
      <c r="C714" s="74"/>
      <c r="D714" s="71"/>
      <c r="E714" s="80" t="e">
        <f t="shared" si="34"/>
        <v>#REF!</v>
      </c>
      <c r="F714" s="71"/>
      <c r="G714" s="80" t="e">
        <f t="shared" si="35"/>
        <v>#REF!</v>
      </c>
      <c r="H714" s="71"/>
      <c r="I714" s="76"/>
      <c r="J714" s="76"/>
      <c r="K714" s="78"/>
    </row>
    <row r="715" spans="2:11" x14ac:dyDescent="0.45">
      <c r="B715" s="70" t="str">
        <f t="shared" si="36"/>
        <v/>
      </c>
      <c r="C715" s="74"/>
      <c r="D715" s="71"/>
      <c r="E715" s="80" t="e">
        <f t="shared" si="34"/>
        <v>#REF!</v>
      </c>
      <c r="F715" s="71"/>
      <c r="G715" s="80" t="e">
        <f t="shared" si="35"/>
        <v>#REF!</v>
      </c>
      <c r="H715" s="71"/>
      <c r="I715" s="76"/>
      <c r="J715" s="76"/>
      <c r="K715" s="78"/>
    </row>
    <row r="716" spans="2:11" x14ac:dyDescent="0.45">
      <c r="B716" s="70" t="str">
        <f t="shared" si="36"/>
        <v/>
      </c>
      <c r="C716" s="74"/>
      <c r="D716" s="71"/>
      <c r="E716" s="80" t="e">
        <f t="shared" si="34"/>
        <v>#REF!</v>
      </c>
      <c r="F716" s="71"/>
      <c r="G716" s="80" t="e">
        <f t="shared" si="35"/>
        <v>#REF!</v>
      </c>
      <c r="H716" s="71"/>
      <c r="I716" s="76"/>
      <c r="J716" s="76"/>
      <c r="K716" s="78"/>
    </row>
    <row r="717" spans="2:11" x14ac:dyDescent="0.45">
      <c r="B717" s="70" t="str">
        <f t="shared" si="36"/>
        <v/>
      </c>
      <c r="C717" s="74"/>
      <c r="D717" s="71"/>
      <c r="E717" s="80" t="e">
        <f t="shared" ref="E717:E780" si="37">_xlfn.IFNA(VLOOKUP(D717, SAlevel1map, 2, 0), "")</f>
        <v>#REF!</v>
      </c>
      <c r="F717" s="71"/>
      <c r="G717" s="80" t="e">
        <f t="shared" ref="G717:G780" si="38">_xlfn.IFNA(VLOOKUP(F717, SALevel2map, 2, 0), "")</f>
        <v>#REF!</v>
      </c>
      <c r="H717" s="71"/>
      <c r="I717" s="76"/>
      <c r="J717" s="76"/>
      <c r="K717" s="78"/>
    </row>
    <row r="718" spans="2:11" x14ac:dyDescent="0.45">
      <c r="B718" s="70" t="str">
        <f t="shared" ref="B718:B781" si="39">IF(C718&lt;&gt;"", CONCATENATE("SA-", TEXT(ROW()-ROW(B$9), "000")),"")</f>
        <v/>
      </c>
      <c r="C718" s="74"/>
      <c r="D718" s="71"/>
      <c r="E718" s="80" t="e">
        <f t="shared" si="37"/>
        <v>#REF!</v>
      </c>
      <c r="F718" s="71"/>
      <c r="G718" s="80" t="e">
        <f t="shared" si="38"/>
        <v>#REF!</v>
      </c>
      <c r="H718" s="71"/>
      <c r="I718" s="76"/>
      <c r="J718" s="76"/>
      <c r="K718" s="78"/>
    </row>
    <row r="719" spans="2:11" x14ac:dyDescent="0.45">
      <c r="B719" s="70" t="str">
        <f t="shared" si="39"/>
        <v/>
      </c>
      <c r="C719" s="74"/>
      <c r="D719" s="71"/>
      <c r="E719" s="80" t="e">
        <f t="shared" si="37"/>
        <v>#REF!</v>
      </c>
      <c r="F719" s="71"/>
      <c r="G719" s="80" t="e">
        <f t="shared" si="38"/>
        <v>#REF!</v>
      </c>
      <c r="H719" s="71"/>
      <c r="I719" s="76"/>
      <c r="J719" s="76"/>
      <c r="K719" s="78"/>
    </row>
    <row r="720" spans="2:11" x14ac:dyDescent="0.45">
      <c r="B720" s="70" t="str">
        <f t="shared" si="39"/>
        <v/>
      </c>
      <c r="C720" s="74"/>
      <c r="D720" s="71"/>
      <c r="E720" s="80" t="e">
        <f t="shared" si="37"/>
        <v>#REF!</v>
      </c>
      <c r="F720" s="71"/>
      <c r="G720" s="80" t="e">
        <f t="shared" si="38"/>
        <v>#REF!</v>
      </c>
      <c r="H720" s="71"/>
      <c r="I720" s="76"/>
      <c r="J720" s="76"/>
      <c r="K720" s="78"/>
    </row>
    <row r="721" spans="2:11" x14ac:dyDescent="0.45">
      <c r="B721" s="70" t="str">
        <f t="shared" si="39"/>
        <v/>
      </c>
      <c r="C721" s="74"/>
      <c r="D721" s="71"/>
      <c r="E721" s="80" t="e">
        <f t="shared" si="37"/>
        <v>#REF!</v>
      </c>
      <c r="F721" s="71"/>
      <c r="G721" s="80" t="e">
        <f t="shared" si="38"/>
        <v>#REF!</v>
      </c>
      <c r="H721" s="71"/>
      <c r="I721" s="76"/>
      <c r="J721" s="76"/>
      <c r="K721" s="78"/>
    </row>
    <row r="722" spans="2:11" x14ac:dyDescent="0.45">
      <c r="B722" s="70" t="str">
        <f t="shared" si="39"/>
        <v/>
      </c>
      <c r="C722" s="74"/>
      <c r="D722" s="71"/>
      <c r="E722" s="80" t="e">
        <f t="shared" si="37"/>
        <v>#REF!</v>
      </c>
      <c r="F722" s="71"/>
      <c r="G722" s="80" t="e">
        <f t="shared" si="38"/>
        <v>#REF!</v>
      </c>
      <c r="H722" s="71"/>
      <c r="I722" s="76"/>
      <c r="J722" s="76"/>
      <c r="K722" s="78"/>
    </row>
    <row r="723" spans="2:11" x14ac:dyDescent="0.45">
      <c r="B723" s="70" t="str">
        <f t="shared" si="39"/>
        <v/>
      </c>
      <c r="C723" s="74"/>
      <c r="D723" s="71"/>
      <c r="E723" s="80" t="e">
        <f t="shared" si="37"/>
        <v>#REF!</v>
      </c>
      <c r="F723" s="71"/>
      <c r="G723" s="80" t="e">
        <f t="shared" si="38"/>
        <v>#REF!</v>
      </c>
      <c r="H723" s="71"/>
      <c r="I723" s="76"/>
      <c r="J723" s="76"/>
      <c r="K723" s="78"/>
    </row>
    <row r="724" spans="2:11" x14ac:dyDescent="0.45">
      <c r="B724" s="70" t="str">
        <f t="shared" si="39"/>
        <v/>
      </c>
      <c r="C724" s="74"/>
      <c r="D724" s="71"/>
      <c r="E724" s="80" t="e">
        <f t="shared" si="37"/>
        <v>#REF!</v>
      </c>
      <c r="F724" s="71"/>
      <c r="G724" s="80" t="e">
        <f t="shared" si="38"/>
        <v>#REF!</v>
      </c>
      <c r="H724" s="71"/>
      <c r="I724" s="76"/>
      <c r="J724" s="76"/>
      <c r="K724" s="78"/>
    </row>
    <row r="725" spans="2:11" x14ac:dyDescent="0.45">
      <c r="B725" s="70" t="str">
        <f t="shared" si="39"/>
        <v/>
      </c>
      <c r="C725" s="74"/>
      <c r="D725" s="71"/>
      <c r="E725" s="80" t="e">
        <f t="shared" si="37"/>
        <v>#REF!</v>
      </c>
      <c r="F725" s="71"/>
      <c r="G725" s="80" t="e">
        <f t="shared" si="38"/>
        <v>#REF!</v>
      </c>
      <c r="H725" s="71"/>
      <c r="I725" s="76"/>
      <c r="J725" s="76"/>
      <c r="K725" s="78"/>
    </row>
    <row r="726" spans="2:11" x14ac:dyDescent="0.45">
      <c r="B726" s="70" t="str">
        <f t="shared" si="39"/>
        <v/>
      </c>
      <c r="C726" s="74"/>
      <c r="D726" s="71"/>
      <c r="E726" s="80" t="e">
        <f t="shared" si="37"/>
        <v>#REF!</v>
      </c>
      <c r="F726" s="71"/>
      <c r="G726" s="80" t="e">
        <f t="shared" si="38"/>
        <v>#REF!</v>
      </c>
      <c r="H726" s="71"/>
      <c r="I726" s="76"/>
      <c r="J726" s="76"/>
      <c r="K726" s="78"/>
    </row>
    <row r="727" spans="2:11" x14ac:dyDescent="0.45">
      <c r="B727" s="70" t="str">
        <f t="shared" si="39"/>
        <v/>
      </c>
      <c r="C727" s="74"/>
      <c r="D727" s="71"/>
      <c r="E727" s="80" t="e">
        <f t="shared" si="37"/>
        <v>#REF!</v>
      </c>
      <c r="F727" s="71"/>
      <c r="G727" s="80" t="e">
        <f t="shared" si="38"/>
        <v>#REF!</v>
      </c>
      <c r="H727" s="71"/>
      <c r="I727" s="76"/>
      <c r="J727" s="76"/>
      <c r="K727" s="78"/>
    </row>
    <row r="728" spans="2:11" x14ac:dyDescent="0.45">
      <c r="B728" s="70" t="str">
        <f t="shared" si="39"/>
        <v/>
      </c>
      <c r="C728" s="74"/>
      <c r="D728" s="71"/>
      <c r="E728" s="80" t="e">
        <f t="shared" si="37"/>
        <v>#REF!</v>
      </c>
      <c r="F728" s="71"/>
      <c r="G728" s="80" t="e">
        <f t="shared" si="38"/>
        <v>#REF!</v>
      </c>
      <c r="H728" s="71"/>
      <c r="I728" s="76"/>
      <c r="J728" s="76"/>
      <c r="K728" s="78"/>
    </row>
    <row r="729" spans="2:11" x14ac:dyDescent="0.45">
      <c r="B729" s="70" t="str">
        <f t="shared" si="39"/>
        <v/>
      </c>
      <c r="C729" s="74"/>
      <c r="D729" s="71"/>
      <c r="E729" s="80" t="e">
        <f t="shared" si="37"/>
        <v>#REF!</v>
      </c>
      <c r="F729" s="71"/>
      <c r="G729" s="80" t="e">
        <f t="shared" si="38"/>
        <v>#REF!</v>
      </c>
      <c r="H729" s="71"/>
      <c r="I729" s="76"/>
      <c r="J729" s="76"/>
      <c r="K729" s="78"/>
    </row>
    <row r="730" spans="2:11" x14ac:dyDescent="0.45">
      <c r="B730" s="70" t="str">
        <f t="shared" si="39"/>
        <v/>
      </c>
      <c r="C730" s="74"/>
      <c r="D730" s="71"/>
      <c r="E730" s="80" t="e">
        <f t="shared" si="37"/>
        <v>#REF!</v>
      </c>
      <c r="F730" s="71"/>
      <c r="G730" s="80" t="e">
        <f t="shared" si="38"/>
        <v>#REF!</v>
      </c>
      <c r="H730" s="71"/>
      <c r="I730" s="76"/>
      <c r="J730" s="76"/>
      <c r="K730" s="78"/>
    </row>
    <row r="731" spans="2:11" x14ac:dyDescent="0.45">
      <c r="B731" s="70" t="str">
        <f t="shared" si="39"/>
        <v/>
      </c>
      <c r="C731" s="74"/>
      <c r="D731" s="71"/>
      <c r="E731" s="80" t="e">
        <f t="shared" si="37"/>
        <v>#REF!</v>
      </c>
      <c r="F731" s="71"/>
      <c r="G731" s="80" t="e">
        <f t="shared" si="38"/>
        <v>#REF!</v>
      </c>
      <c r="H731" s="71"/>
      <c r="I731" s="76"/>
      <c r="J731" s="76"/>
      <c r="K731" s="78"/>
    </row>
    <row r="732" spans="2:11" x14ac:dyDescent="0.45">
      <c r="B732" s="70" t="str">
        <f t="shared" si="39"/>
        <v/>
      </c>
      <c r="C732" s="74"/>
      <c r="D732" s="71"/>
      <c r="E732" s="80" t="e">
        <f t="shared" si="37"/>
        <v>#REF!</v>
      </c>
      <c r="F732" s="71"/>
      <c r="G732" s="80" t="e">
        <f t="shared" si="38"/>
        <v>#REF!</v>
      </c>
      <c r="H732" s="71"/>
      <c r="I732" s="76"/>
      <c r="J732" s="76"/>
      <c r="K732" s="78"/>
    </row>
    <row r="733" spans="2:11" x14ac:dyDescent="0.45">
      <c r="B733" s="70" t="str">
        <f t="shared" si="39"/>
        <v/>
      </c>
      <c r="C733" s="74"/>
      <c r="D733" s="71"/>
      <c r="E733" s="80" t="e">
        <f t="shared" si="37"/>
        <v>#REF!</v>
      </c>
      <c r="F733" s="71"/>
      <c r="G733" s="80" t="e">
        <f t="shared" si="38"/>
        <v>#REF!</v>
      </c>
      <c r="H733" s="71"/>
      <c r="I733" s="76"/>
      <c r="J733" s="76"/>
      <c r="K733" s="78"/>
    </row>
    <row r="734" spans="2:11" x14ac:dyDescent="0.45">
      <c r="B734" s="70" t="str">
        <f t="shared" si="39"/>
        <v/>
      </c>
      <c r="C734" s="74"/>
      <c r="D734" s="71"/>
      <c r="E734" s="80" t="e">
        <f t="shared" si="37"/>
        <v>#REF!</v>
      </c>
      <c r="F734" s="71"/>
      <c r="G734" s="80" t="e">
        <f t="shared" si="38"/>
        <v>#REF!</v>
      </c>
      <c r="H734" s="71"/>
      <c r="I734" s="76"/>
      <c r="J734" s="76"/>
      <c r="K734" s="78"/>
    </row>
    <row r="735" spans="2:11" x14ac:dyDescent="0.45">
      <c r="B735" s="70" t="str">
        <f t="shared" si="39"/>
        <v/>
      </c>
      <c r="C735" s="74"/>
      <c r="D735" s="71"/>
      <c r="E735" s="80" t="e">
        <f t="shared" si="37"/>
        <v>#REF!</v>
      </c>
      <c r="F735" s="71"/>
      <c r="G735" s="80" t="e">
        <f t="shared" si="38"/>
        <v>#REF!</v>
      </c>
      <c r="H735" s="71"/>
      <c r="I735" s="76"/>
      <c r="J735" s="76"/>
      <c r="K735" s="78"/>
    </row>
    <row r="736" spans="2:11" x14ac:dyDescent="0.45">
      <c r="B736" s="70" t="str">
        <f t="shared" si="39"/>
        <v/>
      </c>
      <c r="C736" s="74"/>
      <c r="D736" s="71"/>
      <c r="E736" s="80" t="e">
        <f t="shared" si="37"/>
        <v>#REF!</v>
      </c>
      <c r="F736" s="71"/>
      <c r="G736" s="80" t="e">
        <f t="shared" si="38"/>
        <v>#REF!</v>
      </c>
      <c r="H736" s="71"/>
      <c r="I736" s="76"/>
      <c r="J736" s="76"/>
      <c r="K736" s="78"/>
    </row>
    <row r="737" spans="2:11" x14ac:dyDescent="0.45">
      <c r="B737" s="70" t="str">
        <f t="shared" si="39"/>
        <v/>
      </c>
      <c r="C737" s="74"/>
      <c r="D737" s="71"/>
      <c r="E737" s="80" t="e">
        <f t="shared" si="37"/>
        <v>#REF!</v>
      </c>
      <c r="F737" s="71"/>
      <c r="G737" s="80" t="e">
        <f t="shared" si="38"/>
        <v>#REF!</v>
      </c>
      <c r="H737" s="71"/>
      <c r="I737" s="76"/>
      <c r="J737" s="76"/>
      <c r="K737" s="78"/>
    </row>
    <row r="738" spans="2:11" x14ac:dyDescent="0.45">
      <c r="B738" s="70" t="str">
        <f t="shared" si="39"/>
        <v/>
      </c>
      <c r="C738" s="74"/>
      <c r="D738" s="71"/>
      <c r="E738" s="80" t="e">
        <f t="shared" si="37"/>
        <v>#REF!</v>
      </c>
      <c r="F738" s="71"/>
      <c r="G738" s="80" t="e">
        <f t="shared" si="38"/>
        <v>#REF!</v>
      </c>
      <c r="H738" s="71"/>
      <c r="I738" s="76"/>
      <c r="J738" s="76"/>
      <c r="K738" s="78"/>
    </row>
    <row r="739" spans="2:11" x14ac:dyDescent="0.45">
      <c r="B739" s="70" t="str">
        <f t="shared" si="39"/>
        <v/>
      </c>
      <c r="C739" s="74"/>
      <c r="D739" s="71"/>
      <c r="E739" s="80" t="e">
        <f t="shared" si="37"/>
        <v>#REF!</v>
      </c>
      <c r="F739" s="71"/>
      <c r="G739" s="80" t="e">
        <f t="shared" si="38"/>
        <v>#REF!</v>
      </c>
      <c r="H739" s="71"/>
      <c r="I739" s="76"/>
      <c r="J739" s="76"/>
      <c r="K739" s="78"/>
    </row>
    <row r="740" spans="2:11" x14ac:dyDescent="0.45">
      <c r="B740" s="70" t="str">
        <f t="shared" si="39"/>
        <v/>
      </c>
      <c r="C740" s="74"/>
      <c r="D740" s="71"/>
      <c r="E740" s="80" t="e">
        <f t="shared" si="37"/>
        <v>#REF!</v>
      </c>
      <c r="F740" s="71"/>
      <c r="G740" s="80" t="e">
        <f t="shared" si="38"/>
        <v>#REF!</v>
      </c>
      <c r="H740" s="71"/>
      <c r="I740" s="76"/>
      <c r="J740" s="76"/>
      <c r="K740" s="78"/>
    </row>
    <row r="741" spans="2:11" x14ac:dyDescent="0.45">
      <c r="B741" s="70" t="str">
        <f t="shared" si="39"/>
        <v/>
      </c>
      <c r="C741" s="74"/>
      <c r="D741" s="71"/>
      <c r="E741" s="80" t="e">
        <f t="shared" si="37"/>
        <v>#REF!</v>
      </c>
      <c r="F741" s="71"/>
      <c r="G741" s="80" t="e">
        <f t="shared" si="38"/>
        <v>#REF!</v>
      </c>
      <c r="H741" s="71"/>
      <c r="I741" s="76"/>
      <c r="J741" s="76"/>
      <c r="K741" s="78"/>
    </row>
    <row r="742" spans="2:11" x14ac:dyDescent="0.45">
      <c r="B742" s="70" t="str">
        <f t="shared" si="39"/>
        <v/>
      </c>
      <c r="C742" s="74"/>
      <c r="D742" s="71"/>
      <c r="E742" s="80" t="e">
        <f t="shared" si="37"/>
        <v>#REF!</v>
      </c>
      <c r="F742" s="71"/>
      <c r="G742" s="80" t="e">
        <f t="shared" si="38"/>
        <v>#REF!</v>
      </c>
      <c r="H742" s="71"/>
      <c r="I742" s="76"/>
      <c r="J742" s="76"/>
      <c r="K742" s="78"/>
    </row>
    <row r="743" spans="2:11" x14ac:dyDescent="0.45">
      <c r="B743" s="70" t="str">
        <f t="shared" si="39"/>
        <v/>
      </c>
      <c r="C743" s="74"/>
      <c r="D743" s="71"/>
      <c r="E743" s="80" t="e">
        <f t="shared" si="37"/>
        <v>#REF!</v>
      </c>
      <c r="F743" s="71"/>
      <c r="G743" s="80" t="e">
        <f t="shared" si="38"/>
        <v>#REF!</v>
      </c>
      <c r="H743" s="71"/>
      <c r="I743" s="76"/>
      <c r="J743" s="76"/>
      <c r="K743" s="78"/>
    </row>
    <row r="744" spans="2:11" x14ac:dyDescent="0.45">
      <c r="B744" s="70" t="str">
        <f t="shared" si="39"/>
        <v/>
      </c>
      <c r="C744" s="74"/>
      <c r="D744" s="71"/>
      <c r="E744" s="80" t="e">
        <f t="shared" si="37"/>
        <v>#REF!</v>
      </c>
      <c r="F744" s="71"/>
      <c r="G744" s="80" t="e">
        <f t="shared" si="38"/>
        <v>#REF!</v>
      </c>
      <c r="H744" s="71"/>
      <c r="I744" s="76"/>
      <c r="J744" s="76"/>
      <c r="K744" s="78"/>
    </row>
    <row r="745" spans="2:11" x14ac:dyDescent="0.45">
      <c r="B745" s="70" t="str">
        <f t="shared" si="39"/>
        <v/>
      </c>
      <c r="C745" s="74"/>
      <c r="D745" s="71"/>
      <c r="E745" s="80" t="e">
        <f t="shared" si="37"/>
        <v>#REF!</v>
      </c>
      <c r="F745" s="71"/>
      <c r="G745" s="80" t="e">
        <f t="shared" si="38"/>
        <v>#REF!</v>
      </c>
      <c r="H745" s="71"/>
      <c r="I745" s="76"/>
      <c r="J745" s="76"/>
      <c r="K745" s="78"/>
    </row>
    <row r="746" spans="2:11" x14ac:dyDescent="0.45">
      <c r="B746" s="70" t="str">
        <f t="shared" si="39"/>
        <v/>
      </c>
      <c r="C746" s="74"/>
      <c r="D746" s="71"/>
      <c r="E746" s="80" t="e">
        <f t="shared" si="37"/>
        <v>#REF!</v>
      </c>
      <c r="F746" s="71"/>
      <c r="G746" s="80" t="e">
        <f t="shared" si="38"/>
        <v>#REF!</v>
      </c>
      <c r="H746" s="71"/>
      <c r="I746" s="76"/>
      <c r="J746" s="76"/>
      <c r="K746" s="78"/>
    </row>
    <row r="747" spans="2:11" x14ac:dyDescent="0.45">
      <c r="B747" s="70" t="str">
        <f t="shared" si="39"/>
        <v/>
      </c>
      <c r="C747" s="74"/>
      <c r="D747" s="71"/>
      <c r="E747" s="80" t="e">
        <f t="shared" si="37"/>
        <v>#REF!</v>
      </c>
      <c r="F747" s="71"/>
      <c r="G747" s="80" t="e">
        <f t="shared" si="38"/>
        <v>#REF!</v>
      </c>
      <c r="H747" s="71"/>
      <c r="I747" s="76"/>
      <c r="J747" s="76"/>
      <c r="K747" s="78"/>
    </row>
    <row r="748" spans="2:11" x14ac:dyDescent="0.45">
      <c r="B748" s="70" t="str">
        <f t="shared" si="39"/>
        <v/>
      </c>
      <c r="C748" s="74"/>
      <c r="D748" s="71"/>
      <c r="E748" s="80" t="e">
        <f t="shared" si="37"/>
        <v>#REF!</v>
      </c>
      <c r="F748" s="71"/>
      <c r="G748" s="80" t="e">
        <f t="shared" si="38"/>
        <v>#REF!</v>
      </c>
      <c r="H748" s="71"/>
      <c r="I748" s="76"/>
      <c r="J748" s="76"/>
      <c r="K748" s="78"/>
    </row>
    <row r="749" spans="2:11" x14ac:dyDescent="0.45">
      <c r="B749" s="70" t="str">
        <f t="shared" si="39"/>
        <v/>
      </c>
      <c r="C749" s="74"/>
      <c r="D749" s="71"/>
      <c r="E749" s="80" t="e">
        <f t="shared" si="37"/>
        <v>#REF!</v>
      </c>
      <c r="F749" s="71"/>
      <c r="G749" s="80" t="e">
        <f t="shared" si="38"/>
        <v>#REF!</v>
      </c>
      <c r="H749" s="71"/>
      <c r="I749" s="76"/>
      <c r="J749" s="76"/>
      <c r="K749" s="78"/>
    </row>
    <row r="750" spans="2:11" x14ac:dyDescent="0.45">
      <c r="B750" s="70" t="str">
        <f t="shared" si="39"/>
        <v/>
      </c>
      <c r="C750" s="74"/>
      <c r="D750" s="71"/>
      <c r="E750" s="80" t="e">
        <f t="shared" si="37"/>
        <v>#REF!</v>
      </c>
      <c r="F750" s="71"/>
      <c r="G750" s="80" t="e">
        <f t="shared" si="38"/>
        <v>#REF!</v>
      </c>
      <c r="H750" s="71"/>
      <c r="I750" s="76"/>
      <c r="J750" s="76"/>
      <c r="K750" s="78"/>
    </row>
    <row r="751" spans="2:11" x14ac:dyDescent="0.45">
      <c r="B751" s="70" t="str">
        <f t="shared" si="39"/>
        <v/>
      </c>
      <c r="C751" s="74"/>
      <c r="D751" s="71"/>
      <c r="E751" s="80" t="e">
        <f t="shared" si="37"/>
        <v>#REF!</v>
      </c>
      <c r="F751" s="71"/>
      <c r="G751" s="80" t="e">
        <f t="shared" si="38"/>
        <v>#REF!</v>
      </c>
      <c r="H751" s="71"/>
      <c r="I751" s="76"/>
      <c r="J751" s="76"/>
      <c r="K751" s="78"/>
    </row>
    <row r="752" spans="2:11" x14ac:dyDescent="0.45">
      <c r="B752" s="70" t="str">
        <f t="shared" si="39"/>
        <v/>
      </c>
      <c r="C752" s="74"/>
      <c r="D752" s="71"/>
      <c r="E752" s="80" t="e">
        <f t="shared" si="37"/>
        <v>#REF!</v>
      </c>
      <c r="F752" s="71"/>
      <c r="G752" s="80" t="e">
        <f t="shared" si="38"/>
        <v>#REF!</v>
      </c>
      <c r="H752" s="71"/>
      <c r="I752" s="76"/>
      <c r="J752" s="76"/>
      <c r="K752" s="78"/>
    </row>
    <row r="753" spans="2:11" x14ac:dyDescent="0.45">
      <c r="B753" s="70" t="str">
        <f t="shared" si="39"/>
        <v/>
      </c>
      <c r="C753" s="74"/>
      <c r="D753" s="71"/>
      <c r="E753" s="80" t="e">
        <f t="shared" si="37"/>
        <v>#REF!</v>
      </c>
      <c r="F753" s="71"/>
      <c r="G753" s="80" t="e">
        <f t="shared" si="38"/>
        <v>#REF!</v>
      </c>
      <c r="H753" s="71"/>
      <c r="I753" s="76"/>
      <c r="J753" s="76"/>
      <c r="K753" s="78"/>
    </row>
    <row r="754" spans="2:11" x14ac:dyDescent="0.45">
      <c r="B754" s="70" t="str">
        <f t="shared" si="39"/>
        <v/>
      </c>
      <c r="C754" s="74"/>
      <c r="D754" s="71"/>
      <c r="E754" s="80" t="e">
        <f t="shared" si="37"/>
        <v>#REF!</v>
      </c>
      <c r="F754" s="71"/>
      <c r="G754" s="80" t="e">
        <f t="shared" si="38"/>
        <v>#REF!</v>
      </c>
      <c r="H754" s="71"/>
      <c r="I754" s="76"/>
      <c r="J754" s="76"/>
      <c r="K754" s="78"/>
    </row>
    <row r="755" spans="2:11" x14ac:dyDescent="0.45">
      <c r="B755" s="70" t="str">
        <f t="shared" si="39"/>
        <v/>
      </c>
      <c r="C755" s="74"/>
      <c r="D755" s="71"/>
      <c r="E755" s="80" t="e">
        <f t="shared" si="37"/>
        <v>#REF!</v>
      </c>
      <c r="F755" s="71"/>
      <c r="G755" s="80" t="e">
        <f t="shared" si="38"/>
        <v>#REF!</v>
      </c>
      <c r="H755" s="71"/>
      <c r="I755" s="76"/>
      <c r="J755" s="76"/>
      <c r="K755" s="78"/>
    </row>
    <row r="756" spans="2:11" x14ac:dyDescent="0.45">
      <c r="B756" s="70" t="str">
        <f t="shared" si="39"/>
        <v/>
      </c>
      <c r="C756" s="74"/>
      <c r="D756" s="71"/>
      <c r="E756" s="80" t="e">
        <f t="shared" si="37"/>
        <v>#REF!</v>
      </c>
      <c r="F756" s="71"/>
      <c r="G756" s="80" t="e">
        <f t="shared" si="38"/>
        <v>#REF!</v>
      </c>
      <c r="H756" s="71"/>
      <c r="I756" s="76"/>
      <c r="J756" s="76"/>
      <c r="K756" s="78"/>
    </row>
    <row r="757" spans="2:11" x14ac:dyDescent="0.45">
      <c r="B757" s="70" t="str">
        <f t="shared" si="39"/>
        <v/>
      </c>
      <c r="C757" s="74"/>
      <c r="D757" s="71"/>
      <c r="E757" s="80" t="e">
        <f t="shared" si="37"/>
        <v>#REF!</v>
      </c>
      <c r="F757" s="71"/>
      <c r="G757" s="80" t="e">
        <f t="shared" si="38"/>
        <v>#REF!</v>
      </c>
      <c r="H757" s="71"/>
      <c r="I757" s="76"/>
      <c r="J757" s="76"/>
      <c r="K757" s="78"/>
    </row>
    <row r="758" spans="2:11" x14ac:dyDescent="0.45">
      <c r="B758" s="70" t="str">
        <f t="shared" si="39"/>
        <v/>
      </c>
      <c r="C758" s="74"/>
      <c r="D758" s="71"/>
      <c r="E758" s="80" t="e">
        <f t="shared" si="37"/>
        <v>#REF!</v>
      </c>
      <c r="F758" s="71"/>
      <c r="G758" s="80" t="e">
        <f t="shared" si="38"/>
        <v>#REF!</v>
      </c>
      <c r="H758" s="71"/>
      <c r="I758" s="76"/>
      <c r="J758" s="76"/>
      <c r="K758" s="78"/>
    </row>
    <row r="759" spans="2:11" x14ac:dyDescent="0.45">
      <c r="B759" s="70" t="str">
        <f t="shared" si="39"/>
        <v/>
      </c>
      <c r="C759" s="74"/>
      <c r="D759" s="71"/>
      <c r="E759" s="80" t="e">
        <f t="shared" si="37"/>
        <v>#REF!</v>
      </c>
      <c r="F759" s="71"/>
      <c r="G759" s="80" t="e">
        <f t="shared" si="38"/>
        <v>#REF!</v>
      </c>
      <c r="H759" s="71"/>
      <c r="I759" s="76"/>
      <c r="J759" s="76"/>
      <c r="K759" s="78"/>
    </row>
    <row r="760" spans="2:11" x14ac:dyDescent="0.45">
      <c r="B760" s="70" t="str">
        <f t="shared" si="39"/>
        <v/>
      </c>
      <c r="C760" s="74"/>
      <c r="D760" s="71"/>
      <c r="E760" s="80" t="e">
        <f t="shared" si="37"/>
        <v>#REF!</v>
      </c>
      <c r="F760" s="71"/>
      <c r="G760" s="80" t="e">
        <f t="shared" si="38"/>
        <v>#REF!</v>
      </c>
      <c r="H760" s="71"/>
      <c r="I760" s="76"/>
      <c r="J760" s="76"/>
      <c r="K760" s="78"/>
    </row>
    <row r="761" spans="2:11" x14ac:dyDescent="0.45">
      <c r="B761" s="70" t="str">
        <f t="shared" si="39"/>
        <v/>
      </c>
      <c r="C761" s="74"/>
      <c r="D761" s="71"/>
      <c r="E761" s="80" t="e">
        <f t="shared" si="37"/>
        <v>#REF!</v>
      </c>
      <c r="F761" s="71"/>
      <c r="G761" s="80" t="e">
        <f t="shared" si="38"/>
        <v>#REF!</v>
      </c>
      <c r="H761" s="71"/>
      <c r="I761" s="76"/>
      <c r="J761" s="76"/>
      <c r="K761" s="78"/>
    </row>
    <row r="762" spans="2:11" x14ac:dyDescent="0.45">
      <c r="B762" s="70" t="str">
        <f t="shared" si="39"/>
        <v/>
      </c>
      <c r="C762" s="74"/>
      <c r="D762" s="71"/>
      <c r="E762" s="80" t="e">
        <f t="shared" si="37"/>
        <v>#REF!</v>
      </c>
      <c r="F762" s="71"/>
      <c r="G762" s="80" t="e">
        <f t="shared" si="38"/>
        <v>#REF!</v>
      </c>
      <c r="H762" s="71"/>
      <c r="I762" s="76"/>
      <c r="J762" s="76"/>
      <c r="K762" s="78"/>
    </row>
    <row r="763" spans="2:11" x14ac:dyDescent="0.45">
      <c r="B763" s="70" t="str">
        <f t="shared" si="39"/>
        <v/>
      </c>
      <c r="C763" s="74"/>
      <c r="D763" s="71"/>
      <c r="E763" s="80" t="e">
        <f t="shared" si="37"/>
        <v>#REF!</v>
      </c>
      <c r="F763" s="71"/>
      <c r="G763" s="80" t="e">
        <f t="shared" si="38"/>
        <v>#REF!</v>
      </c>
      <c r="H763" s="71"/>
      <c r="I763" s="76"/>
      <c r="J763" s="76"/>
      <c r="K763" s="78"/>
    </row>
    <row r="764" spans="2:11" x14ac:dyDescent="0.45">
      <c r="B764" s="70" t="str">
        <f t="shared" si="39"/>
        <v/>
      </c>
      <c r="C764" s="74"/>
      <c r="D764" s="71"/>
      <c r="E764" s="80" t="e">
        <f t="shared" si="37"/>
        <v>#REF!</v>
      </c>
      <c r="F764" s="71"/>
      <c r="G764" s="80" t="e">
        <f t="shared" si="38"/>
        <v>#REF!</v>
      </c>
      <c r="H764" s="71"/>
      <c r="I764" s="76"/>
      <c r="J764" s="76"/>
      <c r="K764" s="78"/>
    </row>
    <row r="765" spans="2:11" x14ac:dyDescent="0.45">
      <c r="B765" s="70" t="str">
        <f t="shared" si="39"/>
        <v/>
      </c>
      <c r="C765" s="74"/>
      <c r="D765" s="71"/>
      <c r="E765" s="80" t="e">
        <f t="shared" si="37"/>
        <v>#REF!</v>
      </c>
      <c r="F765" s="71"/>
      <c r="G765" s="80" t="e">
        <f t="shared" si="38"/>
        <v>#REF!</v>
      </c>
      <c r="H765" s="71"/>
      <c r="I765" s="76"/>
      <c r="J765" s="76"/>
      <c r="K765" s="78"/>
    </row>
    <row r="766" spans="2:11" x14ac:dyDescent="0.45">
      <c r="B766" s="70" t="str">
        <f t="shared" si="39"/>
        <v/>
      </c>
      <c r="C766" s="74"/>
      <c r="D766" s="71"/>
      <c r="E766" s="80" t="e">
        <f t="shared" si="37"/>
        <v>#REF!</v>
      </c>
      <c r="F766" s="71"/>
      <c r="G766" s="80" t="e">
        <f t="shared" si="38"/>
        <v>#REF!</v>
      </c>
      <c r="H766" s="71"/>
      <c r="I766" s="76"/>
      <c r="J766" s="76"/>
      <c r="K766" s="78"/>
    </row>
    <row r="767" spans="2:11" x14ac:dyDescent="0.45">
      <c r="B767" s="70" t="str">
        <f t="shared" si="39"/>
        <v/>
      </c>
      <c r="C767" s="74"/>
      <c r="D767" s="71"/>
      <c r="E767" s="80" t="e">
        <f t="shared" si="37"/>
        <v>#REF!</v>
      </c>
      <c r="F767" s="71"/>
      <c r="G767" s="80" t="e">
        <f t="shared" si="38"/>
        <v>#REF!</v>
      </c>
      <c r="H767" s="71"/>
      <c r="I767" s="76"/>
      <c r="J767" s="76"/>
      <c r="K767" s="78"/>
    </row>
    <row r="768" spans="2:11" x14ac:dyDescent="0.45">
      <c r="B768" s="70" t="str">
        <f t="shared" si="39"/>
        <v/>
      </c>
      <c r="C768" s="74"/>
      <c r="D768" s="71"/>
      <c r="E768" s="80" t="e">
        <f t="shared" si="37"/>
        <v>#REF!</v>
      </c>
      <c r="F768" s="71"/>
      <c r="G768" s="80" t="e">
        <f t="shared" si="38"/>
        <v>#REF!</v>
      </c>
      <c r="H768" s="71"/>
      <c r="I768" s="76"/>
      <c r="J768" s="76"/>
      <c r="K768" s="78"/>
    </row>
    <row r="769" spans="2:11" x14ac:dyDescent="0.45">
      <c r="B769" s="70" t="str">
        <f t="shared" si="39"/>
        <v/>
      </c>
      <c r="C769" s="74"/>
      <c r="D769" s="71"/>
      <c r="E769" s="80" t="e">
        <f t="shared" si="37"/>
        <v>#REF!</v>
      </c>
      <c r="F769" s="71"/>
      <c r="G769" s="80" t="e">
        <f t="shared" si="38"/>
        <v>#REF!</v>
      </c>
      <c r="H769" s="71"/>
      <c r="I769" s="76"/>
      <c r="J769" s="76"/>
      <c r="K769" s="78"/>
    </row>
    <row r="770" spans="2:11" x14ac:dyDescent="0.45">
      <c r="B770" s="70" t="str">
        <f t="shared" si="39"/>
        <v/>
      </c>
      <c r="C770" s="74"/>
      <c r="D770" s="71"/>
      <c r="E770" s="80" t="e">
        <f t="shared" si="37"/>
        <v>#REF!</v>
      </c>
      <c r="F770" s="71"/>
      <c r="G770" s="80" t="e">
        <f t="shared" si="38"/>
        <v>#REF!</v>
      </c>
      <c r="H770" s="71"/>
      <c r="I770" s="76"/>
      <c r="J770" s="76"/>
      <c r="K770" s="78"/>
    </row>
    <row r="771" spans="2:11" x14ac:dyDescent="0.45">
      <c r="B771" s="70" t="str">
        <f t="shared" si="39"/>
        <v/>
      </c>
      <c r="C771" s="74"/>
      <c r="D771" s="71"/>
      <c r="E771" s="80" t="e">
        <f t="shared" si="37"/>
        <v>#REF!</v>
      </c>
      <c r="F771" s="71"/>
      <c r="G771" s="80" t="e">
        <f t="shared" si="38"/>
        <v>#REF!</v>
      </c>
      <c r="H771" s="71"/>
      <c r="I771" s="76"/>
      <c r="J771" s="76"/>
      <c r="K771" s="78"/>
    </row>
    <row r="772" spans="2:11" x14ac:dyDescent="0.45">
      <c r="B772" s="70" t="str">
        <f t="shared" si="39"/>
        <v/>
      </c>
      <c r="C772" s="74"/>
      <c r="D772" s="71"/>
      <c r="E772" s="80" t="e">
        <f t="shared" si="37"/>
        <v>#REF!</v>
      </c>
      <c r="F772" s="71"/>
      <c r="G772" s="80" t="e">
        <f t="shared" si="38"/>
        <v>#REF!</v>
      </c>
      <c r="H772" s="71"/>
      <c r="I772" s="76"/>
      <c r="J772" s="76"/>
      <c r="K772" s="78"/>
    </row>
    <row r="773" spans="2:11" x14ac:dyDescent="0.45">
      <c r="B773" s="70" t="str">
        <f t="shared" si="39"/>
        <v/>
      </c>
      <c r="C773" s="74"/>
      <c r="D773" s="71"/>
      <c r="E773" s="80" t="e">
        <f t="shared" si="37"/>
        <v>#REF!</v>
      </c>
      <c r="F773" s="71"/>
      <c r="G773" s="80" t="e">
        <f t="shared" si="38"/>
        <v>#REF!</v>
      </c>
      <c r="H773" s="71"/>
      <c r="I773" s="76"/>
      <c r="J773" s="76"/>
      <c r="K773" s="78"/>
    </row>
    <row r="774" spans="2:11" x14ac:dyDescent="0.45">
      <c r="B774" s="70" t="str">
        <f t="shared" si="39"/>
        <v/>
      </c>
      <c r="C774" s="74"/>
      <c r="D774" s="71"/>
      <c r="E774" s="80" t="e">
        <f t="shared" si="37"/>
        <v>#REF!</v>
      </c>
      <c r="F774" s="71"/>
      <c r="G774" s="80" t="e">
        <f t="shared" si="38"/>
        <v>#REF!</v>
      </c>
      <c r="H774" s="71"/>
      <c r="I774" s="76"/>
      <c r="J774" s="76"/>
      <c r="K774" s="78"/>
    </row>
    <row r="775" spans="2:11" x14ac:dyDescent="0.45">
      <c r="B775" s="70" t="str">
        <f t="shared" si="39"/>
        <v/>
      </c>
      <c r="C775" s="74"/>
      <c r="D775" s="71"/>
      <c r="E775" s="80" t="e">
        <f t="shared" si="37"/>
        <v>#REF!</v>
      </c>
      <c r="F775" s="71"/>
      <c r="G775" s="80" t="e">
        <f t="shared" si="38"/>
        <v>#REF!</v>
      </c>
      <c r="H775" s="71"/>
      <c r="I775" s="76"/>
      <c r="J775" s="76"/>
      <c r="K775" s="78"/>
    </row>
    <row r="776" spans="2:11" x14ac:dyDescent="0.45">
      <c r="B776" s="70" t="str">
        <f t="shared" si="39"/>
        <v/>
      </c>
      <c r="C776" s="74"/>
      <c r="D776" s="71"/>
      <c r="E776" s="80" t="e">
        <f t="shared" si="37"/>
        <v>#REF!</v>
      </c>
      <c r="F776" s="71"/>
      <c r="G776" s="80" t="e">
        <f t="shared" si="38"/>
        <v>#REF!</v>
      </c>
      <c r="H776" s="71"/>
      <c r="I776" s="76"/>
      <c r="J776" s="76"/>
      <c r="K776" s="78"/>
    </row>
    <row r="777" spans="2:11" x14ac:dyDescent="0.45">
      <c r="B777" s="70" t="str">
        <f t="shared" si="39"/>
        <v/>
      </c>
      <c r="C777" s="74"/>
      <c r="D777" s="71"/>
      <c r="E777" s="80" t="e">
        <f t="shared" si="37"/>
        <v>#REF!</v>
      </c>
      <c r="F777" s="71"/>
      <c r="G777" s="80" t="e">
        <f t="shared" si="38"/>
        <v>#REF!</v>
      </c>
      <c r="H777" s="71"/>
      <c r="I777" s="76"/>
      <c r="J777" s="76"/>
      <c r="K777" s="78"/>
    </row>
    <row r="778" spans="2:11" x14ac:dyDescent="0.45">
      <c r="B778" s="70" t="str">
        <f t="shared" si="39"/>
        <v/>
      </c>
      <c r="C778" s="74"/>
      <c r="D778" s="71"/>
      <c r="E778" s="80" t="e">
        <f t="shared" si="37"/>
        <v>#REF!</v>
      </c>
      <c r="F778" s="71"/>
      <c r="G778" s="80" t="e">
        <f t="shared" si="38"/>
        <v>#REF!</v>
      </c>
      <c r="H778" s="71"/>
      <c r="I778" s="76"/>
      <c r="J778" s="76"/>
      <c r="K778" s="78"/>
    </row>
    <row r="779" spans="2:11" x14ac:dyDescent="0.45">
      <c r="B779" s="70" t="str">
        <f t="shared" si="39"/>
        <v/>
      </c>
      <c r="C779" s="74"/>
      <c r="D779" s="71"/>
      <c r="E779" s="80" t="e">
        <f t="shared" si="37"/>
        <v>#REF!</v>
      </c>
      <c r="F779" s="71"/>
      <c r="G779" s="80" t="e">
        <f t="shared" si="38"/>
        <v>#REF!</v>
      </c>
      <c r="H779" s="71"/>
      <c r="I779" s="76"/>
      <c r="J779" s="76"/>
      <c r="K779" s="78"/>
    </row>
    <row r="780" spans="2:11" x14ac:dyDescent="0.45">
      <c r="B780" s="70" t="str">
        <f t="shared" si="39"/>
        <v/>
      </c>
      <c r="C780" s="74"/>
      <c r="D780" s="71"/>
      <c r="E780" s="80" t="e">
        <f t="shared" si="37"/>
        <v>#REF!</v>
      </c>
      <c r="F780" s="71"/>
      <c r="G780" s="80" t="e">
        <f t="shared" si="38"/>
        <v>#REF!</v>
      </c>
      <c r="H780" s="71"/>
      <c r="I780" s="76"/>
      <c r="J780" s="76"/>
      <c r="K780" s="78"/>
    </row>
    <row r="781" spans="2:11" x14ac:dyDescent="0.45">
      <c r="B781" s="70" t="str">
        <f t="shared" si="39"/>
        <v/>
      </c>
      <c r="C781" s="74"/>
      <c r="D781" s="71"/>
      <c r="E781" s="80" t="e">
        <f t="shared" ref="E781:E844" si="40">_xlfn.IFNA(VLOOKUP(D781, SAlevel1map, 2, 0), "")</f>
        <v>#REF!</v>
      </c>
      <c r="F781" s="71"/>
      <c r="G781" s="80" t="e">
        <f t="shared" ref="G781:G844" si="41">_xlfn.IFNA(VLOOKUP(F781, SALevel2map, 2, 0), "")</f>
        <v>#REF!</v>
      </c>
      <c r="H781" s="71"/>
      <c r="I781" s="76"/>
      <c r="J781" s="76"/>
      <c r="K781" s="78"/>
    </row>
    <row r="782" spans="2:11" x14ac:dyDescent="0.45">
      <c r="B782" s="70" t="str">
        <f t="shared" ref="B782:B845" si="42">IF(C782&lt;&gt;"", CONCATENATE("SA-", TEXT(ROW()-ROW(B$9), "000")),"")</f>
        <v/>
      </c>
      <c r="C782" s="74"/>
      <c r="D782" s="71"/>
      <c r="E782" s="80" t="e">
        <f t="shared" si="40"/>
        <v>#REF!</v>
      </c>
      <c r="F782" s="71"/>
      <c r="G782" s="80" t="e">
        <f t="shared" si="41"/>
        <v>#REF!</v>
      </c>
      <c r="H782" s="71"/>
      <c r="I782" s="76"/>
      <c r="J782" s="76"/>
      <c r="K782" s="78"/>
    </row>
    <row r="783" spans="2:11" x14ac:dyDescent="0.45">
      <c r="B783" s="70" t="str">
        <f t="shared" si="42"/>
        <v/>
      </c>
      <c r="C783" s="74"/>
      <c r="D783" s="71"/>
      <c r="E783" s="80" t="e">
        <f t="shared" si="40"/>
        <v>#REF!</v>
      </c>
      <c r="F783" s="71"/>
      <c r="G783" s="80" t="e">
        <f t="shared" si="41"/>
        <v>#REF!</v>
      </c>
      <c r="H783" s="71"/>
      <c r="I783" s="76"/>
      <c r="J783" s="76"/>
      <c r="K783" s="78"/>
    </row>
    <row r="784" spans="2:11" x14ac:dyDescent="0.45">
      <c r="B784" s="70" t="str">
        <f t="shared" si="42"/>
        <v/>
      </c>
      <c r="C784" s="74"/>
      <c r="D784" s="71"/>
      <c r="E784" s="80" t="e">
        <f t="shared" si="40"/>
        <v>#REF!</v>
      </c>
      <c r="F784" s="71"/>
      <c r="G784" s="80" t="e">
        <f t="shared" si="41"/>
        <v>#REF!</v>
      </c>
      <c r="H784" s="71"/>
      <c r="I784" s="76"/>
      <c r="J784" s="76"/>
      <c r="K784" s="78"/>
    </row>
    <row r="785" spans="2:11" x14ac:dyDescent="0.45">
      <c r="B785" s="70" t="str">
        <f t="shared" si="42"/>
        <v/>
      </c>
      <c r="C785" s="74"/>
      <c r="D785" s="71"/>
      <c r="E785" s="80" t="e">
        <f t="shared" si="40"/>
        <v>#REF!</v>
      </c>
      <c r="F785" s="71"/>
      <c r="G785" s="80" t="e">
        <f t="shared" si="41"/>
        <v>#REF!</v>
      </c>
      <c r="H785" s="71"/>
      <c r="I785" s="76"/>
      <c r="J785" s="76"/>
      <c r="K785" s="78"/>
    </row>
    <row r="786" spans="2:11" x14ac:dyDescent="0.45">
      <c r="B786" s="70" t="str">
        <f t="shared" si="42"/>
        <v/>
      </c>
      <c r="C786" s="74"/>
      <c r="D786" s="71"/>
      <c r="E786" s="80" t="e">
        <f t="shared" si="40"/>
        <v>#REF!</v>
      </c>
      <c r="F786" s="71"/>
      <c r="G786" s="80" t="e">
        <f t="shared" si="41"/>
        <v>#REF!</v>
      </c>
      <c r="H786" s="71"/>
      <c r="I786" s="76"/>
      <c r="J786" s="76"/>
      <c r="K786" s="78"/>
    </row>
    <row r="787" spans="2:11" x14ac:dyDescent="0.45">
      <c r="B787" s="70" t="str">
        <f t="shared" si="42"/>
        <v/>
      </c>
      <c r="C787" s="74"/>
      <c r="D787" s="71"/>
      <c r="E787" s="80" t="e">
        <f t="shared" si="40"/>
        <v>#REF!</v>
      </c>
      <c r="F787" s="71"/>
      <c r="G787" s="80" t="e">
        <f t="shared" si="41"/>
        <v>#REF!</v>
      </c>
      <c r="H787" s="71"/>
      <c r="I787" s="76"/>
      <c r="J787" s="76"/>
      <c r="K787" s="78"/>
    </row>
    <row r="788" spans="2:11" x14ac:dyDescent="0.45">
      <c r="B788" s="70" t="str">
        <f t="shared" si="42"/>
        <v/>
      </c>
      <c r="C788" s="74"/>
      <c r="D788" s="71"/>
      <c r="E788" s="80" t="e">
        <f t="shared" si="40"/>
        <v>#REF!</v>
      </c>
      <c r="F788" s="71"/>
      <c r="G788" s="80" t="e">
        <f t="shared" si="41"/>
        <v>#REF!</v>
      </c>
      <c r="H788" s="71"/>
      <c r="I788" s="76"/>
      <c r="J788" s="76"/>
      <c r="K788" s="78"/>
    </row>
    <row r="789" spans="2:11" x14ac:dyDescent="0.45">
      <c r="B789" s="70" t="str">
        <f t="shared" si="42"/>
        <v/>
      </c>
      <c r="C789" s="74"/>
      <c r="D789" s="71"/>
      <c r="E789" s="80" t="e">
        <f t="shared" si="40"/>
        <v>#REF!</v>
      </c>
      <c r="F789" s="71"/>
      <c r="G789" s="80" t="e">
        <f t="shared" si="41"/>
        <v>#REF!</v>
      </c>
      <c r="H789" s="71"/>
      <c r="I789" s="76"/>
      <c r="J789" s="76"/>
      <c r="K789" s="78"/>
    </row>
    <row r="790" spans="2:11" x14ac:dyDescent="0.45">
      <c r="B790" s="70" t="str">
        <f t="shared" si="42"/>
        <v/>
      </c>
      <c r="C790" s="74"/>
      <c r="D790" s="71"/>
      <c r="E790" s="80" t="e">
        <f t="shared" si="40"/>
        <v>#REF!</v>
      </c>
      <c r="F790" s="71"/>
      <c r="G790" s="80" t="e">
        <f t="shared" si="41"/>
        <v>#REF!</v>
      </c>
      <c r="H790" s="71"/>
      <c r="I790" s="76"/>
      <c r="J790" s="76"/>
      <c r="K790" s="78"/>
    </row>
    <row r="791" spans="2:11" x14ac:dyDescent="0.45">
      <c r="B791" s="70" t="str">
        <f t="shared" si="42"/>
        <v/>
      </c>
      <c r="C791" s="74"/>
      <c r="D791" s="71"/>
      <c r="E791" s="80" t="e">
        <f t="shared" si="40"/>
        <v>#REF!</v>
      </c>
      <c r="F791" s="71"/>
      <c r="G791" s="80" t="e">
        <f t="shared" si="41"/>
        <v>#REF!</v>
      </c>
      <c r="H791" s="71"/>
      <c r="I791" s="76"/>
      <c r="J791" s="76"/>
      <c r="K791" s="78"/>
    </row>
    <row r="792" spans="2:11" x14ac:dyDescent="0.45">
      <c r="B792" s="70" t="str">
        <f t="shared" si="42"/>
        <v/>
      </c>
      <c r="C792" s="74"/>
      <c r="D792" s="71"/>
      <c r="E792" s="80" t="e">
        <f t="shared" si="40"/>
        <v>#REF!</v>
      </c>
      <c r="F792" s="71"/>
      <c r="G792" s="80" t="e">
        <f t="shared" si="41"/>
        <v>#REF!</v>
      </c>
      <c r="H792" s="71"/>
      <c r="I792" s="76"/>
      <c r="J792" s="76"/>
      <c r="K792" s="78"/>
    </row>
    <row r="793" spans="2:11" x14ac:dyDescent="0.45">
      <c r="B793" s="70" t="str">
        <f t="shared" si="42"/>
        <v/>
      </c>
      <c r="C793" s="74"/>
      <c r="D793" s="71"/>
      <c r="E793" s="80" t="e">
        <f t="shared" si="40"/>
        <v>#REF!</v>
      </c>
      <c r="F793" s="71"/>
      <c r="G793" s="80" t="e">
        <f t="shared" si="41"/>
        <v>#REF!</v>
      </c>
      <c r="H793" s="71"/>
      <c r="I793" s="76"/>
      <c r="J793" s="76"/>
      <c r="K793" s="78"/>
    </row>
    <row r="794" spans="2:11" x14ac:dyDescent="0.45">
      <c r="B794" s="70" t="str">
        <f t="shared" si="42"/>
        <v/>
      </c>
      <c r="C794" s="74"/>
      <c r="D794" s="71"/>
      <c r="E794" s="80" t="e">
        <f t="shared" si="40"/>
        <v>#REF!</v>
      </c>
      <c r="F794" s="71"/>
      <c r="G794" s="80" t="e">
        <f t="shared" si="41"/>
        <v>#REF!</v>
      </c>
      <c r="H794" s="71"/>
      <c r="I794" s="76"/>
      <c r="J794" s="76"/>
      <c r="K794" s="78"/>
    </row>
    <row r="795" spans="2:11" x14ac:dyDescent="0.45">
      <c r="B795" s="70" t="str">
        <f t="shared" si="42"/>
        <v/>
      </c>
      <c r="C795" s="74"/>
      <c r="D795" s="71"/>
      <c r="E795" s="80" t="e">
        <f t="shared" si="40"/>
        <v>#REF!</v>
      </c>
      <c r="F795" s="71"/>
      <c r="G795" s="80" t="e">
        <f t="shared" si="41"/>
        <v>#REF!</v>
      </c>
      <c r="H795" s="71"/>
      <c r="I795" s="76"/>
      <c r="J795" s="76"/>
      <c r="K795" s="78"/>
    </row>
    <row r="796" spans="2:11" x14ac:dyDescent="0.45">
      <c r="B796" s="70" t="str">
        <f t="shared" si="42"/>
        <v/>
      </c>
      <c r="C796" s="74"/>
      <c r="D796" s="71"/>
      <c r="E796" s="80" t="e">
        <f t="shared" si="40"/>
        <v>#REF!</v>
      </c>
      <c r="F796" s="71"/>
      <c r="G796" s="80" t="e">
        <f t="shared" si="41"/>
        <v>#REF!</v>
      </c>
      <c r="H796" s="71"/>
      <c r="I796" s="76"/>
      <c r="J796" s="76"/>
      <c r="K796" s="78"/>
    </row>
    <row r="797" spans="2:11" x14ac:dyDescent="0.45">
      <c r="B797" s="70" t="str">
        <f t="shared" si="42"/>
        <v/>
      </c>
      <c r="C797" s="74"/>
      <c r="D797" s="71"/>
      <c r="E797" s="80" t="e">
        <f t="shared" si="40"/>
        <v>#REF!</v>
      </c>
      <c r="F797" s="71"/>
      <c r="G797" s="80" t="e">
        <f t="shared" si="41"/>
        <v>#REF!</v>
      </c>
      <c r="H797" s="71"/>
      <c r="I797" s="76"/>
      <c r="J797" s="76"/>
      <c r="K797" s="78"/>
    </row>
    <row r="798" spans="2:11" x14ac:dyDescent="0.45">
      <c r="B798" s="70" t="str">
        <f t="shared" si="42"/>
        <v/>
      </c>
      <c r="C798" s="74"/>
      <c r="D798" s="71"/>
      <c r="E798" s="80" t="e">
        <f t="shared" si="40"/>
        <v>#REF!</v>
      </c>
      <c r="F798" s="71"/>
      <c r="G798" s="80" t="e">
        <f t="shared" si="41"/>
        <v>#REF!</v>
      </c>
      <c r="H798" s="71"/>
      <c r="I798" s="76"/>
      <c r="J798" s="76"/>
      <c r="K798" s="78"/>
    </row>
    <row r="799" spans="2:11" x14ac:dyDescent="0.45">
      <c r="B799" s="70" t="str">
        <f t="shared" si="42"/>
        <v/>
      </c>
      <c r="C799" s="74"/>
      <c r="D799" s="71"/>
      <c r="E799" s="80" t="e">
        <f t="shared" si="40"/>
        <v>#REF!</v>
      </c>
      <c r="F799" s="71"/>
      <c r="G799" s="80" t="e">
        <f t="shared" si="41"/>
        <v>#REF!</v>
      </c>
      <c r="H799" s="71"/>
      <c r="I799" s="76"/>
      <c r="J799" s="76"/>
      <c r="K799" s="78"/>
    </row>
    <row r="800" spans="2:11" x14ac:dyDescent="0.45">
      <c r="B800" s="70" t="str">
        <f t="shared" si="42"/>
        <v/>
      </c>
      <c r="C800" s="74"/>
      <c r="D800" s="71"/>
      <c r="E800" s="80" t="e">
        <f t="shared" si="40"/>
        <v>#REF!</v>
      </c>
      <c r="F800" s="71"/>
      <c r="G800" s="80" t="e">
        <f t="shared" si="41"/>
        <v>#REF!</v>
      </c>
      <c r="H800" s="71"/>
      <c r="I800" s="76"/>
      <c r="J800" s="76"/>
      <c r="K800" s="78"/>
    </row>
    <row r="801" spans="2:11" x14ac:dyDescent="0.45">
      <c r="B801" s="70" t="str">
        <f t="shared" si="42"/>
        <v/>
      </c>
      <c r="C801" s="74"/>
      <c r="D801" s="71"/>
      <c r="E801" s="80" t="e">
        <f t="shared" si="40"/>
        <v>#REF!</v>
      </c>
      <c r="F801" s="71"/>
      <c r="G801" s="80" t="e">
        <f t="shared" si="41"/>
        <v>#REF!</v>
      </c>
      <c r="H801" s="71"/>
      <c r="I801" s="76"/>
      <c r="J801" s="76"/>
      <c r="K801" s="78"/>
    </row>
    <row r="802" spans="2:11" x14ac:dyDescent="0.45">
      <c r="B802" s="70" t="str">
        <f t="shared" si="42"/>
        <v/>
      </c>
      <c r="C802" s="74"/>
      <c r="D802" s="71"/>
      <c r="E802" s="80" t="e">
        <f t="shared" si="40"/>
        <v>#REF!</v>
      </c>
      <c r="F802" s="71"/>
      <c r="G802" s="80" t="e">
        <f t="shared" si="41"/>
        <v>#REF!</v>
      </c>
      <c r="H802" s="71"/>
      <c r="I802" s="76"/>
      <c r="J802" s="76"/>
      <c r="K802" s="78"/>
    </row>
    <row r="803" spans="2:11" x14ac:dyDescent="0.45">
      <c r="B803" s="70" t="str">
        <f t="shared" si="42"/>
        <v/>
      </c>
      <c r="C803" s="74"/>
      <c r="D803" s="71"/>
      <c r="E803" s="80" t="e">
        <f t="shared" si="40"/>
        <v>#REF!</v>
      </c>
      <c r="F803" s="71"/>
      <c r="G803" s="80" t="e">
        <f t="shared" si="41"/>
        <v>#REF!</v>
      </c>
      <c r="H803" s="71"/>
      <c r="I803" s="76"/>
      <c r="J803" s="76"/>
      <c r="K803" s="78"/>
    </row>
    <row r="804" spans="2:11" x14ac:dyDescent="0.45">
      <c r="B804" s="70" t="str">
        <f t="shared" si="42"/>
        <v/>
      </c>
      <c r="C804" s="74"/>
      <c r="D804" s="71"/>
      <c r="E804" s="80" t="e">
        <f t="shared" si="40"/>
        <v>#REF!</v>
      </c>
      <c r="F804" s="71"/>
      <c r="G804" s="80" t="e">
        <f t="shared" si="41"/>
        <v>#REF!</v>
      </c>
      <c r="H804" s="71"/>
      <c r="I804" s="76"/>
      <c r="J804" s="76"/>
      <c r="K804" s="78"/>
    </row>
    <row r="805" spans="2:11" x14ac:dyDescent="0.45">
      <c r="B805" s="70" t="str">
        <f t="shared" si="42"/>
        <v/>
      </c>
      <c r="C805" s="74"/>
      <c r="D805" s="71"/>
      <c r="E805" s="80" t="e">
        <f t="shared" si="40"/>
        <v>#REF!</v>
      </c>
      <c r="F805" s="71"/>
      <c r="G805" s="80" t="e">
        <f t="shared" si="41"/>
        <v>#REF!</v>
      </c>
      <c r="H805" s="71"/>
      <c r="I805" s="76"/>
      <c r="J805" s="76"/>
      <c r="K805" s="78"/>
    </row>
    <row r="806" spans="2:11" x14ac:dyDescent="0.45">
      <c r="B806" s="70" t="str">
        <f t="shared" si="42"/>
        <v/>
      </c>
      <c r="C806" s="74"/>
      <c r="D806" s="71"/>
      <c r="E806" s="80" t="e">
        <f t="shared" si="40"/>
        <v>#REF!</v>
      </c>
      <c r="F806" s="71"/>
      <c r="G806" s="80" t="e">
        <f t="shared" si="41"/>
        <v>#REF!</v>
      </c>
      <c r="H806" s="71"/>
      <c r="I806" s="76"/>
      <c r="J806" s="76"/>
      <c r="K806" s="78"/>
    </row>
    <row r="807" spans="2:11" x14ac:dyDescent="0.45">
      <c r="B807" s="70" t="str">
        <f t="shared" si="42"/>
        <v/>
      </c>
      <c r="C807" s="74"/>
      <c r="D807" s="71"/>
      <c r="E807" s="80" t="e">
        <f t="shared" si="40"/>
        <v>#REF!</v>
      </c>
      <c r="F807" s="71"/>
      <c r="G807" s="80" t="e">
        <f t="shared" si="41"/>
        <v>#REF!</v>
      </c>
      <c r="H807" s="71"/>
      <c r="I807" s="76"/>
      <c r="J807" s="76"/>
      <c r="K807" s="78"/>
    </row>
    <row r="808" spans="2:11" x14ac:dyDescent="0.45">
      <c r="B808" s="70" t="str">
        <f t="shared" si="42"/>
        <v/>
      </c>
      <c r="C808" s="74"/>
      <c r="D808" s="71"/>
      <c r="E808" s="80" t="e">
        <f t="shared" si="40"/>
        <v>#REF!</v>
      </c>
      <c r="F808" s="71"/>
      <c r="G808" s="80" t="e">
        <f t="shared" si="41"/>
        <v>#REF!</v>
      </c>
      <c r="H808" s="71"/>
      <c r="I808" s="76"/>
      <c r="J808" s="76"/>
      <c r="K808" s="78"/>
    </row>
    <row r="809" spans="2:11" x14ac:dyDescent="0.45">
      <c r="B809" s="70" t="str">
        <f t="shared" si="42"/>
        <v/>
      </c>
      <c r="C809" s="74"/>
      <c r="D809" s="71"/>
      <c r="E809" s="80" t="e">
        <f t="shared" si="40"/>
        <v>#REF!</v>
      </c>
      <c r="F809" s="71"/>
      <c r="G809" s="80" t="e">
        <f t="shared" si="41"/>
        <v>#REF!</v>
      </c>
      <c r="H809" s="71"/>
      <c r="I809" s="76"/>
      <c r="J809" s="76"/>
      <c r="K809" s="78"/>
    </row>
    <row r="810" spans="2:11" x14ac:dyDescent="0.45">
      <c r="B810" s="70" t="str">
        <f t="shared" si="42"/>
        <v/>
      </c>
      <c r="C810" s="74"/>
      <c r="D810" s="71"/>
      <c r="E810" s="80" t="e">
        <f t="shared" si="40"/>
        <v>#REF!</v>
      </c>
      <c r="F810" s="71"/>
      <c r="G810" s="80" t="e">
        <f t="shared" si="41"/>
        <v>#REF!</v>
      </c>
      <c r="H810" s="71"/>
      <c r="I810" s="76"/>
      <c r="J810" s="76"/>
      <c r="K810" s="78"/>
    </row>
    <row r="811" spans="2:11" x14ac:dyDescent="0.45">
      <c r="B811" s="70" t="str">
        <f t="shared" si="42"/>
        <v/>
      </c>
      <c r="C811" s="74"/>
      <c r="D811" s="71"/>
      <c r="E811" s="80" t="e">
        <f t="shared" si="40"/>
        <v>#REF!</v>
      </c>
      <c r="F811" s="71"/>
      <c r="G811" s="80" t="e">
        <f t="shared" si="41"/>
        <v>#REF!</v>
      </c>
      <c r="H811" s="71"/>
      <c r="I811" s="76"/>
      <c r="J811" s="76"/>
      <c r="K811" s="78"/>
    </row>
    <row r="812" spans="2:11" x14ac:dyDescent="0.45">
      <c r="B812" s="70" t="str">
        <f t="shared" si="42"/>
        <v/>
      </c>
      <c r="C812" s="74"/>
      <c r="D812" s="71"/>
      <c r="E812" s="80" t="e">
        <f t="shared" si="40"/>
        <v>#REF!</v>
      </c>
      <c r="F812" s="71"/>
      <c r="G812" s="80" t="e">
        <f t="shared" si="41"/>
        <v>#REF!</v>
      </c>
      <c r="H812" s="71"/>
      <c r="I812" s="76"/>
      <c r="J812" s="76"/>
      <c r="K812" s="78"/>
    </row>
    <row r="813" spans="2:11" x14ac:dyDescent="0.45">
      <c r="B813" s="70" t="str">
        <f t="shared" si="42"/>
        <v/>
      </c>
      <c r="C813" s="74"/>
      <c r="D813" s="71"/>
      <c r="E813" s="80" t="e">
        <f t="shared" si="40"/>
        <v>#REF!</v>
      </c>
      <c r="F813" s="71"/>
      <c r="G813" s="80" t="e">
        <f t="shared" si="41"/>
        <v>#REF!</v>
      </c>
      <c r="H813" s="71"/>
      <c r="I813" s="76"/>
      <c r="J813" s="76"/>
      <c r="K813" s="78"/>
    </row>
    <row r="814" spans="2:11" x14ac:dyDescent="0.45">
      <c r="B814" s="70" t="str">
        <f t="shared" si="42"/>
        <v/>
      </c>
      <c r="C814" s="74"/>
      <c r="D814" s="71"/>
      <c r="E814" s="80" t="e">
        <f t="shared" si="40"/>
        <v>#REF!</v>
      </c>
      <c r="F814" s="71"/>
      <c r="G814" s="80" t="e">
        <f t="shared" si="41"/>
        <v>#REF!</v>
      </c>
      <c r="H814" s="71"/>
      <c r="I814" s="76"/>
      <c r="J814" s="76"/>
      <c r="K814" s="78"/>
    </row>
    <row r="815" spans="2:11" x14ac:dyDescent="0.45">
      <c r="B815" s="70" t="str">
        <f t="shared" si="42"/>
        <v/>
      </c>
      <c r="C815" s="74"/>
      <c r="D815" s="71"/>
      <c r="E815" s="80" t="e">
        <f t="shared" si="40"/>
        <v>#REF!</v>
      </c>
      <c r="F815" s="71"/>
      <c r="G815" s="80" t="e">
        <f t="shared" si="41"/>
        <v>#REF!</v>
      </c>
      <c r="H815" s="71"/>
      <c r="I815" s="76"/>
      <c r="J815" s="76"/>
      <c r="K815" s="78"/>
    </row>
    <row r="816" spans="2:11" x14ac:dyDescent="0.45">
      <c r="B816" s="70" t="str">
        <f t="shared" si="42"/>
        <v/>
      </c>
      <c r="C816" s="74"/>
      <c r="D816" s="71"/>
      <c r="E816" s="80" t="e">
        <f t="shared" si="40"/>
        <v>#REF!</v>
      </c>
      <c r="F816" s="71"/>
      <c r="G816" s="80" t="e">
        <f t="shared" si="41"/>
        <v>#REF!</v>
      </c>
      <c r="H816" s="71"/>
      <c r="I816" s="76"/>
      <c r="J816" s="76"/>
      <c r="K816" s="78"/>
    </row>
    <row r="817" spans="2:11" x14ac:dyDescent="0.45">
      <c r="B817" s="70" t="str">
        <f t="shared" si="42"/>
        <v/>
      </c>
      <c r="C817" s="74"/>
      <c r="D817" s="71"/>
      <c r="E817" s="80" t="e">
        <f t="shared" si="40"/>
        <v>#REF!</v>
      </c>
      <c r="F817" s="71"/>
      <c r="G817" s="80" t="e">
        <f t="shared" si="41"/>
        <v>#REF!</v>
      </c>
      <c r="H817" s="71"/>
      <c r="I817" s="76"/>
      <c r="J817" s="76"/>
      <c r="K817" s="78"/>
    </row>
    <row r="818" spans="2:11" x14ac:dyDescent="0.45">
      <c r="B818" s="70" t="str">
        <f t="shared" si="42"/>
        <v/>
      </c>
      <c r="C818" s="74"/>
      <c r="D818" s="71"/>
      <c r="E818" s="80" t="e">
        <f t="shared" si="40"/>
        <v>#REF!</v>
      </c>
      <c r="F818" s="71"/>
      <c r="G818" s="80" t="e">
        <f t="shared" si="41"/>
        <v>#REF!</v>
      </c>
      <c r="H818" s="71"/>
      <c r="I818" s="76"/>
      <c r="J818" s="76"/>
      <c r="K818" s="78"/>
    </row>
    <row r="819" spans="2:11" x14ac:dyDescent="0.45">
      <c r="B819" s="70" t="str">
        <f t="shared" si="42"/>
        <v/>
      </c>
      <c r="C819" s="74"/>
      <c r="D819" s="71"/>
      <c r="E819" s="80" t="e">
        <f t="shared" si="40"/>
        <v>#REF!</v>
      </c>
      <c r="F819" s="71"/>
      <c r="G819" s="80" t="e">
        <f t="shared" si="41"/>
        <v>#REF!</v>
      </c>
      <c r="H819" s="71"/>
      <c r="I819" s="76"/>
      <c r="J819" s="76"/>
      <c r="K819" s="78"/>
    </row>
    <row r="820" spans="2:11" x14ac:dyDescent="0.45">
      <c r="B820" s="70" t="str">
        <f t="shared" si="42"/>
        <v/>
      </c>
      <c r="C820" s="74"/>
      <c r="D820" s="71"/>
      <c r="E820" s="80" t="e">
        <f t="shared" si="40"/>
        <v>#REF!</v>
      </c>
      <c r="F820" s="71"/>
      <c r="G820" s="80" t="e">
        <f t="shared" si="41"/>
        <v>#REF!</v>
      </c>
      <c r="H820" s="71"/>
      <c r="I820" s="76"/>
      <c r="J820" s="76"/>
      <c r="K820" s="78"/>
    </row>
    <row r="821" spans="2:11" x14ac:dyDescent="0.45">
      <c r="B821" s="70" t="str">
        <f t="shared" si="42"/>
        <v/>
      </c>
      <c r="C821" s="74"/>
      <c r="D821" s="71"/>
      <c r="E821" s="80" t="e">
        <f t="shared" si="40"/>
        <v>#REF!</v>
      </c>
      <c r="F821" s="71"/>
      <c r="G821" s="80" t="e">
        <f t="shared" si="41"/>
        <v>#REF!</v>
      </c>
      <c r="H821" s="71"/>
      <c r="I821" s="76"/>
      <c r="J821" s="76"/>
      <c r="K821" s="78"/>
    </row>
    <row r="822" spans="2:11" x14ac:dyDescent="0.45">
      <c r="B822" s="70" t="str">
        <f t="shared" si="42"/>
        <v/>
      </c>
      <c r="C822" s="74"/>
      <c r="D822" s="71"/>
      <c r="E822" s="80" t="e">
        <f t="shared" si="40"/>
        <v>#REF!</v>
      </c>
      <c r="F822" s="71"/>
      <c r="G822" s="80" t="e">
        <f t="shared" si="41"/>
        <v>#REF!</v>
      </c>
      <c r="H822" s="71"/>
      <c r="I822" s="76"/>
      <c r="J822" s="76"/>
      <c r="K822" s="78"/>
    </row>
    <row r="823" spans="2:11" x14ac:dyDescent="0.45">
      <c r="B823" s="70" t="str">
        <f t="shared" si="42"/>
        <v/>
      </c>
      <c r="C823" s="74"/>
      <c r="D823" s="71"/>
      <c r="E823" s="80" t="e">
        <f t="shared" si="40"/>
        <v>#REF!</v>
      </c>
      <c r="F823" s="71"/>
      <c r="G823" s="80" t="e">
        <f t="shared" si="41"/>
        <v>#REF!</v>
      </c>
      <c r="H823" s="71"/>
      <c r="I823" s="76"/>
      <c r="J823" s="76"/>
      <c r="K823" s="78"/>
    </row>
    <row r="824" spans="2:11" x14ac:dyDescent="0.45">
      <c r="B824" s="70" t="str">
        <f t="shared" si="42"/>
        <v/>
      </c>
      <c r="C824" s="74"/>
      <c r="D824" s="71"/>
      <c r="E824" s="80" t="e">
        <f t="shared" si="40"/>
        <v>#REF!</v>
      </c>
      <c r="F824" s="71"/>
      <c r="G824" s="80" t="e">
        <f t="shared" si="41"/>
        <v>#REF!</v>
      </c>
      <c r="H824" s="71"/>
      <c r="I824" s="76"/>
      <c r="J824" s="76"/>
      <c r="K824" s="78"/>
    </row>
    <row r="825" spans="2:11" x14ac:dyDescent="0.45">
      <c r="B825" s="70" t="str">
        <f t="shared" si="42"/>
        <v/>
      </c>
      <c r="C825" s="74"/>
      <c r="D825" s="71"/>
      <c r="E825" s="80" t="e">
        <f t="shared" si="40"/>
        <v>#REF!</v>
      </c>
      <c r="F825" s="71"/>
      <c r="G825" s="80" t="e">
        <f t="shared" si="41"/>
        <v>#REF!</v>
      </c>
      <c r="H825" s="71"/>
      <c r="I825" s="76"/>
      <c r="J825" s="76"/>
      <c r="K825" s="78"/>
    </row>
    <row r="826" spans="2:11" x14ac:dyDescent="0.45">
      <c r="B826" s="70" t="str">
        <f t="shared" si="42"/>
        <v/>
      </c>
      <c r="C826" s="74"/>
      <c r="D826" s="71"/>
      <c r="E826" s="80" t="e">
        <f t="shared" si="40"/>
        <v>#REF!</v>
      </c>
      <c r="F826" s="71"/>
      <c r="G826" s="80" t="e">
        <f t="shared" si="41"/>
        <v>#REF!</v>
      </c>
      <c r="H826" s="71"/>
      <c r="I826" s="76"/>
      <c r="J826" s="76"/>
      <c r="K826" s="78"/>
    </row>
    <row r="827" spans="2:11" x14ac:dyDescent="0.45">
      <c r="B827" s="70" t="str">
        <f t="shared" si="42"/>
        <v/>
      </c>
      <c r="C827" s="74"/>
      <c r="D827" s="71"/>
      <c r="E827" s="80" t="e">
        <f t="shared" si="40"/>
        <v>#REF!</v>
      </c>
      <c r="F827" s="71"/>
      <c r="G827" s="80" t="e">
        <f t="shared" si="41"/>
        <v>#REF!</v>
      </c>
      <c r="H827" s="71"/>
      <c r="I827" s="76"/>
      <c r="J827" s="76"/>
      <c r="K827" s="78"/>
    </row>
    <row r="828" spans="2:11" x14ac:dyDescent="0.45">
      <c r="B828" s="70" t="str">
        <f t="shared" si="42"/>
        <v/>
      </c>
      <c r="C828" s="74"/>
      <c r="D828" s="71"/>
      <c r="E828" s="80" t="e">
        <f t="shared" si="40"/>
        <v>#REF!</v>
      </c>
      <c r="F828" s="71"/>
      <c r="G828" s="80" t="e">
        <f t="shared" si="41"/>
        <v>#REF!</v>
      </c>
      <c r="H828" s="71"/>
      <c r="I828" s="76"/>
      <c r="J828" s="76"/>
      <c r="K828" s="78"/>
    </row>
    <row r="829" spans="2:11" x14ac:dyDescent="0.45">
      <c r="B829" s="70" t="str">
        <f t="shared" si="42"/>
        <v/>
      </c>
      <c r="C829" s="74"/>
      <c r="D829" s="71"/>
      <c r="E829" s="80" t="e">
        <f t="shared" si="40"/>
        <v>#REF!</v>
      </c>
      <c r="F829" s="71"/>
      <c r="G829" s="80" t="e">
        <f t="shared" si="41"/>
        <v>#REF!</v>
      </c>
      <c r="H829" s="71"/>
      <c r="I829" s="76"/>
      <c r="J829" s="76"/>
      <c r="K829" s="78"/>
    </row>
    <row r="830" spans="2:11" x14ac:dyDescent="0.45">
      <c r="B830" s="70" t="str">
        <f t="shared" si="42"/>
        <v/>
      </c>
      <c r="C830" s="74"/>
      <c r="D830" s="71"/>
      <c r="E830" s="80" t="e">
        <f t="shared" si="40"/>
        <v>#REF!</v>
      </c>
      <c r="F830" s="71"/>
      <c r="G830" s="80" t="e">
        <f t="shared" si="41"/>
        <v>#REF!</v>
      </c>
      <c r="H830" s="71"/>
      <c r="I830" s="76"/>
      <c r="J830" s="76"/>
      <c r="K830" s="78"/>
    </row>
    <row r="831" spans="2:11" x14ac:dyDescent="0.45">
      <c r="B831" s="70" t="str">
        <f t="shared" si="42"/>
        <v/>
      </c>
      <c r="C831" s="74"/>
      <c r="D831" s="71"/>
      <c r="E831" s="80" t="e">
        <f t="shared" si="40"/>
        <v>#REF!</v>
      </c>
      <c r="F831" s="71"/>
      <c r="G831" s="80" t="e">
        <f t="shared" si="41"/>
        <v>#REF!</v>
      </c>
      <c r="H831" s="71"/>
      <c r="I831" s="76"/>
      <c r="J831" s="76"/>
      <c r="K831" s="78"/>
    </row>
    <row r="832" spans="2:11" x14ac:dyDescent="0.45">
      <c r="B832" s="70" t="str">
        <f t="shared" si="42"/>
        <v/>
      </c>
      <c r="C832" s="74"/>
      <c r="D832" s="71"/>
      <c r="E832" s="80" t="e">
        <f t="shared" si="40"/>
        <v>#REF!</v>
      </c>
      <c r="F832" s="71"/>
      <c r="G832" s="80" t="e">
        <f t="shared" si="41"/>
        <v>#REF!</v>
      </c>
      <c r="H832" s="71"/>
      <c r="I832" s="76"/>
      <c r="J832" s="76"/>
      <c r="K832" s="78"/>
    </row>
    <row r="833" spans="2:11" x14ac:dyDescent="0.45">
      <c r="B833" s="70" t="str">
        <f t="shared" si="42"/>
        <v/>
      </c>
      <c r="C833" s="74"/>
      <c r="D833" s="71"/>
      <c r="E833" s="80" t="e">
        <f t="shared" si="40"/>
        <v>#REF!</v>
      </c>
      <c r="F833" s="71"/>
      <c r="G833" s="80" t="e">
        <f t="shared" si="41"/>
        <v>#REF!</v>
      </c>
      <c r="H833" s="71"/>
      <c r="I833" s="76"/>
      <c r="J833" s="76"/>
      <c r="K833" s="78"/>
    </row>
    <row r="834" spans="2:11" x14ac:dyDescent="0.45">
      <c r="B834" s="70" t="str">
        <f t="shared" si="42"/>
        <v/>
      </c>
      <c r="C834" s="74"/>
      <c r="D834" s="71"/>
      <c r="E834" s="80" t="e">
        <f t="shared" si="40"/>
        <v>#REF!</v>
      </c>
      <c r="F834" s="71"/>
      <c r="G834" s="80" t="e">
        <f t="shared" si="41"/>
        <v>#REF!</v>
      </c>
      <c r="H834" s="71"/>
      <c r="I834" s="76"/>
      <c r="J834" s="76"/>
      <c r="K834" s="78"/>
    </row>
    <row r="835" spans="2:11" x14ac:dyDescent="0.45">
      <c r="B835" s="70" t="str">
        <f t="shared" si="42"/>
        <v/>
      </c>
      <c r="C835" s="74"/>
      <c r="D835" s="71"/>
      <c r="E835" s="80" t="e">
        <f t="shared" si="40"/>
        <v>#REF!</v>
      </c>
      <c r="F835" s="71"/>
      <c r="G835" s="80" t="e">
        <f t="shared" si="41"/>
        <v>#REF!</v>
      </c>
      <c r="H835" s="71"/>
      <c r="I835" s="76"/>
      <c r="J835" s="76"/>
      <c r="K835" s="78"/>
    </row>
    <row r="836" spans="2:11" x14ac:dyDescent="0.45">
      <c r="B836" s="70" t="str">
        <f t="shared" si="42"/>
        <v/>
      </c>
      <c r="C836" s="74"/>
      <c r="D836" s="71"/>
      <c r="E836" s="80" t="e">
        <f t="shared" si="40"/>
        <v>#REF!</v>
      </c>
      <c r="F836" s="71"/>
      <c r="G836" s="80" t="e">
        <f t="shared" si="41"/>
        <v>#REF!</v>
      </c>
      <c r="H836" s="71"/>
      <c r="I836" s="76"/>
      <c r="J836" s="76"/>
      <c r="K836" s="78"/>
    </row>
    <row r="837" spans="2:11" x14ac:dyDescent="0.45">
      <c r="B837" s="70" t="str">
        <f t="shared" si="42"/>
        <v/>
      </c>
      <c r="C837" s="74"/>
      <c r="D837" s="71"/>
      <c r="E837" s="80" t="e">
        <f t="shared" si="40"/>
        <v>#REF!</v>
      </c>
      <c r="F837" s="71"/>
      <c r="G837" s="80" t="e">
        <f t="shared" si="41"/>
        <v>#REF!</v>
      </c>
      <c r="H837" s="71"/>
      <c r="I837" s="76"/>
      <c r="J837" s="76"/>
      <c r="K837" s="78"/>
    </row>
    <row r="838" spans="2:11" x14ac:dyDescent="0.45">
      <c r="B838" s="70" t="str">
        <f t="shared" si="42"/>
        <v/>
      </c>
      <c r="C838" s="74"/>
      <c r="D838" s="71"/>
      <c r="E838" s="80" t="e">
        <f t="shared" si="40"/>
        <v>#REF!</v>
      </c>
      <c r="F838" s="71"/>
      <c r="G838" s="80" t="e">
        <f t="shared" si="41"/>
        <v>#REF!</v>
      </c>
      <c r="H838" s="71"/>
      <c r="I838" s="76"/>
      <c r="J838" s="76"/>
      <c r="K838" s="78"/>
    </row>
    <row r="839" spans="2:11" x14ac:dyDescent="0.45">
      <c r="B839" s="70" t="str">
        <f t="shared" si="42"/>
        <v/>
      </c>
      <c r="C839" s="74"/>
      <c r="D839" s="71"/>
      <c r="E839" s="80" t="e">
        <f t="shared" si="40"/>
        <v>#REF!</v>
      </c>
      <c r="F839" s="71"/>
      <c r="G839" s="80" t="e">
        <f t="shared" si="41"/>
        <v>#REF!</v>
      </c>
      <c r="H839" s="71"/>
      <c r="I839" s="76"/>
      <c r="J839" s="76"/>
      <c r="K839" s="78"/>
    </row>
    <row r="840" spans="2:11" x14ac:dyDescent="0.45">
      <c r="B840" s="70" t="str">
        <f t="shared" si="42"/>
        <v/>
      </c>
      <c r="C840" s="74"/>
      <c r="D840" s="71"/>
      <c r="E840" s="80" t="e">
        <f t="shared" si="40"/>
        <v>#REF!</v>
      </c>
      <c r="F840" s="71"/>
      <c r="G840" s="80" t="e">
        <f t="shared" si="41"/>
        <v>#REF!</v>
      </c>
      <c r="H840" s="71"/>
      <c r="I840" s="76"/>
      <c r="J840" s="76"/>
      <c r="K840" s="78"/>
    </row>
    <row r="841" spans="2:11" x14ac:dyDescent="0.45">
      <c r="B841" s="70" t="str">
        <f t="shared" si="42"/>
        <v/>
      </c>
      <c r="C841" s="74"/>
      <c r="D841" s="71"/>
      <c r="E841" s="80" t="e">
        <f t="shared" si="40"/>
        <v>#REF!</v>
      </c>
      <c r="F841" s="71"/>
      <c r="G841" s="80" t="e">
        <f t="shared" si="41"/>
        <v>#REF!</v>
      </c>
      <c r="H841" s="71"/>
      <c r="I841" s="76"/>
      <c r="J841" s="76"/>
      <c r="K841" s="78"/>
    </row>
    <row r="842" spans="2:11" x14ac:dyDescent="0.45">
      <c r="B842" s="70" t="str">
        <f t="shared" si="42"/>
        <v/>
      </c>
      <c r="C842" s="74"/>
      <c r="D842" s="71"/>
      <c r="E842" s="80" t="e">
        <f t="shared" si="40"/>
        <v>#REF!</v>
      </c>
      <c r="F842" s="71"/>
      <c r="G842" s="80" t="e">
        <f t="shared" si="41"/>
        <v>#REF!</v>
      </c>
      <c r="H842" s="71"/>
      <c r="I842" s="76"/>
      <c r="J842" s="76"/>
      <c r="K842" s="78"/>
    </row>
    <row r="843" spans="2:11" x14ac:dyDescent="0.45">
      <c r="B843" s="70" t="str">
        <f t="shared" si="42"/>
        <v/>
      </c>
      <c r="C843" s="74"/>
      <c r="D843" s="71"/>
      <c r="E843" s="80" t="e">
        <f t="shared" si="40"/>
        <v>#REF!</v>
      </c>
      <c r="F843" s="71"/>
      <c r="G843" s="80" t="e">
        <f t="shared" si="41"/>
        <v>#REF!</v>
      </c>
      <c r="H843" s="71"/>
      <c r="I843" s="76"/>
      <c r="J843" s="76"/>
      <c r="K843" s="78"/>
    </row>
    <row r="844" spans="2:11" x14ac:dyDescent="0.45">
      <c r="B844" s="70" t="str">
        <f t="shared" si="42"/>
        <v/>
      </c>
      <c r="C844" s="74"/>
      <c r="D844" s="71"/>
      <c r="E844" s="80" t="e">
        <f t="shared" si="40"/>
        <v>#REF!</v>
      </c>
      <c r="F844" s="71"/>
      <c r="G844" s="80" t="e">
        <f t="shared" si="41"/>
        <v>#REF!</v>
      </c>
      <c r="H844" s="71"/>
      <c r="I844" s="76"/>
      <c r="J844" s="76"/>
      <c r="K844" s="78"/>
    </row>
    <row r="845" spans="2:11" x14ac:dyDescent="0.45">
      <c r="B845" s="70" t="str">
        <f t="shared" si="42"/>
        <v/>
      </c>
      <c r="C845" s="74"/>
      <c r="D845" s="71"/>
      <c r="E845" s="80" t="e">
        <f t="shared" ref="E845:E908" si="43">_xlfn.IFNA(VLOOKUP(D845, SAlevel1map, 2, 0), "")</f>
        <v>#REF!</v>
      </c>
      <c r="F845" s="71"/>
      <c r="G845" s="80" t="e">
        <f t="shared" ref="G845:G908" si="44">_xlfn.IFNA(VLOOKUP(F845, SALevel2map, 2, 0), "")</f>
        <v>#REF!</v>
      </c>
      <c r="H845" s="71"/>
      <c r="I845" s="76"/>
      <c r="J845" s="76"/>
      <c r="K845" s="78"/>
    </row>
    <row r="846" spans="2:11" x14ac:dyDescent="0.45">
      <c r="B846" s="70" t="str">
        <f t="shared" ref="B846:B909" si="45">IF(C846&lt;&gt;"", CONCATENATE("SA-", TEXT(ROW()-ROW(B$9), "000")),"")</f>
        <v/>
      </c>
      <c r="C846" s="74"/>
      <c r="D846" s="71"/>
      <c r="E846" s="80" t="e">
        <f t="shared" si="43"/>
        <v>#REF!</v>
      </c>
      <c r="F846" s="71"/>
      <c r="G846" s="80" t="e">
        <f t="shared" si="44"/>
        <v>#REF!</v>
      </c>
      <c r="H846" s="71"/>
      <c r="I846" s="76"/>
      <c r="J846" s="76"/>
      <c r="K846" s="78"/>
    </row>
    <row r="847" spans="2:11" x14ac:dyDescent="0.45">
      <c r="B847" s="70" t="str">
        <f t="shared" si="45"/>
        <v/>
      </c>
      <c r="C847" s="74"/>
      <c r="D847" s="71"/>
      <c r="E847" s="80" t="e">
        <f t="shared" si="43"/>
        <v>#REF!</v>
      </c>
      <c r="F847" s="71"/>
      <c r="G847" s="80" t="e">
        <f t="shared" si="44"/>
        <v>#REF!</v>
      </c>
      <c r="H847" s="71"/>
      <c r="I847" s="76"/>
      <c r="J847" s="76"/>
      <c r="K847" s="78"/>
    </row>
    <row r="848" spans="2:11" x14ac:dyDescent="0.45">
      <c r="B848" s="70" t="str">
        <f t="shared" si="45"/>
        <v/>
      </c>
      <c r="C848" s="74"/>
      <c r="D848" s="71"/>
      <c r="E848" s="80" t="e">
        <f t="shared" si="43"/>
        <v>#REF!</v>
      </c>
      <c r="F848" s="71"/>
      <c r="G848" s="80" t="e">
        <f t="shared" si="44"/>
        <v>#REF!</v>
      </c>
      <c r="H848" s="71"/>
      <c r="I848" s="76"/>
      <c r="J848" s="76"/>
      <c r="K848" s="78"/>
    </row>
    <row r="849" spans="2:11" x14ac:dyDescent="0.45">
      <c r="B849" s="70" t="str">
        <f t="shared" si="45"/>
        <v/>
      </c>
      <c r="C849" s="74"/>
      <c r="D849" s="71"/>
      <c r="E849" s="80" t="e">
        <f t="shared" si="43"/>
        <v>#REF!</v>
      </c>
      <c r="F849" s="71"/>
      <c r="G849" s="80" t="e">
        <f t="shared" si="44"/>
        <v>#REF!</v>
      </c>
      <c r="H849" s="71"/>
      <c r="I849" s="76"/>
      <c r="J849" s="76"/>
      <c r="K849" s="78"/>
    </row>
    <row r="850" spans="2:11" x14ac:dyDescent="0.45">
      <c r="B850" s="70" t="str">
        <f t="shared" si="45"/>
        <v/>
      </c>
      <c r="C850" s="74"/>
      <c r="D850" s="71"/>
      <c r="E850" s="80" t="e">
        <f t="shared" si="43"/>
        <v>#REF!</v>
      </c>
      <c r="F850" s="71"/>
      <c r="G850" s="80" t="e">
        <f t="shared" si="44"/>
        <v>#REF!</v>
      </c>
      <c r="H850" s="71"/>
      <c r="I850" s="76"/>
      <c r="J850" s="76"/>
      <c r="K850" s="78"/>
    </row>
    <row r="851" spans="2:11" x14ac:dyDescent="0.45">
      <c r="B851" s="70" t="str">
        <f t="shared" si="45"/>
        <v/>
      </c>
      <c r="C851" s="74"/>
      <c r="D851" s="71"/>
      <c r="E851" s="80" t="e">
        <f t="shared" si="43"/>
        <v>#REF!</v>
      </c>
      <c r="F851" s="71"/>
      <c r="G851" s="80" t="e">
        <f t="shared" si="44"/>
        <v>#REF!</v>
      </c>
      <c r="H851" s="71"/>
      <c r="I851" s="76"/>
      <c r="J851" s="76"/>
      <c r="K851" s="78"/>
    </row>
    <row r="852" spans="2:11" x14ac:dyDescent="0.45">
      <c r="B852" s="70" t="str">
        <f t="shared" si="45"/>
        <v/>
      </c>
      <c r="C852" s="74"/>
      <c r="D852" s="71"/>
      <c r="E852" s="80" t="e">
        <f t="shared" si="43"/>
        <v>#REF!</v>
      </c>
      <c r="F852" s="71"/>
      <c r="G852" s="80" t="e">
        <f t="shared" si="44"/>
        <v>#REF!</v>
      </c>
      <c r="H852" s="71"/>
      <c r="I852" s="76"/>
      <c r="J852" s="76"/>
      <c r="K852" s="78"/>
    </row>
    <row r="853" spans="2:11" x14ac:dyDescent="0.45">
      <c r="B853" s="70" t="str">
        <f t="shared" si="45"/>
        <v/>
      </c>
      <c r="C853" s="74"/>
      <c r="D853" s="71"/>
      <c r="E853" s="80" t="e">
        <f t="shared" si="43"/>
        <v>#REF!</v>
      </c>
      <c r="F853" s="71"/>
      <c r="G853" s="80" t="e">
        <f t="shared" si="44"/>
        <v>#REF!</v>
      </c>
      <c r="H853" s="71"/>
      <c r="I853" s="76"/>
      <c r="J853" s="76"/>
      <c r="K853" s="78"/>
    </row>
    <row r="854" spans="2:11" x14ac:dyDescent="0.45">
      <c r="B854" s="70" t="str">
        <f t="shared" si="45"/>
        <v/>
      </c>
      <c r="C854" s="74"/>
      <c r="D854" s="71"/>
      <c r="E854" s="80" t="e">
        <f t="shared" si="43"/>
        <v>#REF!</v>
      </c>
      <c r="F854" s="71"/>
      <c r="G854" s="80" t="e">
        <f t="shared" si="44"/>
        <v>#REF!</v>
      </c>
      <c r="H854" s="71"/>
      <c r="I854" s="76"/>
      <c r="J854" s="76"/>
      <c r="K854" s="78"/>
    </row>
    <row r="855" spans="2:11" x14ac:dyDescent="0.45">
      <c r="B855" s="70" t="str">
        <f t="shared" si="45"/>
        <v/>
      </c>
      <c r="C855" s="74"/>
      <c r="D855" s="71"/>
      <c r="E855" s="80" t="e">
        <f t="shared" si="43"/>
        <v>#REF!</v>
      </c>
      <c r="F855" s="71"/>
      <c r="G855" s="80" t="e">
        <f t="shared" si="44"/>
        <v>#REF!</v>
      </c>
      <c r="H855" s="71"/>
      <c r="I855" s="76"/>
      <c r="J855" s="76"/>
      <c r="K855" s="78"/>
    </row>
    <row r="856" spans="2:11" x14ac:dyDescent="0.45">
      <c r="B856" s="70" t="str">
        <f t="shared" si="45"/>
        <v/>
      </c>
      <c r="C856" s="74"/>
      <c r="D856" s="71"/>
      <c r="E856" s="80" t="e">
        <f t="shared" si="43"/>
        <v>#REF!</v>
      </c>
      <c r="F856" s="71"/>
      <c r="G856" s="80" t="e">
        <f t="shared" si="44"/>
        <v>#REF!</v>
      </c>
      <c r="H856" s="71"/>
      <c r="I856" s="76"/>
      <c r="J856" s="76"/>
      <c r="K856" s="78"/>
    </row>
    <row r="857" spans="2:11" x14ac:dyDescent="0.45">
      <c r="B857" s="70" t="str">
        <f t="shared" si="45"/>
        <v/>
      </c>
      <c r="C857" s="74"/>
      <c r="D857" s="71"/>
      <c r="E857" s="80" t="e">
        <f t="shared" si="43"/>
        <v>#REF!</v>
      </c>
      <c r="F857" s="71"/>
      <c r="G857" s="80" t="e">
        <f t="shared" si="44"/>
        <v>#REF!</v>
      </c>
      <c r="H857" s="71"/>
      <c r="I857" s="76"/>
      <c r="J857" s="76"/>
      <c r="K857" s="78"/>
    </row>
    <row r="858" spans="2:11" x14ac:dyDescent="0.45">
      <c r="B858" s="70" t="str">
        <f t="shared" si="45"/>
        <v/>
      </c>
      <c r="C858" s="74"/>
      <c r="D858" s="71"/>
      <c r="E858" s="80" t="e">
        <f t="shared" si="43"/>
        <v>#REF!</v>
      </c>
      <c r="F858" s="71"/>
      <c r="G858" s="80" t="e">
        <f t="shared" si="44"/>
        <v>#REF!</v>
      </c>
      <c r="H858" s="71"/>
      <c r="I858" s="76"/>
      <c r="J858" s="76"/>
      <c r="K858" s="78"/>
    </row>
    <row r="859" spans="2:11" x14ac:dyDescent="0.45">
      <c r="B859" s="70" t="str">
        <f t="shared" si="45"/>
        <v/>
      </c>
      <c r="C859" s="74"/>
      <c r="D859" s="71"/>
      <c r="E859" s="80" t="e">
        <f t="shared" si="43"/>
        <v>#REF!</v>
      </c>
      <c r="F859" s="71"/>
      <c r="G859" s="80" t="e">
        <f t="shared" si="44"/>
        <v>#REF!</v>
      </c>
      <c r="H859" s="71"/>
      <c r="I859" s="76"/>
      <c r="J859" s="76"/>
      <c r="K859" s="78"/>
    </row>
    <row r="860" spans="2:11" x14ac:dyDescent="0.45">
      <c r="B860" s="70" t="str">
        <f t="shared" si="45"/>
        <v/>
      </c>
      <c r="C860" s="74"/>
      <c r="D860" s="71"/>
      <c r="E860" s="80" t="e">
        <f t="shared" si="43"/>
        <v>#REF!</v>
      </c>
      <c r="F860" s="71"/>
      <c r="G860" s="80" t="e">
        <f t="shared" si="44"/>
        <v>#REF!</v>
      </c>
      <c r="H860" s="71"/>
      <c r="I860" s="76"/>
      <c r="J860" s="76"/>
      <c r="K860" s="78"/>
    </row>
    <row r="861" spans="2:11" x14ac:dyDescent="0.45">
      <c r="B861" s="70" t="str">
        <f t="shared" si="45"/>
        <v/>
      </c>
      <c r="C861" s="74"/>
      <c r="D861" s="71"/>
      <c r="E861" s="80" t="e">
        <f t="shared" si="43"/>
        <v>#REF!</v>
      </c>
      <c r="F861" s="71"/>
      <c r="G861" s="80" t="e">
        <f t="shared" si="44"/>
        <v>#REF!</v>
      </c>
      <c r="H861" s="71"/>
      <c r="I861" s="76"/>
      <c r="J861" s="76"/>
      <c r="K861" s="78"/>
    </row>
    <row r="862" spans="2:11" x14ac:dyDescent="0.45">
      <c r="B862" s="70" t="str">
        <f t="shared" si="45"/>
        <v/>
      </c>
      <c r="C862" s="74"/>
      <c r="D862" s="71"/>
      <c r="E862" s="80" t="e">
        <f t="shared" si="43"/>
        <v>#REF!</v>
      </c>
      <c r="F862" s="71"/>
      <c r="G862" s="80" t="e">
        <f t="shared" si="44"/>
        <v>#REF!</v>
      </c>
      <c r="H862" s="71"/>
      <c r="I862" s="76"/>
      <c r="J862" s="76"/>
      <c r="K862" s="78"/>
    </row>
    <row r="863" spans="2:11" x14ac:dyDescent="0.45">
      <c r="B863" s="70" t="str">
        <f t="shared" si="45"/>
        <v/>
      </c>
      <c r="C863" s="74"/>
      <c r="D863" s="71"/>
      <c r="E863" s="80" t="e">
        <f t="shared" si="43"/>
        <v>#REF!</v>
      </c>
      <c r="F863" s="71"/>
      <c r="G863" s="80" t="e">
        <f t="shared" si="44"/>
        <v>#REF!</v>
      </c>
      <c r="H863" s="71"/>
      <c r="I863" s="76"/>
      <c r="J863" s="76"/>
      <c r="K863" s="78"/>
    </row>
    <row r="864" spans="2:11" x14ac:dyDescent="0.45">
      <c r="B864" s="70" t="str">
        <f t="shared" si="45"/>
        <v/>
      </c>
      <c r="C864" s="74"/>
      <c r="D864" s="71"/>
      <c r="E864" s="80" t="e">
        <f t="shared" si="43"/>
        <v>#REF!</v>
      </c>
      <c r="F864" s="71"/>
      <c r="G864" s="80" t="e">
        <f t="shared" si="44"/>
        <v>#REF!</v>
      </c>
      <c r="H864" s="71"/>
      <c r="I864" s="76"/>
      <c r="J864" s="76"/>
      <c r="K864" s="78"/>
    </row>
    <row r="865" spans="2:11" x14ac:dyDescent="0.45">
      <c r="B865" s="70" t="str">
        <f t="shared" si="45"/>
        <v/>
      </c>
      <c r="C865" s="74"/>
      <c r="D865" s="71"/>
      <c r="E865" s="80" t="e">
        <f t="shared" si="43"/>
        <v>#REF!</v>
      </c>
      <c r="F865" s="71"/>
      <c r="G865" s="80" t="e">
        <f t="shared" si="44"/>
        <v>#REF!</v>
      </c>
      <c r="H865" s="71"/>
      <c r="I865" s="76"/>
      <c r="J865" s="76"/>
      <c r="K865" s="78"/>
    </row>
    <row r="866" spans="2:11" x14ac:dyDescent="0.45">
      <c r="B866" s="70" t="str">
        <f t="shared" si="45"/>
        <v/>
      </c>
      <c r="C866" s="74"/>
      <c r="D866" s="71"/>
      <c r="E866" s="80" t="e">
        <f t="shared" si="43"/>
        <v>#REF!</v>
      </c>
      <c r="F866" s="71"/>
      <c r="G866" s="80" t="e">
        <f t="shared" si="44"/>
        <v>#REF!</v>
      </c>
      <c r="H866" s="71"/>
      <c r="I866" s="76"/>
      <c r="J866" s="76"/>
      <c r="K866" s="78"/>
    </row>
    <row r="867" spans="2:11" x14ac:dyDescent="0.45">
      <c r="B867" s="70" t="str">
        <f t="shared" si="45"/>
        <v/>
      </c>
      <c r="C867" s="74"/>
      <c r="D867" s="71"/>
      <c r="E867" s="80" t="e">
        <f t="shared" si="43"/>
        <v>#REF!</v>
      </c>
      <c r="F867" s="71"/>
      <c r="G867" s="80" t="e">
        <f t="shared" si="44"/>
        <v>#REF!</v>
      </c>
      <c r="H867" s="71"/>
      <c r="I867" s="76"/>
      <c r="J867" s="76"/>
      <c r="K867" s="78"/>
    </row>
    <row r="868" spans="2:11" x14ac:dyDescent="0.45">
      <c r="B868" s="70" t="str">
        <f t="shared" si="45"/>
        <v/>
      </c>
      <c r="C868" s="74"/>
      <c r="D868" s="71"/>
      <c r="E868" s="80" t="e">
        <f t="shared" si="43"/>
        <v>#REF!</v>
      </c>
      <c r="F868" s="71"/>
      <c r="G868" s="80" t="e">
        <f t="shared" si="44"/>
        <v>#REF!</v>
      </c>
      <c r="H868" s="71"/>
      <c r="I868" s="76"/>
      <c r="J868" s="76"/>
      <c r="K868" s="78"/>
    </row>
    <row r="869" spans="2:11" x14ac:dyDescent="0.45">
      <c r="B869" s="70" t="str">
        <f t="shared" si="45"/>
        <v/>
      </c>
      <c r="C869" s="74"/>
      <c r="D869" s="71"/>
      <c r="E869" s="80" t="e">
        <f t="shared" si="43"/>
        <v>#REF!</v>
      </c>
      <c r="F869" s="71"/>
      <c r="G869" s="80" t="e">
        <f t="shared" si="44"/>
        <v>#REF!</v>
      </c>
      <c r="H869" s="71"/>
      <c r="I869" s="76"/>
      <c r="J869" s="76"/>
      <c r="K869" s="78"/>
    </row>
    <row r="870" spans="2:11" x14ac:dyDescent="0.45">
      <c r="B870" s="70" t="str">
        <f t="shared" si="45"/>
        <v/>
      </c>
      <c r="C870" s="74"/>
      <c r="D870" s="71"/>
      <c r="E870" s="80" t="e">
        <f t="shared" si="43"/>
        <v>#REF!</v>
      </c>
      <c r="F870" s="71"/>
      <c r="G870" s="80" t="e">
        <f t="shared" si="44"/>
        <v>#REF!</v>
      </c>
      <c r="H870" s="71"/>
      <c r="I870" s="76"/>
      <c r="J870" s="76"/>
      <c r="K870" s="78"/>
    </row>
    <row r="871" spans="2:11" x14ac:dyDescent="0.45">
      <c r="B871" s="70" t="str">
        <f t="shared" si="45"/>
        <v/>
      </c>
      <c r="C871" s="74"/>
      <c r="D871" s="71"/>
      <c r="E871" s="80" t="e">
        <f t="shared" si="43"/>
        <v>#REF!</v>
      </c>
      <c r="F871" s="71"/>
      <c r="G871" s="80" t="e">
        <f t="shared" si="44"/>
        <v>#REF!</v>
      </c>
      <c r="H871" s="71"/>
      <c r="I871" s="76"/>
      <c r="J871" s="76"/>
      <c r="K871" s="78"/>
    </row>
    <row r="872" spans="2:11" x14ac:dyDescent="0.45">
      <c r="B872" s="70" t="str">
        <f t="shared" si="45"/>
        <v/>
      </c>
      <c r="C872" s="74"/>
      <c r="D872" s="71"/>
      <c r="E872" s="80" t="e">
        <f t="shared" si="43"/>
        <v>#REF!</v>
      </c>
      <c r="F872" s="71"/>
      <c r="G872" s="80" t="e">
        <f t="shared" si="44"/>
        <v>#REF!</v>
      </c>
      <c r="H872" s="71"/>
      <c r="I872" s="76"/>
      <c r="J872" s="76"/>
      <c r="K872" s="78"/>
    </row>
    <row r="873" spans="2:11" x14ac:dyDescent="0.45">
      <c r="B873" s="70" t="str">
        <f t="shared" si="45"/>
        <v/>
      </c>
      <c r="C873" s="74"/>
      <c r="D873" s="71"/>
      <c r="E873" s="80" t="e">
        <f t="shared" si="43"/>
        <v>#REF!</v>
      </c>
      <c r="F873" s="71"/>
      <c r="G873" s="80" t="e">
        <f t="shared" si="44"/>
        <v>#REF!</v>
      </c>
      <c r="H873" s="71"/>
      <c r="I873" s="76"/>
      <c r="J873" s="76"/>
      <c r="K873" s="78"/>
    </row>
    <row r="874" spans="2:11" x14ac:dyDescent="0.45">
      <c r="B874" s="70" t="str">
        <f t="shared" si="45"/>
        <v/>
      </c>
      <c r="C874" s="74"/>
      <c r="D874" s="71"/>
      <c r="E874" s="80" t="e">
        <f t="shared" si="43"/>
        <v>#REF!</v>
      </c>
      <c r="F874" s="71"/>
      <c r="G874" s="80" t="e">
        <f t="shared" si="44"/>
        <v>#REF!</v>
      </c>
      <c r="H874" s="71"/>
      <c r="I874" s="76"/>
      <c r="J874" s="76"/>
      <c r="K874" s="78"/>
    </row>
    <row r="875" spans="2:11" x14ac:dyDescent="0.45">
      <c r="B875" s="70" t="str">
        <f t="shared" si="45"/>
        <v/>
      </c>
      <c r="C875" s="74"/>
      <c r="D875" s="71"/>
      <c r="E875" s="80" t="e">
        <f t="shared" si="43"/>
        <v>#REF!</v>
      </c>
      <c r="F875" s="71"/>
      <c r="G875" s="80" t="e">
        <f t="shared" si="44"/>
        <v>#REF!</v>
      </c>
      <c r="H875" s="71"/>
      <c r="I875" s="76"/>
      <c r="J875" s="76"/>
      <c r="K875" s="78"/>
    </row>
    <row r="876" spans="2:11" x14ac:dyDescent="0.45">
      <c r="B876" s="70" t="str">
        <f t="shared" si="45"/>
        <v/>
      </c>
      <c r="C876" s="74"/>
      <c r="D876" s="71"/>
      <c r="E876" s="80" t="e">
        <f t="shared" si="43"/>
        <v>#REF!</v>
      </c>
      <c r="F876" s="71"/>
      <c r="G876" s="80" t="e">
        <f t="shared" si="44"/>
        <v>#REF!</v>
      </c>
      <c r="H876" s="71"/>
      <c r="I876" s="76"/>
      <c r="J876" s="76"/>
      <c r="K876" s="78"/>
    </row>
    <row r="877" spans="2:11" x14ac:dyDescent="0.45">
      <c r="B877" s="70" t="str">
        <f t="shared" si="45"/>
        <v/>
      </c>
      <c r="C877" s="74"/>
      <c r="D877" s="71"/>
      <c r="E877" s="80" t="e">
        <f t="shared" si="43"/>
        <v>#REF!</v>
      </c>
      <c r="F877" s="71"/>
      <c r="G877" s="80" t="e">
        <f t="shared" si="44"/>
        <v>#REF!</v>
      </c>
      <c r="H877" s="71"/>
      <c r="I877" s="76"/>
      <c r="J877" s="76"/>
      <c r="K877" s="78"/>
    </row>
    <row r="878" spans="2:11" x14ac:dyDescent="0.45">
      <c r="B878" s="70" t="str">
        <f t="shared" si="45"/>
        <v/>
      </c>
      <c r="C878" s="74"/>
      <c r="D878" s="71"/>
      <c r="E878" s="80" t="e">
        <f t="shared" si="43"/>
        <v>#REF!</v>
      </c>
      <c r="F878" s="71"/>
      <c r="G878" s="80" t="e">
        <f t="shared" si="44"/>
        <v>#REF!</v>
      </c>
      <c r="H878" s="71"/>
      <c r="I878" s="76"/>
      <c r="J878" s="76"/>
      <c r="K878" s="78"/>
    </row>
    <row r="879" spans="2:11" x14ac:dyDescent="0.45">
      <c r="B879" s="70" t="str">
        <f t="shared" si="45"/>
        <v/>
      </c>
      <c r="C879" s="74"/>
      <c r="D879" s="71"/>
      <c r="E879" s="80" t="e">
        <f t="shared" si="43"/>
        <v>#REF!</v>
      </c>
      <c r="F879" s="71"/>
      <c r="G879" s="80" t="e">
        <f t="shared" si="44"/>
        <v>#REF!</v>
      </c>
      <c r="H879" s="71"/>
      <c r="I879" s="76"/>
      <c r="J879" s="76"/>
      <c r="K879" s="78"/>
    </row>
    <row r="880" spans="2:11" x14ac:dyDescent="0.45">
      <c r="B880" s="70" t="str">
        <f t="shared" si="45"/>
        <v/>
      </c>
      <c r="C880" s="74"/>
      <c r="D880" s="71"/>
      <c r="E880" s="80" t="e">
        <f t="shared" si="43"/>
        <v>#REF!</v>
      </c>
      <c r="F880" s="71"/>
      <c r="G880" s="80" t="e">
        <f t="shared" si="44"/>
        <v>#REF!</v>
      </c>
      <c r="H880" s="71"/>
      <c r="I880" s="76"/>
      <c r="J880" s="76"/>
      <c r="K880" s="78"/>
    </row>
    <row r="881" spans="2:11" x14ac:dyDescent="0.45">
      <c r="B881" s="70" t="str">
        <f t="shared" si="45"/>
        <v/>
      </c>
      <c r="C881" s="74"/>
      <c r="D881" s="71"/>
      <c r="E881" s="80" t="e">
        <f t="shared" si="43"/>
        <v>#REF!</v>
      </c>
      <c r="F881" s="71"/>
      <c r="G881" s="80" t="e">
        <f t="shared" si="44"/>
        <v>#REF!</v>
      </c>
      <c r="H881" s="71"/>
      <c r="I881" s="76"/>
      <c r="J881" s="76"/>
      <c r="K881" s="78"/>
    </row>
    <row r="882" spans="2:11" x14ac:dyDescent="0.45">
      <c r="B882" s="70" t="str">
        <f t="shared" si="45"/>
        <v/>
      </c>
      <c r="C882" s="74"/>
      <c r="D882" s="71"/>
      <c r="E882" s="80" t="e">
        <f t="shared" si="43"/>
        <v>#REF!</v>
      </c>
      <c r="F882" s="71"/>
      <c r="G882" s="80" t="e">
        <f t="shared" si="44"/>
        <v>#REF!</v>
      </c>
      <c r="H882" s="71"/>
      <c r="I882" s="76"/>
      <c r="J882" s="76"/>
      <c r="K882" s="78"/>
    </row>
    <row r="883" spans="2:11" x14ac:dyDescent="0.45">
      <c r="B883" s="70" t="str">
        <f t="shared" si="45"/>
        <v/>
      </c>
      <c r="C883" s="74"/>
      <c r="D883" s="71"/>
      <c r="E883" s="80" t="e">
        <f t="shared" si="43"/>
        <v>#REF!</v>
      </c>
      <c r="F883" s="71"/>
      <c r="G883" s="80" t="e">
        <f t="shared" si="44"/>
        <v>#REF!</v>
      </c>
      <c r="H883" s="71"/>
      <c r="I883" s="76"/>
      <c r="J883" s="76"/>
      <c r="K883" s="78"/>
    </row>
    <row r="884" spans="2:11" x14ac:dyDescent="0.45">
      <c r="B884" s="70" t="str">
        <f t="shared" si="45"/>
        <v/>
      </c>
      <c r="C884" s="74"/>
      <c r="D884" s="71"/>
      <c r="E884" s="80" t="e">
        <f t="shared" si="43"/>
        <v>#REF!</v>
      </c>
      <c r="F884" s="71"/>
      <c r="G884" s="80" t="e">
        <f t="shared" si="44"/>
        <v>#REF!</v>
      </c>
      <c r="H884" s="71"/>
      <c r="I884" s="76"/>
      <c r="J884" s="76"/>
      <c r="K884" s="78"/>
    </row>
    <row r="885" spans="2:11" x14ac:dyDescent="0.45">
      <c r="B885" s="70" t="str">
        <f t="shared" si="45"/>
        <v/>
      </c>
      <c r="C885" s="74"/>
      <c r="D885" s="71"/>
      <c r="E885" s="80" t="e">
        <f t="shared" si="43"/>
        <v>#REF!</v>
      </c>
      <c r="F885" s="71"/>
      <c r="G885" s="80" t="e">
        <f t="shared" si="44"/>
        <v>#REF!</v>
      </c>
      <c r="H885" s="71"/>
      <c r="I885" s="76"/>
      <c r="J885" s="76"/>
      <c r="K885" s="78"/>
    </row>
    <row r="886" spans="2:11" x14ac:dyDescent="0.45">
      <c r="B886" s="70" t="str">
        <f t="shared" si="45"/>
        <v/>
      </c>
      <c r="C886" s="74"/>
      <c r="D886" s="71"/>
      <c r="E886" s="80" t="e">
        <f t="shared" si="43"/>
        <v>#REF!</v>
      </c>
      <c r="F886" s="71"/>
      <c r="G886" s="80" t="e">
        <f t="shared" si="44"/>
        <v>#REF!</v>
      </c>
      <c r="H886" s="71"/>
      <c r="I886" s="76"/>
      <c r="J886" s="76"/>
      <c r="K886" s="78"/>
    </row>
    <row r="887" spans="2:11" x14ac:dyDescent="0.45">
      <c r="B887" s="70" t="str">
        <f t="shared" si="45"/>
        <v/>
      </c>
      <c r="C887" s="74"/>
      <c r="D887" s="71"/>
      <c r="E887" s="80" t="e">
        <f t="shared" si="43"/>
        <v>#REF!</v>
      </c>
      <c r="F887" s="71"/>
      <c r="G887" s="80" t="e">
        <f t="shared" si="44"/>
        <v>#REF!</v>
      </c>
      <c r="H887" s="71"/>
      <c r="I887" s="76"/>
      <c r="J887" s="76"/>
      <c r="K887" s="78"/>
    </row>
    <row r="888" spans="2:11" x14ac:dyDescent="0.45">
      <c r="B888" s="70" t="str">
        <f t="shared" si="45"/>
        <v/>
      </c>
      <c r="C888" s="74"/>
      <c r="D888" s="71"/>
      <c r="E888" s="80" t="e">
        <f t="shared" si="43"/>
        <v>#REF!</v>
      </c>
      <c r="F888" s="71"/>
      <c r="G888" s="80" t="e">
        <f t="shared" si="44"/>
        <v>#REF!</v>
      </c>
      <c r="H888" s="71"/>
      <c r="I888" s="76"/>
      <c r="J888" s="76"/>
      <c r="K888" s="78"/>
    </row>
    <row r="889" spans="2:11" x14ac:dyDescent="0.45">
      <c r="B889" s="70" t="str">
        <f t="shared" si="45"/>
        <v/>
      </c>
      <c r="C889" s="74"/>
      <c r="D889" s="71"/>
      <c r="E889" s="80" t="e">
        <f t="shared" si="43"/>
        <v>#REF!</v>
      </c>
      <c r="F889" s="71"/>
      <c r="G889" s="80" t="e">
        <f t="shared" si="44"/>
        <v>#REF!</v>
      </c>
      <c r="H889" s="71"/>
      <c r="I889" s="76"/>
      <c r="J889" s="76"/>
      <c r="K889" s="78"/>
    </row>
    <row r="890" spans="2:11" x14ac:dyDescent="0.45">
      <c r="B890" s="70" t="str">
        <f t="shared" si="45"/>
        <v/>
      </c>
      <c r="C890" s="74"/>
      <c r="D890" s="71"/>
      <c r="E890" s="80" t="e">
        <f t="shared" si="43"/>
        <v>#REF!</v>
      </c>
      <c r="F890" s="71"/>
      <c r="G890" s="80" t="e">
        <f t="shared" si="44"/>
        <v>#REF!</v>
      </c>
      <c r="H890" s="71"/>
      <c r="I890" s="76"/>
      <c r="J890" s="76"/>
      <c r="K890" s="78"/>
    </row>
    <row r="891" spans="2:11" x14ac:dyDescent="0.45">
      <c r="B891" s="70" t="str">
        <f t="shared" si="45"/>
        <v/>
      </c>
      <c r="C891" s="74"/>
      <c r="D891" s="71"/>
      <c r="E891" s="80" t="e">
        <f t="shared" si="43"/>
        <v>#REF!</v>
      </c>
      <c r="F891" s="71"/>
      <c r="G891" s="80" t="e">
        <f t="shared" si="44"/>
        <v>#REF!</v>
      </c>
      <c r="H891" s="71"/>
      <c r="I891" s="76"/>
      <c r="J891" s="76"/>
      <c r="K891" s="78"/>
    </row>
    <row r="892" spans="2:11" x14ac:dyDescent="0.45">
      <c r="B892" s="70" t="str">
        <f t="shared" si="45"/>
        <v/>
      </c>
      <c r="C892" s="74"/>
      <c r="D892" s="71"/>
      <c r="E892" s="80" t="e">
        <f t="shared" si="43"/>
        <v>#REF!</v>
      </c>
      <c r="F892" s="71"/>
      <c r="G892" s="80" t="e">
        <f t="shared" si="44"/>
        <v>#REF!</v>
      </c>
      <c r="H892" s="71"/>
      <c r="I892" s="76"/>
      <c r="J892" s="76"/>
      <c r="K892" s="78"/>
    </row>
    <row r="893" spans="2:11" x14ac:dyDescent="0.45">
      <c r="B893" s="70" t="str">
        <f t="shared" si="45"/>
        <v/>
      </c>
      <c r="C893" s="74"/>
      <c r="D893" s="71"/>
      <c r="E893" s="80" t="e">
        <f t="shared" si="43"/>
        <v>#REF!</v>
      </c>
      <c r="F893" s="71"/>
      <c r="G893" s="80" t="e">
        <f t="shared" si="44"/>
        <v>#REF!</v>
      </c>
      <c r="H893" s="71"/>
      <c r="I893" s="76"/>
      <c r="J893" s="76"/>
      <c r="K893" s="78"/>
    </row>
    <row r="894" spans="2:11" x14ac:dyDescent="0.45">
      <c r="B894" s="70" t="str">
        <f t="shared" si="45"/>
        <v/>
      </c>
      <c r="C894" s="74"/>
      <c r="D894" s="71"/>
      <c r="E894" s="80" t="e">
        <f t="shared" si="43"/>
        <v>#REF!</v>
      </c>
      <c r="F894" s="71"/>
      <c r="G894" s="80" t="e">
        <f t="shared" si="44"/>
        <v>#REF!</v>
      </c>
      <c r="H894" s="71"/>
      <c r="I894" s="76"/>
      <c r="J894" s="76"/>
      <c r="K894" s="78"/>
    </row>
    <row r="895" spans="2:11" x14ac:dyDescent="0.45">
      <c r="B895" s="70" t="str">
        <f t="shared" si="45"/>
        <v/>
      </c>
      <c r="C895" s="74"/>
      <c r="D895" s="71"/>
      <c r="E895" s="80" t="e">
        <f t="shared" si="43"/>
        <v>#REF!</v>
      </c>
      <c r="F895" s="71"/>
      <c r="G895" s="80" t="e">
        <f t="shared" si="44"/>
        <v>#REF!</v>
      </c>
      <c r="H895" s="71"/>
      <c r="I895" s="76"/>
      <c r="J895" s="76"/>
      <c r="K895" s="78"/>
    </row>
    <row r="896" spans="2:11" x14ac:dyDescent="0.45">
      <c r="B896" s="70" t="str">
        <f t="shared" si="45"/>
        <v/>
      </c>
      <c r="C896" s="74"/>
      <c r="D896" s="71"/>
      <c r="E896" s="80" t="e">
        <f t="shared" si="43"/>
        <v>#REF!</v>
      </c>
      <c r="F896" s="71"/>
      <c r="G896" s="80" t="e">
        <f t="shared" si="44"/>
        <v>#REF!</v>
      </c>
      <c r="H896" s="71"/>
      <c r="I896" s="76"/>
      <c r="J896" s="76"/>
      <c r="K896" s="78"/>
    </row>
    <row r="897" spans="2:11" x14ac:dyDescent="0.45">
      <c r="B897" s="70" t="str">
        <f t="shared" si="45"/>
        <v/>
      </c>
      <c r="C897" s="74"/>
      <c r="D897" s="71"/>
      <c r="E897" s="80" t="e">
        <f t="shared" si="43"/>
        <v>#REF!</v>
      </c>
      <c r="F897" s="71"/>
      <c r="G897" s="80" t="e">
        <f t="shared" si="44"/>
        <v>#REF!</v>
      </c>
      <c r="H897" s="71"/>
      <c r="I897" s="76"/>
      <c r="J897" s="76"/>
      <c r="K897" s="78"/>
    </row>
    <row r="898" spans="2:11" x14ac:dyDescent="0.45">
      <c r="B898" s="70" t="str">
        <f t="shared" si="45"/>
        <v/>
      </c>
      <c r="C898" s="74"/>
      <c r="D898" s="71"/>
      <c r="E898" s="80" t="e">
        <f t="shared" si="43"/>
        <v>#REF!</v>
      </c>
      <c r="F898" s="71"/>
      <c r="G898" s="80" t="e">
        <f t="shared" si="44"/>
        <v>#REF!</v>
      </c>
      <c r="H898" s="71"/>
      <c r="I898" s="76"/>
      <c r="J898" s="76"/>
      <c r="K898" s="78"/>
    </row>
    <row r="899" spans="2:11" x14ac:dyDescent="0.45">
      <c r="B899" s="70" t="str">
        <f t="shared" si="45"/>
        <v/>
      </c>
      <c r="C899" s="74"/>
      <c r="D899" s="71"/>
      <c r="E899" s="80" t="e">
        <f t="shared" si="43"/>
        <v>#REF!</v>
      </c>
      <c r="F899" s="71"/>
      <c r="G899" s="80" t="e">
        <f t="shared" si="44"/>
        <v>#REF!</v>
      </c>
      <c r="H899" s="71"/>
      <c r="I899" s="76"/>
      <c r="J899" s="76"/>
      <c r="K899" s="78"/>
    </row>
    <row r="900" spans="2:11" x14ac:dyDescent="0.45">
      <c r="B900" s="70" t="str">
        <f t="shared" si="45"/>
        <v/>
      </c>
      <c r="C900" s="74"/>
      <c r="D900" s="71"/>
      <c r="E900" s="80" t="e">
        <f t="shared" si="43"/>
        <v>#REF!</v>
      </c>
      <c r="F900" s="71"/>
      <c r="G900" s="80" t="e">
        <f t="shared" si="44"/>
        <v>#REF!</v>
      </c>
      <c r="H900" s="71"/>
      <c r="I900" s="76"/>
      <c r="J900" s="76"/>
      <c r="K900" s="78"/>
    </row>
    <row r="901" spans="2:11" x14ac:dyDescent="0.45">
      <c r="B901" s="70" t="str">
        <f t="shared" si="45"/>
        <v/>
      </c>
      <c r="C901" s="74"/>
      <c r="D901" s="71"/>
      <c r="E901" s="80" t="e">
        <f t="shared" si="43"/>
        <v>#REF!</v>
      </c>
      <c r="F901" s="71"/>
      <c r="G901" s="80" t="e">
        <f t="shared" si="44"/>
        <v>#REF!</v>
      </c>
      <c r="H901" s="71"/>
      <c r="I901" s="76"/>
      <c r="J901" s="76"/>
      <c r="K901" s="78"/>
    </row>
    <row r="902" spans="2:11" x14ac:dyDescent="0.45">
      <c r="B902" s="70" t="str">
        <f t="shared" si="45"/>
        <v/>
      </c>
      <c r="C902" s="74"/>
      <c r="D902" s="71"/>
      <c r="E902" s="80" t="e">
        <f t="shared" si="43"/>
        <v>#REF!</v>
      </c>
      <c r="F902" s="71"/>
      <c r="G902" s="80" t="e">
        <f t="shared" si="44"/>
        <v>#REF!</v>
      </c>
      <c r="H902" s="71"/>
      <c r="I902" s="76"/>
      <c r="J902" s="76"/>
      <c r="K902" s="78"/>
    </row>
    <row r="903" spans="2:11" x14ac:dyDescent="0.45">
      <c r="B903" s="70" t="str">
        <f t="shared" si="45"/>
        <v/>
      </c>
      <c r="C903" s="74"/>
      <c r="D903" s="71"/>
      <c r="E903" s="80" t="e">
        <f t="shared" si="43"/>
        <v>#REF!</v>
      </c>
      <c r="F903" s="71"/>
      <c r="G903" s="80" t="e">
        <f t="shared" si="44"/>
        <v>#REF!</v>
      </c>
      <c r="H903" s="71"/>
      <c r="I903" s="76"/>
      <c r="J903" s="76"/>
      <c r="K903" s="78"/>
    </row>
    <row r="904" spans="2:11" x14ac:dyDescent="0.45">
      <c r="B904" s="70" t="str">
        <f t="shared" si="45"/>
        <v/>
      </c>
      <c r="C904" s="74"/>
      <c r="D904" s="71"/>
      <c r="E904" s="80" t="e">
        <f t="shared" si="43"/>
        <v>#REF!</v>
      </c>
      <c r="F904" s="71"/>
      <c r="G904" s="80" t="e">
        <f t="shared" si="44"/>
        <v>#REF!</v>
      </c>
      <c r="H904" s="71"/>
      <c r="I904" s="76"/>
      <c r="J904" s="76"/>
      <c r="K904" s="78"/>
    </row>
    <row r="905" spans="2:11" x14ac:dyDescent="0.45">
      <c r="B905" s="70" t="str">
        <f t="shared" si="45"/>
        <v/>
      </c>
      <c r="C905" s="74"/>
      <c r="D905" s="71"/>
      <c r="E905" s="80" t="e">
        <f t="shared" si="43"/>
        <v>#REF!</v>
      </c>
      <c r="F905" s="71"/>
      <c r="G905" s="80" t="e">
        <f t="shared" si="44"/>
        <v>#REF!</v>
      </c>
      <c r="H905" s="71"/>
      <c r="I905" s="76"/>
      <c r="J905" s="76"/>
      <c r="K905" s="78"/>
    </row>
    <row r="906" spans="2:11" x14ac:dyDescent="0.45">
      <c r="B906" s="70" t="str">
        <f t="shared" si="45"/>
        <v/>
      </c>
      <c r="C906" s="74"/>
      <c r="D906" s="71"/>
      <c r="E906" s="80" t="e">
        <f t="shared" si="43"/>
        <v>#REF!</v>
      </c>
      <c r="F906" s="71"/>
      <c r="G906" s="80" t="e">
        <f t="shared" si="44"/>
        <v>#REF!</v>
      </c>
      <c r="H906" s="71"/>
      <c r="I906" s="76"/>
      <c r="J906" s="76"/>
      <c r="K906" s="78"/>
    </row>
    <row r="907" spans="2:11" x14ac:dyDescent="0.45">
      <c r="B907" s="70" t="str">
        <f t="shared" si="45"/>
        <v/>
      </c>
      <c r="C907" s="74"/>
      <c r="D907" s="71"/>
      <c r="E907" s="80" t="e">
        <f t="shared" si="43"/>
        <v>#REF!</v>
      </c>
      <c r="F907" s="71"/>
      <c r="G907" s="80" t="e">
        <f t="shared" si="44"/>
        <v>#REF!</v>
      </c>
      <c r="H907" s="71"/>
      <c r="I907" s="76"/>
      <c r="J907" s="76"/>
      <c r="K907" s="78"/>
    </row>
    <row r="908" spans="2:11" x14ac:dyDescent="0.45">
      <c r="B908" s="70" t="str">
        <f t="shared" si="45"/>
        <v/>
      </c>
      <c r="C908" s="74"/>
      <c r="D908" s="71"/>
      <c r="E908" s="80" t="e">
        <f t="shared" si="43"/>
        <v>#REF!</v>
      </c>
      <c r="F908" s="71"/>
      <c r="G908" s="80" t="e">
        <f t="shared" si="44"/>
        <v>#REF!</v>
      </c>
      <c r="H908" s="71"/>
      <c r="I908" s="76"/>
      <c r="J908" s="76"/>
      <c r="K908" s="78"/>
    </row>
    <row r="909" spans="2:11" x14ac:dyDescent="0.45">
      <c r="B909" s="70" t="str">
        <f t="shared" si="45"/>
        <v/>
      </c>
      <c r="C909" s="74"/>
      <c r="D909" s="71"/>
      <c r="E909" s="80" t="e">
        <f t="shared" ref="E909:E972" si="46">_xlfn.IFNA(VLOOKUP(D909, SAlevel1map, 2, 0), "")</f>
        <v>#REF!</v>
      </c>
      <c r="F909" s="71"/>
      <c r="G909" s="80" t="e">
        <f t="shared" ref="G909:G972" si="47">_xlfn.IFNA(VLOOKUP(F909, SALevel2map, 2, 0), "")</f>
        <v>#REF!</v>
      </c>
      <c r="H909" s="71"/>
      <c r="I909" s="76"/>
      <c r="J909" s="76"/>
      <c r="K909" s="78"/>
    </row>
    <row r="910" spans="2:11" x14ac:dyDescent="0.45">
      <c r="B910" s="70" t="str">
        <f t="shared" ref="B910:B973" si="48">IF(C910&lt;&gt;"", CONCATENATE("SA-", TEXT(ROW()-ROW(B$9), "000")),"")</f>
        <v/>
      </c>
      <c r="C910" s="74"/>
      <c r="D910" s="71"/>
      <c r="E910" s="80" t="e">
        <f t="shared" si="46"/>
        <v>#REF!</v>
      </c>
      <c r="F910" s="71"/>
      <c r="G910" s="80" t="e">
        <f t="shared" si="47"/>
        <v>#REF!</v>
      </c>
      <c r="H910" s="71"/>
      <c r="I910" s="76"/>
      <c r="J910" s="76"/>
      <c r="K910" s="78"/>
    </row>
    <row r="911" spans="2:11" x14ac:dyDescent="0.45">
      <c r="B911" s="70" t="str">
        <f t="shared" si="48"/>
        <v/>
      </c>
      <c r="C911" s="74"/>
      <c r="D911" s="71"/>
      <c r="E911" s="80" t="e">
        <f t="shared" si="46"/>
        <v>#REF!</v>
      </c>
      <c r="F911" s="71"/>
      <c r="G911" s="80" t="e">
        <f t="shared" si="47"/>
        <v>#REF!</v>
      </c>
      <c r="H911" s="71"/>
      <c r="I911" s="76"/>
      <c r="J911" s="76"/>
      <c r="K911" s="78"/>
    </row>
    <row r="912" spans="2:11" x14ac:dyDescent="0.45">
      <c r="B912" s="70" t="str">
        <f t="shared" si="48"/>
        <v/>
      </c>
      <c r="C912" s="74"/>
      <c r="D912" s="71"/>
      <c r="E912" s="80" t="e">
        <f t="shared" si="46"/>
        <v>#REF!</v>
      </c>
      <c r="F912" s="71"/>
      <c r="G912" s="80" t="e">
        <f t="shared" si="47"/>
        <v>#REF!</v>
      </c>
      <c r="H912" s="71"/>
      <c r="I912" s="76"/>
      <c r="J912" s="76"/>
      <c r="K912" s="78"/>
    </row>
    <row r="913" spans="2:11" x14ac:dyDescent="0.45">
      <c r="B913" s="70" t="str">
        <f t="shared" si="48"/>
        <v/>
      </c>
      <c r="C913" s="74"/>
      <c r="D913" s="71"/>
      <c r="E913" s="80" t="e">
        <f t="shared" si="46"/>
        <v>#REF!</v>
      </c>
      <c r="F913" s="71"/>
      <c r="G913" s="80" t="e">
        <f t="shared" si="47"/>
        <v>#REF!</v>
      </c>
      <c r="H913" s="71"/>
      <c r="I913" s="76"/>
      <c r="J913" s="76"/>
      <c r="K913" s="78"/>
    </row>
    <row r="914" spans="2:11" x14ac:dyDescent="0.45">
      <c r="B914" s="70" t="str">
        <f t="shared" si="48"/>
        <v/>
      </c>
      <c r="C914" s="74"/>
      <c r="D914" s="71"/>
      <c r="E914" s="80" t="e">
        <f t="shared" si="46"/>
        <v>#REF!</v>
      </c>
      <c r="F914" s="71"/>
      <c r="G914" s="80" t="e">
        <f t="shared" si="47"/>
        <v>#REF!</v>
      </c>
      <c r="H914" s="71"/>
      <c r="I914" s="76"/>
      <c r="J914" s="76"/>
      <c r="K914" s="78"/>
    </row>
    <row r="915" spans="2:11" x14ac:dyDescent="0.45">
      <c r="B915" s="70" t="str">
        <f t="shared" si="48"/>
        <v/>
      </c>
      <c r="C915" s="74"/>
      <c r="D915" s="71"/>
      <c r="E915" s="80" t="e">
        <f t="shared" si="46"/>
        <v>#REF!</v>
      </c>
      <c r="F915" s="71"/>
      <c r="G915" s="80" t="e">
        <f t="shared" si="47"/>
        <v>#REF!</v>
      </c>
      <c r="H915" s="71"/>
      <c r="I915" s="76"/>
      <c r="J915" s="76"/>
      <c r="K915" s="78"/>
    </row>
    <row r="916" spans="2:11" x14ac:dyDescent="0.45">
      <c r="B916" s="70" t="str">
        <f t="shared" si="48"/>
        <v/>
      </c>
      <c r="C916" s="74"/>
      <c r="D916" s="71"/>
      <c r="E916" s="80" t="e">
        <f t="shared" si="46"/>
        <v>#REF!</v>
      </c>
      <c r="F916" s="71"/>
      <c r="G916" s="80" t="e">
        <f t="shared" si="47"/>
        <v>#REF!</v>
      </c>
      <c r="H916" s="71"/>
      <c r="I916" s="76"/>
      <c r="J916" s="76"/>
      <c r="K916" s="78"/>
    </row>
    <row r="917" spans="2:11" x14ac:dyDescent="0.45">
      <c r="B917" s="70" t="str">
        <f t="shared" si="48"/>
        <v/>
      </c>
      <c r="C917" s="74"/>
      <c r="D917" s="71"/>
      <c r="E917" s="80" t="e">
        <f t="shared" si="46"/>
        <v>#REF!</v>
      </c>
      <c r="F917" s="71"/>
      <c r="G917" s="80" t="e">
        <f t="shared" si="47"/>
        <v>#REF!</v>
      </c>
      <c r="H917" s="71"/>
      <c r="I917" s="76"/>
      <c r="J917" s="76"/>
      <c r="K917" s="78"/>
    </row>
    <row r="918" spans="2:11" x14ac:dyDescent="0.45">
      <c r="B918" s="70" t="str">
        <f t="shared" si="48"/>
        <v/>
      </c>
      <c r="C918" s="74"/>
      <c r="D918" s="71"/>
      <c r="E918" s="80" t="e">
        <f t="shared" si="46"/>
        <v>#REF!</v>
      </c>
      <c r="F918" s="71"/>
      <c r="G918" s="80" t="e">
        <f t="shared" si="47"/>
        <v>#REF!</v>
      </c>
      <c r="H918" s="71"/>
      <c r="I918" s="76"/>
      <c r="J918" s="76"/>
      <c r="K918" s="78"/>
    </row>
    <row r="919" spans="2:11" x14ac:dyDescent="0.45">
      <c r="B919" s="70" t="str">
        <f t="shared" si="48"/>
        <v/>
      </c>
      <c r="C919" s="74"/>
      <c r="D919" s="71"/>
      <c r="E919" s="80" t="e">
        <f t="shared" si="46"/>
        <v>#REF!</v>
      </c>
      <c r="F919" s="71"/>
      <c r="G919" s="80" t="e">
        <f t="shared" si="47"/>
        <v>#REF!</v>
      </c>
      <c r="H919" s="71"/>
      <c r="I919" s="76"/>
      <c r="J919" s="76"/>
      <c r="K919" s="78"/>
    </row>
    <row r="920" spans="2:11" x14ac:dyDescent="0.45">
      <c r="B920" s="70" t="str">
        <f t="shared" si="48"/>
        <v/>
      </c>
      <c r="C920" s="74"/>
      <c r="D920" s="71"/>
      <c r="E920" s="80" t="e">
        <f t="shared" si="46"/>
        <v>#REF!</v>
      </c>
      <c r="F920" s="71"/>
      <c r="G920" s="80" t="e">
        <f t="shared" si="47"/>
        <v>#REF!</v>
      </c>
      <c r="H920" s="71"/>
      <c r="I920" s="76"/>
      <c r="J920" s="76"/>
      <c r="K920" s="78"/>
    </row>
    <row r="921" spans="2:11" x14ac:dyDescent="0.45">
      <c r="B921" s="70" t="str">
        <f t="shared" si="48"/>
        <v/>
      </c>
      <c r="C921" s="74"/>
      <c r="D921" s="71"/>
      <c r="E921" s="80" t="e">
        <f t="shared" si="46"/>
        <v>#REF!</v>
      </c>
      <c r="F921" s="71"/>
      <c r="G921" s="80" t="e">
        <f t="shared" si="47"/>
        <v>#REF!</v>
      </c>
      <c r="H921" s="71"/>
      <c r="I921" s="76"/>
      <c r="J921" s="76"/>
      <c r="K921" s="78"/>
    </row>
    <row r="922" spans="2:11" x14ac:dyDescent="0.45">
      <c r="B922" s="70" t="str">
        <f t="shared" si="48"/>
        <v/>
      </c>
      <c r="C922" s="74"/>
      <c r="D922" s="71"/>
      <c r="E922" s="80" t="e">
        <f t="shared" si="46"/>
        <v>#REF!</v>
      </c>
      <c r="F922" s="71"/>
      <c r="G922" s="80" t="e">
        <f t="shared" si="47"/>
        <v>#REF!</v>
      </c>
      <c r="H922" s="71"/>
      <c r="I922" s="76"/>
      <c r="J922" s="76"/>
      <c r="K922" s="78"/>
    </row>
    <row r="923" spans="2:11" x14ac:dyDescent="0.45">
      <c r="B923" s="70" t="str">
        <f t="shared" si="48"/>
        <v/>
      </c>
      <c r="C923" s="74"/>
      <c r="D923" s="71"/>
      <c r="E923" s="80" t="e">
        <f t="shared" si="46"/>
        <v>#REF!</v>
      </c>
      <c r="F923" s="71"/>
      <c r="G923" s="80" t="e">
        <f t="shared" si="47"/>
        <v>#REF!</v>
      </c>
      <c r="H923" s="71"/>
      <c r="I923" s="76"/>
      <c r="J923" s="76"/>
      <c r="K923" s="78"/>
    </row>
    <row r="924" spans="2:11" x14ac:dyDescent="0.45">
      <c r="B924" s="70" t="str">
        <f t="shared" si="48"/>
        <v/>
      </c>
      <c r="C924" s="74"/>
      <c r="D924" s="71"/>
      <c r="E924" s="80" t="e">
        <f t="shared" si="46"/>
        <v>#REF!</v>
      </c>
      <c r="F924" s="71"/>
      <c r="G924" s="80" t="e">
        <f t="shared" si="47"/>
        <v>#REF!</v>
      </c>
      <c r="H924" s="71"/>
      <c r="I924" s="76"/>
      <c r="J924" s="76"/>
      <c r="K924" s="78"/>
    </row>
    <row r="925" spans="2:11" x14ac:dyDescent="0.45">
      <c r="B925" s="70" t="str">
        <f t="shared" si="48"/>
        <v/>
      </c>
      <c r="C925" s="74"/>
      <c r="D925" s="71"/>
      <c r="E925" s="80" t="e">
        <f t="shared" si="46"/>
        <v>#REF!</v>
      </c>
      <c r="F925" s="71"/>
      <c r="G925" s="80" t="e">
        <f t="shared" si="47"/>
        <v>#REF!</v>
      </c>
      <c r="H925" s="71"/>
      <c r="I925" s="76"/>
      <c r="J925" s="76"/>
      <c r="K925" s="78"/>
    </row>
    <row r="926" spans="2:11" x14ac:dyDescent="0.45">
      <c r="B926" s="70" t="str">
        <f t="shared" si="48"/>
        <v/>
      </c>
      <c r="C926" s="74"/>
      <c r="D926" s="71"/>
      <c r="E926" s="80" t="e">
        <f t="shared" si="46"/>
        <v>#REF!</v>
      </c>
      <c r="F926" s="71"/>
      <c r="G926" s="80" t="e">
        <f t="shared" si="47"/>
        <v>#REF!</v>
      </c>
      <c r="H926" s="71"/>
      <c r="I926" s="76"/>
      <c r="J926" s="76"/>
      <c r="K926" s="78"/>
    </row>
    <row r="927" spans="2:11" x14ac:dyDescent="0.45">
      <c r="B927" s="70" t="str">
        <f t="shared" si="48"/>
        <v/>
      </c>
      <c r="C927" s="74"/>
      <c r="D927" s="71"/>
      <c r="E927" s="80" t="e">
        <f t="shared" si="46"/>
        <v>#REF!</v>
      </c>
      <c r="F927" s="71"/>
      <c r="G927" s="80" t="e">
        <f t="shared" si="47"/>
        <v>#REF!</v>
      </c>
      <c r="H927" s="71"/>
      <c r="I927" s="76"/>
      <c r="J927" s="76"/>
      <c r="K927" s="78"/>
    </row>
    <row r="928" spans="2:11" x14ac:dyDescent="0.45">
      <c r="B928" s="70" t="str">
        <f t="shared" si="48"/>
        <v/>
      </c>
      <c r="C928" s="74"/>
      <c r="D928" s="71"/>
      <c r="E928" s="80" t="e">
        <f t="shared" si="46"/>
        <v>#REF!</v>
      </c>
      <c r="F928" s="71"/>
      <c r="G928" s="80" t="e">
        <f t="shared" si="47"/>
        <v>#REF!</v>
      </c>
      <c r="H928" s="71"/>
      <c r="I928" s="76"/>
      <c r="J928" s="76"/>
      <c r="K928" s="78"/>
    </row>
    <row r="929" spans="2:11" x14ac:dyDescent="0.45">
      <c r="B929" s="70" t="str">
        <f t="shared" si="48"/>
        <v/>
      </c>
      <c r="C929" s="74"/>
      <c r="D929" s="71"/>
      <c r="E929" s="80" t="e">
        <f t="shared" si="46"/>
        <v>#REF!</v>
      </c>
      <c r="F929" s="71"/>
      <c r="G929" s="80" t="e">
        <f t="shared" si="47"/>
        <v>#REF!</v>
      </c>
      <c r="H929" s="71"/>
      <c r="I929" s="76"/>
      <c r="J929" s="76"/>
      <c r="K929" s="78"/>
    </row>
    <row r="930" spans="2:11" x14ac:dyDescent="0.45">
      <c r="B930" s="70" t="str">
        <f t="shared" si="48"/>
        <v/>
      </c>
      <c r="C930" s="74"/>
      <c r="D930" s="71"/>
      <c r="E930" s="80" t="e">
        <f t="shared" si="46"/>
        <v>#REF!</v>
      </c>
      <c r="F930" s="71"/>
      <c r="G930" s="80" t="e">
        <f t="shared" si="47"/>
        <v>#REF!</v>
      </c>
      <c r="H930" s="71"/>
      <c r="I930" s="76"/>
      <c r="J930" s="76"/>
      <c r="K930" s="78"/>
    </row>
    <row r="931" spans="2:11" x14ac:dyDescent="0.45">
      <c r="B931" s="70" t="str">
        <f t="shared" si="48"/>
        <v/>
      </c>
      <c r="C931" s="74"/>
      <c r="D931" s="71"/>
      <c r="E931" s="80" t="e">
        <f t="shared" si="46"/>
        <v>#REF!</v>
      </c>
      <c r="F931" s="71"/>
      <c r="G931" s="80" t="e">
        <f t="shared" si="47"/>
        <v>#REF!</v>
      </c>
      <c r="H931" s="71"/>
      <c r="I931" s="76"/>
      <c r="J931" s="76"/>
      <c r="K931" s="78"/>
    </row>
    <row r="932" spans="2:11" x14ac:dyDescent="0.45">
      <c r="B932" s="70" t="str">
        <f t="shared" si="48"/>
        <v/>
      </c>
      <c r="C932" s="74"/>
      <c r="D932" s="71"/>
      <c r="E932" s="80" t="e">
        <f t="shared" si="46"/>
        <v>#REF!</v>
      </c>
      <c r="F932" s="71"/>
      <c r="G932" s="80" t="e">
        <f t="shared" si="47"/>
        <v>#REF!</v>
      </c>
      <c r="H932" s="71"/>
      <c r="I932" s="76"/>
      <c r="J932" s="76"/>
      <c r="K932" s="78"/>
    </row>
    <row r="933" spans="2:11" x14ac:dyDescent="0.45">
      <c r="B933" s="70" t="str">
        <f t="shared" si="48"/>
        <v/>
      </c>
      <c r="C933" s="74"/>
      <c r="D933" s="71"/>
      <c r="E933" s="80" t="e">
        <f t="shared" si="46"/>
        <v>#REF!</v>
      </c>
      <c r="F933" s="71"/>
      <c r="G933" s="80" t="e">
        <f t="shared" si="47"/>
        <v>#REF!</v>
      </c>
      <c r="H933" s="71"/>
      <c r="I933" s="76"/>
      <c r="J933" s="76"/>
      <c r="K933" s="78"/>
    </row>
    <row r="934" spans="2:11" x14ac:dyDescent="0.45">
      <c r="B934" s="70" t="str">
        <f t="shared" si="48"/>
        <v/>
      </c>
      <c r="C934" s="74"/>
      <c r="D934" s="71"/>
      <c r="E934" s="80" t="e">
        <f t="shared" si="46"/>
        <v>#REF!</v>
      </c>
      <c r="F934" s="71"/>
      <c r="G934" s="80" t="e">
        <f t="shared" si="47"/>
        <v>#REF!</v>
      </c>
      <c r="H934" s="71"/>
      <c r="I934" s="76"/>
      <c r="J934" s="76"/>
      <c r="K934" s="78"/>
    </row>
    <row r="935" spans="2:11" x14ac:dyDescent="0.45">
      <c r="B935" s="70" t="str">
        <f t="shared" si="48"/>
        <v/>
      </c>
      <c r="C935" s="74"/>
      <c r="D935" s="71"/>
      <c r="E935" s="80" t="e">
        <f t="shared" si="46"/>
        <v>#REF!</v>
      </c>
      <c r="F935" s="71"/>
      <c r="G935" s="80" t="e">
        <f t="shared" si="47"/>
        <v>#REF!</v>
      </c>
      <c r="H935" s="71"/>
      <c r="I935" s="76"/>
      <c r="J935" s="76"/>
      <c r="K935" s="78"/>
    </row>
    <row r="936" spans="2:11" x14ac:dyDescent="0.45">
      <c r="B936" s="70" t="str">
        <f t="shared" si="48"/>
        <v/>
      </c>
      <c r="C936" s="74"/>
      <c r="D936" s="71"/>
      <c r="E936" s="80" t="e">
        <f t="shared" si="46"/>
        <v>#REF!</v>
      </c>
      <c r="F936" s="71"/>
      <c r="G936" s="80" t="e">
        <f t="shared" si="47"/>
        <v>#REF!</v>
      </c>
      <c r="H936" s="71"/>
      <c r="I936" s="76"/>
      <c r="J936" s="76"/>
      <c r="K936" s="78"/>
    </row>
    <row r="937" spans="2:11" x14ac:dyDescent="0.45">
      <c r="B937" s="70" t="str">
        <f t="shared" si="48"/>
        <v/>
      </c>
      <c r="C937" s="74"/>
      <c r="D937" s="71"/>
      <c r="E937" s="80" t="e">
        <f t="shared" si="46"/>
        <v>#REF!</v>
      </c>
      <c r="F937" s="71"/>
      <c r="G937" s="80" t="e">
        <f t="shared" si="47"/>
        <v>#REF!</v>
      </c>
      <c r="H937" s="71"/>
      <c r="I937" s="76"/>
      <c r="J937" s="76"/>
      <c r="K937" s="78"/>
    </row>
    <row r="938" spans="2:11" x14ac:dyDescent="0.45">
      <c r="B938" s="70" t="str">
        <f t="shared" si="48"/>
        <v/>
      </c>
      <c r="C938" s="74"/>
      <c r="D938" s="71"/>
      <c r="E938" s="80" t="e">
        <f t="shared" si="46"/>
        <v>#REF!</v>
      </c>
      <c r="F938" s="71"/>
      <c r="G938" s="80" t="e">
        <f t="shared" si="47"/>
        <v>#REF!</v>
      </c>
      <c r="H938" s="71"/>
      <c r="I938" s="76"/>
      <c r="J938" s="76"/>
      <c r="K938" s="78"/>
    </row>
    <row r="939" spans="2:11" x14ac:dyDescent="0.45">
      <c r="B939" s="70" t="str">
        <f t="shared" si="48"/>
        <v/>
      </c>
      <c r="C939" s="74"/>
      <c r="D939" s="71"/>
      <c r="E939" s="80" t="e">
        <f t="shared" si="46"/>
        <v>#REF!</v>
      </c>
      <c r="F939" s="71"/>
      <c r="G939" s="80" t="e">
        <f t="shared" si="47"/>
        <v>#REF!</v>
      </c>
      <c r="H939" s="71"/>
      <c r="I939" s="76"/>
      <c r="J939" s="76"/>
      <c r="K939" s="78"/>
    </row>
    <row r="940" spans="2:11" x14ac:dyDescent="0.45">
      <c r="B940" s="70" t="str">
        <f t="shared" si="48"/>
        <v/>
      </c>
      <c r="C940" s="74"/>
      <c r="D940" s="71"/>
      <c r="E940" s="80" t="e">
        <f t="shared" si="46"/>
        <v>#REF!</v>
      </c>
      <c r="F940" s="71"/>
      <c r="G940" s="80" t="e">
        <f t="shared" si="47"/>
        <v>#REF!</v>
      </c>
      <c r="H940" s="71"/>
      <c r="I940" s="76"/>
      <c r="J940" s="76"/>
      <c r="K940" s="78"/>
    </row>
    <row r="941" spans="2:11" x14ac:dyDescent="0.45">
      <c r="B941" s="70" t="str">
        <f t="shared" si="48"/>
        <v/>
      </c>
      <c r="C941" s="74"/>
      <c r="D941" s="71"/>
      <c r="E941" s="80" t="e">
        <f t="shared" si="46"/>
        <v>#REF!</v>
      </c>
      <c r="F941" s="71"/>
      <c r="G941" s="80" t="e">
        <f t="shared" si="47"/>
        <v>#REF!</v>
      </c>
      <c r="H941" s="71"/>
      <c r="I941" s="76"/>
      <c r="J941" s="76"/>
      <c r="K941" s="78"/>
    </row>
    <row r="942" spans="2:11" x14ac:dyDescent="0.45">
      <c r="B942" s="70" t="str">
        <f t="shared" si="48"/>
        <v/>
      </c>
      <c r="C942" s="74"/>
      <c r="D942" s="71"/>
      <c r="E942" s="80" t="e">
        <f t="shared" si="46"/>
        <v>#REF!</v>
      </c>
      <c r="F942" s="71"/>
      <c r="G942" s="80" t="e">
        <f t="shared" si="47"/>
        <v>#REF!</v>
      </c>
      <c r="H942" s="71"/>
      <c r="I942" s="76"/>
      <c r="J942" s="76"/>
      <c r="K942" s="78"/>
    </row>
    <row r="943" spans="2:11" x14ac:dyDescent="0.45">
      <c r="B943" s="70" t="str">
        <f t="shared" si="48"/>
        <v/>
      </c>
      <c r="C943" s="74"/>
      <c r="D943" s="71"/>
      <c r="E943" s="80" t="e">
        <f t="shared" si="46"/>
        <v>#REF!</v>
      </c>
      <c r="F943" s="71"/>
      <c r="G943" s="80" t="e">
        <f t="shared" si="47"/>
        <v>#REF!</v>
      </c>
      <c r="H943" s="71"/>
      <c r="I943" s="76"/>
      <c r="J943" s="76"/>
      <c r="K943" s="78"/>
    </row>
    <row r="944" spans="2:11" x14ac:dyDescent="0.45">
      <c r="B944" s="70" t="str">
        <f t="shared" si="48"/>
        <v/>
      </c>
      <c r="C944" s="74"/>
      <c r="D944" s="71"/>
      <c r="E944" s="80" t="e">
        <f t="shared" si="46"/>
        <v>#REF!</v>
      </c>
      <c r="F944" s="71"/>
      <c r="G944" s="80" t="e">
        <f t="shared" si="47"/>
        <v>#REF!</v>
      </c>
      <c r="H944" s="71"/>
      <c r="I944" s="76"/>
      <c r="J944" s="76"/>
      <c r="K944" s="78"/>
    </row>
    <row r="945" spans="2:11" x14ac:dyDescent="0.45">
      <c r="B945" s="70" t="str">
        <f t="shared" si="48"/>
        <v/>
      </c>
      <c r="C945" s="74"/>
      <c r="D945" s="71"/>
      <c r="E945" s="80" t="e">
        <f t="shared" si="46"/>
        <v>#REF!</v>
      </c>
      <c r="F945" s="71"/>
      <c r="G945" s="80" t="e">
        <f t="shared" si="47"/>
        <v>#REF!</v>
      </c>
      <c r="H945" s="71"/>
      <c r="I945" s="76"/>
      <c r="J945" s="76"/>
      <c r="K945" s="78"/>
    </row>
    <row r="946" spans="2:11" x14ac:dyDescent="0.45">
      <c r="B946" s="70" t="str">
        <f t="shared" si="48"/>
        <v/>
      </c>
      <c r="C946" s="74"/>
      <c r="D946" s="71"/>
      <c r="E946" s="80" t="e">
        <f t="shared" si="46"/>
        <v>#REF!</v>
      </c>
      <c r="F946" s="71"/>
      <c r="G946" s="80" t="e">
        <f t="shared" si="47"/>
        <v>#REF!</v>
      </c>
      <c r="H946" s="71"/>
      <c r="I946" s="76"/>
      <c r="J946" s="76"/>
      <c r="K946" s="78"/>
    </row>
    <row r="947" spans="2:11" x14ac:dyDescent="0.45">
      <c r="B947" s="70" t="str">
        <f t="shared" si="48"/>
        <v/>
      </c>
      <c r="C947" s="74"/>
      <c r="D947" s="71"/>
      <c r="E947" s="80" t="e">
        <f t="shared" si="46"/>
        <v>#REF!</v>
      </c>
      <c r="F947" s="71"/>
      <c r="G947" s="80" t="e">
        <f t="shared" si="47"/>
        <v>#REF!</v>
      </c>
      <c r="H947" s="71"/>
      <c r="I947" s="76"/>
      <c r="J947" s="76"/>
      <c r="K947" s="78"/>
    </row>
    <row r="948" spans="2:11" x14ac:dyDescent="0.45">
      <c r="B948" s="70" t="str">
        <f t="shared" si="48"/>
        <v/>
      </c>
      <c r="C948" s="74"/>
      <c r="D948" s="71"/>
      <c r="E948" s="80" t="e">
        <f t="shared" si="46"/>
        <v>#REF!</v>
      </c>
      <c r="F948" s="71"/>
      <c r="G948" s="80" t="e">
        <f t="shared" si="47"/>
        <v>#REF!</v>
      </c>
      <c r="H948" s="71"/>
      <c r="I948" s="76"/>
      <c r="J948" s="76"/>
      <c r="K948" s="78"/>
    </row>
    <row r="949" spans="2:11" x14ac:dyDescent="0.45">
      <c r="B949" s="70" t="str">
        <f t="shared" si="48"/>
        <v/>
      </c>
      <c r="C949" s="74"/>
      <c r="D949" s="71"/>
      <c r="E949" s="80" t="e">
        <f t="shared" si="46"/>
        <v>#REF!</v>
      </c>
      <c r="F949" s="71"/>
      <c r="G949" s="80" t="e">
        <f t="shared" si="47"/>
        <v>#REF!</v>
      </c>
      <c r="H949" s="71"/>
      <c r="I949" s="76"/>
      <c r="J949" s="76"/>
      <c r="K949" s="78"/>
    </row>
    <row r="950" spans="2:11" x14ac:dyDescent="0.45">
      <c r="B950" s="70" t="str">
        <f t="shared" si="48"/>
        <v/>
      </c>
      <c r="C950" s="74"/>
      <c r="D950" s="71"/>
      <c r="E950" s="80" t="e">
        <f t="shared" si="46"/>
        <v>#REF!</v>
      </c>
      <c r="F950" s="71"/>
      <c r="G950" s="80" t="e">
        <f t="shared" si="47"/>
        <v>#REF!</v>
      </c>
      <c r="H950" s="71"/>
      <c r="I950" s="76"/>
      <c r="J950" s="76"/>
      <c r="K950" s="78"/>
    </row>
    <row r="951" spans="2:11" x14ac:dyDescent="0.45">
      <c r="B951" s="70" t="str">
        <f t="shared" si="48"/>
        <v/>
      </c>
      <c r="C951" s="74"/>
      <c r="D951" s="71"/>
      <c r="E951" s="80" t="e">
        <f t="shared" si="46"/>
        <v>#REF!</v>
      </c>
      <c r="F951" s="71"/>
      <c r="G951" s="80" t="e">
        <f t="shared" si="47"/>
        <v>#REF!</v>
      </c>
      <c r="H951" s="71"/>
      <c r="I951" s="76"/>
      <c r="J951" s="76"/>
      <c r="K951" s="78"/>
    </row>
    <row r="952" spans="2:11" x14ac:dyDescent="0.45">
      <c r="B952" s="70" t="str">
        <f t="shared" si="48"/>
        <v/>
      </c>
      <c r="C952" s="74"/>
      <c r="D952" s="71"/>
      <c r="E952" s="80" t="e">
        <f t="shared" si="46"/>
        <v>#REF!</v>
      </c>
      <c r="F952" s="71"/>
      <c r="G952" s="80" t="e">
        <f t="shared" si="47"/>
        <v>#REF!</v>
      </c>
      <c r="H952" s="71"/>
      <c r="I952" s="76"/>
      <c r="J952" s="76"/>
      <c r="K952" s="78"/>
    </row>
    <row r="953" spans="2:11" x14ac:dyDescent="0.45">
      <c r="B953" s="70" t="str">
        <f t="shared" si="48"/>
        <v/>
      </c>
      <c r="C953" s="74"/>
      <c r="D953" s="71"/>
      <c r="E953" s="80" t="e">
        <f t="shared" si="46"/>
        <v>#REF!</v>
      </c>
      <c r="F953" s="71"/>
      <c r="G953" s="80" t="e">
        <f t="shared" si="47"/>
        <v>#REF!</v>
      </c>
      <c r="H953" s="71"/>
      <c r="I953" s="76"/>
      <c r="J953" s="76"/>
      <c r="K953" s="78"/>
    </row>
    <row r="954" spans="2:11" x14ac:dyDescent="0.45">
      <c r="B954" s="70" t="str">
        <f t="shared" si="48"/>
        <v/>
      </c>
      <c r="C954" s="74"/>
      <c r="D954" s="71"/>
      <c r="E954" s="80" t="e">
        <f t="shared" si="46"/>
        <v>#REF!</v>
      </c>
      <c r="F954" s="71"/>
      <c r="G954" s="80" t="e">
        <f t="shared" si="47"/>
        <v>#REF!</v>
      </c>
      <c r="H954" s="71"/>
      <c r="I954" s="76"/>
      <c r="J954" s="76"/>
      <c r="K954" s="78"/>
    </row>
    <row r="955" spans="2:11" x14ac:dyDescent="0.45">
      <c r="B955" s="70" t="str">
        <f t="shared" si="48"/>
        <v/>
      </c>
      <c r="C955" s="74"/>
      <c r="D955" s="71"/>
      <c r="E955" s="80" t="e">
        <f t="shared" si="46"/>
        <v>#REF!</v>
      </c>
      <c r="F955" s="71"/>
      <c r="G955" s="80" t="e">
        <f t="shared" si="47"/>
        <v>#REF!</v>
      </c>
      <c r="H955" s="71"/>
      <c r="I955" s="76"/>
      <c r="J955" s="76"/>
      <c r="K955" s="78"/>
    </row>
    <row r="956" spans="2:11" x14ac:dyDescent="0.45">
      <c r="B956" s="70" t="str">
        <f t="shared" si="48"/>
        <v/>
      </c>
      <c r="C956" s="74"/>
      <c r="D956" s="71"/>
      <c r="E956" s="80" t="e">
        <f t="shared" si="46"/>
        <v>#REF!</v>
      </c>
      <c r="F956" s="71"/>
      <c r="G956" s="80" t="e">
        <f t="shared" si="47"/>
        <v>#REF!</v>
      </c>
      <c r="H956" s="71"/>
      <c r="I956" s="76"/>
      <c r="J956" s="76"/>
      <c r="K956" s="78"/>
    </row>
    <row r="957" spans="2:11" x14ac:dyDescent="0.45">
      <c r="B957" s="70" t="str">
        <f t="shared" si="48"/>
        <v/>
      </c>
      <c r="C957" s="74"/>
      <c r="D957" s="71"/>
      <c r="E957" s="80" t="e">
        <f t="shared" si="46"/>
        <v>#REF!</v>
      </c>
      <c r="F957" s="71"/>
      <c r="G957" s="80" t="e">
        <f t="shared" si="47"/>
        <v>#REF!</v>
      </c>
      <c r="H957" s="71"/>
      <c r="I957" s="76"/>
      <c r="J957" s="76"/>
      <c r="K957" s="78"/>
    </row>
    <row r="958" spans="2:11" x14ac:dyDescent="0.45">
      <c r="B958" s="70" t="str">
        <f t="shared" si="48"/>
        <v/>
      </c>
      <c r="C958" s="74"/>
      <c r="D958" s="71"/>
      <c r="E958" s="80" t="e">
        <f t="shared" si="46"/>
        <v>#REF!</v>
      </c>
      <c r="F958" s="71"/>
      <c r="G958" s="80" t="e">
        <f t="shared" si="47"/>
        <v>#REF!</v>
      </c>
      <c r="H958" s="71"/>
      <c r="I958" s="76"/>
      <c r="J958" s="76"/>
      <c r="K958" s="78"/>
    </row>
    <row r="959" spans="2:11" x14ac:dyDescent="0.45">
      <c r="B959" s="70" t="str">
        <f t="shared" si="48"/>
        <v/>
      </c>
      <c r="C959" s="74"/>
      <c r="D959" s="71"/>
      <c r="E959" s="80" t="e">
        <f t="shared" si="46"/>
        <v>#REF!</v>
      </c>
      <c r="F959" s="71"/>
      <c r="G959" s="80" t="e">
        <f t="shared" si="47"/>
        <v>#REF!</v>
      </c>
      <c r="H959" s="71"/>
      <c r="I959" s="76"/>
      <c r="J959" s="76"/>
      <c r="K959" s="78"/>
    </row>
    <row r="960" spans="2:11" x14ac:dyDescent="0.45">
      <c r="B960" s="70" t="str">
        <f t="shared" si="48"/>
        <v/>
      </c>
      <c r="C960" s="74"/>
      <c r="D960" s="71"/>
      <c r="E960" s="80" t="e">
        <f t="shared" si="46"/>
        <v>#REF!</v>
      </c>
      <c r="F960" s="71"/>
      <c r="G960" s="80" t="e">
        <f t="shared" si="47"/>
        <v>#REF!</v>
      </c>
      <c r="H960" s="71"/>
      <c r="I960" s="76"/>
      <c r="J960" s="76"/>
      <c r="K960" s="78"/>
    </row>
    <row r="961" spans="2:11" x14ac:dyDescent="0.45">
      <c r="B961" s="70" t="str">
        <f t="shared" si="48"/>
        <v/>
      </c>
      <c r="C961" s="74"/>
      <c r="D961" s="71"/>
      <c r="E961" s="80" t="e">
        <f t="shared" si="46"/>
        <v>#REF!</v>
      </c>
      <c r="F961" s="71"/>
      <c r="G961" s="80" t="e">
        <f t="shared" si="47"/>
        <v>#REF!</v>
      </c>
      <c r="H961" s="71"/>
      <c r="I961" s="76"/>
      <c r="J961" s="76"/>
      <c r="K961" s="78"/>
    </row>
    <row r="962" spans="2:11" x14ac:dyDescent="0.45">
      <c r="B962" s="70" t="str">
        <f t="shared" si="48"/>
        <v/>
      </c>
      <c r="C962" s="74"/>
      <c r="D962" s="71"/>
      <c r="E962" s="80" t="e">
        <f t="shared" si="46"/>
        <v>#REF!</v>
      </c>
      <c r="F962" s="71"/>
      <c r="G962" s="80" t="e">
        <f t="shared" si="47"/>
        <v>#REF!</v>
      </c>
      <c r="H962" s="71"/>
      <c r="I962" s="76"/>
      <c r="J962" s="76"/>
      <c r="K962" s="78"/>
    </row>
    <row r="963" spans="2:11" x14ac:dyDescent="0.45">
      <c r="B963" s="70" t="str">
        <f t="shared" si="48"/>
        <v/>
      </c>
      <c r="C963" s="74"/>
      <c r="D963" s="71"/>
      <c r="E963" s="80" t="e">
        <f t="shared" si="46"/>
        <v>#REF!</v>
      </c>
      <c r="F963" s="71"/>
      <c r="G963" s="80" t="e">
        <f t="shared" si="47"/>
        <v>#REF!</v>
      </c>
      <c r="H963" s="71"/>
      <c r="I963" s="76"/>
      <c r="J963" s="76"/>
      <c r="K963" s="78"/>
    </row>
    <row r="964" spans="2:11" x14ac:dyDescent="0.45">
      <c r="B964" s="70" t="str">
        <f t="shared" si="48"/>
        <v/>
      </c>
      <c r="C964" s="74"/>
      <c r="D964" s="71"/>
      <c r="E964" s="80" t="e">
        <f t="shared" si="46"/>
        <v>#REF!</v>
      </c>
      <c r="F964" s="71"/>
      <c r="G964" s="80" t="e">
        <f t="shared" si="47"/>
        <v>#REF!</v>
      </c>
      <c r="H964" s="71"/>
      <c r="I964" s="76"/>
      <c r="J964" s="76"/>
      <c r="K964" s="78"/>
    </row>
    <row r="965" spans="2:11" x14ac:dyDescent="0.45">
      <c r="B965" s="70" t="str">
        <f t="shared" si="48"/>
        <v/>
      </c>
      <c r="C965" s="74"/>
      <c r="D965" s="71"/>
      <c r="E965" s="80" t="e">
        <f t="shared" si="46"/>
        <v>#REF!</v>
      </c>
      <c r="F965" s="71"/>
      <c r="G965" s="80" t="e">
        <f t="shared" si="47"/>
        <v>#REF!</v>
      </c>
      <c r="H965" s="71"/>
      <c r="I965" s="76"/>
      <c r="J965" s="76"/>
      <c r="K965" s="78"/>
    </row>
    <row r="966" spans="2:11" x14ac:dyDescent="0.45">
      <c r="B966" s="70" t="str">
        <f t="shared" si="48"/>
        <v/>
      </c>
      <c r="C966" s="74"/>
      <c r="D966" s="71"/>
      <c r="E966" s="80" t="e">
        <f t="shared" si="46"/>
        <v>#REF!</v>
      </c>
      <c r="F966" s="71"/>
      <c r="G966" s="80" t="e">
        <f t="shared" si="47"/>
        <v>#REF!</v>
      </c>
      <c r="H966" s="71"/>
      <c r="I966" s="76"/>
      <c r="J966" s="76"/>
      <c r="K966" s="78"/>
    </row>
    <row r="967" spans="2:11" x14ac:dyDescent="0.45">
      <c r="B967" s="70" t="str">
        <f t="shared" si="48"/>
        <v/>
      </c>
      <c r="C967" s="74"/>
      <c r="D967" s="71"/>
      <c r="E967" s="80" t="e">
        <f t="shared" si="46"/>
        <v>#REF!</v>
      </c>
      <c r="F967" s="71"/>
      <c r="G967" s="80" t="e">
        <f t="shared" si="47"/>
        <v>#REF!</v>
      </c>
      <c r="H967" s="71"/>
      <c r="I967" s="76"/>
      <c r="J967" s="76"/>
      <c r="K967" s="78"/>
    </row>
    <row r="968" spans="2:11" x14ac:dyDescent="0.45">
      <c r="B968" s="70" t="str">
        <f t="shared" si="48"/>
        <v/>
      </c>
      <c r="C968" s="74"/>
      <c r="D968" s="71"/>
      <c r="E968" s="80" t="e">
        <f t="shared" si="46"/>
        <v>#REF!</v>
      </c>
      <c r="F968" s="71"/>
      <c r="G968" s="80" t="e">
        <f t="shared" si="47"/>
        <v>#REF!</v>
      </c>
      <c r="H968" s="71"/>
      <c r="I968" s="76"/>
      <c r="J968" s="76"/>
      <c r="K968" s="78"/>
    </row>
    <row r="969" spans="2:11" x14ac:dyDescent="0.45">
      <c r="B969" s="70" t="str">
        <f t="shared" si="48"/>
        <v/>
      </c>
      <c r="C969" s="74"/>
      <c r="D969" s="71"/>
      <c r="E969" s="80" t="e">
        <f t="shared" si="46"/>
        <v>#REF!</v>
      </c>
      <c r="F969" s="71"/>
      <c r="G969" s="80" t="e">
        <f t="shared" si="47"/>
        <v>#REF!</v>
      </c>
      <c r="H969" s="71"/>
      <c r="I969" s="76"/>
      <c r="J969" s="76"/>
      <c r="K969" s="78"/>
    </row>
    <row r="970" spans="2:11" x14ac:dyDescent="0.45">
      <c r="B970" s="70" t="str">
        <f t="shared" si="48"/>
        <v/>
      </c>
      <c r="C970" s="74"/>
      <c r="D970" s="71"/>
      <c r="E970" s="80" t="e">
        <f t="shared" si="46"/>
        <v>#REF!</v>
      </c>
      <c r="F970" s="71"/>
      <c r="G970" s="80" t="e">
        <f t="shared" si="47"/>
        <v>#REF!</v>
      </c>
      <c r="H970" s="71"/>
      <c r="I970" s="76"/>
      <c r="J970" s="76"/>
      <c r="K970" s="78"/>
    </row>
    <row r="971" spans="2:11" x14ac:dyDescent="0.45">
      <c r="B971" s="70" t="str">
        <f t="shared" si="48"/>
        <v/>
      </c>
      <c r="C971" s="74"/>
      <c r="D971" s="71"/>
      <c r="E971" s="80" t="e">
        <f t="shared" si="46"/>
        <v>#REF!</v>
      </c>
      <c r="F971" s="71"/>
      <c r="G971" s="80" t="e">
        <f t="shared" si="47"/>
        <v>#REF!</v>
      </c>
      <c r="H971" s="71"/>
      <c r="I971" s="76"/>
      <c r="J971" s="76"/>
      <c r="K971" s="78"/>
    </row>
    <row r="972" spans="2:11" x14ac:dyDescent="0.45">
      <c r="B972" s="70" t="str">
        <f t="shared" si="48"/>
        <v/>
      </c>
      <c r="C972" s="74"/>
      <c r="D972" s="71"/>
      <c r="E972" s="80" t="e">
        <f t="shared" si="46"/>
        <v>#REF!</v>
      </c>
      <c r="F972" s="71"/>
      <c r="G972" s="80" t="e">
        <f t="shared" si="47"/>
        <v>#REF!</v>
      </c>
      <c r="H972" s="71"/>
      <c r="I972" s="76"/>
      <c r="J972" s="76"/>
      <c r="K972" s="78"/>
    </row>
    <row r="973" spans="2:11" x14ac:dyDescent="0.45">
      <c r="B973" s="70" t="str">
        <f t="shared" si="48"/>
        <v/>
      </c>
      <c r="C973" s="74"/>
      <c r="D973" s="71"/>
      <c r="E973" s="80" t="e">
        <f t="shared" ref="E973:E1003" si="49">_xlfn.IFNA(VLOOKUP(D973, SAlevel1map, 2, 0), "")</f>
        <v>#REF!</v>
      </c>
      <c r="F973" s="71"/>
      <c r="G973" s="80" t="e">
        <f t="shared" ref="G973:G1003" si="50">_xlfn.IFNA(VLOOKUP(F973, SALevel2map, 2, 0), "")</f>
        <v>#REF!</v>
      </c>
      <c r="H973" s="71"/>
      <c r="I973" s="76"/>
      <c r="J973" s="76"/>
      <c r="K973" s="78"/>
    </row>
    <row r="974" spans="2:11" x14ac:dyDescent="0.45">
      <c r="B974" s="70" t="str">
        <f t="shared" ref="B974:B1003" si="51">IF(C974&lt;&gt;"", CONCATENATE("SA-", TEXT(ROW()-ROW(B$9), "000")),"")</f>
        <v/>
      </c>
      <c r="C974" s="74"/>
      <c r="D974" s="71"/>
      <c r="E974" s="80" t="e">
        <f t="shared" si="49"/>
        <v>#REF!</v>
      </c>
      <c r="F974" s="71"/>
      <c r="G974" s="80" t="e">
        <f t="shared" si="50"/>
        <v>#REF!</v>
      </c>
      <c r="H974" s="71"/>
      <c r="I974" s="76"/>
      <c r="J974" s="76"/>
      <c r="K974" s="78"/>
    </row>
    <row r="975" spans="2:11" x14ac:dyDescent="0.45">
      <c r="B975" s="70" t="str">
        <f t="shared" si="51"/>
        <v/>
      </c>
      <c r="C975" s="74"/>
      <c r="D975" s="71"/>
      <c r="E975" s="80" t="e">
        <f t="shared" si="49"/>
        <v>#REF!</v>
      </c>
      <c r="F975" s="71"/>
      <c r="G975" s="80" t="e">
        <f t="shared" si="50"/>
        <v>#REF!</v>
      </c>
      <c r="H975" s="71"/>
      <c r="I975" s="76"/>
      <c r="J975" s="76"/>
      <c r="K975" s="78"/>
    </row>
    <row r="976" spans="2:11" x14ac:dyDescent="0.45">
      <c r="B976" s="70" t="str">
        <f t="shared" si="51"/>
        <v/>
      </c>
      <c r="C976" s="74"/>
      <c r="D976" s="71"/>
      <c r="E976" s="80" t="e">
        <f t="shared" si="49"/>
        <v>#REF!</v>
      </c>
      <c r="F976" s="71"/>
      <c r="G976" s="80" t="e">
        <f t="shared" si="50"/>
        <v>#REF!</v>
      </c>
      <c r="H976" s="71"/>
      <c r="I976" s="76"/>
      <c r="J976" s="76"/>
      <c r="K976" s="78"/>
    </row>
    <row r="977" spans="2:11" x14ac:dyDescent="0.45">
      <c r="B977" s="70" t="str">
        <f t="shared" si="51"/>
        <v/>
      </c>
      <c r="C977" s="74"/>
      <c r="D977" s="71"/>
      <c r="E977" s="80" t="e">
        <f t="shared" si="49"/>
        <v>#REF!</v>
      </c>
      <c r="F977" s="71"/>
      <c r="G977" s="80" t="e">
        <f t="shared" si="50"/>
        <v>#REF!</v>
      </c>
      <c r="H977" s="71"/>
      <c r="I977" s="76"/>
      <c r="J977" s="76"/>
      <c r="K977" s="78"/>
    </row>
    <row r="978" spans="2:11" x14ac:dyDescent="0.45">
      <c r="B978" s="70" t="str">
        <f t="shared" si="51"/>
        <v/>
      </c>
      <c r="C978" s="74"/>
      <c r="D978" s="71"/>
      <c r="E978" s="80" t="e">
        <f t="shared" si="49"/>
        <v>#REF!</v>
      </c>
      <c r="F978" s="71"/>
      <c r="G978" s="80" t="e">
        <f t="shared" si="50"/>
        <v>#REF!</v>
      </c>
      <c r="H978" s="71"/>
      <c r="I978" s="76"/>
      <c r="J978" s="76"/>
      <c r="K978" s="78"/>
    </row>
    <row r="979" spans="2:11" x14ac:dyDescent="0.45">
      <c r="B979" s="70" t="str">
        <f t="shared" si="51"/>
        <v/>
      </c>
      <c r="C979" s="74"/>
      <c r="D979" s="71"/>
      <c r="E979" s="80" t="e">
        <f t="shared" si="49"/>
        <v>#REF!</v>
      </c>
      <c r="F979" s="71"/>
      <c r="G979" s="80" t="e">
        <f t="shared" si="50"/>
        <v>#REF!</v>
      </c>
      <c r="H979" s="71"/>
      <c r="I979" s="76"/>
      <c r="J979" s="76"/>
      <c r="K979" s="78"/>
    </row>
    <row r="980" spans="2:11" x14ac:dyDescent="0.45">
      <c r="B980" s="70" t="str">
        <f t="shared" si="51"/>
        <v/>
      </c>
      <c r="C980" s="74"/>
      <c r="D980" s="71"/>
      <c r="E980" s="80" t="e">
        <f t="shared" si="49"/>
        <v>#REF!</v>
      </c>
      <c r="F980" s="71"/>
      <c r="G980" s="80" t="e">
        <f t="shared" si="50"/>
        <v>#REF!</v>
      </c>
      <c r="H980" s="71"/>
      <c r="I980" s="76"/>
      <c r="J980" s="76"/>
      <c r="K980" s="78"/>
    </row>
    <row r="981" spans="2:11" x14ac:dyDescent="0.45">
      <c r="B981" s="70" t="str">
        <f t="shared" si="51"/>
        <v/>
      </c>
      <c r="C981" s="74"/>
      <c r="D981" s="71"/>
      <c r="E981" s="80" t="e">
        <f t="shared" si="49"/>
        <v>#REF!</v>
      </c>
      <c r="F981" s="71"/>
      <c r="G981" s="80" t="e">
        <f t="shared" si="50"/>
        <v>#REF!</v>
      </c>
      <c r="H981" s="71"/>
      <c r="I981" s="76"/>
      <c r="J981" s="76"/>
      <c r="K981" s="78"/>
    </row>
    <row r="982" spans="2:11" x14ac:dyDescent="0.45">
      <c r="B982" s="70" t="str">
        <f t="shared" si="51"/>
        <v/>
      </c>
      <c r="C982" s="74"/>
      <c r="D982" s="71"/>
      <c r="E982" s="80" t="e">
        <f t="shared" si="49"/>
        <v>#REF!</v>
      </c>
      <c r="F982" s="71"/>
      <c r="G982" s="80" t="e">
        <f t="shared" si="50"/>
        <v>#REF!</v>
      </c>
      <c r="H982" s="71"/>
      <c r="I982" s="76"/>
      <c r="J982" s="76"/>
      <c r="K982" s="78"/>
    </row>
    <row r="983" spans="2:11" x14ac:dyDescent="0.45">
      <c r="B983" s="70" t="str">
        <f t="shared" si="51"/>
        <v/>
      </c>
      <c r="C983" s="74"/>
      <c r="D983" s="71"/>
      <c r="E983" s="80" t="e">
        <f t="shared" si="49"/>
        <v>#REF!</v>
      </c>
      <c r="F983" s="71"/>
      <c r="G983" s="80" t="e">
        <f t="shared" si="50"/>
        <v>#REF!</v>
      </c>
      <c r="H983" s="71"/>
      <c r="I983" s="76"/>
      <c r="J983" s="76"/>
      <c r="K983" s="78"/>
    </row>
    <row r="984" spans="2:11" x14ac:dyDescent="0.45">
      <c r="B984" s="70" t="str">
        <f t="shared" si="51"/>
        <v/>
      </c>
      <c r="C984" s="74"/>
      <c r="D984" s="71"/>
      <c r="E984" s="80" t="e">
        <f t="shared" si="49"/>
        <v>#REF!</v>
      </c>
      <c r="F984" s="71"/>
      <c r="G984" s="80" t="e">
        <f t="shared" si="50"/>
        <v>#REF!</v>
      </c>
      <c r="H984" s="71"/>
      <c r="I984" s="76"/>
      <c r="J984" s="76"/>
      <c r="K984" s="78"/>
    </row>
    <row r="985" spans="2:11" x14ac:dyDescent="0.45">
      <c r="B985" s="70" t="str">
        <f t="shared" si="51"/>
        <v/>
      </c>
      <c r="C985" s="74"/>
      <c r="D985" s="71"/>
      <c r="E985" s="80" t="e">
        <f t="shared" si="49"/>
        <v>#REF!</v>
      </c>
      <c r="F985" s="71"/>
      <c r="G985" s="80" t="e">
        <f t="shared" si="50"/>
        <v>#REF!</v>
      </c>
      <c r="H985" s="71"/>
      <c r="I985" s="76"/>
      <c r="J985" s="76"/>
      <c r="K985" s="78"/>
    </row>
    <row r="986" spans="2:11" x14ac:dyDescent="0.45">
      <c r="B986" s="70" t="str">
        <f t="shared" si="51"/>
        <v/>
      </c>
      <c r="C986" s="74"/>
      <c r="D986" s="71"/>
      <c r="E986" s="80" t="e">
        <f t="shared" si="49"/>
        <v>#REF!</v>
      </c>
      <c r="F986" s="71"/>
      <c r="G986" s="80" t="e">
        <f t="shared" si="50"/>
        <v>#REF!</v>
      </c>
      <c r="H986" s="71"/>
      <c r="I986" s="76"/>
      <c r="J986" s="76"/>
      <c r="K986" s="78"/>
    </row>
    <row r="987" spans="2:11" x14ac:dyDescent="0.45">
      <c r="B987" s="70" t="str">
        <f t="shared" si="51"/>
        <v/>
      </c>
      <c r="C987" s="74"/>
      <c r="D987" s="71"/>
      <c r="E987" s="80" t="e">
        <f t="shared" si="49"/>
        <v>#REF!</v>
      </c>
      <c r="F987" s="71"/>
      <c r="G987" s="80" t="e">
        <f t="shared" si="50"/>
        <v>#REF!</v>
      </c>
      <c r="H987" s="71"/>
      <c r="I987" s="76"/>
      <c r="J987" s="76"/>
      <c r="K987" s="78"/>
    </row>
    <row r="988" spans="2:11" x14ac:dyDescent="0.45">
      <c r="B988" s="70" t="str">
        <f t="shared" si="51"/>
        <v/>
      </c>
      <c r="C988" s="74"/>
      <c r="D988" s="71"/>
      <c r="E988" s="80" t="e">
        <f t="shared" si="49"/>
        <v>#REF!</v>
      </c>
      <c r="F988" s="71"/>
      <c r="G988" s="80" t="e">
        <f t="shared" si="50"/>
        <v>#REF!</v>
      </c>
      <c r="H988" s="71"/>
      <c r="I988" s="76"/>
      <c r="J988" s="76"/>
      <c r="K988" s="78"/>
    </row>
    <row r="989" spans="2:11" x14ac:dyDescent="0.45">
      <c r="B989" s="70" t="str">
        <f t="shared" si="51"/>
        <v/>
      </c>
      <c r="C989" s="74"/>
      <c r="D989" s="71"/>
      <c r="E989" s="80" t="e">
        <f t="shared" si="49"/>
        <v>#REF!</v>
      </c>
      <c r="F989" s="71"/>
      <c r="G989" s="80" t="e">
        <f t="shared" si="50"/>
        <v>#REF!</v>
      </c>
      <c r="H989" s="71"/>
      <c r="I989" s="76"/>
      <c r="J989" s="76"/>
      <c r="K989" s="78"/>
    </row>
    <row r="990" spans="2:11" x14ac:dyDescent="0.45">
      <c r="B990" s="70" t="str">
        <f t="shared" si="51"/>
        <v/>
      </c>
      <c r="C990" s="74"/>
      <c r="D990" s="71"/>
      <c r="E990" s="80" t="e">
        <f t="shared" si="49"/>
        <v>#REF!</v>
      </c>
      <c r="F990" s="71"/>
      <c r="G990" s="80" t="e">
        <f t="shared" si="50"/>
        <v>#REF!</v>
      </c>
      <c r="H990" s="71"/>
      <c r="I990" s="76"/>
      <c r="J990" s="76"/>
      <c r="K990" s="78"/>
    </row>
    <row r="991" spans="2:11" x14ac:dyDescent="0.45">
      <c r="B991" s="70" t="str">
        <f t="shared" si="51"/>
        <v/>
      </c>
      <c r="C991" s="74"/>
      <c r="D991" s="71"/>
      <c r="E991" s="80" t="e">
        <f t="shared" si="49"/>
        <v>#REF!</v>
      </c>
      <c r="F991" s="71"/>
      <c r="G991" s="80" t="e">
        <f t="shared" si="50"/>
        <v>#REF!</v>
      </c>
      <c r="H991" s="71"/>
      <c r="I991" s="76"/>
      <c r="J991" s="76"/>
      <c r="K991" s="78"/>
    </row>
    <row r="992" spans="2:11" x14ac:dyDescent="0.45">
      <c r="B992" s="70" t="str">
        <f t="shared" si="51"/>
        <v/>
      </c>
      <c r="C992" s="74"/>
      <c r="D992" s="71"/>
      <c r="E992" s="80" t="e">
        <f t="shared" si="49"/>
        <v>#REF!</v>
      </c>
      <c r="F992" s="71"/>
      <c r="G992" s="80" t="e">
        <f t="shared" si="50"/>
        <v>#REF!</v>
      </c>
      <c r="H992" s="71"/>
      <c r="I992" s="76"/>
      <c r="J992" s="76"/>
      <c r="K992" s="78"/>
    </row>
    <row r="993" spans="2:11" x14ac:dyDescent="0.45">
      <c r="B993" s="70" t="str">
        <f t="shared" si="51"/>
        <v/>
      </c>
      <c r="C993" s="74"/>
      <c r="D993" s="71"/>
      <c r="E993" s="80" t="e">
        <f t="shared" si="49"/>
        <v>#REF!</v>
      </c>
      <c r="F993" s="71"/>
      <c r="G993" s="80" t="e">
        <f t="shared" si="50"/>
        <v>#REF!</v>
      </c>
      <c r="H993" s="71"/>
      <c r="I993" s="76"/>
      <c r="J993" s="76"/>
      <c r="K993" s="78"/>
    </row>
    <row r="994" spans="2:11" x14ac:dyDescent="0.45">
      <c r="B994" s="70" t="str">
        <f t="shared" si="51"/>
        <v/>
      </c>
      <c r="C994" s="74"/>
      <c r="D994" s="71"/>
      <c r="E994" s="80" t="e">
        <f t="shared" si="49"/>
        <v>#REF!</v>
      </c>
      <c r="F994" s="71"/>
      <c r="G994" s="80" t="e">
        <f t="shared" si="50"/>
        <v>#REF!</v>
      </c>
      <c r="H994" s="71"/>
      <c r="I994" s="76"/>
      <c r="J994" s="76"/>
      <c r="K994" s="78"/>
    </row>
    <row r="995" spans="2:11" x14ac:dyDescent="0.45">
      <c r="B995" s="70" t="str">
        <f t="shared" si="51"/>
        <v/>
      </c>
      <c r="C995" s="74"/>
      <c r="D995" s="71"/>
      <c r="E995" s="80" t="e">
        <f t="shared" si="49"/>
        <v>#REF!</v>
      </c>
      <c r="F995" s="71"/>
      <c r="G995" s="80" t="e">
        <f t="shared" si="50"/>
        <v>#REF!</v>
      </c>
      <c r="H995" s="71"/>
      <c r="I995" s="76"/>
      <c r="J995" s="76"/>
      <c r="K995" s="78"/>
    </row>
    <row r="996" spans="2:11" x14ac:dyDescent="0.45">
      <c r="B996" s="70" t="str">
        <f t="shared" si="51"/>
        <v/>
      </c>
      <c r="C996" s="74"/>
      <c r="D996" s="71"/>
      <c r="E996" s="80" t="e">
        <f t="shared" si="49"/>
        <v>#REF!</v>
      </c>
      <c r="F996" s="71"/>
      <c r="G996" s="80" t="e">
        <f t="shared" si="50"/>
        <v>#REF!</v>
      </c>
      <c r="H996" s="71"/>
      <c r="I996" s="76"/>
      <c r="J996" s="76"/>
      <c r="K996" s="78"/>
    </row>
    <row r="997" spans="2:11" x14ac:dyDescent="0.45">
      <c r="B997" s="70" t="str">
        <f t="shared" si="51"/>
        <v/>
      </c>
      <c r="C997" s="74"/>
      <c r="D997" s="71"/>
      <c r="E997" s="80" t="e">
        <f t="shared" si="49"/>
        <v>#REF!</v>
      </c>
      <c r="F997" s="71"/>
      <c r="G997" s="80" t="e">
        <f t="shared" si="50"/>
        <v>#REF!</v>
      </c>
      <c r="H997" s="71"/>
      <c r="I997" s="76"/>
      <c r="J997" s="76"/>
      <c r="K997" s="78"/>
    </row>
    <row r="998" spans="2:11" x14ac:dyDescent="0.45">
      <c r="B998" s="70" t="str">
        <f t="shared" si="51"/>
        <v/>
      </c>
      <c r="C998" s="74"/>
      <c r="D998" s="71"/>
      <c r="E998" s="80" t="e">
        <f t="shared" si="49"/>
        <v>#REF!</v>
      </c>
      <c r="F998" s="71"/>
      <c r="G998" s="80" t="e">
        <f t="shared" si="50"/>
        <v>#REF!</v>
      </c>
      <c r="H998" s="71"/>
      <c r="I998" s="76"/>
      <c r="J998" s="76"/>
      <c r="K998" s="78"/>
    </row>
    <row r="999" spans="2:11" x14ac:dyDescent="0.45">
      <c r="B999" s="70" t="str">
        <f t="shared" si="51"/>
        <v/>
      </c>
      <c r="C999" s="74"/>
      <c r="D999" s="71"/>
      <c r="E999" s="80" t="e">
        <f t="shared" si="49"/>
        <v>#REF!</v>
      </c>
      <c r="F999" s="71"/>
      <c r="G999" s="80" t="e">
        <f t="shared" si="50"/>
        <v>#REF!</v>
      </c>
      <c r="H999" s="71"/>
      <c r="I999" s="76"/>
      <c r="J999" s="76"/>
      <c r="K999" s="78"/>
    </row>
    <row r="1000" spans="2:11" x14ac:dyDescent="0.45">
      <c r="B1000" s="70" t="str">
        <f t="shared" si="51"/>
        <v/>
      </c>
      <c r="C1000" s="74"/>
      <c r="D1000" s="71"/>
      <c r="E1000" s="80" t="e">
        <f t="shared" si="49"/>
        <v>#REF!</v>
      </c>
      <c r="F1000" s="71"/>
      <c r="G1000" s="80" t="e">
        <f t="shared" si="50"/>
        <v>#REF!</v>
      </c>
      <c r="H1000" s="71"/>
      <c r="I1000" s="76"/>
      <c r="J1000" s="76"/>
      <c r="K1000" s="78"/>
    </row>
    <row r="1001" spans="2:11" x14ac:dyDescent="0.45">
      <c r="B1001" s="70" t="str">
        <f t="shared" si="51"/>
        <v/>
      </c>
      <c r="C1001" s="74"/>
      <c r="D1001" s="71"/>
      <c r="E1001" s="80" t="e">
        <f t="shared" si="49"/>
        <v>#REF!</v>
      </c>
      <c r="F1001" s="71"/>
      <c r="G1001" s="80" t="e">
        <f t="shared" si="50"/>
        <v>#REF!</v>
      </c>
      <c r="H1001" s="71"/>
      <c r="I1001" s="76"/>
      <c r="J1001" s="76"/>
      <c r="K1001" s="78"/>
    </row>
    <row r="1002" spans="2:11" x14ac:dyDescent="0.45">
      <c r="B1002" s="70" t="str">
        <f t="shared" si="51"/>
        <v/>
      </c>
      <c r="C1002" s="74"/>
      <c r="D1002" s="71"/>
      <c r="E1002" s="80" t="e">
        <f t="shared" si="49"/>
        <v>#REF!</v>
      </c>
      <c r="F1002" s="71"/>
      <c r="G1002" s="80" t="e">
        <f t="shared" si="50"/>
        <v>#REF!</v>
      </c>
      <c r="H1002" s="71"/>
      <c r="I1002" s="76"/>
      <c r="J1002" s="76"/>
      <c r="K1002" s="78"/>
    </row>
    <row r="1003" spans="2:11" ht="14.65" thickBot="1" x14ac:dyDescent="0.5">
      <c r="B1003" s="72" t="str">
        <f t="shared" si="51"/>
        <v/>
      </c>
      <c r="C1003" s="75"/>
      <c r="D1003" s="73"/>
      <c r="E1003" s="81" t="e">
        <f t="shared" si="49"/>
        <v>#REF!</v>
      </c>
      <c r="F1003" s="73"/>
      <c r="G1003" s="81" t="e">
        <f t="shared" si="50"/>
        <v>#REF!</v>
      </c>
      <c r="H1003" s="73"/>
      <c r="I1003" s="77"/>
      <c r="J1003" s="77"/>
      <c r="K1003" s="79"/>
    </row>
  </sheetData>
  <autoFilter ref="B9:K1003" xr:uid="{00000000-0009-0000-0000-00000B000000}"/>
  <mergeCells count="1">
    <mergeCell ref="D8:H8"/>
  </mergeCells>
  <dataValidations count="10">
    <dataValidation allowBlank="1" showInputMessage="1" showErrorMessage="1" promptTitle="Description" prompt="ID for supporting asset" sqref="B9" xr:uid="{00000000-0002-0000-0B00-000000000000}"/>
    <dataValidation allowBlank="1" showInputMessage="1" showErrorMessage="1" promptTitle="Description" prompt="Person or organisation accountable of the identified SA" sqref="J9" xr:uid="{00000000-0002-0000-0B00-000001000000}"/>
    <dataValidation allowBlank="1" showInputMessage="1" showErrorMessage="1" promptTitle="Description" prompt="Brief description of the SA regarding the organisations business objectives" sqref="I9" xr:uid="{00000000-0002-0000-0B00-000002000000}"/>
    <dataValidation allowBlank="1" showInputMessage="1" showErrorMessage="1" promptTitle="Description" prompt="Name to identify the SA within the organisaiton" sqref="C9" xr:uid="{00000000-0002-0000-0B00-000003000000}"/>
    <dataValidation type="list" allowBlank="1" showInputMessage="1" showErrorMessage="1" sqref="F1003" xr:uid="{00000000-0002-0000-0B00-000004000000}">
      <formula1>INDIRECT(#REF!)</formula1>
    </dataValidation>
    <dataValidation allowBlank="1" showInputMessage="1" showErrorMessage="1" promptTitle="Description" prompt="1-Category of SA _x000a_2-Second level of type of SA linked to the previous category_x000a_3-Sub type of SA linked to to the previous type" sqref="D9:H9" xr:uid="{00000000-0002-0000-0B00-000005000000}"/>
    <dataValidation allowBlank="1" showErrorMessage="1" promptTitle="Description" prompt="Person or organisation accountable of the identified PA" sqref="K9" xr:uid="{00000000-0002-0000-0B00-000006000000}"/>
    <dataValidation type="list" allowBlank="1" showInputMessage="1" showErrorMessage="1" sqref="D10:D1003" xr:uid="{00000000-0002-0000-0B00-000007000000}">
      <formula1>SAlevel1</formula1>
    </dataValidation>
    <dataValidation type="list" allowBlank="1" showInputMessage="1" showErrorMessage="1" sqref="F10:F1002" xr:uid="{00000000-0002-0000-0B00-000008000000}">
      <formula1>INDIRECT($E10)</formula1>
    </dataValidation>
    <dataValidation type="list" allowBlank="1" showInputMessage="1" showErrorMessage="1" sqref="H10:H1003" xr:uid="{00000000-0002-0000-0B00-000009000000}">
      <formula1>INDIRECT($G10)</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theme="0" tint="-0.34998626667073579"/>
  </sheetPr>
  <dimension ref="A1:CK48"/>
  <sheetViews>
    <sheetView showGridLines="0" zoomScale="50" zoomScaleNormal="50" workbookViewId="0">
      <pane xSplit="4" ySplit="13" topLeftCell="L14" activePane="bottomRight" state="frozen"/>
      <selection pane="topRight" activeCell="E1" sqref="E1"/>
      <selection pane="bottomLeft" activeCell="A14" sqref="A14"/>
      <selection pane="bottomRight" activeCell="AW10" sqref="AW10:AZ10"/>
    </sheetView>
  </sheetViews>
  <sheetFormatPr defaultRowHeight="14.25" outlineLevelRow="1" outlineLevelCol="1" x14ac:dyDescent="0.45"/>
  <cols>
    <col min="1" max="1" width="1.73046875" customWidth="1"/>
    <col min="2" max="2" width="7.73046875" customWidth="1"/>
    <col min="3" max="3" width="15.73046875" customWidth="1" outlineLevel="1"/>
    <col min="4" max="4" width="36.59765625" customWidth="1" outlineLevel="1"/>
    <col min="5" max="84" width="2.73046875" customWidth="1"/>
    <col min="85" max="85" width="50.73046875" customWidth="1"/>
    <col min="86" max="86" width="1.73046875" customWidth="1"/>
  </cols>
  <sheetData>
    <row r="1" spans="1:89" ht="9" customHeight="1" outlineLevel="1" x14ac:dyDescent="0.45">
      <c r="A1" s="204"/>
      <c r="B1" s="204"/>
      <c r="C1" s="204"/>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row>
    <row r="2" spans="1:89" ht="15.75" outlineLevel="1" x14ac:dyDescent="0.5">
      <c r="A2" s="204"/>
      <c r="B2" s="205" t="s">
        <v>491</v>
      </c>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4"/>
      <c r="AZ2" s="204"/>
      <c r="BA2" s="204"/>
      <c r="BB2" s="204"/>
      <c r="BC2" s="204"/>
      <c r="BD2" s="204"/>
      <c r="BE2" s="204"/>
      <c r="BF2" s="204"/>
      <c r="BG2" s="204"/>
      <c r="BH2" s="204"/>
      <c r="BI2" s="204"/>
      <c r="BJ2" s="204"/>
      <c r="BK2" s="204"/>
      <c r="BL2" s="204"/>
      <c r="BM2" s="204"/>
      <c r="BN2" s="204"/>
      <c r="BO2" s="204"/>
      <c r="BP2" s="204"/>
      <c r="BQ2" s="204"/>
      <c r="BR2" s="204"/>
      <c r="BS2" s="204"/>
      <c r="BT2" s="204"/>
      <c r="BU2" s="204"/>
      <c r="BV2" s="204"/>
      <c r="BW2" s="204"/>
      <c r="BX2" s="204"/>
      <c r="BY2" s="204"/>
      <c r="BZ2" s="204"/>
      <c r="CA2" s="204"/>
      <c r="CB2" s="204"/>
      <c r="CC2" s="204"/>
      <c r="CD2" s="204"/>
      <c r="CE2" s="204"/>
      <c r="CF2" s="204"/>
      <c r="CG2" s="204"/>
      <c r="CH2" s="204"/>
    </row>
    <row r="3" spans="1:89" outlineLevel="1" x14ac:dyDescent="0.45">
      <c r="A3" s="204"/>
      <c r="B3" s="204"/>
      <c r="C3" s="204"/>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row>
    <row r="4" spans="1:89" ht="15.75" outlineLevel="1" x14ac:dyDescent="0.45">
      <c r="A4" s="204"/>
      <c r="B4" s="336" t="s">
        <v>512</v>
      </c>
      <c r="C4" s="336"/>
      <c r="D4" s="336"/>
      <c r="E4" s="336"/>
      <c r="F4" s="336"/>
      <c r="G4" s="336"/>
      <c r="H4" s="336"/>
      <c r="I4" s="336"/>
      <c r="J4" s="336"/>
      <c r="K4" s="336"/>
      <c r="L4" s="336"/>
      <c r="M4" s="336"/>
      <c r="N4" s="336"/>
      <c r="O4" s="336"/>
      <c r="P4" s="336"/>
      <c r="Q4" s="336"/>
      <c r="R4" s="336"/>
      <c r="S4" s="336"/>
      <c r="T4" s="336"/>
      <c r="U4" s="336"/>
      <c r="V4" s="336"/>
      <c r="W4" s="336"/>
      <c r="X4" s="336"/>
      <c r="Y4" s="336"/>
      <c r="Z4" s="336"/>
      <c r="AA4" s="336"/>
      <c r="AB4" s="336"/>
      <c r="AC4" s="336"/>
      <c r="AD4" s="336"/>
      <c r="AE4" s="336"/>
      <c r="AF4" s="336"/>
      <c r="AG4" s="336"/>
      <c r="AH4" s="336"/>
      <c r="AI4" s="336"/>
      <c r="AJ4" s="336"/>
      <c r="AK4" s="336"/>
      <c r="AL4" s="336"/>
      <c r="AM4" s="336"/>
      <c r="AN4" s="336"/>
      <c r="AO4" s="336"/>
      <c r="AP4" s="336"/>
      <c r="AQ4" s="336"/>
      <c r="AR4" s="336"/>
      <c r="AS4" s="336"/>
      <c r="AT4" s="336"/>
      <c r="AU4" s="336"/>
      <c r="AV4" s="336"/>
      <c r="AW4" s="336"/>
      <c r="AX4" s="336"/>
      <c r="AY4" s="336"/>
      <c r="AZ4" s="336"/>
      <c r="BA4" s="336"/>
      <c r="BB4" s="336"/>
      <c r="BC4" s="336"/>
      <c r="BD4" s="336"/>
      <c r="BE4" s="336"/>
      <c r="BF4" s="336"/>
      <c r="BG4" s="336"/>
      <c r="BH4" s="336"/>
      <c r="BI4" s="336"/>
      <c r="BJ4" s="336"/>
      <c r="BK4" s="336"/>
      <c r="BL4" s="336"/>
      <c r="BM4" s="336"/>
      <c r="BN4" s="336"/>
      <c r="BO4" s="336"/>
      <c r="BP4" s="336"/>
      <c r="BQ4" s="336"/>
      <c r="BR4" s="336"/>
      <c r="BS4" s="336"/>
      <c r="BT4" s="336"/>
      <c r="BU4" s="336"/>
      <c r="BV4" s="336"/>
      <c r="BW4" s="336"/>
      <c r="BX4" s="336"/>
      <c r="BY4" s="336"/>
      <c r="BZ4" s="336"/>
      <c r="CA4" s="336"/>
      <c r="CB4" s="336"/>
      <c r="CC4" s="336"/>
      <c r="CD4" s="336"/>
      <c r="CE4" s="336"/>
      <c r="CF4" s="336"/>
      <c r="CG4" s="336"/>
      <c r="CH4" s="336"/>
      <c r="CI4" s="336"/>
      <c r="CJ4" s="336"/>
      <c r="CK4" s="336"/>
    </row>
    <row r="5" spans="1:89" ht="15.75" outlineLevel="1" x14ac:dyDescent="0.45">
      <c r="A5" s="204"/>
      <c r="B5" s="210" t="s">
        <v>513</v>
      </c>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row>
    <row r="6" spans="1:89" ht="9" customHeight="1" outlineLevel="1" x14ac:dyDescent="0.45">
      <c r="A6" s="204"/>
      <c r="B6" s="204"/>
      <c r="C6" s="204"/>
      <c r="D6" s="204"/>
      <c r="E6" s="204"/>
      <c r="F6" s="20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row>
    <row r="7" spans="1:89" ht="9.9499999999999993" customHeight="1" outlineLevel="1" x14ac:dyDescent="0.45">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row>
    <row r="8" spans="1:89" ht="18" x14ac:dyDescent="0.45">
      <c r="B8" s="146" t="s">
        <v>488</v>
      </c>
      <c r="C8" s="136"/>
      <c r="D8" s="148" t="s">
        <v>0</v>
      </c>
      <c r="E8" s="330" t="s">
        <v>525</v>
      </c>
      <c r="F8" s="331"/>
      <c r="G8" s="331"/>
      <c r="H8" s="332"/>
      <c r="I8" s="330" t="s">
        <v>526</v>
      </c>
      <c r="J8" s="331"/>
      <c r="K8" s="331"/>
      <c r="L8" s="332"/>
      <c r="M8" s="330" t="s">
        <v>527</v>
      </c>
      <c r="N8" s="331"/>
      <c r="O8" s="331"/>
      <c r="P8" s="332"/>
      <c r="Q8" s="330" t="s">
        <v>528</v>
      </c>
      <c r="R8" s="331"/>
      <c r="S8" s="331"/>
      <c r="T8" s="332"/>
      <c r="U8" s="330" t="s">
        <v>529</v>
      </c>
      <c r="V8" s="331"/>
      <c r="W8" s="331"/>
      <c r="X8" s="332"/>
      <c r="Y8" s="330" t="s">
        <v>530</v>
      </c>
      <c r="Z8" s="331"/>
      <c r="AA8" s="331"/>
      <c r="AB8" s="332"/>
      <c r="AC8" s="330" t="s">
        <v>531</v>
      </c>
      <c r="AD8" s="331"/>
      <c r="AE8" s="331"/>
      <c r="AF8" s="332"/>
      <c r="AG8" s="330" t="s">
        <v>532</v>
      </c>
      <c r="AH8" s="331"/>
      <c r="AI8" s="331"/>
      <c r="AJ8" s="332"/>
      <c r="AK8" s="330" t="s">
        <v>533</v>
      </c>
      <c r="AL8" s="331"/>
      <c r="AM8" s="331"/>
      <c r="AN8" s="332"/>
      <c r="AO8" s="330" t="s">
        <v>708</v>
      </c>
      <c r="AP8" s="331"/>
      <c r="AQ8" s="331"/>
      <c r="AR8" s="332"/>
      <c r="AS8" s="330" t="s">
        <v>709</v>
      </c>
      <c r="AT8" s="331"/>
      <c r="AU8" s="331"/>
      <c r="AV8" s="332"/>
      <c r="AW8" s="330" t="s">
        <v>710</v>
      </c>
      <c r="AX8" s="331"/>
      <c r="AY8" s="331"/>
      <c r="AZ8" s="332"/>
      <c r="BA8" s="330" t="s">
        <v>711</v>
      </c>
      <c r="BB8" s="331"/>
      <c r="BC8" s="331"/>
      <c r="BD8" s="332"/>
      <c r="BE8" s="330"/>
      <c r="BF8" s="331"/>
      <c r="BG8" s="331"/>
      <c r="BH8" s="332"/>
      <c r="BI8" s="330"/>
      <c r="BJ8" s="331"/>
      <c r="BK8" s="331"/>
      <c r="BL8" s="332"/>
      <c r="BM8" s="330" t="s">
        <v>11</v>
      </c>
      <c r="BN8" s="331"/>
      <c r="BO8" s="331"/>
      <c r="BP8" s="332"/>
      <c r="BQ8" s="330" t="s">
        <v>11</v>
      </c>
      <c r="BR8" s="331"/>
      <c r="BS8" s="331"/>
      <c r="BT8" s="332"/>
      <c r="BU8" s="330" t="s">
        <v>11</v>
      </c>
      <c r="BV8" s="331"/>
      <c r="BW8" s="331"/>
      <c r="BX8" s="332"/>
      <c r="BY8" s="330" t="s">
        <v>11</v>
      </c>
      <c r="BZ8" s="331"/>
      <c r="CA8" s="331"/>
      <c r="CB8" s="332"/>
      <c r="CC8" s="330" t="s">
        <v>11</v>
      </c>
      <c r="CD8" s="331"/>
      <c r="CE8" s="331"/>
      <c r="CF8" s="332"/>
      <c r="CG8" s="150"/>
    </row>
    <row r="9" spans="1:89" ht="150" customHeight="1" outlineLevel="1" x14ac:dyDescent="0.45">
      <c r="B9" s="143" t="s">
        <v>87</v>
      </c>
      <c r="C9" s="137"/>
      <c r="D9" s="145" t="s">
        <v>511</v>
      </c>
      <c r="E9" s="333" t="s">
        <v>754</v>
      </c>
      <c r="F9" s="334"/>
      <c r="G9" s="334"/>
      <c r="H9" s="335"/>
      <c r="I9" s="333" t="s">
        <v>524</v>
      </c>
      <c r="J9" s="334"/>
      <c r="K9" s="334"/>
      <c r="L9" s="335"/>
      <c r="M9" s="333" t="s">
        <v>691</v>
      </c>
      <c r="N9" s="334"/>
      <c r="O9" s="334"/>
      <c r="P9" s="335"/>
      <c r="Q9" s="333" t="s">
        <v>733</v>
      </c>
      <c r="R9" s="334"/>
      <c r="S9" s="334"/>
      <c r="T9" s="335"/>
      <c r="U9" s="333" t="s">
        <v>703</v>
      </c>
      <c r="V9" s="334"/>
      <c r="W9" s="334"/>
      <c r="X9" s="335"/>
      <c r="Y9" s="333" t="s">
        <v>705</v>
      </c>
      <c r="Z9" s="334"/>
      <c r="AA9" s="334"/>
      <c r="AB9" s="335"/>
      <c r="AC9" s="333" t="s">
        <v>704</v>
      </c>
      <c r="AD9" s="334"/>
      <c r="AE9" s="334"/>
      <c r="AF9" s="335"/>
      <c r="AG9" s="333" t="s">
        <v>695</v>
      </c>
      <c r="AH9" s="334"/>
      <c r="AI9" s="334"/>
      <c r="AJ9" s="335"/>
      <c r="AK9" s="333" t="s">
        <v>706</v>
      </c>
      <c r="AL9" s="334"/>
      <c r="AM9" s="334"/>
      <c r="AN9" s="335"/>
      <c r="AO9" s="333" t="s">
        <v>699</v>
      </c>
      <c r="AP9" s="334"/>
      <c r="AQ9" s="334"/>
      <c r="AR9" s="335"/>
      <c r="AS9" s="333" t="s">
        <v>696</v>
      </c>
      <c r="AT9" s="334"/>
      <c r="AU9" s="334"/>
      <c r="AV9" s="335"/>
      <c r="AW9" s="333" t="s">
        <v>935</v>
      </c>
      <c r="AX9" s="334"/>
      <c r="AY9" s="334"/>
      <c r="AZ9" s="335"/>
      <c r="BA9" s="333" t="s">
        <v>697</v>
      </c>
      <c r="BB9" s="334"/>
      <c r="BC9" s="334"/>
      <c r="BD9" s="335"/>
      <c r="BE9" s="333"/>
      <c r="BF9" s="334"/>
      <c r="BG9" s="334"/>
      <c r="BH9" s="335"/>
      <c r="BI9" s="333"/>
      <c r="BJ9" s="334"/>
      <c r="BK9" s="334"/>
      <c r="BL9" s="335"/>
      <c r="BM9" s="333">
        <v>0</v>
      </c>
      <c r="BN9" s="334"/>
      <c r="BO9" s="334"/>
      <c r="BP9" s="335"/>
      <c r="BQ9" s="333">
        <v>0</v>
      </c>
      <c r="BR9" s="334"/>
      <c r="BS9" s="334"/>
      <c r="BT9" s="335"/>
      <c r="BU9" s="333">
        <v>0</v>
      </c>
      <c r="BV9" s="334"/>
      <c r="BW9" s="334"/>
      <c r="BX9" s="335"/>
      <c r="BY9" s="333">
        <v>0</v>
      </c>
      <c r="BZ9" s="334"/>
      <c r="CA9" s="334"/>
      <c r="CB9" s="335"/>
      <c r="CC9" s="333">
        <v>0</v>
      </c>
      <c r="CD9" s="334"/>
      <c r="CE9" s="334"/>
      <c r="CF9" s="335"/>
      <c r="CG9" s="151"/>
    </row>
    <row r="10" spans="1:89" outlineLevel="1" x14ac:dyDescent="0.45">
      <c r="B10" s="143" t="s">
        <v>88</v>
      </c>
      <c r="C10" s="137"/>
      <c r="D10" s="149" t="s">
        <v>490</v>
      </c>
      <c r="E10" s="327" t="s">
        <v>84</v>
      </c>
      <c r="F10" s="328"/>
      <c r="G10" s="328"/>
      <c r="H10" s="329"/>
      <c r="I10" s="327" t="s">
        <v>85</v>
      </c>
      <c r="J10" s="328"/>
      <c r="K10" s="328"/>
      <c r="L10" s="329"/>
      <c r="M10" s="327" t="s">
        <v>85</v>
      </c>
      <c r="N10" s="328"/>
      <c r="O10" s="328"/>
      <c r="P10" s="329"/>
      <c r="Q10" s="327" t="s">
        <v>85</v>
      </c>
      <c r="R10" s="328"/>
      <c r="S10" s="328"/>
      <c r="T10" s="329"/>
      <c r="U10" s="327" t="s">
        <v>84</v>
      </c>
      <c r="V10" s="328"/>
      <c r="W10" s="328"/>
      <c r="X10" s="329"/>
      <c r="Y10" s="327" t="s">
        <v>84</v>
      </c>
      <c r="Z10" s="328"/>
      <c r="AA10" s="328"/>
      <c r="AB10" s="329"/>
      <c r="AC10" s="327" t="s">
        <v>85</v>
      </c>
      <c r="AD10" s="328"/>
      <c r="AE10" s="328"/>
      <c r="AF10" s="329"/>
      <c r="AG10" s="327" t="s">
        <v>84</v>
      </c>
      <c r="AH10" s="328"/>
      <c r="AI10" s="328"/>
      <c r="AJ10" s="329"/>
      <c r="AK10" s="327" t="s">
        <v>84</v>
      </c>
      <c r="AL10" s="328"/>
      <c r="AM10" s="328"/>
      <c r="AN10" s="329"/>
      <c r="AO10" s="327" t="s">
        <v>85</v>
      </c>
      <c r="AP10" s="328"/>
      <c r="AQ10" s="328"/>
      <c r="AR10" s="329"/>
      <c r="AS10" s="327" t="s">
        <v>84</v>
      </c>
      <c r="AT10" s="328"/>
      <c r="AU10" s="328"/>
      <c r="AV10" s="329"/>
      <c r="AW10" s="327" t="s">
        <v>85</v>
      </c>
      <c r="AX10" s="328"/>
      <c r="AY10" s="328"/>
      <c r="AZ10" s="329"/>
      <c r="BA10" s="327" t="s">
        <v>84</v>
      </c>
      <c r="BB10" s="328"/>
      <c r="BC10" s="328"/>
      <c r="BD10" s="329"/>
      <c r="BE10" s="327"/>
      <c r="BF10" s="328"/>
      <c r="BG10" s="328"/>
      <c r="BH10" s="329"/>
      <c r="BI10" s="327"/>
      <c r="BJ10" s="328"/>
      <c r="BK10" s="328"/>
      <c r="BL10" s="329"/>
      <c r="BM10" s="327">
        <v>0</v>
      </c>
      <c r="BN10" s="328"/>
      <c r="BO10" s="328"/>
      <c r="BP10" s="329"/>
      <c r="BQ10" s="327">
        <v>0</v>
      </c>
      <c r="BR10" s="328"/>
      <c r="BS10" s="328"/>
      <c r="BT10" s="329"/>
      <c r="BU10" s="327">
        <v>0</v>
      </c>
      <c r="BV10" s="328"/>
      <c r="BW10" s="328"/>
      <c r="BX10" s="329"/>
      <c r="BY10" s="327">
        <v>0</v>
      </c>
      <c r="BZ10" s="328"/>
      <c r="CA10" s="328"/>
      <c r="CB10" s="329"/>
      <c r="CC10" s="327">
        <v>0</v>
      </c>
      <c r="CD10" s="328"/>
      <c r="CE10" s="328"/>
      <c r="CF10" s="329"/>
      <c r="CG10" s="151"/>
    </row>
    <row r="11" spans="1:89" outlineLevel="1" x14ac:dyDescent="0.45">
      <c r="B11" s="147" t="s">
        <v>89</v>
      </c>
      <c r="C11" s="144"/>
      <c r="D11" s="149" t="s">
        <v>483</v>
      </c>
      <c r="E11" s="227"/>
      <c r="F11" s="227" t="s">
        <v>4</v>
      </c>
      <c r="G11" s="227" t="s">
        <v>5</v>
      </c>
      <c r="H11" s="227" t="s">
        <v>6</v>
      </c>
      <c r="I11" s="228"/>
      <c r="J11" s="227" t="s">
        <v>4</v>
      </c>
      <c r="K11" s="227" t="s">
        <v>5</v>
      </c>
      <c r="L11" s="227" t="s">
        <v>6</v>
      </c>
      <c r="M11" s="228"/>
      <c r="N11" s="227" t="s">
        <v>4</v>
      </c>
      <c r="O11" s="227" t="s">
        <v>5</v>
      </c>
      <c r="P11" s="227" t="s">
        <v>6</v>
      </c>
      <c r="Q11" s="228"/>
      <c r="R11" s="227" t="s">
        <v>4</v>
      </c>
      <c r="S11" s="227" t="s">
        <v>5</v>
      </c>
      <c r="T11" s="227" t="s">
        <v>6</v>
      </c>
      <c r="U11" s="228"/>
      <c r="V11" s="227" t="s">
        <v>4</v>
      </c>
      <c r="W11" s="227" t="s">
        <v>5</v>
      </c>
      <c r="X11" s="227" t="s">
        <v>6</v>
      </c>
      <c r="Y11" s="228"/>
      <c r="Z11" s="227" t="s">
        <v>4</v>
      </c>
      <c r="AA11" s="227" t="s">
        <v>5</v>
      </c>
      <c r="AB11" s="227" t="s">
        <v>6</v>
      </c>
      <c r="AC11" s="228"/>
      <c r="AD11" s="227" t="s">
        <v>4</v>
      </c>
      <c r="AE11" s="227" t="s">
        <v>5</v>
      </c>
      <c r="AF11" s="227" t="s">
        <v>6</v>
      </c>
      <c r="AG11" s="228"/>
      <c r="AH11" s="227" t="s">
        <v>4</v>
      </c>
      <c r="AI11" s="227" t="s">
        <v>5</v>
      </c>
      <c r="AJ11" s="227" t="s">
        <v>6</v>
      </c>
      <c r="AK11" s="228"/>
      <c r="AL11" s="227" t="s">
        <v>4</v>
      </c>
      <c r="AM11" s="227" t="s">
        <v>5</v>
      </c>
      <c r="AN11" s="227" t="s">
        <v>6</v>
      </c>
      <c r="AO11" s="228"/>
      <c r="AP11" s="227" t="s">
        <v>4</v>
      </c>
      <c r="AQ11" s="227" t="s">
        <v>5</v>
      </c>
      <c r="AR11" s="227" t="s">
        <v>6</v>
      </c>
      <c r="AS11" s="228"/>
      <c r="AT11" s="227" t="s">
        <v>4</v>
      </c>
      <c r="AU11" s="227" t="s">
        <v>5</v>
      </c>
      <c r="AV11" s="227" t="s">
        <v>6</v>
      </c>
      <c r="AW11" s="228"/>
      <c r="AX11" s="227" t="s">
        <v>4</v>
      </c>
      <c r="AY11" s="227" t="s">
        <v>5</v>
      </c>
      <c r="AZ11" s="227" t="s">
        <v>6</v>
      </c>
      <c r="BA11" s="228"/>
      <c r="BB11" s="227" t="s">
        <v>4</v>
      </c>
      <c r="BC11" s="227" t="s">
        <v>5</v>
      </c>
      <c r="BD11" s="227" t="s">
        <v>6</v>
      </c>
      <c r="BE11" s="228"/>
      <c r="BF11" s="227" t="s">
        <v>4</v>
      </c>
      <c r="BG11" s="227" t="s">
        <v>5</v>
      </c>
      <c r="BH11" s="227" t="s">
        <v>6</v>
      </c>
      <c r="BI11" s="228"/>
      <c r="BJ11" s="227" t="s">
        <v>4</v>
      </c>
      <c r="BK11" s="227" t="s">
        <v>5</v>
      </c>
      <c r="BL11" s="227" t="s">
        <v>6</v>
      </c>
      <c r="BM11" s="228"/>
      <c r="BN11" s="227" t="s">
        <v>4</v>
      </c>
      <c r="BO11" s="227" t="s">
        <v>5</v>
      </c>
      <c r="BP11" s="227" t="s">
        <v>6</v>
      </c>
      <c r="BQ11" s="228"/>
      <c r="BR11" s="227" t="s">
        <v>4</v>
      </c>
      <c r="BS11" s="227" t="s">
        <v>5</v>
      </c>
      <c r="BT11" s="227" t="s">
        <v>6</v>
      </c>
      <c r="BU11" s="228"/>
      <c r="BV11" s="227" t="s">
        <v>4</v>
      </c>
      <c r="BW11" s="227" t="s">
        <v>5</v>
      </c>
      <c r="BX11" s="227" t="s">
        <v>6</v>
      </c>
      <c r="BY11" s="228"/>
      <c r="BZ11" s="227" t="s">
        <v>4</v>
      </c>
      <c r="CA11" s="227" t="s">
        <v>5</v>
      </c>
      <c r="CB11" s="227" t="s">
        <v>6</v>
      </c>
      <c r="CC11" s="228"/>
      <c r="CD11" s="227" t="s">
        <v>4</v>
      </c>
      <c r="CE11" s="227" t="s">
        <v>5</v>
      </c>
      <c r="CF11" s="227" t="s">
        <v>6</v>
      </c>
      <c r="CG11" s="151"/>
    </row>
    <row r="12" spans="1:89" ht="18" outlineLevel="1" x14ac:dyDescent="0.55000000000000004">
      <c r="B12" s="139" t="s">
        <v>489</v>
      </c>
      <c r="C12" s="137"/>
      <c r="D12" s="141"/>
      <c r="E12" s="229"/>
      <c r="F12" s="230">
        <v>5</v>
      </c>
      <c r="G12" s="230">
        <v>5</v>
      </c>
      <c r="H12" s="230">
        <v>3</v>
      </c>
      <c r="I12" s="231"/>
      <c r="J12" s="230">
        <v>5</v>
      </c>
      <c r="K12" s="230">
        <v>5</v>
      </c>
      <c r="L12" s="230">
        <v>3</v>
      </c>
      <c r="M12" s="231"/>
      <c r="N12" s="230">
        <v>3</v>
      </c>
      <c r="O12" s="230">
        <v>3</v>
      </c>
      <c r="P12" s="230">
        <v>2</v>
      </c>
      <c r="Q12" s="231"/>
      <c r="R12" s="230">
        <v>3</v>
      </c>
      <c r="S12" s="230">
        <v>3</v>
      </c>
      <c r="T12" s="230">
        <v>3</v>
      </c>
      <c r="U12" s="231"/>
      <c r="V12" s="230">
        <v>3</v>
      </c>
      <c r="W12" s="230">
        <v>3</v>
      </c>
      <c r="X12" s="230">
        <v>3</v>
      </c>
      <c r="Y12" s="231"/>
      <c r="Z12" s="230">
        <v>3</v>
      </c>
      <c r="AA12" s="230">
        <v>3</v>
      </c>
      <c r="AB12" s="230">
        <v>3</v>
      </c>
      <c r="AC12" s="231"/>
      <c r="AD12" s="230">
        <v>5</v>
      </c>
      <c r="AE12" s="230">
        <v>5</v>
      </c>
      <c r="AF12" s="230">
        <v>3</v>
      </c>
      <c r="AG12" s="231"/>
      <c r="AH12" s="230">
        <v>5</v>
      </c>
      <c r="AI12" s="230">
        <v>5</v>
      </c>
      <c r="AJ12" s="230">
        <v>4</v>
      </c>
      <c r="AK12" s="231"/>
      <c r="AL12" s="230">
        <v>5</v>
      </c>
      <c r="AM12" s="230">
        <v>5</v>
      </c>
      <c r="AN12" s="230">
        <v>4</v>
      </c>
      <c r="AO12" s="231"/>
      <c r="AP12" s="230">
        <v>5</v>
      </c>
      <c r="AQ12" s="230">
        <v>5</v>
      </c>
      <c r="AR12" s="230">
        <v>3</v>
      </c>
      <c r="AS12" s="231"/>
      <c r="AT12" s="230">
        <v>5</v>
      </c>
      <c r="AU12" s="230">
        <v>5</v>
      </c>
      <c r="AV12" s="230">
        <v>3</v>
      </c>
      <c r="AW12" s="231"/>
      <c r="AX12" s="230">
        <v>5</v>
      </c>
      <c r="AY12" s="230">
        <v>5</v>
      </c>
      <c r="AZ12" s="230">
        <v>4</v>
      </c>
      <c r="BA12" s="231"/>
      <c r="BB12" s="230">
        <v>5</v>
      </c>
      <c r="BC12" s="230">
        <v>5</v>
      </c>
      <c r="BD12" s="230">
        <v>4</v>
      </c>
      <c r="BE12" s="231"/>
      <c r="BF12" s="230"/>
      <c r="BG12" s="230"/>
      <c r="BH12" s="230"/>
      <c r="BI12" s="231"/>
      <c r="BJ12" s="230"/>
      <c r="BK12" s="230"/>
      <c r="BL12" s="230"/>
      <c r="BM12" s="231"/>
      <c r="BN12" s="230" t="s">
        <v>11</v>
      </c>
      <c r="BO12" s="230" t="s">
        <v>11</v>
      </c>
      <c r="BP12" s="230" t="s">
        <v>11</v>
      </c>
      <c r="BQ12" s="231"/>
      <c r="BR12" s="230" t="s">
        <v>11</v>
      </c>
      <c r="BS12" s="230" t="s">
        <v>11</v>
      </c>
      <c r="BT12" s="230" t="s">
        <v>11</v>
      </c>
      <c r="BU12" s="231"/>
      <c r="BV12" s="230" t="s">
        <v>11</v>
      </c>
      <c r="BW12" s="230" t="s">
        <v>11</v>
      </c>
      <c r="BX12" s="230" t="s">
        <v>11</v>
      </c>
      <c r="BY12" s="231"/>
      <c r="BZ12" s="230" t="s">
        <v>11</v>
      </c>
      <c r="CA12" s="230" t="s">
        <v>11</v>
      </c>
      <c r="CB12" s="230" t="s">
        <v>11</v>
      </c>
      <c r="CC12" s="231"/>
      <c r="CD12" s="230" t="s">
        <v>11</v>
      </c>
      <c r="CE12" s="230" t="s">
        <v>11</v>
      </c>
      <c r="CF12" s="230" t="s">
        <v>11</v>
      </c>
      <c r="CG12" s="151"/>
    </row>
    <row r="13" spans="1:89" x14ac:dyDescent="0.45">
      <c r="B13" s="140" t="s">
        <v>0</v>
      </c>
      <c r="C13" s="138" t="s">
        <v>82</v>
      </c>
      <c r="D13" s="142" t="s">
        <v>510</v>
      </c>
      <c r="E13" s="232"/>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31"/>
      <c r="AE13" s="231"/>
      <c r="AF13" s="231"/>
      <c r="AG13" s="231"/>
      <c r="AH13" s="231"/>
      <c r="AI13" s="231"/>
      <c r="AJ13" s="231"/>
      <c r="AK13" s="231"/>
      <c r="AL13" s="231"/>
      <c r="AM13" s="231"/>
      <c r="AN13" s="231"/>
      <c r="AO13" s="231"/>
      <c r="AP13" s="231"/>
      <c r="AQ13" s="231"/>
      <c r="AR13" s="231"/>
      <c r="AS13" s="231"/>
      <c r="AT13" s="231"/>
      <c r="AU13" s="231"/>
      <c r="AV13" s="231"/>
      <c r="AW13" s="231"/>
      <c r="AX13" s="231"/>
      <c r="AY13" s="231"/>
      <c r="AZ13" s="231"/>
      <c r="BA13" s="231"/>
      <c r="BB13" s="231"/>
      <c r="BC13" s="231"/>
      <c r="BD13" s="231"/>
      <c r="BE13" s="231"/>
      <c r="BF13" s="231"/>
      <c r="BG13" s="231"/>
      <c r="BH13" s="231"/>
      <c r="BI13" s="231"/>
      <c r="BJ13" s="231"/>
      <c r="BK13" s="231"/>
      <c r="BL13" s="231"/>
      <c r="BM13" s="231"/>
      <c r="BN13" s="231"/>
      <c r="BO13" s="231"/>
      <c r="BP13" s="231"/>
      <c r="BQ13" s="231"/>
      <c r="BR13" s="231"/>
      <c r="BS13" s="231"/>
      <c r="BT13" s="231"/>
      <c r="BU13" s="231"/>
      <c r="BV13" s="231"/>
      <c r="BW13" s="231"/>
      <c r="BX13" s="231"/>
      <c r="BY13" s="231"/>
      <c r="BZ13" s="231"/>
      <c r="CA13" s="231"/>
      <c r="CB13" s="231"/>
      <c r="CC13" s="231"/>
      <c r="CD13" s="231"/>
      <c r="CE13" s="231"/>
      <c r="CF13" s="231"/>
      <c r="CG13" s="82" t="s">
        <v>83</v>
      </c>
    </row>
    <row r="14" spans="1:89" s="241" customFormat="1" ht="42.75" x14ac:dyDescent="0.45">
      <c r="B14" s="242" t="s">
        <v>790</v>
      </c>
      <c r="C14" s="243" t="s">
        <v>540</v>
      </c>
      <c r="D14" s="242" t="s">
        <v>717</v>
      </c>
      <c r="E14" s="233"/>
      <c r="F14" s="234">
        <v>0</v>
      </c>
      <c r="G14" s="234">
        <v>0</v>
      </c>
      <c r="H14" s="235">
        <v>0</v>
      </c>
      <c r="I14" s="233" t="s">
        <v>9</v>
      </c>
      <c r="J14" s="234">
        <v>-5</v>
      </c>
      <c r="K14" s="234">
        <v>-5</v>
      </c>
      <c r="L14" s="235">
        <v>-3</v>
      </c>
      <c r="M14" s="233" t="s">
        <v>9</v>
      </c>
      <c r="N14" s="236">
        <v>-3</v>
      </c>
      <c r="O14" s="236">
        <v>-3</v>
      </c>
      <c r="P14" s="237">
        <v>-2</v>
      </c>
      <c r="Q14" s="233" t="s">
        <v>9</v>
      </c>
      <c r="R14" s="234">
        <v>-3</v>
      </c>
      <c r="S14" s="234">
        <v>-3</v>
      </c>
      <c r="T14" s="235">
        <v>-3</v>
      </c>
      <c r="U14" s="233" t="s">
        <v>9</v>
      </c>
      <c r="V14" s="234">
        <v>-3</v>
      </c>
      <c r="W14" s="234">
        <v>-3</v>
      </c>
      <c r="X14" s="235">
        <v>-3</v>
      </c>
      <c r="Y14" s="233" t="s">
        <v>9</v>
      </c>
      <c r="Z14" s="234">
        <v>-3</v>
      </c>
      <c r="AA14" s="234">
        <v>-3</v>
      </c>
      <c r="AB14" s="235">
        <v>-3</v>
      </c>
      <c r="AC14" s="233" t="s">
        <v>9</v>
      </c>
      <c r="AD14" s="234">
        <v>-5</v>
      </c>
      <c r="AE14" s="234">
        <v>-5</v>
      </c>
      <c r="AF14" s="235">
        <v>-3</v>
      </c>
      <c r="AG14" s="233" t="s">
        <v>9</v>
      </c>
      <c r="AH14" s="234">
        <v>-5</v>
      </c>
      <c r="AI14" s="234">
        <v>-5</v>
      </c>
      <c r="AJ14" s="235">
        <v>-4</v>
      </c>
      <c r="AK14" s="233"/>
      <c r="AL14" s="234">
        <v>0</v>
      </c>
      <c r="AM14" s="234">
        <v>0</v>
      </c>
      <c r="AN14" s="235">
        <v>0</v>
      </c>
      <c r="AO14" s="233" t="s">
        <v>9</v>
      </c>
      <c r="AP14" s="234">
        <v>-5</v>
      </c>
      <c r="AQ14" s="234">
        <v>-5</v>
      </c>
      <c r="AR14" s="235">
        <v>-3</v>
      </c>
      <c r="AS14" s="233" t="s">
        <v>9</v>
      </c>
      <c r="AT14" s="234">
        <v>-5</v>
      </c>
      <c r="AU14" s="234">
        <v>-5</v>
      </c>
      <c r="AV14" s="235">
        <v>-3</v>
      </c>
      <c r="AW14" s="233" t="s">
        <v>9</v>
      </c>
      <c r="AX14" s="234">
        <v>-5</v>
      </c>
      <c r="AY14" s="234">
        <v>-5</v>
      </c>
      <c r="AZ14" s="235">
        <v>-4</v>
      </c>
      <c r="BA14" s="233" t="s">
        <v>9</v>
      </c>
      <c r="BB14" s="234">
        <v>-5</v>
      </c>
      <c r="BC14" s="234">
        <v>-5</v>
      </c>
      <c r="BD14" s="235">
        <v>-4</v>
      </c>
      <c r="BE14" s="233"/>
      <c r="BF14" s="234">
        <v>0</v>
      </c>
      <c r="BG14" s="234">
        <v>0</v>
      </c>
      <c r="BH14" s="235">
        <v>0</v>
      </c>
      <c r="BI14" s="233"/>
      <c r="BJ14" s="234">
        <v>0</v>
      </c>
      <c r="BK14" s="234">
        <v>0</v>
      </c>
      <c r="BL14" s="235">
        <v>0</v>
      </c>
      <c r="BM14" s="233"/>
      <c r="BN14" s="234">
        <v>0</v>
      </c>
      <c r="BO14" s="234">
        <v>0</v>
      </c>
      <c r="BP14" s="235">
        <v>0</v>
      </c>
      <c r="BQ14" s="233"/>
      <c r="BR14" s="234">
        <v>0</v>
      </c>
      <c r="BS14" s="234">
        <v>0</v>
      </c>
      <c r="BT14" s="235">
        <v>0</v>
      </c>
      <c r="BU14" s="233"/>
      <c r="BV14" s="234">
        <v>0</v>
      </c>
      <c r="BW14" s="234">
        <v>0</v>
      </c>
      <c r="BX14" s="235">
        <v>0</v>
      </c>
      <c r="BY14" s="233"/>
      <c r="BZ14" s="234">
        <v>0</v>
      </c>
      <c r="CA14" s="234">
        <v>0</v>
      </c>
      <c r="CB14" s="235">
        <v>0</v>
      </c>
      <c r="CC14" s="233"/>
      <c r="CD14" s="234">
        <v>0</v>
      </c>
      <c r="CE14" s="234">
        <v>0</v>
      </c>
      <c r="CF14" s="235">
        <v>0</v>
      </c>
      <c r="CG14" s="244"/>
    </row>
    <row r="15" spans="1:89" s="241" customFormat="1" ht="28.5" x14ac:dyDescent="0.45">
      <c r="B15" s="242" t="s">
        <v>791</v>
      </c>
      <c r="C15" s="243" t="s">
        <v>683</v>
      </c>
      <c r="D15" s="242" t="s">
        <v>534</v>
      </c>
      <c r="E15" s="233" t="s">
        <v>9</v>
      </c>
      <c r="F15" s="234">
        <v>-5</v>
      </c>
      <c r="G15" s="234">
        <v>-5</v>
      </c>
      <c r="H15" s="235">
        <v>-3</v>
      </c>
      <c r="I15" s="233" t="s">
        <v>9</v>
      </c>
      <c r="J15" s="234">
        <v>-5</v>
      </c>
      <c r="K15" s="234">
        <v>-5</v>
      </c>
      <c r="L15" s="235">
        <v>-3</v>
      </c>
      <c r="M15" s="233" t="s">
        <v>9</v>
      </c>
      <c r="N15" s="236">
        <v>-3</v>
      </c>
      <c r="O15" s="236">
        <v>-3</v>
      </c>
      <c r="P15" s="237">
        <v>-2</v>
      </c>
      <c r="Q15" s="233" t="s">
        <v>9</v>
      </c>
      <c r="R15" s="234">
        <v>-3</v>
      </c>
      <c r="S15" s="234">
        <v>-3</v>
      </c>
      <c r="T15" s="235">
        <v>-3</v>
      </c>
      <c r="U15" s="233" t="s">
        <v>9</v>
      </c>
      <c r="V15" s="234">
        <v>-3</v>
      </c>
      <c r="W15" s="234">
        <v>-3</v>
      </c>
      <c r="X15" s="235">
        <v>-3</v>
      </c>
      <c r="Y15" s="233" t="s">
        <v>9</v>
      </c>
      <c r="Z15" s="234">
        <v>-3</v>
      </c>
      <c r="AA15" s="234">
        <v>-3</v>
      </c>
      <c r="AB15" s="235">
        <v>-3</v>
      </c>
      <c r="AC15" s="233" t="s">
        <v>9</v>
      </c>
      <c r="AD15" s="234">
        <v>-5</v>
      </c>
      <c r="AE15" s="234">
        <v>-5</v>
      </c>
      <c r="AF15" s="235">
        <v>-3</v>
      </c>
      <c r="AG15" s="233" t="s">
        <v>9</v>
      </c>
      <c r="AH15" s="234">
        <v>-5</v>
      </c>
      <c r="AI15" s="234">
        <v>-5</v>
      </c>
      <c r="AJ15" s="235">
        <v>-4</v>
      </c>
      <c r="AK15" s="233"/>
      <c r="AL15" s="234">
        <v>0</v>
      </c>
      <c r="AM15" s="234">
        <v>0</v>
      </c>
      <c r="AN15" s="235">
        <v>0</v>
      </c>
      <c r="AO15" s="233" t="s">
        <v>9</v>
      </c>
      <c r="AP15" s="234">
        <v>-5</v>
      </c>
      <c r="AQ15" s="234">
        <v>-5</v>
      </c>
      <c r="AR15" s="235">
        <v>-3</v>
      </c>
      <c r="AS15" s="233" t="s">
        <v>9</v>
      </c>
      <c r="AT15" s="234">
        <v>-5</v>
      </c>
      <c r="AU15" s="234">
        <v>-5</v>
      </c>
      <c r="AV15" s="235">
        <v>-3</v>
      </c>
      <c r="AW15" s="233" t="s">
        <v>9</v>
      </c>
      <c r="AX15" s="234">
        <v>-5</v>
      </c>
      <c r="AY15" s="234">
        <v>-5</v>
      </c>
      <c r="AZ15" s="235">
        <v>-4</v>
      </c>
      <c r="BA15" s="233" t="s">
        <v>9</v>
      </c>
      <c r="BB15" s="234">
        <v>-5</v>
      </c>
      <c r="BC15" s="234">
        <v>-5</v>
      </c>
      <c r="BD15" s="235">
        <v>-4</v>
      </c>
      <c r="BE15" s="233"/>
      <c r="BF15" s="234">
        <v>0</v>
      </c>
      <c r="BG15" s="234">
        <v>0</v>
      </c>
      <c r="BH15" s="235">
        <v>0</v>
      </c>
      <c r="BI15" s="233"/>
      <c r="BJ15" s="234">
        <v>0</v>
      </c>
      <c r="BK15" s="234">
        <v>0</v>
      </c>
      <c r="BL15" s="235">
        <v>0</v>
      </c>
      <c r="BM15" s="233"/>
      <c r="BN15" s="234">
        <v>0</v>
      </c>
      <c r="BO15" s="234">
        <v>0</v>
      </c>
      <c r="BP15" s="235">
        <v>0</v>
      </c>
      <c r="BQ15" s="233"/>
      <c r="BR15" s="234">
        <v>0</v>
      </c>
      <c r="BS15" s="234">
        <v>0</v>
      </c>
      <c r="BT15" s="235">
        <v>0</v>
      </c>
      <c r="BU15" s="233"/>
      <c r="BV15" s="234">
        <v>0</v>
      </c>
      <c r="BW15" s="234">
        <v>0</v>
      </c>
      <c r="BX15" s="235">
        <v>0</v>
      </c>
      <c r="BY15" s="233"/>
      <c r="BZ15" s="234">
        <v>0</v>
      </c>
      <c r="CA15" s="234">
        <v>0</v>
      </c>
      <c r="CB15" s="235">
        <v>0</v>
      </c>
      <c r="CC15" s="233"/>
      <c r="CD15" s="234">
        <v>0</v>
      </c>
      <c r="CE15" s="234">
        <v>0</v>
      </c>
      <c r="CF15" s="235">
        <v>0</v>
      </c>
      <c r="CG15" s="244"/>
    </row>
    <row r="16" spans="1:89" s="241" customFormat="1" x14ac:dyDescent="0.45">
      <c r="B16" s="242" t="s">
        <v>792</v>
      </c>
      <c r="C16" s="243" t="s">
        <v>676</v>
      </c>
      <c r="D16" s="242" t="s">
        <v>714</v>
      </c>
      <c r="E16" s="233" t="s">
        <v>9</v>
      </c>
      <c r="F16" s="234">
        <v>-5</v>
      </c>
      <c r="G16" s="234">
        <v>-5</v>
      </c>
      <c r="H16" s="235">
        <v>-3</v>
      </c>
      <c r="I16" s="233" t="s">
        <v>9</v>
      </c>
      <c r="J16" s="234">
        <v>-5</v>
      </c>
      <c r="K16" s="234">
        <v>-5</v>
      </c>
      <c r="L16" s="235">
        <v>-3</v>
      </c>
      <c r="M16" s="233" t="s">
        <v>9</v>
      </c>
      <c r="N16" s="236">
        <v>-3</v>
      </c>
      <c r="O16" s="236">
        <v>-3</v>
      </c>
      <c r="P16" s="237">
        <v>-2</v>
      </c>
      <c r="Q16" s="233" t="s">
        <v>9</v>
      </c>
      <c r="R16" s="234">
        <v>-3</v>
      </c>
      <c r="S16" s="234">
        <v>-3</v>
      </c>
      <c r="T16" s="235">
        <v>-3</v>
      </c>
      <c r="U16" s="233" t="s">
        <v>9</v>
      </c>
      <c r="V16" s="234">
        <v>-3</v>
      </c>
      <c r="W16" s="234">
        <v>-3</v>
      </c>
      <c r="X16" s="235">
        <v>-3</v>
      </c>
      <c r="Y16" s="233" t="s">
        <v>9</v>
      </c>
      <c r="Z16" s="234">
        <v>-3</v>
      </c>
      <c r="AA16" s="234">
        <v>-3</v>
      </c>
      <c r="AB16" s="235">
        <v>-3</v>
      </c>
      <c r="AC16" s="233" t="s">
        <v>9</v>
      </c>
      <c r="AD16" s="234">
        <v>-5</v>
      </c>
      <c r="AE16" s="234">
        <v>-5</v>
      </c>
      <c r="AF16" s="235">
        <v>-3</v>
      </c>
      <c r="AG16" s="233"/>
      <c r="AH16" s="234">
        <v>0</v>
      </c>
      <c r="AI16" s="234">
        <v>0</v>
      </c>
      <c r="AJ16" s="235">
        <v>0</v>
      </c>
      <c r="AK16" s="233"/>
      <c r="AL16" s="234">
        <v>0</v>
      </c>
      <c r="AM16" s="234">
        <v>0</v>
      </c>
      <c r="AN16" s="235">
        <v>0</v>
      </c>
      <c r="AO16" s="233" t="s">
        <v>9</v>
      </c>
      <c r="AP16" s="234">
        <v>-5</v>
      </c>
      <c r="AQ16" s="234">
        <v>-5</v>
      </c>
      <c r="AR16" s="235">
        <v>-3</v>
      </c>
      <c r="AS16" s="233" t="s">
        <v>9</v>
      </c>
      <c r="AT16" s="234">
        <v>-5</v>
      </c>
      <c r="AU16" s="234">
        <v>-5</v>
      </c>
      <c r="AV16" s="235">
        <v>-3</v>
      </c>
      <c r="AW16" s="233" t="s">
        <v>9</v>
      </c>
      <c r="AX16" s="234">
        <v>-5</v>
      </c>
      <c r="AY16" s="234">
        <v>-5</v>
      </c>
      <c r="AZ16" s="235">
        <v>-4</v>
      </c>
      <c r="BA16" s="233" t="s">
        <v>9</v>
      </c>
      <c r="BB16" s="234">
        <v>-5</v>
      </c>
      <c r="BC16" s="234">
        <v>-5</v>
      </c>
      <c r="BD16" s="235">
        <v>-4</v>
      </c>
      <c r="BE16" s="233"/>
      <c r="BF16" s="234">
        <v>0</v>
      </c>
      <c r="BG16" s="234">
        <v>0</v>
      </c>
      <c r="BH16" s="235">
        <v>0</v>
      </c>
      <c r="BI16" s="233"/>
      <c r="BJ16" s="234">
        <v>0</v>
      </c>
      <c r="BK16" s="234">
        <v>0</v>
      </c>
      <c r="BL16" s="235">
        <v>0</v>
      </c>
      <c r="BM16" s="233"/>
      <c r="BN16" s="234">
        <v>0</v>
      </c>
      <c r="BO16" s="234">
        <v>0</v>
      </c>
      <c r="BP16" s="235">
        <v>0</v>
      </c>
      <c r="BQ16" s="233"/>
      <c r="BR16" s="234">
        <v>0</v>
      </c>
      <c r="BS16" s="234">
        <v>0</v>
      </c>
      <c r="BT16" s="235">
        <v>0</v>
      </c>
      <c r="BU16" s="233"/>
      <c r="BV16" s="234">
        <v>0</v>
      </c>
      <c r="BW16" s="234">
        <v>0</v>
      </c>
      <c r="BX16" s="235">
        <v>0</v>
      </c>
      <c r="BY16" s="233"/>
      <c r="BZ16" s="234">
        <v>0</v>
      </c>
      <c r="CA16" s="234">
        <v>0</v>
      </c>
      <c r="CB16" s="235">
        <v>0</v>
      </c>
      <c r="CC16" s="233"/>
      <c r="CD16" s="234">
        <v>0</v>
      </c>
      <c r="CE16" s="234">
        <v>0</v>
      </c>
      <c r="CF16" s="235">
        <v>0</v>
      </c>
      <c r="CG16" s="244"/>
    </row>
    <row r="17" spans="2:85" s="241" customFormat="1" x14ac:dyDescent="0.45">
      <c r="B17" s="242" t="s">
        <v>793</v>
      </c>
      <c r="C17" s="243" t="s">
        <v>679</v>
      </c>
      <c r="D17" s="242" t="s">
        <v>538</v>
      </c>
      <c r="E17" s="233" t="s">
        <v>9</v>
      </c>
      <c r="F17" s="234">
        <v>-5</v>
      </c>
      <c r="G17" s="234">
        <v>-5</v>
      </c>
      <c r="H17" s="235">
        <v>-3</v>
      </c>
      <c r="I17" s="233" t="s">
        <v>9</v>
      </c>
      <c r="J17" s="234">
        <v>-5</v>
      </c>
      <c r="K17" s="234">
        <v>-5</v>
      </c>
      <c r="L17" s="235">
        <v>-3</v>
      </c>
      <c r="M17" s="233" t="s">
        <v>9</v>
      </c>
      <c r="N17" s="236">
        <v>-3</v>
      </c>
      <c r="O17" s="236">
        <v>-3</v>
      </c>
      <c r="P17" s="237">
        <v>-2</v>
      </c>
      <c r="Q17" s="233" t="s">
        <v>9</v>
      </c>
      <c r="R17" s="234">
        <v>-3</v>
      </c>
      <c r="S17" s="234">
        <v>-3</v>
      </c>
      <c r="T17" s="235">
        <v>-3</v>
      </c>
      <c r="U17" s="233" t="s">
        <v>9</v>
      </c>
      <c r="V17" s="234">
        <v>-3</v>
      </c>
      <c r="W17" s="234">
        <v>-3</v>
      </c>
      <c r="X17" s="235">
        <v>-3</v>
      </c>
      <c r="Y17" s="233" t="s">
        <v>9</v>
      </c>
      <c r="Z17" s="234">
        <v>-3</v>
      </c>
      <c r="AA17" s="234">
        <v>-3</v>
      </c>
      <c r="AB17" s="235">
        <v>-3</v>
      </c>
      <c r="AC17" s="233" t="s">
        <v>9</v>
      </c>
      <c r="AD17" s="234">
        <v>-5</v>
      </c>
      <c r="AE17" s="234">
        <v>-5</v>
      </c>
      <c r="AF17" s="235">
        <v>-3</v>
      </c>
      <c r="AG17" s="233" t="s">
        <v>9</v>
      </c>
      <c r="AH17" s="234">
        <v>-5</v>
      </c>
      <c r="AI17" s="234">
        <v>-5</v>
      </c>
      <c r="AJ17" s="235">
        <v>-4</v>
      </c>
      <c r="AK17" s="233" t="s">
        <v>9</v>
      </c>
      <c r="AL17" s="234">
        <v>-5</v>
      </c>
      <c r="AM17" s="234">
        <v>-5</v>
      </c>
      <c r="AN17" s="235">
        <v>-4</v>
      </c>
      <c r="AO17" s="233" t="s">
        <v>9</v>
      </c>
      <c r="AP17" s="234">
        <v>-5</v>
      </c>
      <c r="AQ17" s="234">
        <v>-5</v>
      </c>
      <c r="AR17" s="235">
        <v>-3</v>
      </c>
      <c r="AS17" s="233" t="s">
        <v>9</v>
      </c>
      <c r="AT17" s="234">
        <v>-5</v>
      </c>
      <c r="AU17" s="234">
        <v>-5</v>
      </c>
      <c r="AV17" s="235">
        <v>-3</v>
      </c>
      <c r="AW17" s="233" t="s">
        <v>9</v>
      </c>
      <c r="AX17" s="234">
        <v>-5</v>
      </c>
      <c r="AY17" s="234">
        <v>-5</v>
      </c>
      <c r="AZ17" s="235">
        <v>-4</v>
      </c>
      <c r="BA17" s="233" t="s">
        <v>9</v>
      </c>
      <c r="BB17" s="234">
        <v>-5</v>
      </c>
      <c r="BC17" s="234">
        <v>-5</v>
      </c>
      <c r="BD17" s="235">
        <v>-4</v>
      </c>
      <c r="BE17" s="233"/>
      <c r="BF17" s="234">
        <v>0</v>
      </c>
      <c r="BG17" s="234">
        <v>0</v>
      </c>
      <c r="BH17" s="235">
        <v>0</v>
      </c>
      <c r="BI17" s="233"/>
      <c r="BJ17" s="234">
        <v>0</v>
      </c>
      <c r="BK17" s="234">
        <v>0</v>
      </c>
      <c r="BL17" s="235">
        <v>0</v>
      </c>
      <c r="BM17" s="233"/>
      <c r="BN17" s="234">
        <v>0</v>
      </c>
      <c r="BO17" s="234">
        <v>0</v>
      </c>
      <c r="BP17" s="235">
        <v>0</v>
      </c>
      <c r="BQ17" s="233"/>
      <c r="BR17" s="234">
        <v>0</v>
      </c>
      <c r="BS17" s="234">
        <v>0</v>
      </c>
      <c r="BT17" s="235">
        <v>0</v>
      </c>
      <c r="BU17" s="233"/>
      <c r="BV17" s="234">
        <v>0</v>
      </c>
      <c r="BW17" s="234">
        <v>0</v>
      </c>
      <c r="BX17" s="235">
        <v>0</v>
      </c>
      <c r="BY17" s="233"/>
      <c r="BZ17" s="234">
        <v>0</v>
      </c>
      <c r="CA17" s="234">
        <v>0</v>
      </c>
      <c r="CB17" s="235">
        <v>0</v>
      </c>
      <c r="CC17" s="233"/>
      <c r="CD17" s="234">
        <v>0</v>
      </c>
      <c r="CE17" s="234">
        <v>0</v>
      </c>
      <c r="CF17" s="235">
        <v>0</v>
      </c>
      <c r="CG17" s="244"/>
    </row>
    <row r="18" spans="2:85" s="241" customFormat="1" ht="42.75" x14ac:dyDescent="0.45">
      <c r="B18" s="242" t="s">
        <v>794</v>
      </c>
      <c r="C18" s="243" t="s">
        <v>540</v>
      </c>
      <c r="D18" s="242" t="s">
        <v>539</v>
      </c>
      <c r="E18" s="233" t="s">
        <v>9</v>
      </c>
      <c r="F18" s="234">
        <v>-5</v>
      </c>
      <c r="G18" s="234">
        <v>-5</v>
      </c>
      <c r="H18" s="235">
        <v>-3</v>
      </c>
      <c r="I18" s="233" t="s">
        <v>9</v>
      </c>
      <c r="J18" s="234">
        <v>-5</v>
      </c>
      <c r="K18" s="234">
        <v>-5</v>
      </c>
      <c r="L18" s="235">
        <v>-3</v>
      </c>
      <c r="M18" s="233" t="s">
        <v>9</v>
      </c>
      <c r="N18" s="236">
        <v>-3</v>
      </c>
      <c r="O18" s="236">
        <v>-3</v>
      </c>
      <c r="P18" s="237">
        <v>-2</v>
      </c>
      <c r="Q18" s="233" t="s">
        <v>9</v>
      </c>
      <c r="R18" s="234">
        <v>-3</v>
      </c>
      <c r="S18" s="234">
        <v>-3</v>
      </c>
      <c r="T18" s="235">
        <v>-3</v>
      </c>
      <c r="U18" s="233" t="s">
        <v>9</v>
      </c>
      <c r="V18" s="234">
        <v>-3</v>
      </c>
      <c r="W18" s="234">
        <v>-3</v>
      </c>
      <c r="X18" s="235">
        <v>-3</v>
      </c>
      <c r="Y18" s="233" t="s">
        <v>9</v>
      </c>
      <c r="Z18" s="234">
        <v>-3</v>
      </c>
      <c r="AA18" s="234">
        <v>-3</v>
      </c>
      <c r="AB18" s="235">
        <v>-3</v>
      </c>
      <c r="AC18" s="233" t="s">
        <v>9</v>
      </c>
      <c r="AD18" s="234">
        <v>-5</v>
      </c>
      <c r="AE18" s="234">
        <v>-5</v>
      </c>
      <c r="AF18" s="235">
        <v>-3</v>
      </c>
      <c r="AG18" s="233" t="s">
        <v>9</v>
      </c>
      <c r="AH18" s="234">
        <v>-5</v>
      </c>
      <c r="AI18" s="234">
        <v>-5</v>
      </c>
      <c r="AJ18" s="235">
        <v>-4</v>
      </c>
      <c r="AK18" s="233"/>
      <c r="AL18" s="234">
        <v>0</v>
      </c>
      <c r="AM18" s="234">
        <v>0</v>
      </c>
      <c r="AN18" s="235">
        <v>0</v>
      </c>
      <c r="AO18" s="233" t="s">
        <v>9</v>
      </c>
      <c r="AP18" s="234">
        <v>-5</v>
      </c>
      <c r="AQ18" s="234">
        <v>-5</v>
      </c>
      <c r="AR18" s="235">
        <v>-3</v>
      </c>
      <c r="AS18" s="233" t="s">
        <v>9</v>
      </c>
      <c r="AT18" s="234">
        <v>-5</v>
      </c>
      <c r="AU18" s="234">
        <v>-5</v>
      </c>
      <c r="AV18" s="235">
        <v>-3</v>
      </c>
      <c r="AW18" s="233" t="s">
        <v>9</v>
      </c>
      <c r="AX18" s="234">
        <v>-5</v>
      </c>
      <c r="AY18" s="234">
        <v>-5</v>
      </c>
      <c r="AZ18" s="235">
        <v>-4</v>
      </c>
      <c r="BA18" s="233" t="s">
        <v>9</v>
      </c>
      <c r="BB18" s="234">
        <v>-5</v>
      </c>
      <c r="BC18" s="234">
        <v>-5</v>
      </c>
      <c r="BD18" s="235">
        <v>-4</v>
      </c>
      <c r="BE18" s="233"/>
      <c r="BF18" s="234">
        <v>0</v>
      </c>
      <c r="BG18" s="234">
        <v>0</v>
      </c>
      <c r="BH18" s="235">
        <v>0</v>
      </c>
      <c r="BI18" s="233"/>
      <c r="BJ18" s="234">
        <v>0</v>
      </c>
      <c r="BK18" s="234">
        <v>0</v>
      </c>
      <c r="BL18" s="235">
        <v>0</v>
      </c>
      <c r="BM18" s="233"/>
      <c r="BN18" s="234">
        <v>0</v>
      </c>
      <c r="BO18" s="234">
        <v>0</v>
      </c>
      <c r="BP18" s="235">
        <v>0</v>
      </c>
      <c r="BQ18" s="233"/>
      <c r="BR18" s="234">
        <v>0</v>
      </c>
      <c r="BS18" s="234">
        <v>0</v>
      </c>
      <c r="BT18" s="235">
        <v>0</v>
      </c>
      <c r="BU18" s="233"/>
      <c r="BV18" s="234">
        <v>0</v>
      </c>
      <c r="BW18" s="234">
        <v>0</v>
      </c>
      <c r="BX18" s="235">
        <v>0</v>
      </c>
      <c r="BY18" s="233"/>
      <c r="BZ18" s="234">
        <v>0</v>
      </c>
      <c r="CA18" s="234">
        <v>0</v>
      </c>
      <c r="CB18" s="235">
        <v>0</v>
      </c>
      <c r="CC18" s="233"/>
      <c r="CD18" s="234">
        <v>0</v>
      </c>
      <c r="CE18" s="234">
        <v>0</v>
      </c>
      <c r="CF18" s="235">
        <v>0</v>
      </c>
      <c r="CG18" s="244"/>
    </row>
    <row r="19" spans="2:85" s="241" customFormat="1" ht="42.75" x14ac:dyDescent="0.45">
      <c r="B19" s="242" t="s">
        <v>795</v>
      </c>
      <c r="C19" s="243" t="s">
        <v>540</v>
      </c>
      <c r="D19" s="242" t="s">
        <v>578</v>
      </c>
      <c r="E19" s="233" t="s">
        <v>9</v>
      </c>
      <c r="F19" s="234">
        <v>-5</v>
      </c>
      <c r="G19" s="234">
        <v>-5</v>
      </c>
      <c r="H19" s="235">
        <v>-3</v>
      </c>
      <c r="I19" s="233" t="s">
        <v>9</v>
      </c>
      <c r="J19" s="234">
        <v>-5</v>
      </c>
      <c r="K19" s="234">
        <v>-5</v>
      </c>
      <c r="L19" s="235">
        <v>-3</v>
      </c>
      <c r="M19" s="233" t="s">
        <v>9</v>
      </c>
      <c r="N19" s="236">
        <v>-3</v>
      </c>
      <c r="O19" s="236">
        <v>-3</v>
      </c>
      <c r="P19" s="237">
        <v>-2</v>
      </c>
      <c r="Q19" s="233" t="s">
        <v>9</v>
      </c>
      <c r="R19" s="234">
        <v>-3</v>
      </c>
      <c r="S19" s="234">
        <v>-3</v>
      </c>
      <c r="T19" s="235">
        <v>-3</v>
      </c>
      <c r="U19" s="233" t="s">
        <v>9</v>
      </c>
      <c r="V19" s="234">
        <v>-3</v>
      </c>
      <c r="W19" s="234">
        <v>-3</v>
      </c>
      <c r="X19" s="235">
        <v>-3</v>
      </c>
      <c r="Y19" s="233" t="s">
        <v>9</v>
      </c>
      <c r="Z19" s="234">
        <v>-3</v>
      </c>
      <c r="AA19" s="234">
        <v>-3</v>
      </c>
      <c r="AB19" s="235">
        <v>-3</v>
      </c>
      <c r="AC19" s="233" t="s">
        <v>9</v>
      </c>
      <c r="AD19" s="234">
        <v>-5</v>
      </c>
      <c r="AE19" s="234">
        <v>-5</v>
      </c>
      <c r="AF19" s="235">
        <v>-3</v>
      </c>
      <c r="AG19" s="233" t="s">
        <v>9</v>
      </c>
      <c r="AH19" s="234">
        <v>-5</v>
      </c>
      <c r="AI19" s="234">
        <v>-5</v>
      </c>
      <c r="AJ19" s="235">
        <v>-4</v>
      </c>
      <c r="AK19" s="233"/>
      <c r="AL19" s="234">
        <v>0</v>
      </c>
      <c r="AM19" s="234">
        <v>0</v>
      </c>
      <c r="AN19" s="235">
        <v>0</v>
      </c>
      <c r="AO19" s="233" t="s">
        <v>9</v>
      </c>
      <c r="AP19" s="234">
        <v>-5</v>
      </c>
      <c r="AQ19" s="234">
        <v>-5</v>
      </c>
      <c r="AR19" s="235">
        <v>-3</v>
      </c>
      <c r="AS19" s="233" t="s">
        <v>9</v>
      </c>
      <c r="AT19" s="234">
        <v>-5</v>
      </c>
      <c r="AU19" s="234">
        <v>-5</v>
      </c>
      <c r="AV19" s="235">
        <v>-3</v>
      </c>
      <c r="AW19" s="233" t="s">
        <v>9</v>
      </c>
      <c r="AX19" s="234">
        <v>-5</v>
      </c>
      <c r="AY19" s="234">
        <v>-5</v>
      </c>
      <c r="AZ19" s="235">
        <v>-4</v>
      </c>
      <c r="BA19" s="233" t="s">
        <v>9</v>
      </c>
      <c r="BB19" s="234">
        <v>-5</v>
      </c>
      <c r="BC19" s="234">
        <v>-5</v>
      </c>
      <c r="BD19" s="235">
        <v>-4</v>
      </c>
      <c r="BE19" s="233"/>
      <c r="BF19" s="234">
        <v>0</v>
      </c>
      <c r="BG19" s="234">
        <v>0</v>
      </c>
      <c r="BH19" s="235">
        <v>0</v>
      </c>
      <c r="BI19" s="233"/>
      <c r="BJ19" s="234">
        <v>0</v>
      </c>
      <c r="BK19" s="234">
        <v>0</v>
      </c>
      <c r="BL19" s="235">
        <v>0</v>
      </c>
      <c r="BM19" s="233"/>
      <c r="BN19" s="234">
        <v>0</v>
      </c>
      <c r="BO19" s="234">
        <v>0</v>
      </c>
      <c r="BP19" s="235">
        <v>0</v>
      </c>
      <c r="BQ19" s="233"/>
      <c r="BR19" s="234">
        <v>0</v>
      </c>
      <c r="BS19" s="234">
        <v>0</v>
      </c>
      <c r="BT19" s="235">
        <v>0</v>
      </c>
      <c r="BU19" s="233"/>
      <c r="BV19" s="234">
        <v>0</v>
      </c>
      <c r="BW19" s="234">
        <v>0</v>
      </c>
      <c r="BX19" s="235">
        <v>0</v>
      </c>
      <c r="BY19" s="233"/>
      <c r="BZ19" s="234">
        <v>0</v>
      </c>
      <c r="CA19" s="234">
        <v>0</v>
      </c>
      <c r="CB19" s="235">
        <v>0</v>
      </c>
      <c r="CC19" s="233"/>
      <c r="CD19" s="234">
        <v>0</v>
      </c>
      <c r="CE19" s="234">
        <v>0</v>
      </c>
      <c r="CF19" s="235">
        <v>0</v>
      </c>
      <c r="CG19" s="244"/>
    </row>
    <row r="20" spans="2:85" s="241" customFormat="1" ht="42.75" x14ac:dyDescent="0.45">
      <c r="B20" s="242" t="s">
        <v>796</v>
      </c>
      <c r="C20" s="243" t="s">
        <v>540</v>
      </c>
      <c r="D20" s="242" t="s">
        <v>579</v>
      </c>
      <c r="E20" s="233" t="s">
        <v>9</v>
      </c>
      <c r="F20" s="234">
        <v>-5</v>
      </c>
      <c r="G20" s="234">
        <v>-5</v>
      </c>
      <c r="H20" s="235">
        <v>-3</v>
      </c>
      <c r="I20" s="233" t="s">
        <v>9</v>
      </c>
      <c r="J20" s="234">
        <v>-5</v>
      </c>
      <c r="K20" s="234">
        <v>-5</v>
      </c>
      <c r="L20" s="235">
        <v>-3</v>
      </c>
      <c r="M20" s="233" t="s">
        <v>9</v>
      </c>
      <c r="N20" s="236">
        <v>-3</v>
      </c>
      <c r="O20" s="236">
        <v>-3</v>
      </c>
      <c r="P20" s="237">
        <v>-2</v>
      </c>
      <c r="Q20" s="233" t="s">
        <v>9</v>
      </c>
      <c r="R20" s="234">
        <v>-3</v>
      </c>
      <c r="S20" s="234">
        <v>-3</v>
      </c>
      <c r="T20" s="235">
        <v>-3</v>
      </c>
      <c r="U20" s="233" t="s">
        <v>9</v>
      </c>
      <c r="V20" s="234">
        <v>-3</v>
      </c>
      <c r="W20" s="234">
        <v>-3</v>
      </c>
      <c r="X20" s="235">
        <v>-3</v>
      </c>
      <c r="Y20" s="233" t="s">
        <v>9</v>
      </c>
      <c r="Z20" s="234">
        <v>-3</v>
      </c>
      <c r="AA20" s="234">
        <v>-3</v>
      </c>
      <c r="AB20" s="235">
        <v>-3</v>
      </c>
      <c r="AC20" s="233" t="s">
        <v>9</v>
      </c>
      <c r="AD20" s="234">
        <v>-5</v>
      </c>
      <c r="AE20" s="234">
        <v>-5</v>
      </c>
      <c r="AF20" s="235">
        <v>-3</v>
      </c>
      <c r="AG20" s="233" t="s">
        <v>9</v>
      </c>
      <c r="AH20" s="234">
        <v>-5</v>
      </c>
      <c r="AI20" s="234">
        <v>-5</v>
      </c>
      <c r="AJ20" s="235">
        <v>-4</v>
      </c>
      <c r="AK20" s="233"/>
      <c r="AL20" s="234">
        <v>0</v>
      </c>
      <c r="AM20" s="234">
        <v>0</v>
      </c>
      <c r="AN20" s="235">
        <v>0</v>
      </c>
      <c r="AO20" s="233" t="s">
        <v>9</v>
      </c>
      <c r="AP20" s="234">
        <v>-5</v>
      </c>
      <c r="AQ20" s="234">
        <v>-5</v>
      </c>
      <c r="AR20" s="235">
        <v>-3</v>
      </c>
      <c r="AS20" s="233" t="s">
        <v>9</v>
      </c>
      <c r="AT20" s="234">
        <v>-5</v>
      </c>
      <c r="AU20" s="234">
        <v>-5</v>
      </c>
      <c r="AV20" s="235">
        <v>-3</v>
      </c>
      <c r="AW20" s="233" t="s">
        <v>9</v>
      </c>
      <c r="AX20" s="234">
        <v>-5</v>
      </c>
      <c r="AY20" s="234">
        <v>-5</v>
      </c>
      <c r="AZ20" s="235">
        <v>-4</v>
      </c>
      <c r="BA20" s="233" t="s">
        <v>9</v>
      </c>
      <c r="BB20" s="234">
        <v>-5</v>
      </c>
      <c r="BC20" s="234">
        <v>-5</v>
      </c>
      <c r="BD20" s="235">
        <v>-4</v>
      </c>
      <c r="BE20" s="233"/>
      <c r="BF20" s="234">
        <v>0</v>
      </c>
      <c r="BG20" s="234">
        <v>0</v>
      </c>
      <c r="BH20" s="235">
        <v>0</v>
      </c>
      <c r="BI20" s="233"/>
      <c r="BJ20" s="234">
        <v>0</v>
      </c>
      <c r="BK20" s="234">
        <v>0</v>
      </c>
      <c r="BL20" s="235">
        <v>0</v>
      </c>
      <c r="BM20" s="233"/>
      <c r="BN20" s="234">
        <v>0</v>
      </c>
      <c r="BO20" s="234">
        <v>0</v>
      </c>
      <c r="BP20" s="235">
        <v>0</v>
      </c>
      <c r="BQ20" s="233"/>
      <c r="BR20" s="234">
        <v>0</v>
      </c>
      <c r="BS20" s="234">
        <v>0</v>
      </c>
      <c r="BT20" s="235">
        <v>0</v>
      </c>
      <c r="BU20" s="233"/>
      <c r="BV20" s="234">
        <v>0</v>
      </c>
      <c r="BW20" s="234">
        <v>0</v>
      </c>
      <c r="BX20" s="235">
        <v>0</v>
      </c>
      <c r="BY20" s="233"/>
      <c r="BZ20" s="234">
        <v>0</v>
      </c>
      <c r="CA20" s="234">
        <v>0</v>
      </c>
      <c r="CB20" s="235">
        <v>0</v>
      </c>
      <c r="CC20" s="233"/>
      <c r="CD20" s="234">
        <v>0</v>
      </c>
      <c r="CE20" s="234">
        <v>0</v>
      </c>
      <c r="CF20" s="235">
        <v>0</v>
      </c>
      <c r="CG20" s="244"/>
    </row>
    <row r="21" spans="2:85" s="241" customFormat="1" ht="42.75" x14ac:dyDescent="0.45">
      <c r="B21" s="242" t="s">
        <v>797</v>
      </c>
      <c r="C21" s="243" t="s">
        <v>540</v>
      </c>
      <c r="D21" s="242" t="s">
        <v>657</v>
      </c>
      <c r="E21" s="233" t="s">
        <v>9</v>
      </c>
      <c r="F21" s="234">
        <v>-5</v>
      </c>
      <c r="G21" s="234">
        <v>-5</v>
      </c>
      <c r="H21" s="235">
        <v>-3</v>
      </c>
      <c r="I21" s="233" t="s">
        <v>9</v>
      </c>
      <c r="J21" s="234">
        <v>-5</v>
      </c>
      <c r="K21" s="234">
        <v>-5</v>
      </c>
      <c r="L21" s="235">
        <v>-3</v>
      </c>
      <c r="M21" s="233" t="s">
        <v>9</v>
      </c>
      <c r="N21" s="236">
        <v>-3</v>
      </c>
      <c r="O21" s="236">
        <v>-3</v>
      </c>
      <c r="P21" s="237">
        <v>-2</v>
      </c>
      <c r="Q21" s="233" t="s">
        <v>9</v>
      </c>
      <c r="R21" s="234">
        <v>-3</v>
      </c>
      <c r="S21" s="234">
        <v>-3</v>
      </c>
      <c r="T21" s="235">
        <v>-3</v>
      </c>
      <c r="U21" s="233" t="s">
        <v>9</v>
      </c>
      <c r="V21" s="234">
        <v>-3</v>
      </c>
      <c r="W21" s="234">
        <v>-3</v>
      </c>
      <c r="X21" s="235">
        <v>-3</v>
      </c>
      <c r="Y21" s="233" t="s">
        <v>9</v>
      </c>
      <c r="Z21" s="234">
        <v>-3</v>
      </c>
      <c r="AA21" s="234">
        <v>-3</v>
      </c>
      <c r="AB21" s="235">
        <v>-3</v>
      </c>
      <c r="AC21" s="233" t="s">
        <v>9</v>
      </c>
      <c r="AD21" s="234">
        <v>-5</v>
      </c>
      <c r="AE21" s="234">
        <v>-5</v>
      </c>
      <c r="AF21" s="235">
        <v>-3</v>
      </c>
      <c r="AG21" s="233" t="s">
        <v>9</v>
      </c>
      <c r="AH21" s="234">
        <v>-5</v>
      </c>
      <c r="AI21" s="234">
        <v>-5</v>
      </c>
      <c r="AJ21" s="235">
        <v>-4</v>
      </c>
      <c r="AK21" s="233"/>
      <c r="AL21" s="234">
        <v>0</v>
      </c>
      <c r="AM21" s="234">
        <v>0</v>
      </c>
      <c r="AN21" s="235">
        <v>0</v>
      </c>
      <c r="AO21" s="233" t="s">
        <v>9</v>
      </c>
      <c r="AP21" s="234">
        <v>-5</v>
      </c>
      <c r="AQ21" s="234">
        <v>-5</v>
      </c>
      <c r="AR21" s="235">
        <v>-3</v>
      </c>
      <c r="AS21" s="233" t="s">
        <v>9</v>
      </c>
      <c r="AT21" s="234">
        <v>-5</v>
      </c>
      <c r="AU21" s="234">
        <v>-5</v>
      </c>
      <c r="AV21" s="235">
        <v>-3</v>
      </c>
      <c r="AW21" s="233" t="s">
        <v>9</v>
      </c>
      <c r="AX21" s="234">
        <v>-5</v>
      </c>
      <c r="AY21" s="234">
        <v>-5</v>
      </c>
      <c r="AZ21" s="235">
        <v>-4</v>
      </c>
      <c r="BA21" s="233" t="s">
        <v>9</v>
      </c>
      <c r="BB21" s="234">
        <v>-5</v>
      </c>
      <c r="BC21" s="234">
        <v>-5</v>
      </c>
      <c r="BD21" s="235">
        <v>-4</v>
      </c>
      <c r="BE21" s="233"/>
      <c r="BF21" s="234">
        <v>0</v>
      </c>
      <c r="BG21" s="234">
        <v>0</v>
      </c>
      <c r="BH21" s="235">
        <v>0</v>
      </c>
      <c r="BI21" s="233"/>
      <c r="BJ21" s="234">
        <v>0</v>
      </c>
      <c r="BK21" s="234">
        <v>0</v>
      </c>
      <c r="BL21" s="235">
        <v>0</v>
      </c>
      <c r="BM21" s="233"/>
      <c r="BN21" s="234">
        <v>0</v>
      </c>
      <c r="BO21" s="234">
        <v>0</v>
      </c>
      <c r="BP21" s="235">
        <v>0</v>
      </c>
      <c r="BQ21" s="233"/>
      <c r="BR21" s="234">
        <v>0</v>
      </c>
      <c r="BS21" s="234">
        <v>0</v>
      </c>
      <c r="BT21" s="235">
        <v>0</v>
      </c>
      <c r="BU21" s="233"/>
      <c r="BV21" s="234">
        <v>0</v>
      </c>
      <c r="BW21" s="234">
        <v>0</v>
      </c>
      <c r="BX21" s="235">
        <v>0</v>
      </c>
      <c r="BY21" s="233"/>
      <c r="BZ21" s="234">
        <v>0</v>
      </c>
      <c r="CA21" s="234">
        <v>0</v>
      </c>
      <c r="CB21" s="235">
        <v>0</v>
      </c>
      <c r="CC21" s="233"/>
      <c r="CD21" s="234">
        <v>0</v>
      </c>
      <c r="CE21" s="234">
        <v>0</v>
      </c>
      <c r="CF21" s="235">
        <v>0</v>
      </c>
      <c r="CG21" s="244"/>
    </row>
    <row r="22" spans="2:85" s="241" customFormat="1" ht="42.75" x14ac:dyDescent="0.45">
      <c r="B22" s="242" t="s">
        <v>798</v>
      </c>
      <c r="C22" s="243" t="s">
        <v>540</v>
      </c>
      <c r="D22" s="242" t="s">
        <v>544</v>
      </c>
      <c r="E22" s="233" t="s">
        <v>9</v>
      </c>
      <c r="F22" s="234">
        <v>-5</v>
      </c>
      <c r="G22" s="234">
        <v>-5</v>
      </c>
      <c r="H22" s="235">
        <v>-3</v>
      </c>
      <c r="I22" s="233" t="s">
        <v>9</v>
      </c>
      <c r="J22" s="234">
        <v>-5</v>
      </c>
      <c r="K22" s="234">
        <v>-5</v>
      </c>
      <c r="L22" s="235">
        <v>-3</v>
      </c>
      <c r="M22" s="233" t="s">
        <v>9</v>
      </c>
      <c r="N22" s="236">
        <v>-3</v>
      </c>
      <c r="O22" s="236">
        <v>-3</v>
      </c>
      <c r="P22" s="237">
        <v>-2</v>
      </c>
      <c r="Q22" s="233" t="s">
        <v>9</v>
      </c>
      <c r="R22" s="234">
        <v>-3</v>
      </c>
      <c r="S22" s="234">
        <v>-3</v>
      </c>
      <c r="T22" s="235">
        <v>-3</v>
      </c>
      <c r="U22" s="233" t="s">
        <v>9</v>
      </c>
      <c r="V22" s="234">
        <v>-3</v>
      </c>
      <c r="W22" s="234">
        <v>-3</v>
      </c>
      <c r="X22" s="235">
        <v>-3</v>
      </c>
      <c r="Y22" s="233" t="s">
        <v>9</v>
      </c>
      <c r="Z22" s="234">
        <v>-3</v>
      </c>
      <c r="AA22" s="234">
        <v>-3</v>
      </c>
      <c r="AB22" s="235">
        <v>-3</v>
      </c>
      <c r="AC22" s="233" t="s">
        <v>9</v>
      </c>
      <c r="AD22" s="234">
        <v>-5</v>
      </c>
      <c r="AE22" s="234">
        <v>-5</v>
      </c>
      <c r="AF22" s="235">
        <v>-3</v>
      </c>
      <c r="AG22" s="233" t="s">
        <v>9</v>
      </c>
      <c r="AH22" s="234">
        <v>-5</v>
      </c>
      <c r="AI22" s="234">
        <v>-5</v>
      </c>
      <c r="AJ22" s="235">
        <v>-4</v>
      </c>
      <c r="AK22" s="233"/>
      <c r="AL22" s="234">
        <v>0</v>
      </c>
      <c r="AM22" s="234">
        <v>0</v>
      </c>
      <c r="AN22" s="235">
        <v>0</v>
      </c>
      <c r="AO22" s="233" t="s">
        <v>9</v>
      </c>
      <c r="AP22" s="234">
        <v>-5</v>
      </c>
      <c r="AQ22" s="234">
        <v>-5</v>
      </c>
      <c r="AR22" s="235">
        <v>-3</v>
      </c>
      <c r="AS22" s="233" t="s">
        <v>9</v>
      </c>
      <c r="AT22" s="234">
        <v>-5</v>
      </c>
      <c r="AU22" s="234">
        <v>-5</v>
      </c>
      <c r="AV22" s="235">
        <v>-3</v>
      </c>
      <c r="AW22" s="233" t="s">
        <v>9</v>
      </c>
      <c r="AX22" s="234">
        <v>-5</v>
      </c>
      <c r="AY22" s="234">
        <v>-5</v>
      </c>
      <c r="AZ22" s="235">
        <v>-4</v>
      </c>
      <c r="BA22" s="233" t="s">
        <v>9</v>
      </c>
      <c r="BB22" s="234">
        <v>-5</v>
      </c>
      <c r="BC22" s="234">
        <v>-5</v>
      </c>
      <c r="BD22" s="235">
        <v>-4</v>
      </c>
      <c r="BE22" s="233"/>
      <c r="BF22" s="234">
        <v>0</v>
      </c>
      <c r="BG22" s="234">
        <v>0</v>
      </c>
      <c r="BH22" s="235">
        <v>0</v>
      </c>
      <c r="BI22" s="233"/>
      <c r="BJ22" s="234">
        <v>0</v>
      </c>
      <c r="BK22" s="234">
        <v>0</v>
      </c>
      <c r="BL22" s="235">
        <v>0</v>
      </c>
      <c r="BM22" s="233"/>
      <c r="BN22" s="234">
        <v>0</v>
      </c>
      <c r="BO22" s="234">
        <v>0</v>
      </c>
      <c r="BP22" s="235">
        <v>0</v>
      </c>
      <c r="BQ22" s="233"/>
      <c r="BR22" s="234">
        <v>0</v>
      </c>
      <c r="BS22" s="234">
        <v>0</v>
      </c>
      <c r="BT22" s="235">
        <v>0</v>
      </c>
      <c r="BU22" s="233"/>
      <c r="BV22" s="234">
        <v>0</v>
      </c>
      <c r="BW22" s="234">
        <v>0</v>
      </c>
      <c r="BX22" s="235">
        <v>0</v>
      </c>
      <c r="BY22" s="233"/>
      <c r="BZ22" s="234">
        <v>0</v>
      </c>
      <c r="CA22" s="234">
        <v>0</v>
      </c>
      <c r="CB22" s="235">
        <v>0</v>
      </c>
      <c r="CC22" s="233"/>
      <c r="CD22" s="234">
        <v>0</v>
      </c>
      <c r="CE22" s="234">
        <v>0</v>
      </c>
      <c r="CF22" s="235">
        <v>0</v>
      </c>
      <c r="CG22" s="244"/>
    </row>
    <row r="23" spans="2:85" s="241" customFormat="1" ht="42.75" x14ac:dyDescent="0.45">
      <c r="B23" s="242" t="s">
        <v>799</v>
      </c>
      <c r="C23" s="243" t="s">
        <v>540</v>
      </c>
      <c r="D23" s="242" t="s">
        <v>523</v>
      </c>
      <c r="E23" s="233" t="s">
        <v>9</v>
      </c>
      <c r="F23" s="234">
        <v>-5</v>
      </c>
      <c r="G23" s="234">
        <v>-5</v>
      </c>
      <c r="H23" s="235">
        <v>-3</v>
      </c>
      <c r="I23" s="233" t="s">
        <v>9</v>
      </c>
      <c r="J23" s="234">
        <v>-5</v>
      </c>
      <c r="K23" s="234">
        <v>-5</v>
      </c>
      <c r="L23" s="235">
        <v>-3</v>
      </c>
      <c r="M23" s="233" t="s">
        <v>9</v>
      </c>
      <c r="N23" s="236">
        <v>-3</v>
      </c>
      <c r="O23" s="236">
        <v>-3</v>
      </c>
      <c r="P23" s="237">
        <v>-2</v>
      </c>
      <c r="Q23" s="233" t="s">
        <v>9</v>
      </c>
      <c r="R23" s="234">
        <v>-3</v>
      </c>
      <c r="S23" s="234">
        <v>-3</v>
      </c>
      <c r="T23" s="235">
        <v>-3</v>
      </c>
      <c r="U23" s="233" t="s">
        <v>9</v>
      </c>
      <c r="V23" s="234">
        <v>-3</v>
      </c>
      <c r="W23" s="234">
        <v>-3</v>
      </c>
      <c r="X23" s="235">
        <v>-3</v>
      </c>
      <c r="Y23" s="233" t="s">
        <v>9</v>
      </c>
      <c r="Z23" s="234">
        <v>-3</v>
      </c>
      <c r="AA23" s="234">
        <v>-3</v>
      </c>
      <c r="AB23" s="235">
        <v>-3</v>
      </c>
      <c r="AC23" s="233" t="s">
        <v>9</v>
      </c>
      <c r="AD23" s="234">
        <v>-5</v>
      </c>
      <c r="AE23" s="234">
        <v>-5</v>
      </c>
      <c r="AF23" s="235">
        <v>-3</v>
      </c>
      <c r="AG23" s="233" t="s">
        <v>9</v>
      </c>
      <c r="AH23" s="234">
        <v>-5</v>
      </c>
      <c r="AI23" s="234">
        <v>-5</v>
      </c>
      <c r="AJ23" s="235">
        <v>-4</v>
      </c>
      <c r="AK23" s="233"/>
      <c r="AL23" s="234">
        <v>0</v>
      </c>
      <c r="AM23" s="234">
        <v>0</v>
      </c>
      <c r="AN23" s="235">
        <v>0</v>
      </c>
      <c r="AO23" s="233"/>
      <c r="AP23" s="234">
        <v>0</v>
      </c>
      <c r="AQ23" s="234">
        <v>0</v>
      </c>
      <c r="AR23" s="235">
        <v>0</v>
      </c>
      <c r="AS23" s="233"/>
      <c r="AT23" s="234">
        <v>0</v>
      </c>
      <c r="AU23" s="234">
        <v>0</v>
      </c>
      <c r="AV23" s="235">
        <v>0</v>
      </c>
      <c r="AW23" s="233"/>
      <c r="AX23" s="234">
        <v>0</v>
      </c>
      <c r="AY23" s="234">
        <v>0</v>
      </c>
      <c r="AZ23" s="235">
        <v>0</v>
      </c>
      <c r="BA23" s="233"/>
      <c r="BB23" s="234">
        <v>0</v>
      </c>
      <c r="BC23" s="234">
        <v>0</v>
      </c>
      <c r="BD23" s="235">
        <v>0</v>
      </c>
      <c r="BE23" s="233"/>
      <c r="BF23" s="234">
        <v>0</v>
      </c>
      <c r="BG23" s="234">
        <v>0</v>
      </c>
      <c r="BH23" s="235">
        <v>0</v>
      </c>
      <c r="BI23" s="233"/>
      <c r="BJ23" s="234">
        <v>0</v>
      </c>
      <c r="BK23" s="234">
        <v>0</v>
      </c>
      <c r="BL23" s="235">
        <v>0</v>
      </c>
      <c r="BM23" s="233"/>
      <c r="BN23" s="234">
        <v>0</v>
      </c>
      <c r="BO23" s="234">
        <v>0</v>
      </c>
      <c r="BP23" s="235">
        <v>0</v>
      </c>
      <c r="BQ23" s="233"/>
      <c r="BR23" s="234">
        <v>0</v>
      </c>
      <c r="BS23" s="234">
        <v>0</v>
      </c>
      <c r="BT23" s="235">
        <v>0</v>
      </c>
      <c r="BU23" s="233"/>
      <c r="BV23" s="234">
        <v>0</v>
      </c>
      <c r="BW23" s="234">
        <v>0</v>
      </c>
      <c r="BX23" s="235">
        <v>0</v>
      </c>
      <c r="BY23" s="233"/>
      <c r="BZ23" s="234">
        <v>0</v>
      </c>
      <c r="CA23" s="234">
        <v>0</v>
      </c>
      <c r="CB23" s="235">
        <v>0</v>
      </c>
      <c r="CC23" s="233"/>
      <c r="CD23" s="234">
        <v>0</v>
      </c>
      <c r="CE23" s="234">
        <v>0</v>
      </c>
      <c r="CF23" s="235">
        <v>0</v>
      </c>
      <c r="CG23" s="244"/>
    </row>
    <row r="24" spans="2:85" s="241" customFormat="1" ht="42.75" x14ac:dyDescent="0.45">
      <c r="B24" s="242" t="s">
        <v>800</v>
      </c>
      <c r="C24" s="243" t="s">
        <v>540</v>
      </c>
      <c r="D24" s="242" t="s">
        <v>721</v>
      </c>
      <c r="E24" s="233" t="s">
        <v>9</v>
      </c>
      <c r="F24" s="234">
        <v>-5</v>
      </c>
      <c r="G24" s="234">
        <v>-5</v>
      </c>
      <c r="H24" s="235">
        <v>-3</v>
      </c>
      <c r="I24" s="233" t="s">
        <v>9</v>
      </c>
      <c r="J24" s="234">
        <v>-5</v>
      </c>
      <c r="K24" s="234">
        <v>-5</v>
      </c>
      <c r="L24" s="235">
        <v>-3</v>
      </c>
      <c r="M24" s="233" t="s">
        <v>9</v>
      </c>
      <c r="N24" s="236">
        <v>-3</v>
      </c>
      <c r="O24" s="236">
        <v>-3</v>
      </c>
      <c r="P24" s="237">
        <v>-2</v>
      </c>
      <c r="Q24" s="233" t="s">
        <v>9</v>
      </c>
      <c r="R24" s="234">
        <v>-3</v>
      </c>
      <c r="S24" s="234">
        <v>-3</v>
      </c>
      <c r="T24" s="235">
        <v>-3</v>
      </c>
      <c r="U24" s="233" t="s">
        <v>9</v>
      </c>
      <c r="V24" s="234">
        <v>-3</v>
      </c>
      <c r="W24" s="234">
        <v>-3</v>
      </c>
      <c r="X24" s="235">
        <v>-3</v>
      </c>
      <c r="Y24" s="233" t="s">
        <v>9</v>
      </c>
      <c r="Z24" s="234">
        <v>-3</v>
      </c>
      <c r="AA24" s="234">
        <v>-3</v>
      </c>
      <c r="AB24" s="235">
        <v>-3</v>
      </c>
      <c r="AC24" s="233" t="s">
        <v>9</v>
      </c>
      <c r="AD24" s="234">
        <v>-5</v>
      </c>
      <c r="AE24" s="234">
        <v>-5</v>
      </c>
      <c r="AF24" s="235">
        <v>-3</v>
      </c>
      <c r="AG24" s="233" t="s">
        <v>9</v>
      </c>
      <c r="AH24" s="234">
        <v>-5</v>
      </c>
      <c r="AI24" s="234">
        <v>-5</v>
      </c>
      <c r="AJ24" s="235">
        <v>-4</v>
      </c>
      <c r="AK24" s="233"/>
      <c r="AL24" s="234">
        <v>0</v>
      </c>
      <c r="AM24" s="234">
        <v>0</v>
      </c>
      <c r="AN24" s="235">
        <v>0</v>
      </c>
      <c r="AO24" s="233"/>
      <c r="AP24" s="234">
        <v>0</v>
      </c>
      <c r="AQ24" s="234">
        <v>0</v>
      </c>
      <c r="AR24" s="235">
        <v>0</v>
      </c>
      <c r="AS24" s="233"/>
      <c r="AT24" s="234">
        <v>0</v>
      </c>
      <c r="AU24" s="234">
        <v>0</v>
      </c>
      <c r="AV24" s="235">
        <v>0</v>
      </c>
      <c r="AW24" s="233"/>
      <c r="AX24" s="234">
        <v>0</v>
      </c>
      <c r="AY24" s="234">
        <v>0</v>
      </c>
      <c r="AZ24" s="235">
        <v>0</v>
      </c>
      <c r="BA24" s="233"/>
      <c r="BB24" s="234">
        <v>0</v>
      </c>
      <c r="BC24" s="234">
        <v>0</v>
      </c>
      <c r="BD24" s="235">
        <v>0</v>
      </c>
      <c r="BE24" s="233"/>
      <c r="BF24" s="234">
        <v>0</v>
      </c>
      <c r="BG24" s="234">
        <v>0</v>
      </c>
      <c r="BH24" s="235">
        <v>0</v>
      </c>
      <c r="BI24" s="233"/>
      <c r="BJ24" s="234">
        <v>0</v>
      </c>
      <c r="BK24" s="234">
        <v>0</v>
      </c>
      <c r="BL24" s="235">
        <v>0</v>
      </c>
      <c r="BM24" s="233"/>
      <c r="BN24" s="234">
        <v>0</v>
      </c>
      <c r="BO24" s="234">
        <v>0</v>
      </c>
      <c r="BP24" s="235">
        <v>0</v>
      </c>
      <c r="BQ24" s="233"/>
      <c r="BR24" s="234">
        <v>0</v>
      </c>
      <c r="BS24" s="234">
        <v>0</v>
      </c>
      <c r="BT24" s="235">
        <v>0</v>
      </c>
      <c r="BU24" s="233"/>
      <c r="BV24" s="234">
        <v>0</v>
      </c>
      <c r="BW24" s="234">
        <v>0</v>
      </c>
      <c r="BX24" s="235">
        <v>0</v>
      </c>
      <c r="BY24" s="233"/>
      <c r="BZ24" s="234">
        <v>0</v>
      </c>
      <c r="CA24" s="234">
        <v>0</v>
      </c>
      <c r="CB24" s="235">
        <v>0</v>
      </c>
      <c r="CC24" s="233"/>
      <c r="CD24" s="234">
        <v>0</v>
      </c>
      <c r="CE24" s="234">
        <v>0</v>
      </c>
      <c r="CF24" s="235">
        <v>0</v>
      </c>
      <c r="CG24" s="244"/>
    </row>
    <row r="25" spans="2:85" s="241" customFormat="1" ht="28.5" x14ac:dyDescent="0.45">
      <c r="B25" s="242" t="s">
        <v>801</v>
      </c>
      <c r="C25" s="243" t="s">
        <v>679</v>
      </c>
      <c r="D25" s="242" t="s">
        <v>722</v>
      </c>
      <c r="E25" s="238" t="s">
        <v>9</v>
      </c>
      <c r="F25" s="234">
        <v>-5</v>
      </c>
      <c r="G25" s="234">
        <v>-5</v>
      </c>
      <c r="H25" s="235">
        <v>-3</v>
      </c>
      <c r="I25" s="239"/>
      <c r="J25" s="234">
        <v>0</v>
      </c>
      <c r="K25" s="234">
        <v>0</v>
      </c>
      <c r="L25" s="235">
        <v>0</v>
      </c>
      <c r="M25" s="233"/>
      <c r="N25" s="236">
        <v>0</v>
      </c>
      <c r="O25" s="236">
        <v>0</v>
      </c>
      <c r="P25" s="237">
        <v>0</v>
      </c>
      <c r="Q25" s="233"/>
      <c r="R25" s="234">
        <v>0</v>
      </c>
      <c r="S25" s="234">
        <v>0</v>
      </c>
      <c r="T25" s="235">
        <v>0</v>
      </c>
      <c r="U25" s="233"/>
      <c r="V25" s="234">
        <v>0</v>
      </c>
      <c r="W25" s="234">
        <v>0</v>
      </c>
      <c r="X25" s="235">
        <v>0</v>
      </c>
      <c r="Y25" s="233" t="s">
        <v>9</v>
      </c>
      <c r="Z25" s="234">
        <v>-3</v>
      </c>
      <c r="AA25" s="234">
        <v>-3</v>
      </c>
      <c r="AB25" s="235">
        <v>-3</v>
      </c>
      <c r="AC25" s="233"/>
      <c r="AD25" s="234">
        <v>0</v>
      </c>
      <c r="AE25" s="234">
        <v>0</v>
      </c>
      <c r="AF25" s="235">
        <v>0</v>
      </c>
      <c r="AG25" s="233" t="s">
        <v>9</v>
      </c>
      <c r="AH25" s="234">
        <v>-5</v>
      </c>
      <c r="AI25" s="234">
        <v>-5</v>
      </c>
      <c r="AJ25" s="235">
        <v>-4</v>
      </c>
      <c r="AK25" s="233"/>
      <c r="AL25" s="234">
        <v>0</v>
      </c>
      <c r="AM25" s="234">
        <v>0</v>
      </c>
      <c r="AN25" s="235">
        <v>0</v>
      </c>
      <c r="AO25" s="233"/>
      <c r="AP25" s="234">
        <v>0</v>
      </c>
      <c r="AQ25" s="234">
        <v>0</v>
      </c>
      <c r="AR25" s="235">
        <v>0</v>
      </c>
      <c r="AS25" s="233"/>
      <c r="AT25" s="234">
        <v>0</v>
      </c>
      <c r="AU25" s="234">
        <v>0</v>
      </c>
      <c r="AV25" s="235">
        <v>0</v>
      </c>
      <c r="AW25" s="233" t="s">
        <v>9</v>
      </c>
      <c r="AX25" s="234">
        <v>-5</v>
      </c>
      <c r="AY25" s="234">
        <v>-5</v>
      </c>
      <c r="AZ25" s="235">
        <v>-4</v>
      </c>
      <c r="BA25" s="233" t="s">
        <v>9</v>
      </c>
      <c r="BB25" s="234">
        <v>-5</v>
      </c>
      <c r="BC25" s="234">
        <v>-5</v>
      </c>
      <c r="BD25" s="235">
        <v>-4</v>
      </c>
      <c r="BE25" s="233"/>
      <c r="BF25" s="234">
        <v>0</v>
      </c>
      <c r="BG25" s="234">
        <v>0</v>
      </c>
      <c r="BH25" s="235">
        <v>0</v>
      </c>
      <c r="BI25" s="233"/>
      <c r="BJ25" s="234">
        <v>0</v>
      </c>
      <c r="BK25" s="234">
        <v>0</v>
      </c>
      <c r="BL25" s="235">
        <v>0</v>
      </c>
      <c r="BM25" s="233"/>
      <c r="BN25" s="234">
        <v>0</v>
      </c>
      <c r="BO25" s="234">
        <v>0</v>
      </c>
      <c r="BP25" s="235">
        <v>0</v>
      </c>
      <c r="BQ25" s="233"/>
      <c r="BR25" s="234">
        <v>0</v>
      </c>
      <c r="BS25" s="234">
        <v>0</v>
      </c>
      <c r="BT25" s="235">
        <v>0</v>
      </c>
      <c r="BU25" s="233"/>
      <c r="BV25" s="234">
        <v>0</v>
      </c>
      <c r="BW25" s="234">
        <v>0</v>
      </c>
      <c r="BX25" s="235">
        <v>0</v>
      </c>
      <c r="BY25" s="233"/>
      <c r="BZ25" s="234">
        <v>0</v>
      </c>
      <c r="CA25" s="234">
        <v>0</v>
      </c>
      <c r="CB25" s="235">
        <v>0</v>
      </c>
      <c r="CC25" s="233"/>
      <c r="CD25" s="234">
        <v>0</v>
      </c>
      <c r="CE25" s="234">
        <v>0</v>
      </c>
      <c r="CF25" s="235">
        <v>0</v>
      </c>
      <c r="CG25" s="244"/>
    </row>
    <row r="26" spans="2:85" s="241" customFormat="1" x14ac:dyDescent="0.45">
      <c r="B26" s="242" t="s">
        <v>802</v>
      </c>
      <c r="C26" s="243" t="s">
        <v>679</v>
      </c>
      <c r="D26" s="242" t="s">
        <v>723</v>
      </c>
      <c r="E26" s="238" t="s">
        <v>9</v>
      </c>
      <c r="F26" s="234">
        <v>-5</v>
      </c>
      <c r="G26" s="234">
        <v>-5</v>
      </c>
      <c r="H26" s="235">
        <v>-3</v>
      </c>
      <c r="I26" s="240" t="s">
        <v>9</v>
      </c>
      <c r="J26" s="234">
        <v>-5</v>
      </c>
      <c r="K26" s="234">
        <v>-5</v>
      </c>
      <c r="L26" s="235">
        <v>-3</v>
      </c>
      <c r="M26" s="233" t="s">
        <v>9</v>
      </c>
      <c r="N26" s="236">
        <v>-3</v>
      </c>
      <c r="O26" s="236">
        <v>-3</v>
      </c>
      <c r="P26" s="237">
        <v>-2</v>
      </c>
      <c r="Q26" s="233" t="s">
        <v>9</v>
      </c>
      <c r="R26" s="234">
        <v>-3</v>
      </c>
      <c r="S26" s="234">
        <v>-3</v>
      </c>
      <c r="T26" s="235">
        <v>-3</v>
      </c>
      <c r="U26" s="233" t="s">
        <v>9</v>
      </c>
      <c r="V26" s="234">
        <v>-3</v>
      </c>
      <c r="W26" s="234">
        <v>-3</v>
      </c>
      <c r="X26" s="235">
        <v>-3</v>
      </c>
      <c r="Y26" s="233" t="s">
        <v>9</v>
      </c>
      <c r="Z26" s="234">
        <v>-3</v>
      </c>
      <c r="AA26" s="234">
        <v>-3</v>
      </c>
      <c r="AB26" s="235">
        <v>-3</v>
      </c>
      <c r="AC26" s="233" t="s">
        <v>9</v>
      </c>
      <c r="AD26" s="234">
        <v>-5</v>
      </c>
      <c r="AE26" s="234">
        <v>-5</v>
      </c>
      <c r="AF26" s="235">
        <v>-3</v>
      </c>
      <c r="AG26" s="233" t="s">
        <v>9</v>
      </c>
      <c r="AH26" s="234">
        <v>-5</v>
      </c>
      <c r="AI26" s="234">
        <v>-5</v>
      </c>
      <c r="AJ26" s="235">
        <v>-4</v>
      </c>
      <c r="AK26" s="233"/>
      <c r="AL26" s="234">
        <v>0</v>
      </c>
      <c r="AM26" s="234">
        <v>0</v>
      </c>
      <c r="AN26" s="235">
        <v>0</v>
      </c>
      <c r="AO26" s="233" t="s">
        <v>9</v>
      </c>
      <c r="AP26" s="234">
        <v>-5</v>
      </c>
      <c r="AQ26" s="234">
        <v>-5</v>
      </c>
      <c r="AR26" s="235">
        <v>-3</v>
      </c>
      <c r="AS26" s="233" t="s">
        <v>9</v>
      </c>
      <c r="AT26" s="234">
        <v>-5</v>
      </c>
      <c r="AU26" s="234">
        <v>-5</v>
      </c>
      <c r="AV26" s="235">
        <v>-3</v>
      </c>
      <c r="AW26" s="233" t="s">
        <v>9</v>
      </c>
      <c r="AX26" s="234">
        <v>-5</v>
      </c>
      <c r="AY26" s="234">
        <v>-5</v>
      </c>
      <c r="AZ26" s="235">
        <v>-4</v>
      </c>
      <c r="BA26" s="233" t="s">
        <v>9</v>
      </c>
      <c r="BB26" s="234">
        <v>-5</v>
      </c>
      <c r="BC26" s="234">
        <v>-5</v>
      </c>
      <c r="BD26" s="235">
        <v>-4</v>
      </c>
      <c r="BE26" s="233"/>
      <c r="BF26" s="234">
        <v>0</v>
      </c>
      <c r="BG26" s="234">
        <v>0</v>
      </c>
      <c r="BH26" s="235">
        <v>0</v>
      </c>
      <c r="BI26" s="233"/>
      <c r="BJ26" s="234">
        <v>0</v>
      </c>
      <c r="BK26" s="234">
        <v>0</v>
      </c>
      <c r="BL26" s="235">
        <v>0</v>
      </c>
      <c r="BM26" s="233"/>
      <c r="BN26" s="234">
        <v>0</v>
      </c>
      <c r="BO26" s="234">
        <v>0</v>
      </c>
      <c r="BP26" s="235">
        <v>0</v>
      </c>
      <c r="BQ26" s="233"/>
      <c r="BR26" s="234">
        <v>0</v>
      </c>
      <c r="BS26" s="234">
        <v>0</v>
      </c>
      <c r="BT26" s="235">
        <v>0</v>
      </c>
      <c r="BU26" s="233"/>
      <c r="BV26" s="234">
        <v>0</v>
      </c>
      <c r="BW26" s="234">
        <v>0</v>
      </c>
      <c r="BX26" s="235">
        <v>0</v>
      </c>
      <c r="BY26" s="233"/>
      <c r="BZ26" s="234">
        <v>0</v>
      </c>
      <c r="CA26" s="234">
        <v>0</v>
      </c>
      <c r="CB26" s="235">
        <v>0</v>
      </c>
      <c r="CC26" s="233"/>
      <c r="CD26" s="234">
        <v>0</v>
      </c>
      <c r="CE26" s="234">
        <v>0</v>
      </c>
      <c r="CF26" s="235">
        <v>0</v>
      </c>
      <c r="CG26" s="244"/>
    </row>
    <row r="27" spans="2:85" s="241" customFormat="1" ht="42.75" x14ac:dyDescent="0.45">
      <c r="B27" s="242" t="s">
        <v>803</v>
      </c>
      <c r="C27" s="243" t="s">
        <v>540</v>
      </c>
      <c r="D27" s="242" t="s">
        <v>770</v>
      </c>
      <c r="E27" s="238" t="s">
        <v>9</v>
      </c>
      <c r="F27" s="234">
        <v>-5</v>
      </c>
      <c r="G27" s="234">
        <v>-5</v>
      </c>
      <c r="H27" s="235">
        <v>-3</v>
      </c>
      <c r="I27" s="239"/>
      <c r="J27" s="234">
        <v>0</v>
      </c>
      <c r="K27" s="234">
        <v>0</v>
      </c>
      <c r="L27" s="235">
        <v>0</v>
      </c>
      <c r="M27" s="233"/>
      <c r="N27" s="236">
        <v>0</v>
      </c>
      <c r="O27" s="236">
        <v>0</v>
      </c>
      <c r="P27" s="237">
        <v>0</v>
      </c>
      <c r="Q27" s="233"/>
      <c r="R27" s="234">
        <v>0</v>
      </c>
      <c r="S27" s="234">
        <v>0</v>
      </c>
      <c r="T27" s="235">
        <v>0</v>
      </c>
      <c r="U27" s="233"/>
      <c r="V27" s="234">
        <v>0</v>
      </c>
      <c r="W27" s="234">
        <v>0</v>
      </c>
      <c r="X27" s="235">
        <v>0</v>
      </c>
      <c r="Y27" s="233"/>
      <c r="Z27" s="234">
        <v>0</v>
      </c>
      <c r="AA27" s="234">
        <v>0</v>
      </c>
      <c r="AB27" s="235">
        <v>0</v>
      </c>
      <c r="AC27" s="233"/>
      <c r="AD27" s="234">
        <v>0</v>
      </c>
      <c r="AE27" s="234">
        <v>0</v>
      </c>
      <c r="AF27" s="235">
        <v>0</v>
      </c>
      <c r="AG27" s="233"/>
      <c r="AH27" s="234">
        <v>0</v>
      </c>
      <c r="AI27" s="234">
        <v>0</v>
      </c>
      <c r="AJ27" s="235">
        <v>0</v>
      </c>
      <c r="AK27" s="233"/>
      <c r="AL27" s="234">
        <v>0</v>
      </c>
      <c r="AM27" s="234">
        <v>0</v>
      </c>
      <c r="AN27" s="235">
        <v>0</v>
      </c>
      <c r="AO27" s="233"/>
      <c r="AP27" s="234">
        <v>0</v>
      </c>
      <c r="AQ27" s="234">
        <v>0</v>
      </c>
      <c r="AR27" s="235">
        <v>0</v>
      </c>
      <c r="AS27" s="233"/>
      <c r="AT27" s="234">
        <v>0</v>
      </c>
      <c r="AU27" s="234">
        <v>0</v>
      </c>
      <c r="AV27" s="235">
        <v>0</v>
      </c>
      <c r="AW27" s="233"/>
      <c r="AX27" s="234">
        <v>0</v>
      </c>
      <c r="AY27" s="234">
        <v>0</v>
      </c>
      <c r="AZ27" s="235">
        <v>0</v>
      </c>
      <c r="BA27" s="233"/>
      <c r="BB27" s="234">
        <v>0</v>
      </c>
      <c r="BC27" s="234">
        <v>0</v>
      </c>
      <c r="BD27" s="235">
        <v>0</v>
      </c>
      <c r="BE27" s="233"/>
      <c r="BF27" s="234">
        <v>0</v>
      </c>
      <c r="BG27" s="234">
        <v>0</v>
      </c>
      <c r="BH27" s="235">
        <v>0</v>
      </c>
      <c r="BI27" s="233"/>
      <c r="BJ27" s="234">
        <v>0</v>
      </c>
      <c r="BK27" s="234">
        <v>0</v>
      </c>
      <c r="BL27" s="235">
        <v>0</v>
      </c>
      <c r="BM27" s="233"/>
      <c r="BN27" s="234">
        <v>0</v>
      </c>
      <c r="BO27" s="234">
        <v>0</v>
      </c>
      <c r="BP27" s="235">
        <v>0</v>
      </c>
      <c r="BQ27" s="233"/>
      <c r="BR27" s="234">
        <v>0</v>
      </c>
      <c r="BS27" s="234">
        <v>0</v>
      </c>
      <c r="BT27" s="235">
        <v>0</v>
      </c>
      <c r="BU27" s="233"/>
      <c r="BV27" s="234">
        <v>0</v>
      </c>
      <c r="BW27" s="234">
        <v>0</v>
      </c>
      <c r="BX27" s="235">
        <v>0</v>
      </c>
      <c r="BY27" s="233"/>
      <c r="BZ27" s="234">
        <v>0</v>
      </c>
      <c r="CA27" s="234">
        <v>0</v>
      </c>
      <c r="CB27" s="235">
        <v>0</v>
      </c>
      <c r="CC27" s="233"/>
      <c r="CD27" s="234">
        <v>0</v>
      </c>
      <c r="CE27" s="234">
        <v>0</v>
      </c>
      <c r="CF27" s="235">
        <v>0</v>
      </c>
      <c r="CG27" s="244"/>
    </row>
    <row r="28" spans="2:85" s="241" customFormat="1" ht="42.75" x14ac:dyDescent="0.45">
      <c r="B28" s="242" t="s">
        <v>804</v>
      </c>
      <c r="C28" s="243" t="s">
        <v>540</v>
      </c>
      <c r="D28" s="242" t="s">
        <v>556</v>
      </c>
      <c r="E28" s="238" t="s">
        <v>9</v>
      </c>
      <c r="F28" s="234">
        <v>-5</v>
      </c>
      <c r="G28" s="234">
        <v>-5</v>
      </c>
      <c r="H28" s="235">
        <v>-3</v>
      </c>
      <c r="I28" s="240" t="s">
        <v>9</v>
      </c>
      <c r="J28" s="234">
        <v>-5</v>
      </c>
      <c r="K28" s="234">
        <v>-5</v>
      </c>
      <c r="L28" s="235">
        <v>-3</v>
      </c>
      <c r="M28" s="233" t="s">
        <v>9</v>
      </c>
      <c r="N28" s="236">
        <v>-3</v>
      </c>
      <c r="O28" s="236">
        <v>-3</v>
      </c>
      <c r="P28" s="237">
        <v>-2</v>
      </c>
      <c r="Q28" s="233" t="s">
        <v>9</v>
      </c>
      <c r="R28" s="234">
        <v>-3</v>
      </c>
      <c r="S28" s="234">
        <v>-3</v>
      </c>
      <c r="T28" s="235">
        <v>-3</v>
      </c>
      <c r="U28" s="233" t="s">
        <v>9</v>
      </c>
      <c r="V28" s="234">
        <v>-3</v>
      </c>
      <c r="W28" s="234">
        <v>-3</v>
      </c>
      <c r="X28" s="235">
        <v>-3</v>
      </c>
      <c r="Y28" s="233" t="s">
        <v>9</v>
      </c>
      <c r="Z28" s="234">
        <v>-3</v>
      </c>
      <c r="AA28" s="234">
        <v>-3</v>
      </c>
      <c r="AB28" s="235">
        <v>-3</v>
      </c>
      <c r="AC28" s="233" t="s">
        <v>9</v>
      </c>
      <c r="AD28" s="234">
        <v>-5</v>
      </c>
      <c r="AE28" s="234">
        <v>-5</v>
      </c>
      <c r="AF28" s="235">
        <v>-3</v>
      </c>
      <c r="AG28" s="233" t="s">
        <v>9</v>
      </c>
      <c r="AH28" s="234">
        <v>-5</v>
      </c>
      <c r="AI28" s="234">
        <v>-5</v>
      </c>
      <c r="AJ28" s="235">
        <v>-4</v>
      </c>
      <c r="AK28" s="233"/>
      <c r="AL28" s="234">
        <v>0</v>
      </c>
      <c r="AM28" s="234">
        <v>0</v>
      </c>
      <c r="AN28" s="235">
        <v>0</v>
      </c>
      <c r="AO28" s="233"/>
      <c r="AP28" s="234">
        <v>0</v>
      </c>
      <c r="AQ28" s="234">
        <v>0</v>
      </c>
      <c r="AR28" s="235">
        <v>0</v>
      </c>
      <c r="AS28" s="233"/>
      <c r="AT28" s="234">
        <v>0</v>
      </c>
      <c r="AU28" s="234">
        <v>0</v>
      </c>
      <c r="AV28" s="235">
        <v>0</v>
      </c>
      <c r="AW28" s="233"/>
      <c r="AX28" s="234">
        <v>0</v>
      </c>
      <c r="AY28" s="234">
        <v>0</v>
      </c>
      <c r="AZ28" s="235">
        <v>0</v>
      </c>
      <c r="BA28" s="233"/>
      <c r="BB28" s="234">
        <v>0</v>
      </c>
      <c r="BC28" s="234">
        <v>0</v>
      </c>
      <c r="BD28" s="235">
        <v>0</v>
      </c>
      <c r="BE28" s="233"/>
      <c r="BF28" s="234">
        <v>0</v>
      </c>
      <c r="BG28" s="234">
        <v>0</v>
      </c>
      <c r="BH28" s="235">
        <v>0</v>
      </c>
      <c r="BI28" s="233"/>
      <c r="BJ28" s="234">
        <v>0</v>
      </c>
      <c r="BK28" s="234">
        <v>0</v>
      </c>
      <c r="BL28" s="235">
        <v>0</v>
      </c>
      <c r="BM28" s="233"/>
      <c r="BN28" s="234">
        <v>0</v>
      </c>
      <c r="BO28" s="234">
        <v>0</v>
      </c>
      <c r="BP28" s="235">
        <v>0</v>
      </c>
      <c r="BQ28" s="233"/>
      <c r="BR28" s="234">
        <v>0</v>
      </c>
      <c r="BS28" s="234">
        <v>0</v>
      </c>
      <c r="BT28" s="235">
        <v>0</v>
      </c>
      <c r="BU28" s="233"/>
      <c r="BV28" s="234">
        <v>0</v>
      </c>
      <c r="BW28" s="234">
        <v>0</v>
      </c>
      <c r="BX28" s="235">
        <v>0</v>
      </c>
      <c r="BY28" s="233"/>
      <c r="BZ28" s="234">
        <v>0</v>
      </c>
      <c r="CA28" s="234">
        <v>0</v>
      </c>
      <c r="CB28" s="235">
        <v>0</v>
      </c>
      <c r="CC28" s="233"/>
      <c r="CD28" s="234">
        <v>0</v>
      </c>
      <c r="CE28" s="234">
        <v>0</v>
      </c>
      <c r="CF28" s="235">
        <v>0</v>
      </c>
      <c r="CG28" s="244"/>
    </row>
    <row r="29" spans="2:85" s="241" customFormat="1" ht="42.75" x14ac:dyDescent="0.45">
      <c r="B29" s="242" t="s">
        <v>805</v>
      </c>
      <c r="C29" s="243" t="s">
        <v>540</v>
      </c>
      <c r="D29" s="242" t="s">
        <v>558</v>
      </c>
      <c r="E29" s="238"/>
      <c r="F29" s="234">
        <v>0</v>
      </c>
      <c r="G29" s="234">
        <v>0</v>
      </c>
      <c r="H29" s="235">
        <v>0</v>
      </c>
      <c r="I29" s="240" t="s">
        <v>9</v>
      </c>
      <c r="J29" s="234">
        <v>-5</v>
      </c>
      <c r="K29" s="234">
        <v>-5</v>
      </c>
      <c r="L29" s="235">
        <v>-3</v>
      </c>
      <c r="M29" s="233"/>
      <c r="N29" s="236">
        <v>0</v>
      </c>
      <c r="O29" s="236">
        <v>0</v>
      </c>
      <c r="P29" s="237">
        <v>0</v>
      </c>
      <c r="Q29" s="233"/>
      <c r="R29" s="234">
        <v>0</v>
      </c>
      <c r="S29" s="234">
        <v>0</v>
      </c>
      <c r="T29" s="235">
        <v>0</v>
      </c>
      <c r="U29" s="233"/>
      <c r="V29" s="234">
        <v>0</v>
      </c>
      <c r="W29" s="234">
        <v>0</v>
      </c>
      <c r="X29" s="235">
        <v>0</v>
      </c>
      <c r="Y29" s="233"/>
      <c r="Z29" s="234">
        <v>0</v>
      </c>
      <c r="AA29" s="234">
        <v>0</v>
      </c>
      <c r="AB29" s="235">
        <v>0</v>
      </c>
      <c r="AC29" s="233"/>
      <c r="AD29" s="234">
        <v>0</v>
      </c>
      <c r="AE29" s="234">
        <v>0</v>
      </c>
      <c r="AF29" s="235">
        <v>0</v>
      </c>
      <c r="AG29" s="233"/>
      <c r="AH29" s="234">
        <v>0</v>
      </c>
      <c r="AI29" s="234">
        <v>0</v>
      </c>
      <c r="AJ29" s="235">
        <v>0</v>
      </c>
      <c r="AK29" s="233"/>
      <c r="AL29" s="234">
        <v>0</v>
      </c>
      <c r="AM29" s="234">
        <v>0</v>
      </c>
      <c r="AN29" s="235">
        <v>0</v>
      </c>
      <c r="AO29" s="233"/>
      <c r="AP29" s="234">
        <v>0</v>
      </c>
      <c r="AQ29" s="234">
        <v>0</v>
      </c>
      <c r="AR29" s="235">
        <v>0</v>
      </c>
      <c r="AS29" s="233"/>
      <c r="AT29" s="234">
        <v>0</v>
      </c>
      <c r="AU29" s="234">
        <v>0</v>
      </c>
      <c r="AV29" s="235">
        <v>0</v>
      </c>
      <c r="AW29" s="233"/>
      <c r="AX29" s="234">
        <v>0</v>
      </c>
      <c r="AY29" s="234">
        <v>0</v>
      </c>
      <c r="AZ29" s="235">
        <v>0</v>
      </c>
      <c r="BA29" s="233"/>
      <c r="BB29" s="234">
        <v>0</v>
      </c>
      <c r="BC29" s="234">
        <v>0</v>
      </c>
      <c r="BD29" s="235">
        <v>0</v>
      </c>
      <c r="BE29" s="233"/>
      <c r="BF29" s="234">
        <v>0</v>
      </c>
      <c r="BG29" s="234">
        <v>0</v>
      </c>
      <c r="BH29" s="235">
        <v>0</v>
      </c>
      <c r="BI29" s="233"/>
      <c r="BJ29" s="234">
        <v>0</v>
      </c>
      <c r="BK29" s="234">
        <v>0</v>
      </c>
      <c r="BL29" s="235">
        <v>0</v>
      </c>
      <c r="BM29" s="233"/>
      <c r="BN29" s="234">
        <v>0</v>
      </c>
      <c r="BO29" s="234">
        <v>0</v>
      </c>
      <c r="BP29" s="235">
        <v>0</v>
      </c>
      <c r="BQ29" s="233"/>
      <c r="BR29" s="234">
        <v>0</v>
      </c>
      <c r="BS29" s="234">
        <v>0</v>
      </c>
      <c r="BT29" s="235">
        <v>0</v>
      </c>
      <c r="BU29" s="233"/>
      <c r="BV29" s="234">
        <v>0</v>
      </c>
      <c r="BW29" s="234">
        <v>0</v>
      </c>
      <c r="BX29" s="235">
        <v>0</v>
      </c>
      <c r="BY29" s="233"/>
      <c r="BZ29" s="234">
        <v>0</v>
      </c>
      <c r="CA29" s="234">
        <v>0</v>
      </c>
      <c r="CB29" s="235">
        <v>0</v>
      </c>
      <c r="CC29" s="233"/>
      <c r="CD29" s="234">
        <v>0</v>
      </c>
      <c r="CE29" s="234">
        <v>0</v>
      </c>
      <c r="CF29" s="235">
        <v>0</v>
      </c>
      <c r="CG29" s="244"/>
    </row>
    <row r="30" spans="2:85" s="241" customFormat="1" ht="42.75" x14ac:dyDescent="0.45">
      <c r="B30" s="242" t="s">
        <v>806</v>
      </c>
      <c r="C30" s="243" t="s">
        <v>540</v>
      </c>
      <c r="D30" s="242" t="s">
        <v>561</v>
      </c>
      <c r="E30" s="238"/>
      <c r="F30" s="234">
        <v>0</v>
      </c>
      <c r="G30" s="234">
        <v>0</v>
      </c>
      <c r="H30" s="235">
        <v>0</v>
      </c>
      <c r="I30" s="240" t="s">
        <v>9</v>
      </c>
      <c r="J30" s="234">
        <v>-5</v>
      </c>
      <c r="K30" s="234">
        <v>-5</v>
      </c>
      <c r="L30" s="235">
        <v>-3</v>
      </c>
      <c r="M30" s="233"/>
      <c r="N30" s="236">
        <v>0</v>
      </c>
      <c r="O30" s="236">
        <v>0</v>
      </c>
      <c r="P30" s="237">
        <v>0</v>
      </c>
      <c r="Q30" s="233"/>
      <c r="R30" s="234">
        <v>0</v>
      </c>
      <c r="S30" s="234">
        <v>0</v>
      </c>
      <c r="T30" s="235">
        <v>0</v>
      </c>
      <c r="U30" s="233"/>
      <c r="V30" s="234">
        <v>0</v>
      </c>
      <c r="W30" s="234">
        <v>0</v>
      </c>
      <c r="X30" s="235">
        <v>0</v>
      </c>
      <c r="Y30" s="233"/>
      <c r="Z30" s="234">
        <v>0</v>
      </c>
      <c r="AA30" s="234">
        <v>0</v>
      </c>
      <c r="AB30" s="235">
        <v>0</v>
      </c>
      <c r="AC30" s="233"/>
      <c r="AD30" s="234">
        <v>0</v>
      </c>
      <c r="AE30" s="234">
        <v>0</v>
      </c>
      <c r="AF30" s="235">
        <v>0</v>
      </c>
      <c r="AG30" s="233"/>
      <c r="AH30" s="234">
        <v>0</v>
      </c>
      <c r="AI30" s="234">
        <v>0</v>
      </c>
      <c r="AJ30" s="235">
        <v>0</v>
      </c>
      <c r="AK30" s="233"/>
      <c r="AL30" s="234">
        <v>0</v>
      </c>
      <c r="AM30" s="234">
        <v>0</v>
      </c>
      <c r="AN30" s="235">
        <v>0</v>
      </c>
      <c r="AO30" s="233"/>
      <c r="AP30" s="234">
        <v>0</v>
      </c>
      <c r="AQ30" s="234">
        <v>0</v>
      </c>
      <c r="AR30" s="235">
        <v>0</v>
      </c>
      <c r="AS30" s="233"/>
      <c r="AT30" s="234">
        <v>0</v>
      </c>
      <c r="AU30" s="234">
        <v>0</v>
      </c>
      <c r="AV30" s="235">
        <v>0</v>
      </c>
      <c r="AW30" s="233"/>
      <c r="AX30" s="234">
        <v>0</v>
      </c>
      <c r="AY30" s="234">
        <v>0</v>
      </c>
      <c r="AZ30" s="235">
        <v>0</v>
      </c>
      <c r="BA30" s="233"/>
      <c r="BB30" s="234">
        <v>0</v>
      </c>
      <c r="BC30" s="234">
        <v>0</v>
      </c>
      <c r="BD30" s="235">
        <v>0</v>
      </c>
      <c r="BE30" s="233"/>
      <c r="BF30" s="234">
        <v>0</v>
      </c>
      <c r="BG30" s="234">
        <v>0</v>
      </c>
      <c r="BH30" s="235">
        <v>0</v>
      </c>
      <c r="BI30" s="233"/>
      <c r="BJ30" s="234">
        <v>0</v>
      </c>
      <c r="BK30" s="234">
        <v>0</v>
      </c>
      <c r="BL30" s="235">
        <v>0</v>
      </c>
      <c r="BM30" s="233"/>
      <c r="BN30" s="234">
        <v>0</v>
      </c>
      <c r="BO30" s="234">
        <v>0</v>
      </c>
      <c r="BP30" s="235">
        <v>0</v>
      </c>
      <c r="BQ30" s="233"/>
      <c r="BR30" s="234">
        <v>0</v>
      </c>
      <c r="BS30" s="234">
        <v>0</v>
      </c>
      <c r="BT30" s="235">
        <v>0</v>
      </c>
      <c r="BU30" s="233"/>
      <c r="BV30" s="234">
        <v>0</v>
      </c>
      <c r="BW30" s="234">
        <v>0</v>
      </c>
      <c r="BX30" s="235">
        <v>0</v>
      </c>
      <c r="BY30" s="233"/>
      <c r="BZ30" s="234">
        <v>0</v>
      </c>
      <c r="CA30" s="234">
        <v>0</v>
      </c>
      <c r="CB30" s="235">
        <v>0</v>
      </c>
      <c r="CC30" s="233"/>
      <c r="CD30" s="234">
        <v>0</v>
      </c>
      <c r="CE30" s="234">
        <v>0</v>
      </c>
      <c r="CF30" s="235">
        <v>0</v>
      </c>
      <c r="CG30" s="244"/>
    </row>
    <row r="31" spans="2:85" s="241" customFormat="1" ht="42.75" x14ac:dyDescent="0.45">
      <c r="B31" s="242" t="s">
        <v>807</v>
      </c>
      <c r="C31" s="243" t="s">
        <v>540</v>
      </c>
      <c r="D31" s="242" t="s">
        <v>564</v>
      </c>
      <c r="E31" s="238"/>
      <c r="F31" s="234">
        <v>0</v>
      </c>
      <c r="G31" s="234">
        <v>0</v>
      </c>
      <c r="H31" s="235">
        <v>0</v>
      </c>
      <c r="I31" s="240" t="s">
        <v>9</v>
      </c>
      <c r="J31" s="234">
        <v>-5</v>
      </c>
      <c r="K31" s="234">
        <v>-5</v>
      </c>
      <c r="L31" s="235">
        <v>-3</v>
      </c>
      <c r="M31" s="233"/>
      <c r="N31" s="236">
        <v>0</v>
      </c>
      <c r="O31" s="236">
        <v>0</v>
      </c>
      <c r="P31" s="237">
        <v>0</v>
      </c>
      <c r="Q31" s="233"/>
      <c r="R31" s="234">
        <v>0</v>
      </c>
      <c r="S31" s="234">
        <v>0</v>
      </c>
      <c r="T31" s="235">
        <v>0</v>
      </c>
      <c r="U31" s="233"/>
      <c r="V31" s="234">
        <v>0</v>
      </c>
      <c r="W31" s="234">
        <v>0</v>
      </c>
      <c r="X31" s="235">
        <v>0</v>
      </c>
      <c r="Y31" s="233"/>
      <c r="Z31" s="234">
        <v>0</v>
      </c>
      <c r="AA31" s="234">
        <v>0</v>
      </c>
      <c r="AB31" s="235">
        <v>0</v>
      </c>
      <c r="AC31" s="233"/>
      <c r="AD31" s="234">
        <v>0</v>
      </c>
      <c r="AE31" s="234">
        <v>0</v>
      </c>
      <c r="AF31" s="235">
        <v>0</v>
      </c>
      <c r="AG31" s="233"/>
      <c r="AH31" s="234">
        <v>0</v>
      </c>
      <c r="AI31" s="234">
        <v>0</v>
      </c>
      <c r="AJ31" s="235">
        <v>0</v>
      </c>
      <c r="AK31" s="233"/>
      <c r="AL31" s="234">
        <v>0</v>
      </c>
      <c r="AM31" s="234">
        <v>0</v>
      </c>
      <c r="AN31" s="235">
        <v>0</v>
      </c>
      <c r="AO31" s="233"/>
      <c r="AP31" s="234">
        <v>0</v>
      </c>
      <c r="AQ31" s="234">
        <v>0</v>
      </c>
      <c r="AR31" s="235">
        <v>0</v>
      </c>
      <c r="AS31" s="233"/>
      <c r="AT31" s="234">
        <v>0</v>
      </c>
      <c r="AU31" s="234">
        <v>0</v>
      </c>
      <c r="AV31" s="235">
        <v>0</v>
      </c>
      <c r="AW31" s="233"/>
      <c r="AX31" s="234">
        <v>0</v>
      </c>
      <c r="AY31" s="234">
        <v>0</v>
      </c>
      <c r="AZ31" s="235">
        <v>0</v>
      </c>
      <c r="BA31" s="233"/>
      <c r="BB31" s="234">
        <v>0</v>
      </c>
      <c r="BC31" s="234">
        <v>0</v>
      </c>
      <c r="BD31" s="235">
        <v>0</v>
      </c>
      <c r="BE31" s="233"/>
      <c r="BF31" s="234">
        <v>0</v>
      </c>
      <c r="BG31" s="234">
        <v>0</v>
      </c>
      <c r="BH31" s="235">
        <v>0</v>
      </c>
      <c r="BI31" s="233"/>
      <c r="BJ31" s="234">
        <v>0</v>
      </c>
      <c r="BK31" s="234">
        <v>0</v>
      </c>
      <c r="BL31" s="235">
        <v>0</v>
      </c>
      <c r="BM31" s="233"/>
      <c r="BN31" s="234">
        <v>0</v>
      </c>
      <c r="BO31" s="234">
        <v>0</v>
      </c>
      <c r="BP31" s="235">
        <v>0</v>
      </c>
      <c r="BQ31" s="233"/>
      <c r="BR31" s="234">
        <v>0</v>
      </c>
      <c r="BS31" s="234">
        <v>0</v>
      </c>
      <c r="BT31" s="235">
        <v>0</v>
      </c>
      <c r="BU31" s="233"/>
      <c r="BV31" s="234">
        <v>0</v>
      </c>
      <c r="BW31" s="234">
        <v>0</v>
      </c>
      <c r="BX31" s="235">
        <v>0</v>
      </c>
      <c r="BY31" s="233"/>
      <c r="BZ31" s="234">
        <v>0</v>
      </c>
      <c r="CA31" s="234">
        <v>0</v>
      </c>
      <c r="CB31" s="235">
        <v>0</v>
      </c>
      <c r="CC31" s="233"/>
      <c r="CD31" s="234">
        <v>0</v>
      </c>
      <c r="CE31" s="234">
        <v>0</v>
      </c>
      <c r="CF31" s="235">
        <v>0</v>
      </c>
      <c r="CG31" s="244"/>
    </row>
    <row r="32" spans="2:85" s="241" customFormat="1" ht="42.75" x14ac:dyDescent="0.45">
      <c r="B32" s="242" t="s">
        <v>808</v>
      </c>
      <c r="C32" s="243" t="s">
        <v>540</v>
      </c>
      <c r="D32" s="242" t="s">
        <v>567</v>
      </c>
      <c r="E32" s="238"/>
      <c r="F32" s="234">
        <v>0</v>
      </c>
      <c r="G32" s="234">
        <v>0</v>
      </c>
      <c r="H32" s="235">
        <v>0</v>
      </c>
      <c r="I32" s="239"/>
      <c r="J32" s="234">
        <v>0</v>
      </c>
      <c r="K32" s="234">
        <v>0</v>
      </c>
      <c r="L32" s="235">
        <v>0</v>
      </c>
      <c r="M32" s="233" t="s">
        <v>9</v>
      </c>
      <c r="N32" s="236">
        <v>-3</v>
      </c>
      <c r="O32" s="236">
        <v>-3</v>
      </c>
      <c r="P32" s="237">
        <v>-2</v>
      </c>
      <c r="Q32" s="233"/>
      <c r="R32" s="234">
        <v>0</v>
      </c>
      <c r="S32" s="234">
        <v>0</v>
      </c>
      <c r="T32" s="235">
        <v>0</v>
      </c>
      <c r="U32" s="233"/>
      <c r="V32" s="234">
        <v>0</v>
      </c>
      <c r="W32" s="234">
        <v>0</v>
      </c>
      <c r="X32" s="235">
        <v>0</v>
      </c>
      <c r="Y32" s="233"/>
      <c r="Z32" s="234">
        <v>0</v>
      </c>
      <c r="AA32" s="234">
        <v>0</v>
      </c>
      <c r="AB32" s="235">
        <v>0</v>
      </c>
      <c r="AC32" s="233"/>
      <c r="AD32" s="234">
        <v>0</v>
      </c>
      <c r="AE32" s="234">
        <v>0</v>
      </c>
      <c r="AF32" s="235">
        <v>0</v>
      </c>
      <c r="AG32" s="233"/>
      <c r="AH32" s="234">
        <v>0</v>
      </c>
      <c r="AI32" s="234">
        <v>0</v>
      </c>
      <c r="AJ32" s="235">
        <v>0</v>
      </c>
      <c r="AK32" s="233"/>
      <c r="AL32" s="234">
        <v>0</v>
      </c>
      <c r="AM32" s="234">
        <v>0</v>
      </c>
      <c r="AN32" s="235">
        <v>0</v>
      </c>
      <c r="AO32" s="233"/>
      <c r="AP32" s="234">
        <v>0</v>
      </c>
      <c r="AQ32" s="234">
        <v>0</v>
      </c>
      <c r="AR32" s="235">
        <v>0</v>
      </c>
      <c r="AS32" s="233"/>
      <c r="AT32" s="234">
        <v>0</v>
      </c>
      <c r="AU32" s="234">
        <v>0</v>
      </c>
      <c r="AV32" s="235">
        <v>0</v>
      </c>
      <c r="AW32" s="233"/>
      <c r="AX32" s="234">
        <v>0</v>
      </c>
      <c r="AY32" s="234">
        <v>0</v>
      </c>
      <c r="AZ32" s="235">
        <v>0</v>
      </c>
      <c r="BA32" s="233"/>
      <c r="BB32" s="234">
        <v>0</v>
      </c>
      <c r="BC32" s="234">
        <v>0</v>
      </c>
      <c r="BD32" s="235">
        <v>0</v>
      </c>
      <c r="BE32" s="233"/>
      <c r="BF32" s="234">
        <v>0</v>
      </c>
      <c r="BG32" s="234">
        <v>0</v>
      </c>
      <c r="BH32" s="235">
        <v>0</v>
      </c>
      <c r="BI32" s="233"/>
      <c r="BJ32" s="234">
        <v>0</v>
      </c>
      <c r="BK32" s="234">
        <v>0</v>
      </c>
      <c r="BL32" s="235">
        <v>0</v>
      </c>
      <c r="BM32" s="233"/>
      <c r="BN32" s="234">
        <v>0</v>
      </c>
      <c r="BO32" s="234">
        <v>0</v>
      </c>
      <c r="BP32" s="235">
        <v>0</v>
      </c>
      <c r="BQ32" s="233"/>
      <c r="BR32" s="234">
        <v>0</v>
      </c>
      <c r="BS32" s="234">
        <v>0</v>
      </c>
      <c r="BT32" s="235">
        <v>0</v>
      </c>
      <c r="BU32" s="233"/>
      <c r="BV32" s="234">
        <v>0</v>
      </c>
      <c r="BW32" s="234">
        <v>0</v>
      </c>
      <c r="BX32" s="235">
        <v>0</v>
      </c>
      <c r="BY32" s="233"/>
      <c r="BZ32" s="234">
        <v>0</v>
      </c>
      <c r="CA32" s="234">
        <v>0</v>
      </c>
      <c r="CB32" s="235">
        <v>0</v>
      </c>
      <c r="CC32" s="233"/>
      <c r="CD32" s="234">
        <v>0</v>
      </c>
      <c r="CE32" s="234">
        <v>0</v>
      </c>
      <c r="CF32" s="235">
        <v>0</v>
      </c>
      <c r="CG32" s="244"/>
    </row>
    <row r="33" spans="2:85" s="241" customFormat="1" ht="42.75" x14ac:dyDescent="0.45">
      <c r="B33" s="242" t="s">
        <v>809</v>
      </c>
      <c r="C33" s="243" t="s">
        <v>540</v>
      </c>
      <c r="D33" s="242" t="s">
        <v>570</v>
      </c>
      <c r="E33" s="238"/>
      <c r="F33" s="234">
        <v>0</v>
      </c>
      <c r="G33" s="234">
        <v>0</v>
      </c>
      <c r="H33" s="235">
        <v>0</v>
      </c>
      <c r="I33" s="239"/>
      <c r="J33" s="234">
        <v>0</v>
      </c>
      <c r="K33" s="234">
        <v>0</v>
      </c>
      <c r="L33" s="235">
        <v>0</v>
      </c>
      <c r="M33" s="233"/>
      <c r="N33" s="236">
        <v>0</v>
      </c>
      <c r="O33" s="236">
        <v>0</v>
      </c>
      <c r="P33" s="237">
        <v>0</v>
      </c>
      <c r="Q33" s="233" t="s">
        <v>9</v>
      </c>
      <c r="R33" s="234">
        <v>-3</v>
      </c>
      <c r="S33" s="234">
        <v>-3</v>
      </c>
      <c r="T33" s="235">
        <v>-3</v>
      </c>
      <c r="U33" s="233" t="s">
        <v>9</v>
      </c>
      <c r="V33" s="234">
        <v>-3</v>
      </c>
      <c r="W33" s="234">
        <v>-3</v>
      </c>
      <c r="X33" s="235">
        <v>-3</v>
      </c>
      <c r="Y33" s="233" t="s">
        <v>9</v>
      </c>
      <c r="Z33" s="234">
        <v>-3</v>
      </c>
      <c r="AA33" s="234">
        <v>-3</v>
      </c>
      <c r="AB33" s="235">
        <v>-3</v>
      </c>
      <c r="AC33" s="233"/>
      <c r="AD33" s="234">
        <v>0</v>
      </c>
      <c r="AE33" s="234">
        <v>0</v>
      </c>
      <c r="AF33" s="235">
        <v>0</v>
      </c>
      <c r="AG33" s="233"/>
      <c r="AH33" s="234">
        <v>0</v>
      </c>
      <c r="AI33" s="234">
        <v>0</v>
      </c>
      <c r="AJ33" s="235">
        <v>0</v>
      </c>
      <c r="AK33" s="233"/>
      <c r="AL33" s="234">
        <v>0</v>
      </c>
      <c r="AM33" s="234">
        <v>0</v>
      </c>
      <c r="AN33" s="235">
        <v>0</v>
      </c>
      <c r="AO33" s="233"/>
      <c r="AP33" s="234">
        <v>0</v>
      </c>
      <c r="AQ33" s="234">
        <v>0</v>
      </c>
      <c r="AR33" s="235">
        <v>0</v>
      </c>
      <c r="AS33" s="233"/>
      <c r="AT33" s="234">
        <v>0</v>
      </c>
      <c r="AU33" s="234">
        <v>0</v>
      </c>
      <c r="AV33" s="235">
        <v>0</v>
      </c>
      <c r="AW33" s="233"/>
      <c r="AX33" s="234">
        <v>0</v>
      </c>
      <c r="AY33" s="234">
        <v>0</v>
      </c>
      <c r="AZ33" s="235">
        <v>0</v>
      </c>
      <c r="BA33" s="233"/>
      <c r="BB33" s="234">
        <v>0</v>
      </c>
      <c r="BC33" s="234">
        <v>0</v>
      </c>
      <c r="BD33" s="235">
        <v>0</v>
      </c>
      <c r="BE33" s="233"/>
      <c r="BF33" s="234">
        <v>0</v>
      </c>
      <c r="BG33" s="234">
        <v>0</v>
      </c>
      <c r="BH33" s="235">
        <v>0</v>
      </c>
      <c r="BI33" s="233"/>
      <c r="BJ33" s="234">
        <v>0</v>
      </c>
      <c r="BK33" s="234">
        <v>0</v>
      </c>
      <c r="BL33" s="235">
        <v>0</v>
      </c>
      <c r="BM33" s="233"/>
      <c r="BN33" s="234">
        <v>0</v>
      </c>
      <c r="BO33" s="234">
        <v>0</v>
      </c>
      <c r="BP33" s="235">
        <v>0</v>
      </c>
      <c r="BQ33" s="233"/>
      <c r="BR33" s="234">
        <v>0</v>
      </c>
      <c r="BS33" s="234">
        <v>0</v>
      </c>
      <c r="BT33" s="235">
        <v>0</v>
      </c>
      <c r="BU33" s="233"/>
      <c r="BV33" s="234">
        <v>0</v>
      </c>
      <c r="BW33" s="234">
        <v>0</v>
      </c>
      <c r="BX33" s="235">
        <v>0</v>
      </c>
      <c r="BY33" s="233"/>
      <c r="BZ33" s="234">
        <v>0</v>
      </c>
      <c r="CA33" s="234">
        <v>0</v>
      </c>
      <c r="CB33" s="235">
        <v>0</v>
      </c>
      <c r="CC33" s="233"/>
      <c r="CD33" s="234">
        <v>0</v>
      </c>
      <c r="CE33" s="234">
        <v>0</v>
      </c>
      <c r="CF33" s="235">
        <v>0</v>
      </c>
      <c r="CG33" s="244"/>
    </row>
    <row r="34" spans="2:85" s="241" customFormat="1" x14ac:dyDescent="0.45">
      <c r="B34" s="242" t="s">
        <v>810</v>
      </c>
      <c r="C34" s="243" t="s">
        <v>679</v>
      </c>
      <c r="D34" s="242" t="s">
        <v>736</v>
      </c>
      <c r="E34" s="238"/>
      <c r="F34" s="234">
        <v>0</v>
      </c>
      <c r="G34" s="234">
        <v>0</v>
      </c>
      <c r="H34" s="235">
        <v>0</v>
      </c>
      <c r="I34" s="239"/>
      <c r="J34" s="234">
        <v>0</v>
      </c>
      <c r="K34" s="234">
        <v>0</v>
      </c>
      <c r="L34" s="235">
        <v>0</v>
      </c>
      <c r="M34" s="233"/>
      <c r="N34" s="236">
        <v>0</v>
      </c>
      <c r="O34" s="236">
        <v>0</v>
      </c>
      <c r="P34" s="237">
        <v>0</v>
      </c>
      <c r="Q34" s="233" t="s">
        <v>9</v>
      </c>
      <c r="R34" s="234">
        <v>-3</v>
      </c>
      <c r="S34" s="234">
        <v>-3</v>
      </c>
      <c r="T34" s="235">
        <v>-3</v>
      </c>
      <c r="U34" s="233" t="s">
        <v>9</v>
      </c>
      <c r="V34" s="234">
        <v>-3</v>
      </c>
      <c r="W34" s="234">
        <v>-3</v>
      </c>
      <c r="X34" s="235">
        <v>-3</v>
      </c>
      <c r="Y34" s="233" t="s">
        <v>9</v>
      </c>
      <c r="Z34" s="234">
        <v>-3</v>
      </c>
      <c r="AA34" s="234">
        <v>-3</v>
      </c>
      <c r="AB34" s="235">
        <v>-3</v>
      </c>
      <c r="AC34" s="233"/>
      <c r="AD34" s="234">
        <v>0</v>
      </c>
      <c r="AE34" s="234">
        <v>0</v>
      </c>
      <c r="AF34" s="235">
        <v>0</v>
      </c>
      <c r="AG34" s="233"/>
      <c r="AH34" s="234">
        <v>0</v>
      </c>
      <c r="AI34" s="234">
        <v>0</v>
      </c>
      <c r="AJ34" s="235">
        <v>0</v>
      </c>
      <c r="AK34" s="233"/>
      <c r="AL34" s="234">
        <v>0</v>
      </c>
      <c r="AM34" s="234">
        <v>0</v>
      </c>
      <c r="AN34" s="235">
        <v>0</v>
      </c>
      <c r="AO34" s="233"/>
      <c r="AP34" s="234">
        <v>0</v>
      </c>
      <c r="AQ34" s="234">
        <v>0</v>
      </c>
      <c r="AR34" s="235">
        <v>0</v>
      </c>
      <c r="AS34" s="233"/>
      <c r="AT34" s="234">
        <v>0</v>
      </c>
      <c r="AU34" s="234">
        <v>0</v>
      </c>
      <c r="AV34" s="235">
        <v>0</v>
      </c>
      <c r="AW34" s="233"/>
      <c r="AX34" s="234">
        <v>0</v>
      </c>
      <c r="AY34" s="234">
        <v>0</v>
      </c>
      <c r="AZ34" s="235">
        <v>0</v>
      </c>
      <c r="BA34" s="233"/>
      <c r="BB34" s="234">
        <v>0</v>
      </c>
      <c r="BC34" s="234">
        <v>0</v>
      </c>
      <c r="BD34" s="235">
        <v>0</v>
      </c>
      <c r="BE34" s="233"/>
      <c r="BF34" s="234">
        <v>0</v>
      </c>
      <c r="BG34" s="234">
        <v>0</v>
      </c>
      <c r="BH34" s="235">
        <v>0</v>
      </c>
      <c r="BI34" s="233"/>
      <c r="BJ34" s="234">
        <v>0</v>
      </c>
      <c r="BK34" s="234">
        <v>0</v>
      </c>
      <c r="BL34" s="235">
        <v>0</v>
      </c>
      <c r="BM34" s="233"/>
      <c r="BN34" s="234">
        <v>0</v>
      </c>
      <c r="BO34" s="234">
        <v>0</v>
      </c>
      <c r="BP34" s="235">
        <v>0</v>
      </c>
      <c r="BQ34" s="233"/>
      <c r="BR34" s="234">
        <v>0</v>
      </c>
      <c r="BS34" s="234">
        <v>0</v>
      </c>
      <c r="BT34" s="235">
        <v>0</v>
      </c>
      <c r="BU34" s="233"/>
      <c r="BV34" s="234">
        <v>0</v>
      </c>
      <c r="BW34" s="234">
        <v>0</v>
      </c>
      <c r="BX34" s="235">
        <v>0</v>
      </c>
      <c r="BY34" s="233"/>
      <c r="BZ34" s="234">
        <v>0</v>
      </c>
      <c r="CA34" s="234">
        <v>0</v>
      </c>
      <c r="CB34" s="235">
        <v>0</v>
      </c>
      <c r="CC34" s="233"/>
      <c r="CD34" s="234">
        <v>0</v>
      </c>
      <c r="CE34" s="234">
        <v>0</v>
      </c>
      <c r="CF34" s="235">
        <v>0</v>
      </c>
      <c r="CG34" s="244"/>
    </row>
    <row r="35" spans="2:85" s="241" customFormat="1" ht="42.75" x14ac:dyDescent="0.45">
      <c r="B35" s="242" t="s">
        <v>811</v>
      </c>
      <c r="C35" s="243" t="s">
        <v>540</v>
      </c>
      <c r="D35" s="242" t="s">
        <v>573</v>
      </c>
      <c r="E35" s="238"/>
      <c r="F35" s="234">
        <v>0</v>
      </c>
      <c r="G35" s="234">
        <v>0</v>
      </c>
      <c r="H35" s="235">
        <v>0</v>
      </c>
      <c r="I35" s="239"/>
      <c r="J35" s="234">
        <v>0</v>
      </c>
      <c r="K35" s="234">
        <v>0</v>
      </c>
      <c r="L35" s="235">
        <v>0</v>
      </c>
      <c r="M35" s="233"/>
      <c r="N35" s="236">
        <v>0</v>
      </c>
      <c r="O35" s="236">
        <v>0</v>
      </c>
      <c r="P35" s="237">
        <v>0</v>
      </c>
      <c r="Q35" s="233" t="s">
        <v>9</v>
      </c>
      <c r="R35" s="234">
        <v>-3</v>
      </c>
      <c r="S35" s="234">
        <v>-3</v>
      </c>
      <c r="T35" s="235">
        <v>-3</v>
      </c>
      <c r="U35" s="233" t="s">
        <v>9</v>
      </c>
      <c r="V35" s="234">
        <v>-3</v>
      </c>
      <c r="W35" s="234">
        <v>-3</v>
      </c>
      <c r="X35" s="235">
        <v>-3</v>
      </c>
      <c r="Y35" s="233" t="s">
        <v>9</v>
      </c>
      <c r="Z35" s="234">
        <v>-3</v>
      </c>
      <c r="AA35" s="234">
        <v>-3</v>
      </c>
      <c r="AB35" s="235">
        <v>-3</v>
      </c>
      <c r="AC35" s="233"/>
      <c r="AD35" s="234">
        <v>0</v>
      </c>
      <c r="AE35" s="234">
        <v>0</v>
      </c>
      <c r="AF35" s="235">
        <v>0</v>
      </c>
      <c r="AG35" s="233"/>
      <c r="AH35" s="234">
        <v>0</v>
      </c>
      <c r="AI35" s="234">
        <v>0</v>
      </c>
      <c r="AJ35" s="235">
        <v>0</v>
      </c>
      <c r="AK35" s="233"/>
      <c r="AL35" s="234">
        <v>0</v>
      </c>
      <c r="AM35" s="234">
        <v>0</v>
      </c>
      <c r="AN35" s="235">
        <v>0</v>
      </c>
      <c r="AO35" s="233"/>
      <c r="AP35" s="234">
        <v>0</v>
      </c>
      <c r="AQ35" s="234">
        <v>0</v>
      </c>
      <c r="AR35" s="235">
        <v>0</v>
      </c>
      <c r="AS35" s="233"/>
      <c r="AT35" s="234">
        <v>0</v>
      </c>
      <c r="AU35" s="234">
        <v>0</v>
      </c>
      <c r="AV35" s="235">
        <v>0</v>
      </c>
      <c r="AW35" s="233"/>
      <c r="AX35" s="234">
        <v>0</v>
      </c>
      <c r="AY35" s="234">
        <v>0</v>
      </c>
      <c r="AZ35" s="235">
        <v>0</v>
      </c>
      <c r="BA35" s="233"/>
      <c r="BB35" s="234">
        <v>0</v>
      </c>
      <c r="BC35" s="234">
        <v>0</v>
      </c>
      <c r="BD35" s="235">
        <v>0</v>
      </c>
      <c r="BE35" s="233"/>
      <c r="BF35" s="234">
        <v>0</v>
      </c>
      <c r="BG35" s="234">
        <v>0</v>
      </c>
      <c r="BH35" s="235">
        <v>0</v>
      </c>
      <c r="BI35" s="233"/>
      <c r="BJ35" s="234">
        <v>0</v>
      </c>
      <c r="BK35" s="234">
        <v>0</v>
      </c>
      <c r="BL35" s="235">
        <v>0</v>
      </c>
      <c r="BM35" s="233"/>
      <c r="BN35" s="234">
        <v>0</v>
      </c>
      <c r="BO35" s="234">
        <v>0</v>
      </c>
      <c r="BP35" s="235">
        <v>0</v>
      </c>
      <c r="BQ35" s="233"/>
      <c r="BR35" s="234">
        <v>0</v>
      </c>
      <c r="BS35" s="234">
        <v>0</v>
      </c>
      <c r="BT35" s="235">
        <v>0</v>
      </c>
      <c r="BU35" s="233"/>
      <c r="BV35" s="234">
        <v>0</v>
      </c>
      <c r="BW35" s="234">
        <v>0</v>
      </c>
      <c r="BX35" s="235">
        <v>0</v>
      </c>
      <c r="BY35" s="233"/>
      <c r="BZ35" s="234">
        <v>0</v>
      </c>
      <c r="CA35" s="234">
        <v>0</v>
      </c>
      <c r="CB35" s="235">
        <v>0</v>
      </c>
      <c r="CC35" s="233"/>
      <c r="CD35" s="234">
        <v>0</v>
      </c>
      <c r="CE35" s="234">
        <v>0</v>
      </c>
      <c r="CF35" s="235">
        <v>0</v>
      </c>
      <c r="CG35" s="244"/>
    </row>
    <row r="36" spans="2:85" s="241" customFormat="1" ht="42.75" x14ac:dyDescent="0.45">
      <c r="B36" s="242" t="s">
        <v>812</v>
      </c>
      <c r="C36" s="243" t="s">
        <v>540</v>
      </c>
      <c r="D36" s="242" t="s">
        <v>725</v>
      </c>
      <c r="E36" s="238"/>
      <c r="F36" s="234">
        <v>0</v>
      </c>
      <c r="G36" s="234">
        <v>0</v>
      </c>
      <c r="H36" s="235">
        <v>0</v>
      </c>
      <c r="I36" s="239"/>
      <c r="J36" s="234">
        <v>0</v>
      </c>
      <c r="K36" s="234">
        <v>0</v>
      </c>
      <c r="L36" s="235">
        <v>0</v>
      </c>
      <c r="M36" s="233"/>
      <c r="N36" s="236">
        <v>0</v>
      </c>
      <c r="O36" s="236">
        <v>0</v>
      </c>
      <c r="P36" s="237">
        <v>0</v>
      </c>
      <c r="Q36" s="233"/>
      <c r="R36" s="234">
        <v>0</v>
      </c>
      <c r="S36" s="234">
        <v>0</v>
      </c>
      <c r="T36" s="235">
        <v>0</v>
      </c>
      <c r="U36" s="233"/>
      <c r="V36" s="234">
        <v>0</v>
      </c>
      <c r="W36" s="234">
        <v>0</v>
      </c>
      <c r="X36" s="235">
        <v>0</v>
      </c>
      <c r="Y36" s="233"/>
      <c r="Z36" s="234">
        <v>0</v>
      </c>
      <c r="AA36" s="234">
        <v>0</v>
      </c>
      <c r="AB36" s="235">
        <v>0</v>
      </c>
      <c r="AC36" s="233" t="s">
        <v>9</v>
      </c>
      <c r="AD36" s="234">
        <v>-5</v>
      </c>
      <c r="AE36" s="234">
        <v>-5</v>
      </c>
      <c r="AF36" s="235">
        <v>-3</v>
      </c>
      <c r="AG36" s="233"/>
      <c r="AH36" s="234">
        <v>0</v>
      </c>
      <c r="AI36" s="234">
        <v>0</v>
      </c>
      <c r="AJ36" s="235">
        <v>0</v>
      </c>
      <c r="AK36" s="233"/>
      <c r="AL36" s="234">
        <v>0</v>
      </c>
      <c r="AM36" s="234">
        <v>0</v>
      </c>
      <c r="AN36" s="235">
        <v>0</v>
      </c>
      <c r="AO36" s="233"/>
      <c r="AP36" s="234">
        <v>0</v>
      </c>
      <c r="AQ36" s="234">
        <v>0</v>
      </c>
      <c r="AR36" s="235">
        <v>0</v>
      </c>
      <c r="AS36" s="233"/>
      <c r="AT36" s="234">
        <v>0</v>
      </c>
      <c r="AU36" s="234">
        <v>0</v>
      </c>
      <c r="AV36" s="235">
        <v>0</v>
      </c>
      <c r="AW36" s="233"/>
      <c r="AX36" s="234">
        <v>0</v>
      </c>
      <c r="AY36" s="234">
        <v>0</v>
      </c>
      <c r="AZ36" s="235">
        <v>0</v>
      </c>
      <c r="BA36" s="233"/>
      <c r="BB36" s="234">
        <v>0</v>
      </c>
      <c r="BC36" s="234">
        <v>0</v>
      </c>
      <c r="BD36" s="235">
        <v>0</v>
      </c>
      <c r="BE36" s="233"/>
      <c r="BF36" s="234">
        <v>0</v>
      </c>
      <c r="BG36" s="234">
        <v>0</v>
      </c>
      <c r="BH36" s="235">
        <v>0</v>
      </c>
      <c r="BI36" s="233"/>
      <c r="BJ36" s="234">
        <v>0</v>
      </c>
      <c r="BK36" s="234">
        <v>0</v>
      </c>
      <c r="BL36" s="235">
        <v>0</v>
      </c>
      <c r="BM36" s="233"/>
      <c r="BN36" s="234">
        <v>0</v>
      </c>
      <c r="BO36" s="234">
        <v>0</v>
      </c>
      <c r="BP36" s="235">
        <v>0</v>
      </c>
      <c r="BQ36" s="233"/>
      <c r="BR36" s="234">
        <v>0</v>
      </c>
      <c r="BS36" s="234">
        <v>0</v>
      </c>
      <c r="BT36" s="235">
        <v>0</v>
      </c>
      <c r="BU36" s="233"/>
      <c r="BV36" s="234">
        <v>0</v>
      </c>
      <c r="BW36" s="234">
        <v>0</v>
      </c>
      <c r="BX36" s="235">
        <v>0</v>
      </c>
      <c r="BY36" s="233"/>
      <c r="BZ36" s="234">
        <v>0</v>
      </c>
      <c r="CA36" s="234">
        <v>0</v>
      </c>
      <c r="CB36" s="235">
        <v>0</v>
      </c>
      <c r="CC36" s="233"/>
      <c r="CD36" s="234">
        <v>0</v>
      </c>
      <c r="CE36" s="234">
        <v>0</v>
      </c>
      <c r="CF36" s="235">
        <v>0</v>
      </c>
      <c r="CG36" s="244"/>
    </row>
    <row r="37" spans="2:85" s="241" customFormat="1" x14ac:dyDescent="0.45">
      <c r="B37" s="242" t="s">
        <v>813</v>
      </c>
      <c r="C37" s="243" t="s">
        <v>679</v>
      </c>
      <c r="D37" s="242" t="s">
        <v>726</v>
      </c>
      <c r="E37" s="238" t="s">
        <v>9</v>
      </c>
      <c r="F37" s="234">
        <v>-5</v>
      </c>
      <c r="G37" s="234">
        <v>-5</v>
      </c>
      <c r="H37" s="235">
        <v>-3</v>
      </c>
      <c r="I37" s="240" t="s">
        <v>9</v>
      </c>
      <c r="J37" s="234">
        <v>-5</v>
      </c>
      <c r="K37" s="234">
        <v>-5</v>
      </c>
      <c r="L37" s="235">
        <v>-3</v>
      </c>
      <c r="M37" s="233" t="s">
        <v>9</v>
      </c>
      <c r="N37" s="236">
        <v>-3</v>
      </c>
      <c r="O37" s="236">
        <v>-3</v>
      </c>
      <c r="P37" s="237">
        <v>-2</v>
      </c>
      <c r="Q37" s="233" t="s">
        <v>9</v>
      </c>
      <c r="R37" s="234">
        <v>-3</v>
      </c>
      <c r="S37" s="234">
        <v>-3</v>
      </c>
      <c r="T37" s="235">
        <v>-3</v>
      </c>
      <c r="U37" s="233" t="s">
        <v>9</v>
      </c>
      <c r="V37" s="234">
        <v>-3</v>
      </c>
      <c r="W37" s="234">
        <v>-3</v>
      </c>
      <c r="X37" s="235">
        <v>-3</v>
      </c>
      <c r="Y37" s="233" t="s">
        <v>9</v>
      </c>
      <c r="Z37" s="234">
        <v>-3</v>
      </c>
      <c r="AA37" s="234">
        <v>-3</v>
      </c>
      <c r="AB37" s="235">
        <v>-3</v>
      </c>
      <c r="AC37" s="233" t="s">
        <v>9</v>
      </c>
      <c r="AD37" s="234">
        <v>-5</v>
      </c>
      <c r="AE37" s="234">
        <v>-5</v>
      </c>
      <c r="AF37" s="235">
        <v>-3</v>
      </c>
      <c r="AG37" s="233" t="s">
        <v>9</v>
      </c>
      <c r="AH37" s="234">
        <v>-5</v>
      </c>
      <c r="AI37" s="234">
        <v>-5</v>
      </c>
      <c r="AJ37" s="235">
        <v>-4</v>
      </c>
      <c r="AK37" s="233" t="s">
        <v>9</v>
      </c>
      <c r="AL37" s="234">
        <v>-5</v>
      </c>
      <c r="AM37" s="234">
        <v>-5</v>
      </c>
      <c r="AN37" s="235">
        <v>-4</v>
      </c>
      <c r="AO37" s="233" t="s">
        <v>9</v>
      </c>
      <c r="AP37" s="234">
        <v>-5</v>
      </c>
      <c r="AQ37" s="234">
        <v>-5</v>
      </c>
      <c r="AR37" s="235">
        <v>-3</v>
      </c>
      <c r="AS37" s="233" t="s">
        <v>9</v>
      </c>
      <c r="AT37" s="234">
        <v>-5</v>
      </c>
      <c r="AU37" s="234">
        <v>-5</v>
      </c>
      <c r="AV37" s="235">
        <v>-3</v>
      </c>
      <c r="AW37" s="233" t="s">
        <v>9</v>
      </c>
      <c r="AX37" s="234">
        <v>-5</v>
      </c>
      <c r="AY37" s="234">
        <v>-5</v>
      </c>
      <c r="AZ37" s="235">
        <v>-4</v>
      </c>
      <c r="BA37" s="233" t="s">
        <v>9</v>
      </c>
      <c r="BB37" s="234">
        <v>-5</v>
      </c>
      <c r="BC37" s="234">
        <v>-5</v>
      </c>
      <c r="BD37" s="235">
        <v>-4</v>
      </c>
      <c r="BE37" s="233"/>
      <c r="BF37" s="234">
        <v>0</v>
      </c>
      <c r="BG37" s="234">
        <v>0</v>
      </c>
      <c r="BH37" s="235">
        <v>0</v>
      </c>
      <c r="BI37" s="233"/>
      <c r="BJ37" s="234">
        <v>0</v>
      </c>
      <c r="BK37" s="234">
        <v>0</v>
      </c>
      <c r="BL37" s="235">
        <v>0</v>
      </c>
      <c r="BM37" s="233"/>
      <c r="BN37" s="234">
        <v>0</v>
      </c>
      <c r="BO37" s="234">
        <v>0</v>
      </c>
      <c r="BP37" s="235">
        <v>0</v>
      </c>
      <c r="BQ37" s="233"/>
      <c r="BR37" s="234">
        <v>0</v>
      </c>
      <c r="BS37" s="234">
        <v>0</v>
      </c>
      <c r="BT37" s="235">
        <v>0</v>
      </c>
      <c r="BU37" s="233"/>
      <c r="BV37" s="234">
        <v>0</v>
      </c>
      <c r="BW37" s="234">
        <v>0</v>
      </c>
      <c r="BX37" s="235">
        <v>0</v>
      </c>
      <c r="BY37" s="233"/>
      <c r="BZ37" s="234">
        <v>0</v>
      </c>
      <c r="CA37" s="234">
        <v>0</v>
      </c>
      <c r="CB37" s="235">
        <v>0</v>
      </c>
      <c r="CC37" s="233"/>
      <c r="CD37" s="234">
        <v>0</v>
      </c>
      <c r="CE37" s="234">
        <v>0</v>
      </c>
      <c r="CF37" s="235">
        <v>0</v>
      </c>
      <c r="CG37" s="244"/>
    </row>
    <row r="38" spans="2:85" s="241" customFormat="1" ht="22.5" customHeight="1" x14ac:dyDescent="0.45">
      <c r="B38" s="242" t="s">
        <v>814</v>
      </c>
      <c r="C38" s="243" t="s">
        <v>679</v>
      </c>
      <c r="D38" s="242" t="s">
        <v>825</v>
      </c>
      <c r="E38" s="238" t="s">
        <v>9</v>
      </c>
      <c r="F38" s="234">
        <v>-5</v>
      </c>
      <c r="G38" s="234">
        <v>-5</v>
      </c>
      <c r="H38" s="235">
        <v>-3</v>
      </c>
      <c r="I38" s="240" t="s">
        <v>9</v>
      </c>
      <c r="J38" s="234">
        <v>-5</v>
      </c>
      <c r="K38" s="234">
        <v>-5</v>
      </c>
      <c r="L38" s="235">
        <v>-3</v>
      </c>
      <c r="M38" s="233" t="s">
        <v>9</v>
      </c>
      <c r="N38" s="236">
        <v>-3</v>
      </c>
      <c r="O38" s="236">
        <v>-3</v>
      </c>
      <c r="P38" s="237">
        <v>-2</v>
      </c>
      <c r="Q38" s="233" t="s">
        <v>9</v>
      </c>
      <c r="R38" s="234">
        <v>-3</v>
      </c>
      <c r="S38" s="234">
        <v>-3</v>
      </c>
      <c r="T38" s="235">
        <v>-3</v>
      </c>
      <c r="U38" s="233" t="s">
        <v>9</v>
      </c>
      <c r="V38" s="234">
        <v>-3</v>
      </c>
      <c r="W38" s="234">
        <v>-3</v>
      </c>
      <c r="X38" s="235">
        <v>-3</v>
      </c>
      <c r="Y38" s="233" t="s">
        <v>9</v>
      </c>
      <c r="Z38" s="234">
        <v>-3</v>
      </c>
      <c r="AA38" s="234">
        <v>-3</v>
      </c>
      <c r="AB38" s="235">
        <v>-3</v>
      </c>
      <c r="AC38" s="233" t="s">
        <v>9</v>
      </c>
      <c r="AD38" s="234">
        <v>-5</v>
      </c>
      <c r="AE38" s="234">
        <v>-5</v>
      </c>
      <c r="AF38" s="235">
        <v>-3</v>
      </c>
      <c r="AG38" s="233"/>
      <c r="AH38" s="234">
        <v>0</v>
      </c>
      <c r="AI38" s="234">
        <v>0</v>
      </c>
      <c r="AJ38" s="235">
        <v>0</v>
      </c>
      <c r="AK38" s="233"/>
      <c r="AL38" s="234">
        <v>0</v>
      </c>
      <c r="AM38" s="234">
        <v>0</v>
      </c>
      <c r="AN38" s="235">
        <v>0</v>
      </c>
      <c r="AO38" s="233" t="s">
        <v>9</v>
      </c>
      <c r="AP38" s="234">
        <v>-5</v>
      </c>
      <c r="AQ38" s="234">
        <v>-5</v>
      </c>
      <c r="AR38" s="235">
        <v>-3</v>
      </c>
      <c r="AS38" s="233" t="s">
        <v>9</v>
      </c>
      <c r="AT38" s="234">
        <v>-5</v>
      </c>
      <c r="AU38" s="234">
        <v>-5</v>
      </c>
      <c r="AV38" s="235">
        <v>-3</v>
      </c>
      <c r="AW38" s="233" t="s">
        <v>9</v>
      </c>
      <c r="AX38" s="234">
        <v>-5</v>
      </c>
      <c r="AY38" s="234">
        <v>-5</v>
      </c>
      <c r="AZ38" s="235">
        <v>-4</v>
      </c>
      <c r="BA38" s="233" t="s">
        <v>9</v>
      </c>
      <c r="BB38" s="234">
        <v>-5</v>
      </c>
      <c r="BC38" s="234">
        <v>-5</v>
      </c>
      <c r="BD38" s="235">
        <v>-4</v>
      </c>
      <c r="BE38" s="233"/>
      <c r="BF38" s="234">
        <v>0</v>
      </c>
      <c r="BG38" s="234">
        <v>0</v>
      </c>
      <c r="BH38" s="235">
        <v>0</v>
      </c>
      <c r="BI38" s="233"/>
      <c r="BJ38" s="234">
        <v>0</v>
      </c>
      <c r="BK38" s="234">
        <v>0</v>
      </c>
      <c r="BL38" s="235">
        <v>0</v>
      </c>
      <c r="BM38" s="233"/>
      <c r="BN38" s="234">
        <v>0</v>
      </c>
      <c r="BO38" s="234">
        <v>0</v>
      </c>
      <c r="BP38" s="235">
        <v>0</v>
      </c>
      <c r="BQ38" s="233"/>
      <c r="BR38" s="234">
        <v>0</v>
      </c>
      <c r="BS38" s="234">
        <v>0</v>
      </c>
      <c r="BT38" s="235">
        <v>0</v>
      </c>
      <c r="BU38" s="233"/>
      <c r="BV38" s="234">
        <v>0</v>
      </c>
      <c r="BW38" s="234">
        <v>0</v>
      </c>
      <c r="BX38" s="235">
        <v>0</v>
      </c>
      <c r="BY38" s="233"/>
      <c r="BZ38" s="234">
        <v>0</v>
      </c>
      <c r="CA38" s="234">
        <v>0</v>
      </c>
      <c r="CB38" s="235">
        <v>0</v>
      </c>
      <c r="CC38" s="233"/>
      <c r="CD38" s="234">
        <v>0</v>
      </c>
      <c r="CE38" s="234">
        <v>0</v>
      </c>
      <c r="CF38" s="235">
        <v>0</v>
      </c>
      <c r="CG38" s="244"/>
    </row>
    <row r="39" spans="2:85" s="241" customFormat="1" ht="28.5" customHeight="1" x14ac:dyDescent="0.45">
      <c r="B39" s="242" t="s">
        <v>815</v>
      </c>
      <c r="C39" s="243" t="s">
        <v>756</v>
      </c>
      <c r="D39" s="242" t="s">
        <v>757</v>
      </c>
      <c r="E39" s="238" t="s">
        <v>9</v>
      </c>
      <c r="F39" s="234">
        <v>-5</v>
      </c>
      <c r="G39" s="234">
        <v>-5</v>
      </c>
      <c r="H39" s="235">
        <v>-3</v>
      </c>
      <c r="I39" s="240" t="s">
        <v>9</v>
      </c>
      <c r="J39" s="234">
        <v>-5</v>
      </c>
      <c r="K39" s="234">
        <v>-5</v>
      </c>
      <c r="L39" s="235">
        <v>-3</v>
      </c>
      <c r="M39" s="233" t="s">
        <v>9</v>
      </c>
      <c r="N39" s="236">
        <v>-3</v>
      </c>
      <c r="O39" s="236">
        <v>-3</v>
      </c>
      <c r="P39" s="237">
        <v>-2</v>
      </c>
      <c r="Q39" s="233" t="s">
        <v>9</v>
      </c>
      <c r="R39" s="234">
        <v>-3</v>
      </c>
      <c r="S39" s="234">
        <v>-3</v>
      </c>
      <c r="T39" s="235">
        <v>-3</v>
      </c>
      <c r="U39" s="233" t="s">
        <v>9</v>
      </c>
      <c r="V39" s="234">
        <v>-3</v>
      </c>
      <c r="W39" s="234">
        <v>-3</v>
      </c>
      <c r="X39" s="235">
        <v>-3</v>
      </c>
      <c r="Y39" s="233" t="s">
        <v>9</v>
      </c>
      <c r="Z39" s="234">
        <v>-3</v>
      </c>
      <c r="AA39" s="234">
        <v>-3</v>
      </c>
      <c r="AB39" s="235">
        <v>-3</v>
      </c>
      <c r="AC39" s="233" t="s">
        <v>9</v>
      </c>
      <c r="AD39" s="234">
        <v>-5</v>
      </c>
      <c r="AE39" s="234">
        <v>-5</v>
      </c>
      <c r="AF39" s="235">
        <v>-3</v>
      </c>
      <c r="AG39" s="233"/>
      <c r="AH39" s="234">
        <v>0</v>
      </c>
      <c r="AI39" s="234">
        <v>0</v>
      </c>
      <c r="AJ39" s="235">
        <v>0</v>
      </c>
      <c r="AK39" s="233" t="s">
        <v>9</v>
      </c>
      <c r="AL39" s="234">
        <v>-5</v>
      </c>
      <c r="AM39" s="234">
        <v>-5</v>
      </c>
      <c r="AN39" s="235">
        <v>-4</v>
      </c>
      <c r="AO39" s="233" t="s">
        <v>9</v>
      </c>
      <c r="AP39" s="234">
        <v>-5</v>
      </c>
      <c r="AQ39" s="234">
        <v>-5</v>
      </c>
      <c r="AR39" s="235">
        <v>-3</v>
      </c>
      <c r="AS39" s="233" t="s">
        <v>9</v>
      </c>
      <c r="AT39" s="234">
        <v>-5</v>
      </c>
      <c r="AU39" s="234">
        <v>-5</v>
      </c>
      <c r="AV39" s="235">
        <v>-3</v>
      </c>
      <c r="AW39" s="233" t="s">
        <v>9</v>
      </c>
      <c r="AX39" s="234">
        <v>-5</v>
      </c>
      <c r="AY39" s="234">
        <v>-5</v>
      </c>
      <c r="AZ39" s="235">
        <v>-4</v>
      </c>
      <c r="BA39" s="233" t="s">
        <v>9</v>
      </c>
      <c r="BB39" s="234">
        <v>-5</v>
      </c>
      <c r="BC39" s="234">
        <v>-5</v>
      </c>
      <c r="BD39" s="235">
        <v>-4</v>
      </c>
      <c r="BE39" s="233"/>
      <c r="BF39" s="234">
        <v>0</v>
      </c>
      <c r="BG39" s="234">
        <v>0</v>
      </c>
      <c r="BH39" s="235">
        <v>0</v>
      </c>
      <c r="BI39" s="233"/>
      <c r="BJ39" s="234">
        <v>0</v>
      </c>
      <c r="BK39" s="234">
        <v>0</v>
      </c>
      <c r="BL39" s="235">
        <v>0</v>
      </c>
      <c r="BM39" s="233"/>
      <c r="BN39" s="234">
        <v>0</v>
      </c>
      <c r="BO39" s="234">
        <v>0</v>
      </c>
      <c r="BP39" s="235">
        <v>0</v>
      </c>
      <c r="BQ39" s="233"/>
      <c r="BR39" s="234">
        <v>0</v>
      </c>
      <c r="BS39" s="234">
        <v>0</v>
      </c>
      <c r="BT39" s="235">
        <v>0</v>
      </c>
      <c r="BU39" s="233"/>
      <c r="BV39" s="234">
        <v>0</v>
      </c>
      <c r="BW39" s="234">
        <v>0</v>
      </c>
      <c r="BX39" s="235">
        <v>0</v>
      </c>
      <c r="BY39" s="233"/>
      <c r="BZ39" s="234">
        <v>0</v>
      </c>
      <c r="CA39" s="234">
        <v>0</v>
      </c>
      <c r="CB39" s="235">
        <v>0</v>
      </c>
      <c r="CC39" s="233"/>
      <c r="CD39" s="234">
        <v>0</v>
      </c>
      <c r="CE39" s="234">
        <v>0</v>
      </c>
      <c r="CF39" s="235">
        <v>0</v>
      </c>
      <c r="CG39" s="244"/>
    </row>
    <row r="40" spans="2:85" s="241" customFormat="1" ht="42.75" x14ac:dyDescent="0.45">
      <c r="B40" s="242" t="s">
        <v>816</v>
      </c>
      <c r="C40" s="243" t="s">
        <v>540</v>
      </c>
      <c r="D40" s="242" t="s">
        <v>739</v>
      </c>
      <c r="E40" s="238" t="s">
        <v>9</v>
      </c>
      <c r="F40" s="234">
        <v>-5</v>
      </c>
      <c r="G40" s="234">
        <v>-5</v>
      </c>
      <c r="H40" s="235">
        <v>-3</v>
      </c>
      <c r="I40" s="239"/>
      <c r="J40" s="234">
        <v>0</v>
      </c>
      <c r="K40" s="234">
        <v>0</v>
      </c>
      <c r="L40" s="235">
        <v>0</v>
      </c>
      <c r="M40" s="233"/>
      <c r="N40" s="236">
        <v>0</v>
      </c>
      <c r="O40" s="236">
        <v>0</v>
      </c>
      <c r="P40" s="237">
        <v>0</v>
      </c>
      <c r="Q40" s="233"/>
      <c r="R40" s="234">
        <v>0</v>
      </c>
      <c r="S40" s="234">
        <v>0</v>
      </c>
      <c r="T40" s="235">
        <v>0</v>
      </c>
      <c r="U40" s="233"/>
      <c r="V40" s="234">
        <v>0</v>
      </c>
      <c r="W40" s="234">
        <v>0</v>
      </c>
      <c r="X40" s="235">
        <v>0</v>
      </c>
      <c r="Y40" s="233"/>
      <c r="Z40" s="234">
        <v>0</v>
      </c>
      <c r="AA40" s="234">
        <v>0</v>
      </c>
      <c r="AB40" s="235">
        <v>0</v>
      </c>
      <c r="AC40" s="233"/>
      <c r="AD40" s="234">
        <v>0</v>
      </c>
      <c r="AE40" s="234">
        <v>0</v>
      </c>
      <c r="AF40" s="235">
        <v>0</v>
      </c>
      <c r="AG40" s="233" t="s">
        <v>9</v>
      </c>
      <c r="AH40" s="234">
        <v>-5</v>
      </c>
      <c r="AI40" s="234">
        <v>-5</v>
      </c>
      <c r="AJ40" s="235">
        <v>-4</v>
      </c>
      <c r="AK40" s="233" t="s">
        <v>9</v>
      </c>
      <c r="AL40" s="234">
        <v>-5</v>
      </c>
      <c r="AM40" s="234">
        <v>-5</v>
      </c>
      <c r="AN40" s="235">
        <v>-4</v>
      </c>
      <c r="AO40" s="233" t="s">
        <v>9</v>
      </c>
      <c r="AP40" s="234">
        <v>-5</v>
      </c>
      <c r="AQ40" s="234">
        <v>-5</v>
      </c>
      <c r="AR40" s="235">
        <v>-3</v>
      </c>
      <c r="AS40" s="233" t="s">
        <v>9</v>
      </c>
      <c r="AT40" s="234">
        <v>-5</v>
      </c>
      <c r="AU40" s="234">
        <v>-5</v>
      </c>
      <c r="AV40" s="235">
        <v>-3</v>
      </c>
      <c r="AW40" s="233" t="s">
        <v>9</v>
      </c>
      <c r="AX40" s="234">
        <v>-5</v>
      </c>
      <c r="AY40" s="234">
        <v>-5</v>
      </c>
      <c r="AZ40" s="235">
        <v>-4</v>
      </c>
      <c r="BA40" s="233" t="s">
        <v>9</v>
      </c>
      <c r="BB40" s="234">
        <v>-5</v>
      </c>
      <c r="BC40" s="234">
        <v>-5</v>
      </c>
      <c r="BD40" s="235">
        <v>-4</v>
      </c>
      <c r="BE40" s="233"/>
      <c r="BF40" s="234">
        <v>0</v>
      </c>
      <c r="BG40" s="234">
        <v>0</v>
      </c>
      <c r="BH40" s="235">
        <v>0</v>
      </c>
      <c r="BI40" s="233"/>
      <c r="BJ40" s="234">
        <v>0</v>
      </c>
      <c r="BK40" s="234">
        <v>0</v>
      </c>
      <c r="BL40" s="235">
        <v>0</v>
      </c>
      <c r="BM40" s="233"/>
      <c r="BN40" s="234">
        <v>0</v>
      </c>
      <c r="BO40" s="234">
        <v>0</v>
      </c>
      <c r="BP40" s="235">
        <v>0</v>
      </c>
      <c r="BQ40" s="233"/>
      <c r="BR40" s="234">
        <v>0</v>
      </c>
      <c r="BS40" s="234">
        <v>0</v>
      </c>
      <c r="BT40" s="235">
        <v>0</v>
      </c>
      <c r="BU40" s="233"/>
      <c r="BV40" s="234">
        <v>0</v>
      </c>
      <c r="BW40" s="234">
        <v>0</v>
      </c>
      <c r="BX40" s="235">
        <v>0</v>
      </c>
      <c r="BY40" s="233"/>
      <c r="BZ40" s="234">
        <v>0</v>
      </c>
      <c r="CA40" s="234">
        <v>0</v>
      </c>
      <c r="CB40" s="235">
        <v>0</v>
      </c>
      <c r="CC40" s="233"/>
      <c r="CD40" s="234">
        <v>0</v>
      </c>
      <c r="CE40" s="234">
        <v>0</v>
      </c>
      <c r="CF40" s="235">
        <v>0</v>
      </c>
      <c r="CG40" s="244"/>
    </row>
    <row r="41" spans="2:85" s="241" customFormat="1" ht="40.15" customHeight="1" x14ac:dyDescent="0.45">
      <c r="B41" s="242" t="s">
        <v>817</v>
      </c>
      <c r="C41" s="243" t="s">
        <v>540</v>
      </c>
      <c r="D41" s="242" t="s">
        <v>742</v>
      </c>
      <c r="E41" s="238" t="s">
        <v>9</v>
      </c>
      <c r="F41" s="234">
        <v>-5</v>
      </c>
      <c r="G41" s="234">
        <v>-5</v>
      </c>
      <c r="H41" s="235">
        <v>-3</v>
      </c>
      <c r="I41" s="239"/>
      <c r="J41" s="234">
        <v>0</v>
      </c>
      <c r="K41" s="234">
        <v>0</v>
      </c>
      <c r="L41" s="235">
        <v>0</v>
      </c>
      <c r="M41" s="233"/>
      <c r="N41" s="236">
        <v>0</v>
      </c>
      <c r="O41" s="236">
        <v>0</v>
      </c>
      <c r="P41" s="237">
        <v>0</v>
      </c>
      <c r="Q41" s="233"/>
      <c r="R41" s="234">
        <v>0</v>
      </c>
      <c r="S41" s="234">
        <v>0</v>
      </c>
      <c r="T41" s="235">
        <v>0</v>
      </c>
      <c r="U41" s="233"/>
      <c r="V41" s="234">
        <v>0</v>
      </c>
      <c r="W41" s="234">
        <v>0</v>
      </c>
      <c r="X41" s="235">
        <v>0</v>
      </c>
      <c r="Y41" s="233"/>
      <c r="Z41" s="234">
        <v>0</v>
      </c>
      <c r="AA41" s="234">
        <v>0</v>
      </c>
      <c r="AB41" s="235">
        <v>0</v>
      </c>
      <c r="AC41" s="233"/>
      <c r="AD41" s="234">
        <v>0</v>
      </c>
      <c r="AE41" s="234">
        <v>0</v>
      </c>
      <c r="AF41" s="235">
        <v>0</v>
      </c>
      <c r="AG41" s="233"/>
      <c r="AH41" s="234">
        <v>0</v>
      </c>
      <c r="AI41" s="234">
        <v>0</v>
      </c>
      <c r="AJ41" s="235">
        <v>0</v>
      </c>
      <c r="AK41" s="233" t="s">
        <v>9</v>
      </c>
      <c r="AL41" s="234">
        <v>-5</v>
      </c>
      <c r="AM41" s="234">
        <v>-5</v>
      </c>
      <c r="AN41" s="235">
        <v>-4</v>
      </c>
      <c r="AO41" s="233" t="s">
        <v>9</v>
      </c>
      <c r="AP41" s="234">
        <v>-5</v>
      </c>
      <c r="AQ41" s="234">
        <v>-5</v>
      </c>
      <c r="AR41" s="235">
        <v>-3</v>
      </c>
      <c r="AS41" s="233" t="s">
        <v>9</v>
      </c>
      <c r="AT41" s="234">
        <v>-5</v>
      </c>
      <c r="AU41" s="234">
        <v>-5</v>
      </c>
      <c r="AV41" s="235">
        <v>-3</v>
      </c>
      <c r="AW41" s="233" t="s">
        <v>9</v>
      </c>
      <c r="AX41" s="234">
        <v>-5</v>
      </c>
      <c r="AY41" s="234">
        <v>-5</v>
      </c>
      <c r="AZ41" s="235">
        <v>-4</v>
      </c>
      <c r="BA41" s="233" t="s">
        <v>9</v>
      </c>
      <c r="BB41" s="234">
        <v>-5</v>
      </c>
      <c r="BC41" s="234">
        <v>-5</v>
      </c>
      <c r="BD41" s="235">
        <v>-4</v>
      </c>
      <c r="BE41" s="233"/>
      <c r="BF41" s="234">
        <v>0</v>
      </c>
      <c r="BG41" s="234">
        <v>0</v>
      </c>
      <c r="BH41" s="235">
        <v>0</v>
      </c>
      <c r="BI41" s="233"/>
      <c r="BJ41" s="234">
        <v>0</v>
      </c>
      <c r="BK41" s="234">
        <v>0</v>
      </c>
      <c r="BL41" s="235">
        <v>0</v>
      </c>
      <c r="BM41" s="233"/>
      <c r="BN41" s="234">
        <v>0</v>
      </c>
      <c r="BO41" s="234">
        <v>0</v>
      </c>
      <c r="BP41" s="235">
        <v>0</v>
      </c>
      <c r="BQ41" s="233"/>
      <c r="BR41" s="234">
        <v>0</v>
      </c>
      <c r="BS41" s="234">
        <v>0</v>
      </c>
      <c r="BT41" s="235">
        <v>0</v>
      </c>
      <c r="BU41" s="233"/>
      <c r="BV41" s="234">
        <v>0</v>
      </c>
      <c r="BW41" s="234">
        <v>0</v>
      </c>
      <c r="BX41" s="235">
        <v>0</v>
      </c>
      <c r="BY41" s="233"/>
      <c r="BZ41" s="234">
        <v>0</v>
      </c>
      <c r="CA41" s="234">
        <v>0</v>
      </c>
      <c r="CB41" s="235">
        <v>0</v>
      </c>
      <c r="CC41" s="233"/>
      <c r="CD41" s="234">
        <v>0</v>
      </c>
      <c r="CE41" s="234">
        <v>0</v>
      </c>
      <c r="CF41" s="235">
        <v>0</v>
      </c>
      <c r="CG41" s="244"/>
    </row>
    <row r="42" spans="2:85" s="241" customFormat="1" ht="42.75" x14ac:dyDescent="0.45">
      <c r="B42" s="242" t="s">
        <v>818</v>
      </c>
      <c r="C42" s="243" t="s">
        <v>540</v>
      </c>
      <c r="D42" s="242" t="s">
        <v>745</v>
      </c>
      <c r="E42" s="238"/>
      <c r="F42" s="234">
        <v>0</v>
      </c>
      <c r="G42" s="234">
        <v>0</v>
      </c>
      <c r="H42" s="235">
        <v>0</v>
      </c>
      <c r="I42" s="239"/>
      <c r="J42" s="234">
        <v>0</v>
      </c>
      <c r="K42" s="234">
        <v>0</v>
      </c>
      <c r="L42" s="235">
        <v>0</v>
      </c>
      <c r="M42" s="233"/>
      <c r="N42" s="236">
        <v>0</v>
      </c>
      <c r="O42" s="236">
        <v>0</v>
      </c>
      <c r="P42" s="237">
        <v>0</v>
      </c>
      <c r="Q42" s="233"/>
      <c r="R42" s="234">
        <v>0</v>
      </c>
      <c r="S42" s="234">
        <v>0</v>
      </c>
      <c r="T42" s="235">
        <v>0</v>
      </c>
      <c r="U42" s="233"/>
      <c r="V42" s="234">
        <v>0</v>
      </c>
      <c r="W42" s="234">
        <v>0</v>
      </c>
      <c r="X42" s="235">
        <v>0</v>
      </c>
      <c r="Y42" s="233"/>
      <c r="Z42" s="234">
        <v>0</v>
      </c>
      <c r="AA42" s="234">
        <v>0</v>
      </c>
      <c r="AB42" s="235">
        <v>0</v>
      </c>
      <c r="AC42" s="233"/>
      <c r="AD42" s="234">
        <v>0</v>
      </c>
      <c r="AE42" s="234">
        <v>0</v>
      </c>
      <c r="AF42" s="235">
        <v>0</v>
      </c>
      <c r="AG42" s="233"/>
      <c r="AH42" s="234">
        <v>0</v>
      </c>
      <c r="AI42" s="234">
        <v>0</v>
      </c>
      <c r="AJ42" s="235">
        <v>0</v>
      </c>
      <c r="AK42" s="233" t="s">
        <v>9</v>
      </c>
      <c r="AL42" s="234">
        <v>-5</v>
      </c>
      <c r="AM42" s="234">
        <v>-5</v>
      </c>
      <c r="AN42" s="235">
        <v>-4</v>
      </c>
      <c r="AO42" s="233" t="s">
        <v>9</v>
      </c>
      <c r="AP42" s="234">
        <v>-5</v>
      </c>
      <c r="AQ42" s="234">
        <v>-5</v>
      </c>
      <c r="AR42" s="235">
        <v>-3</v>
      </c>
      <c r="AS42" s="233" t="s">
        <v>9</v>
      </c>
      <c r="AT42" s="234">
        <v>-5</v>
      </c>
      <c r="AU42" s="234">
        <v>-5</v>
      </c>
      <c r="AV42" s="235">
        <v>-3</v>
      </c>
      <c r="AW42" s="233" t="s">
        <v>9</v>
      </c>
      <c r="AX42" s="234">
        <v>-5</v>
      </c>
      <c r="AY42" s="234">
        <v>-5</v>
      </c>
      <c r="AZ42" s="235">
        <v>-4</v>
      </c>
      <c r="BA42" s="233" t="s">
        <v>9</v>
      </c>
      <c r="BB42" s="234">
        <v>-5</v>
      </c>
      <c r="BC42" s="234">
        <v>-5</v>
      </c>
      <c r="BD42" s="235">
        <v>-4</v>
      </c>
      <c r="BE42" s="233"/>
      <c r="BF42" s="234">
        <v>0</v>
      </c>
      <c r="BG42" s="234">
        <v>0</v>
      </c>
      <c r="BH42" s="235">
        <v>0</v>
      </c>
      <c r="BI42" s="233"/>
      <c r="BJ42" s="234">
        <v>0</v>
      </c>
      <c r="BK42" s="234">
        <v>0</v>
      </c>
      <c r="BL42" s="235">
        <v>0</v>
      </c>
      <c r="BM42" s="233"/>
      <c r="BN42" s="234">
        <v>0</v>
      </c>
      <c r="BO42" s="234">
        <v>0</v>
      </c>
      <c r="BP42" s="235">
        <v>0</v>
      </c>
      <c r="BQ42" s="233"/>
      <c r="BR42" s="234">
        <v>0</v>
      </c>
      <c r="BS42" s="234">
        <v>0</v>
      </c>
      <c r="BT42" s="235">
        <v>0</v>
      </c>
      <c r="BU42" s="233"/>
      <c r="BV42" s="234">
        <v>0</v>
      </c>
      <c r="BW42" s="234">
        <v>0</v>
      </c>
      <c r="BX42" s="235">
        <v>0</v>
      </c>
      <c r="BY42" s="233"/>
      <c r="BZ42" s="234">
        <v>0</v>
      </c>
      <c r="CA42" s="234">
        <v>0</v>
      </c>
      <c r="CB42" s="235">
        <v>0</v>
      </c>
      <c r="CC42" s="233"/>
      <c r="CD42" s="234">
        <v>0</v>
      </c>
      <c r="CE42" s="234">
        <v>0</v>
      </c>
      <c r="CF42" s="235">
        <v>0</v>
      </c>
      <c r="CG42" s="244"/>
    </row>
    <row r="43" spans="2:85" s="241" customFormat="1" ht="42.75" x14ac:dyDescent="0.45">
      <c r="B43" s="242" t="s">
        <v>819</v>
      </c>
      <c r="C43" s="243" t="s">
        <v>540</v>
      </c>
      <c r="D43" s="242" t="s">
        <v>747</v>
      </c>
      <c r="E43" s="238"/>
      <c r="F43" s="234">
        <v>0</v>
      </c>
      <c r="G43" s="234">
        <v>0</v>
      </c>
      <c r="H43" s="235">
        <v>0</v>
      </c>
      <c r="I43" s="239"/>
      <c r="J43" s="234">
        <v>0</v>
      </c>
      <c r="K43" s="234">
        <v>0</v>
      </c>
      <c r="L43" s="235">
        <v>0</v>
      </c>
      <c r="M43" s="233"/>
      <c r="N43" s="236">
        <v>0</v>
      </c>
      <c r="O43" s="236">
        <v>0</v>
      </c>
      <c r="P43" s="237">
        <v>0</v>
      </c>
      <c r="Q43" s="233"/>
      <c r="R43" s="234">
        <v>0</v>
      </c>
      <c r="S43" s="234">
        <v>0</v>
      </c>
      <c r="T43" s="235">
        <v>0</v>
      </c>
      <c r="U43" s="233"/>
      <c r="V43" s="234">
        <v>0</v>
      </c>
      <c r="W43" s="234">
        <v>0</v>
      </c>
      <c r="X43" s="235">
        <v>0</v>
      </c>
      <c r="Y43" s="233"/>
      <c r="Z43" s="234">
        <v>0</v>
      </c>
      <c r="AA43" s="234">
        <v>0</v>
      </c>
      <c r="AB43" s="235">
        <v>0</v>
      </c>
      <c r="AC43" s="233"/>
      <c r="AD43" s="234">
        <v>0</v>
      </c>
      <c r="AE43" s="234">
        <v>0</v>
      </c>
      <c r="AF43" s="235">
        <v>0</v>
      </c>
      <c r="AG43" s="233"/>
      <c r="AH43" s="234">
        <v>0</v>
      </c>
      <c r="AI43" s="234">
        <v>0</v>
      </c>
      <c r="AJ43" s="235">
        <v>0</v>
      </c>
      <c r="AK43" s="233"/>
      <c r="AL43" s="234">
        <v>0</v>
      </c>
      <c r="AM43" s="234">
        <v>0</v>
      </c>
      <c r="AN43" s="235">
        <v>0</v>
      </c>
      <c r="AO43" s="233" t="s">
        <v>9</v>
      </c>
      <c r="AP43" s="234">
        <v>-5</v>
      </c>
      <c r="AQ43" s="234">
        <v>-5</v>
      </c>
      <c r="AR43" s="235">
        <v>-3</v>
      </c>
      <c r="AS43" s="233" t="s">
        <v>9</v>
      </c>
      <c r="AT43" s="234">
        <v>-5</v>
      </c>
      <c r="AU43" s="234">
        <v>-5</v>
      </c>
      <c r="AV43" s="235">
        <v>-3</v>
      </c>
      <c r="AW43" s="233" t="s">
        <v>9</v>
      </c>
      <c r="AX43" s="234">
        <v>-5</v>
      </c>
      <c r="AY43" s="234">
        <v>-5</v>
      </c>
      <c r="AZ43" s="235">
        <v>-4</v>
      </c>
      <c r="BA43" s="233" t="s">
        <v>9</v>
      </c>
      <c r="BB43" s="234">
        <v>-5</v>
      </c>
      <c r="BC43" s="234">
        <v>-5</v>
      </c>
      <c r="BD43" s="235">
        <v>-4</v>
      </c>
      <c r="BE43" s="233"/>
      <c r="BF43" s="234">
        <v>0</v>
      </c>
      <c r="BG43" s="234">
        <v>0</v>
      </c>
      <c r="BH43" s="235">
        <v>0</v>
      </c>
      <c r="BI43" s="233"/>
      <c r="BJ43" s="234">
        <v>0</v>
      </c>
      <c r="BK43" s="234">
        <v>0</v>
      </c>
      <c r="BL43" s="235">
        <v>0</v>
      </c>
      <c r="BM43" s="233"/>
      <c r="BN43" s="234">
        <v>0</v>
      </c>
      <c r="BO43" s="234">
        <v>0</v>
      </c>
      <c r="BP43" s="235">
        <v>0</v>
      </c>
      <c r="BQ43" s="233"/>
      <c r="BR43" s="234">
        <v>0</v>
      </c>
      <c r="BS43" s="234">
        <v>0</v>
      </c>
      <c r="BT43" s="235">
        <v>0</v>
      </c>
      <c r="BU43" s="233"/>
      <c r="BV43" s="234">
        <v>0</v>
      </c>
      <c r="BW43" s="234">
        <v>0</v>
      </c>
      <c r="BX43" s="235">
        <v>0</v>
      </c>
      <c r="BY43" s="233"/>
      <c r="BZ43" s="234">
        <v>0</v>
      </c>
      <c r="CA43" s="234">
        <v>0</v>
      </c>
      <c r="CB43" s="235">
        <v>0</v>
      </c>
      <c r="CC43" s="233"/>
      <c r="CD43" s="234">
        <v>0</v>
      </c>
      <c r="CE43" s="234">
        <v>0</v>
      </c>
      <c r="CF43" s="235">
        <v>0</v>
      </c>
      <c r="CG43" s="244"/>
    </row>
    <row r="44" spans="2:85" s="241" customFormat="1" x14ac:dyDescent="0.45">
      <c r="B44" s="242" t="s">
        <v>820</v>
      </c>
      <c r="C44" s="243" t="s">
        <v>679</v>
      </c>
      <c r="D44" s="242" t="s">
        <v>749</v>
      </c>
      <c r="E44" s="238"/>
      <c r="F44" s="234">
        <v>0</v>
      </c>
      <c r="G44" s="234">
        <v>0</v>
      </c>
      <c r="H44" s="235">
        <v>0</v>
      </c>
      <c r="I44" s="239"/>
      <c r="J44" s="234">
        <v>0</v>
      </c>
      <c r="K44" s="234">
        <v>0</v>
      </c>
      <c r="L44" s="235">
        <v>0</v>
      </c>
      <c r="M44" s="233"/>
      <c r="N44" s="236">
        <v>0</v>
      </c>
      <c r="O44" s="236">
        <v>0</v>
      </c>
      <c r="P44" s="237">
        <v>0</v>
      </c>
      <c r="Q44" s="233"/>
      <c r="R44" s="234">
        <v>0</v>
      </c>
      <c r="S44" s="234">
        <v>0</v>
      </c>
      <c r="T44" s="235">
        <v>0</v>
      </c>
      <c r="U44" s="233"/>
      <c r="V44" s="234">
        <v>0</v>
      </c>
      <c r="W44" s="234">
        <v>0</v>
      </c>
      <c r="X44" s="235">
        <v>0</v>
      </c>
      <c r="Y44" s="233"/>
      <c r="Z44" s="234">
        <v>0</v>
      </c>
      <c r="AA44" s="234">
        <v>0</v>
      </c>
      <c r="AB44" s="235">
        <v>0</v>
      </c>
      <c r="AC44" s="233"/>
      <c r="AD44" s="234">
        <v>0</v>
      </c>
      <c r="AE44" s="234">
        <v>0</v>
      </c>
      <c r="AF44" s="235">
        <v>0</v>
      </c>
      <c r="AG44" s="233"/>
      <c r="AH44" s="234">
        <v>0</v>
      </c>
      <c r="AI44" s="234">
        <v>0</v>
      </c>
      <c r="AJ44" s="235">
        <v>0</v>
      </c>
      <c r="AK44" s="233"/>
      <c r="AL44" s="234">
        <v>0</v>
      </c>
      <c r="AM44" s="234">
        <v>0</v>
      </c>
      <c r="AN44" s="235">
        <v>0</v>
      </c>
      <c r="AO44" s="233" t="s">
        <v>9</v>
      </c>
      <c r="AP44" s="234">
        <v>-5</v>
      </c>
      <c r="AQ44" s="234">
        <v>-5</v>
      </c>
      <c r="AR44" s="235">
        <v>-3</v>
      </c>
      <c r="AS44" s="233" t="s">
        <v>9</v>
      </c>
      <c r="AT44" s="234">
        <v>-5</v>
      </c>
      <c r="AU44" s="234">
        <v>-5</v>
      </c>
      <c r="AV44" s="235">
        <v>-3</v>
      </c>
      <c r="AW44" s="233" t="s">
        <v>9</v>
      </c>
      <c r="AX44" s="234">
        <v>-5</v>
      </c>
      <c r="AY44" s="234">
        <v>-5</v>
      </c>
      <c r="AZ44" s="235">
        <v>-4</v>
      </c>
      <c r="BA44" s="233" t="s">
        <v>9</v>
      </c>
      <c r="BB44" s="234">
        <v>-5</v>
      </c>
      <c r="BC44" s="234">
        <v>-5</v>
      </c>
      <c r="BD44" s="235">
        <v>-4</v>
      </c>
      <c r="BE44" s="233"/>
      <c r="BF44" s="234">
        <v>0</v>
      </c>
      <c r="BG44" s="234">
        <v>0</v>
      </c>
      <c r="BH44" s="235">
        <v>0</v>
      </c>
      <c r="BI44" s="233"/>
      <c r="BJ44" s="234">
        <v>0</v>
      </c>
      <c r="BK44" s="234">
        <v>0</v>
      </c>
      <c r="BL44" s="235">
        <v>0</v>
      </c>
      <c r="BM44" s="233"/>
      <c r="BN44" s="234">
        <v>0</v>
      </c>
      <c r="BO44" s="234">
        <v>0</v>
      </c>
      <c r="BP44" s="235">
        <v>0</v>
      </c>
      <c r="BQ44" s="233"/>
      <c r="BR44" s="234">
        <v>0</v>
      </c>
      <c r="BS44" s="234">
        <v>0</v>
      </c>
      <c r="BT44" s="235">
        <v>0</v>
      </c>
      <c r="BU44" s="233"/>
      <c r="BV44" s="234">
        <v>0</v>
      </c>
      <c r="BW44" s="234">
        <v>0</v>
      </c>
      <c r="BX44" s="235">
        <v>0</v>
      </c>
      <c r="BY44" s="233"/>
      <c r="BZ44" s="234">
        <v>0</v>
      </c>
      <c r="CA44" s="234">
        <v>0</v>
      </c>
      <c r="CB44" s="235">
        <v>0</v>
      </c>
      <c r="CC44" s="233"/>
      <c r="CD44" s="234">
        <v>0</v>
      </c>
      <c r="CE44" s="234">
        <v>0</v>
      </c>
      <c r="CF44" s="235">
        <v>0</v>
      </c>
      <c r="CG44" s="244"/>
    </row>
    <row r="45" spans="2:85" s="241" customFormat="1" ht="42.75" x14ac:dyDescent="0.45">
      <c r="B45" s="242" t="s">
        <v>821</v>
      </c>
      <c r="C45" s="243" t="s">
        <v>540</v>
      </c>
      <c r="D45" s="242" t="s">
        <v>731</v>
      </c>
      <c r="E45" s="238"/>
      <c r="F45" s="234">
        <v>0</v>
      </c>
      <c r="G45" s="234">
        <v>0</v>
      </c>
      <c r="H45" s="235">
        <v>0</v>
      </c>
      <c r="I45" s="239"/>
      <c r="J45" s="234">
        <v>0</v>
      </c>
      <c r="K45" s="234">
        <v>0</v>
      </c>
      <c r="L45" s="235">
        <v>0</v>
      </c>
      <c r="M45" s="233"/>
      <c r="N45" s="236">
        <v>0</v>
      </c>
      <c r="O45" s="236">
        <v>0</v>
      </c>
      <c r="P45" s="237">
        <v>0</v>
      </c>
      <c r="Q45" s="233"/>
      <c r="R45" s="234">
        <v>0</v>
      </c>
      <c r="S45" s="234">
        <v>0</v>
      </c>
      <c r="T45" s="235">
        <v>0</v>
      </c>
      <c r="U45" s="233"/>
      <c r="V45" s="234">
        <v>0</v>
      </c>
      <c r="W45" s="234">
        <v>0</v>
      </c>
      <c r="X45" s="235">
        <v>0</v>
      </c>
      <c r="Y45" s="233"/>
      <c r="Z45" s="234">
        <v>0</v>
      </c>
      <c r="AA45" s="234">
        <v>0</v>
      </c>
      <c r="AB45" s="235">
        <v>0</v>
      </c>
      <c r="AC45" s="233"/>
      <c r="AD45" s="234">
        <v>0</v>
      </c>
      <c r="AE45" s="234">
        <v>0</v>
      </c>
      <c r="AF45" s="235">
        <v>0</v>
      </c>
      <c r="AG45" s="233"/>
      <c r="AH45" s="234">
        <v>0</v>
      </c>
      <c r="AI45" s="234">
        <v>0</v>
      </c>
      <c r="AJ45" s="235">
        <v>0</v>
      </c>
      <c r="AK45" s="233" t="s">
        <v>9</v>
      </c>
      <c r="AL45" s="234">
        <v>-5</v>
      </c>
      <c r="AM45" s="234">
        <v>-5</v>
      </c>
      <c r="AN45" s="235">
        <v>-4</v>
      </c>
      <c r="AO45" s="233" t="s">
        <v>9</v>
      </c>
      <c r="AP45" s="234">
        <v>-5</v>
      </c>
      <c r="AQ45" s="234">
        <v>-5</v>
      </c>
      <c r="AR45" s="235">
        <v>-3</v>
      </c>
      <c r="AS45" s="233" t="s">
        <v>9</v>
      </c>
      <c r="AT45" s="234">
        <v>-5</v>
      </c>
      <c r="AU45" s="234">
        <v>-5</v>
      </c>
      <c r="AV45" s="235">
        <v>-3</v>
      </c>
      <c r="AW45" s="233" t="s">
        <v>9</v>
      </c>
      <c r="AX45" s="234">
        <v>-5</v>
      </c>
      <c r="AY45" s="234">
        <v>-5</v>
      </c>
      <c r="AZ45" s="235">
        <v>-4</v>
      </c>
      <c r="BA45" s="233" t="s">
        <v>9</v>
      </c>
      <c r="BB45" s="234">
        <v>-5</v>
      </c>
      <c r="BC45" s="234">
        <v>-5</v>
      </c>
      <c r="BD45" s="235">
        <v>-4</v>
      </c>
      <c r="BE45" s="233"/>
      <c r="BF45" s="234">
        <v>0</v>
      </c>
      <c r="BG45" s="234">
        <v>0</v>
      </c>
      <c r="BH45" s="235">
        <v>0</v>
      </c>
      <c r="BI45" s="233"/>
      <c r="BJ45" s="234">
        <v>0</v>
      </c>
      <c r="BK45" s="234">
        <v>0</v>
      </c>
      <c r="BL45" s="235">
        <v>0</v>
      </c>
      <c r="BM45" s="233"/>
      <c r="BN45" s="234">
        <v>0</v>
      </c>
      <c r="BO45" s="234">
        <v>0</v>
      </c>
      <c r="BP45" s="235">
        <v>0</v>
      </c>
      <c r="BQ45" s="233"/>
      <c r="BR45" s="234">
        <v>0</v>
      </c>
      <c r="BS45" s="234">
        <v>0</v>
      </c>
      <c r="BT45" s="235">
        <v>0</v>
      </c>
      <c r="BU45" s="233"/>
      <c r="BV45" s="234">
        <v>0</v>
      </c>
      <c r="BW45" s="234">
        <v>0</v>
      </c>
      <c r="BX45" s="235">
        <v>0</v>
      </c>
      <c r="BY45" s="233"/>
      <c r="BZ45" s="234">
        <v>0</v>
      </c>
      <c r="CA45" s="234">
        <v>0</v>
      </c>
      <c r="CB45" s="235">
        <v>0</v>
      </c>
      <c r="CC45" s="233"/>
      <c r="CD45" s="234">
        <v>0</v>
      </c>
      <c r="CE45" s="234">
        <v>0</v>
      </c>
      <c r="CF45" s="235">
        <v>0</v>
      </c>
      <c r="CG45" s="244"/>
    </row>
    <row r="46" spans="2:85" s="241" customFormat="1" ht="42.75" x14ac:dyDescent="0.45">
      <c r="B46" s="242" t="s">
        <v>822</v>
      </c>
      <c r="C46" s="243" t="s">
        <v>540</v>
      </c>
      <c r="D46" s="242" t="s">
        <v>826</v>
      </c>
      <c r="E46" s="238"/>
      <c r="F46" s="234">
        <v>0</v>
      </c>
      <c r="G46" s="234">
        <v>0</v>
      </c>
      <c r="H46" s="235">
        <v>0</v>
      </c>
      <c r="I46" s="239"/>
      <c r="J46" s="234">
        <v>0</v>
      </c>
      <c r="K46" s="234">
        <v>0</v>
      </c>
      <c r="L46" s="235">
        <v>0</v>
      </c>
      <c r="M46" s="233"/>
      <c r="N46" s="236">
        <v>0</v>
      </c>
      <c r="O46" s="236">
        <v>0</v>
      </c>
      <c r="P46" s="237">
        <v>0</v>
      </c>
      <c r="Q46" s="233"/>
      <c r="R46" s="234">
        <v>0</v>
      </c>
      <c r="S46" s="234">
        <v>0</v>
      </c>
      <c r="T46" s="235">
        <v>0</v>
      </c>
      <c r="U46" s="233"/>
      <c r="V46" s="234">
        <v>0</v>
      </c>
      <c r="W46" s="234">
        <v>0</v>
      </c>
      <c r="X46" s="235">
        <v>0</v>
      </c>
      <c r="Y46" s="233"/>
      <c r="Z46" s="234">
        <v>0</v>
      </c>
      <c r="AA46" s="234">
        <v>0</v>
      </c>
      <c r="AB46" s="235">
        <v>0</v>
      </c>
      <c r="AC46" s="233"/>
      <c r="AD46" s="234">
        <v>0</v>
      </c>
      <c r="AE46" s="234">
        <v>0</v>
      </c>
      <c r="AF46" s="235">
        <v>0</v>
      </c>
      <c r="AG46" s="233"/>
      <c r="AH46" s="234">
        <v>0</v>
      </c>
      <c r="AI46" s="234">
        <v>0</v>
      </c>
      <c r="AJ46" s="235">
        <v>0</v>
      </c>
      <c r="AK46" s="233" t="s">
        <v>9</v>
      </c>
      <c r="AL46" s="234">
        <v>-5</v>
      </c>
      <c r="AM46" s="234">
        <v>-5</v>
      </c>
      <c r="AN46" s="235">
        <v>-4</v>
      </c>
      <c r="AO46" s="233" t="s">
        <v>9</v>
      </c>
      <c r="AP46" s="234">
        <v>-5</v>
      </c>
      <c r="AQ46" s="234">
        <v>-5</v>
      </c>
      <c r="AR46" s="235">
        <v>-3</v>
      </c>
      <c r="AS46" s="233" t="s">
        <v>9</v>
      </c>
      <c r="AT46" s="234">
        <v>-5</v>
      </c>
      <c r="AU46" s="234">
        <v>-5</v>
      </c>
      <c r="AV46" s="235">
        <v>-3</v>
      </c>
      <c r="AW46" s="233" t="s">
        <v>9</v>
      </c>
      <c r="AX46" s="234">
        <v>-5</v>
      </c>
      <c r="AY46" s="234">
        <v>-5</v>
      </c>
      <c r="AZ46" s="235">
        <v>-4</v>
      </c>
      <c r="BA46" s="233" t="s">
        <v>9</v>
      </c>
      <c r="BB46" s="234">
        <v>-5</v>
      </c>
      <c r="BC46" s="234">
        <v>-5</v>
      </c>
      <c r="BD46" s="235">
        <v>-4</v>
      </c>
      <c r="BE46" s="233"/>
      <c r="BF46" s="234">
        <v>0</v>
      </c>
      <c r="BG46" s="234">
        <v>0</v>
      </c>
      <c r="BH46" s="235">
        <v>0</v>
      </c>
      <c r="BI46" s="233"/>
      <c r="BJ46" s="234">
        <v>0</v>
      </c>
      <c r="BK46" s="234">
        <v>0</v>
      </c>
      <c r="BL46" s="235">
        <v>0</v>
      </c>
      <c r="BM46" s="233"/>
      <c r="BN46" s="234">
        <v>0</v>
      </c>
      <c r="BO46" s="234">
        <v>0</v>
      </c>
      <c r="BP46" s="235">
        <v>0</v>
      </c>
      <c r="BQ46" s="233"/>
      <c r="BR46" s="234">
        <v>0</v>
      </c>
      <c r="BS46" s="234">
        <v>0</v>
      </c>
      <c r="BT46" s="235">
        <v>0</v>
      </c>
      <c r="BU46" s="233"/>
      <c r="BV46" s="234">
        <v>0</v>
      </c>
      <c r="BW46" s="234">
        <v>0</v>
      </c>
      <c r="BX46" s="235">
        <v>0</v>
      </c>
      <c r="BY46" s="233"/>
      <c r="BZ46" s="234">
        <v>0</v>
      </c>
      <c r="CA46" s="234">
        <v>0</v>
      </c>
      <c r="CB46" s="235">
        <v>0</v>
      </c>
      <c r="CC46" s="233"/>
      <c r="CD46" s="234">
        <v>0</v>
      </c>
      <c r="CE46" s="234">
        <v>0</v>
      </c>
      <c r="CF46" s="235">
        <v>0</v>
      </c>
      <c r="CG46" s="244"/>
    </row>
    <row r="47" spans="2:85" s="241" customFormat="1" ht="42.75" x14ac:dyDescent="0.45">
      <c r="B47" s="242" t="s">
        <v>823</v>
      </c>
      <c r="C47" s="243" t="s">
        <v>540</v>
      </c>
      <c r="D47" s="242" t="s">
        <v>659</v>
      </c>
      <c r="E47" s="238" t="s">
        <v>9</v>
      </c>
      <c r="F47" s="234">
        <v>-5</v>
      </c>
      <c r="G47" s="234">
        <v>-5</v>
      </c>
      <c r="H47" s="235">
        <v>-3</v>
      </c>
      <c r="I47" s="240"/>
      <c r="J47" s="234">
        <v>0</v>
      </c>
      <c r="K47" s="234">
        <v>0</v>
      </c>
      <c r="L47" s="235">
        <v>0</v>
      </c>
      <c r="M47" s="233"/>
      <c r="N47" s="236">
        <v>0</v>
      </c>
      <c r="O47" s="236">
        <v>0</v>
      </c>
      <c r="P47" s="237">
        <v>0</v>
      </c>
      <c r="Q47" s="233"/>
      <c r="R47" s="234">
        <v>0</v>
      </c>
      <c r="S47" s="234">
        <v>0</v>
      </c>
      <c r="T47" s="235">
        <v>0</v>
      </c>
      <c r="U47" s="233"/>
      <c r="V47" s="234">
        <v>0</v>
      </c>
      <c r="W47" s="234">
        <v>0</v>
      </c>
      <c r="X47" s="235">
        <v>0</v>
      </c>
      <c r="Y47" s="233"/>
      <c r="Z47" s="234">
        <v>0</v>
      </c>
      <c r="AA47" s="234">
        <v>0</v>
      </c>
      <c r="AB47" s="235">
        <v>0</v>
      </c>
      <c r="AC47" s="233"/>
      <c r="AD47" s="234">
        <v>0</v>
      </c>
      <c r="AE47" s="234">
        <v>0</v>
      </c>
      <c r="AF47" s="235">
        <v>0</v>
      </c>
      <c r="AG47" s="233" t="s">
        <v>9</v>
      </c>
      <c r="AH47" s="234">
        <v>-5</v>
      </c>
      <c r="AI47" s="234">
        <v>-5</v>
      </c>
      <c r="AJ47" s="235">
        <v>-4</v>
      </c>
      <c r="AK47" s="233" t="s">
        <v>9</v>
      </c>
      <c r="AL47" s="234">
        <v>-5</v>
      </c>
      <c r="AM47" s="234">
        <v>-5</v>
      </c>
      <c r="AN47" s="235">
        <v>-4</v>
      </c>
      <c r="AO47" s="233" t="s">
        <v>9</v>
      </c>
      <c r="AP47" s="234">
        <v>-5</v>
      </c>
      <c r="AQ47" s="234">
        <v>-5</v>
      </c>
      <c r="AR47" s="235">
        <v>-3</v>
      </c>
      <c r="AS47" s="233" t="s">
        <v>9</v>
      </c>
      <c r="AT47" s="234">
        <v>-5</v>
      </c>
      <c r="AU47" s="234">
        <v>-5</v>
      </c>
      <c r="AV47" s="235">
        <v>-3</v>
      </c>
      <c r="AW47" s="233" t="s">
        <v>9</v>
      </c>
      <c r="AX47" s="234">
        <v>-5</v>
      </c>
      <c r="AY47" s="234">
        <v>-5</v>
      </c>
      <c r="AZ47" s="235">
        <v>-4</v>
      </c>
      <c r="BA47" s="233" t="s">
        <v>9</v>
      </c>
      <c r="BB47" s="234">
        <v>-5</v>
      </c>
      <c r="BC47" s="234">
        <v>-5</v>
      </c>
      <c r="BD47" s="235">
        <v>-4</v>
      </c>
      <c r="BE47" s="233"/>
      <c r="BF47" s="234">
        <v>0</v>
      </c>
      <c r="BG47" s="234">
        <v>0</v>
      </c>
      <c r="BH47" s="235">
        <v>0</v>
      </c>
      <c r="BI47" s="233"/>
      <c r="BJ47" s="234">
        <v>0</v>
      </c>
      <c r="BK47" s="234">
        <v>0</v>
      </c>
      <c r="BL47" s="235">
        <v>0</v>
      </c>
      <c r="BM47" s="233"/>
      <c r="BN47" s="234">
        <v>0</v>
      </c>
      <c r="BO47" s="234">
        <v>0</v>
      </c>
      <c r="BP47" s="235">
        <v>0</v>
      </c>
      <c r="BQ47" s="233"/>
      <c r="BR47" s="234">
        <v>0</v>
      </c>
      <c r="BS47" s="234">
        <v>0</v>
      </c>
      <c r="BT47" s="235">
        <v>0</v>
      </c>
      <c r="BU47" s="233"/>
      <c r="BV47" s="234">
        <v>0</v>
      </c>
      <c r="BW47" s="234">
        <v>0</v>
      </c>
      <c r="BX47" s="235">
        <v>0</v>
      </c>
      <c r="BY47" s="233"/>
      <c r="BZ47" s="234">
        <v>0</v>
      </c>
      <c r="CA47" s="234">
        <v>0</v>
      </c>
      <c r="CB47" s="235">
        <v>0</v>
      </c>
      <c r="CC47" s="233"/>
      <c r="CD47" s="234">
        <v>0</v>
      </c>
      <c r="CE47" s="234">
        <v>0</v>
      </c>
      <c r="CF47" s="235">
        <v>0</v>
      </c>
      <c r="CG47" s="244"/>
    </row>
    <row r="48" spans="2:85" s="241" customFormat="1" ht="42.75" x14ac:dyDescent="0.45">
      <c r="B48" s="242" t="s">
        <v>824</v>
      </c>
      <c r="C48" s="243" t="s">
        <v>540</v>
      </c>
      <c r="D48" s="242" t="s">
        <v>660</v>
      </c>
      <c r="E48" s="238" t="s">
        <v>9</v>
      </c>
      <c r="F48" s="234">
        <v>-5</v>
      </c>
      <c r="G48" s="234">
        <v>-5</v>
      </c>
      <c r="H48" s="235">
        <v>-3</v>
      </c>
      <c r="I48" s="239"/>
      <c r="J48" s="234">
        <v>0</v>
      </c>
      <c r="K48" s="234">
        <v>0</v>
      </c>
      <c r="L48" s="235">
        <v>0</v>
      </c>
      <c r="M48" s="233"/>
      <c r="N48" s="236">
        <v>0</v>
      </c>
      <c r="O48" s="236">
        <v>0</v>
      </c>
      <c r="P48" s="237">
        <v>0</v>
      </c>
      <c r="Q48" s="233"/>
      <c r="R48" s="234">
        <v>0</v>
      </c>
      <c r="S48" s="234">
        <v>0</v>
      </c>
      <c r="T48" s="235">
        <v>0</v>
      </c>
      <c r="U48" s="233"/>
      <c r="V48" s="234">
        <v>0</v>
      </c>
      <c r="W48" s="234">
        <v>0</v>
      </c>
      <c r="X48" s="235">
        <v>0</v>
      </c>
      <c r="Y48" s="233"/>
      <c r="Z48" s="234">
        <v>0</v>
      </c>
      <c r="AA48" s="234">
        <v>0</v>
      </c>
      <c r="AB48" s="235">
        <v>0</v>
      </c>
      <c r="AC48" s="233"/>
      <c r="AD48" s="234">
        <v>0</v>
      </c>
      <c r="AE48" s="234">
        <v>0</v>
      </c>
      <c r="AF48" s="235">
        <v>0</v>
      </c>
      <c r="AG48" s="233" t="s">
        <v>9</v>
      </c>
      <c r="AH48" s="234">
        <v>-5</v>
      </c>
      <c r="AI48" s="234">
        <v>-5</v>
      </c>
      <c r="AJ48" s="235">
        <v>-4</v>
      </c>
      <c r="AK48" s="233" t="s">
        <v>9</v>
      </c>
      <c r="AL48" s="234">
        <v>-5</v>
      </c>
      <c r="AM48" s="234">
        <v>-5</v>
      </c>
      <c r="AN48" s="235">
        <v>-4</v>
      </c>
      <c r="AO48" s="233" t="s">
        <v>9</v>
      </c>
      <c r="AP48" s="234">
        <v>-5</v>
      </c>
      <c r="AQ48" s="234">
        <v>-5</v>
      </c>
      <c r="AR48" s="235">
        <v>-3</v>
      </c>
      <c r="AS48" s="233" t="s">
        <v>9</v>
      </c>
      <c r="AT48" s="234">
        <v>-5</v>
      </c>
      <c r="AU48" s="234">
        <v>-5</v>
      </c>
      <c r="AV48" s="235">
        <v>-3</v>
      </c>
      <c r="AW48" s="233" t="s">
        <v>9</v>
      </c>
      <c r="AX48" s="234">
        <v>-5</v>
      </c>
      <c r="AY48" s="234">
        <v>-5</v>
      </c>
      <c r="AZ48" s="235">
        <v>-4</v>
      </c>
      <c r="BA48" s="233" t="s">
        <v>9</v>
      </c>
      <c r="BB48" s="234">
        <v>-5</v>
      </c>
      <c r="BC48" s="234">
        <v>-5</v>
      </c>
      <c r="BD48" s="235">
        <v>-4</v>
      </c>
      <c r="BE48" s="233"/>
      <c r="BF48" s="234">
        <v>0</v>
      </c>
      <c r="BG48" s="234">
        <v>0</v>
      </c>
      <c r="BH48" s="235">
        <v>0</v>
      </c>
      <c r="BI48" s="233"/>
      <c r="BJ48" s="234">
        <v>0</v>
      </c>
      <c r="BK48" s="234">
        <v>0</v>
      </c>
      <c r="BL48" s="235">
        <v>0</v>
      </c>
      <c r="BM48" s="233"/>
      <c r="BN48" s="234">
        <v>0</v>
      </c>
      <c r="BO48" s="234">
        <v>0</v>
      </c>
      <c r="BP48" s="235">
        <v>0</v>
      </c>
      <c r="BQ48" s="233"/>
      <c r="BR48" s="234">
        <v>0</v>
      </c>
      <c r="BS48" s="234">
        <v>0</v>
      </c>
      <c r="BT48" s="235">
        <v>0</v>
      </c>
      <c r="BU48" s="233"/>
      <c r="BV48" s="234">
        <v>0</v>
      </c>
      <c r="BW48" s="234">
        <v>0</v>
      </c>
      <c r="BX48" s="235">
        <v>0</v>
      </c>
      <c r="BY48" s="233"/>
      <c r="BZ48" s="234">
        <v>0</v>
      </c>
      <c r="CA48" s="234">
        <v>0</v>
      </c>
      <c r="CB48" s="235">
        <v>0</v>
      </c>
      <c r="CC48" s="233"/>
      <c r="CD48" s="234">
        <v>0</v>
      </c>
      <c r="CE48" s="234">
        <v>0</v>
      </c>
      <c r="CF48" s="235">
        <v>0</v>
      </c>
      <c r="CG48" s="244"/>
    </row>
  </sheetData>
  <autoFilter ref="B13:CG13" xr:uid="{00000000-0009-0000-0000-00000C000000}"/>
  <mergeCells count="61">
    <mergeCell ref="B4:CK4"/>
    <mergeCell ref="E9:H9"/>
    <mergeCell ref="E10:H10"/>
    <mergeCell ref="E8:H8"/>
    <mergeCell ref="I8:L8"/>
    <mergeCell ref="M8:P8"/>
    <mergeCell ref="I9:L9"/>
    <mergeCell ref="M9:P9"/>
    <mergeCell ref="I10:L10"/>
    <mergeCell ref="M10:P10"/>
    <mergeCell ref="Q10:T10"/>
    <mergeCell ref="U10:X10"/>
    <mergeCell ref="Q8:T8"/>
    <mergeCell ref="Q9:T9"/>
    <mergeCell ref="Y10:AB10"/>
    <mergeCell ref="AC10:AF10"/>
    <mergeCell ref="AG10:AJ10"/>
    <mergeCell ref="AK10:AN10"/>
    <mergeCell ref="U8:X8"/>
    <mergeCell ref="Y9:AB9"/>
    <mergeCell ref="Y8:AB8"/>
    <mergeCell ref="AC8:AF8"/>
    <mergeCell ref="AG8:AJ8"/>
    <mergeCell ref="AK8:AN8"/>
    <mergeCell ref="U9:X9"/>
    <mergeCell ref="AC9:AF9"/>
    <mergeCell ref="AG9:AJ9"/>
    <mergeCell ref="AK9:AN9"/>
    <mergeCell ref="AO9:AR9"/>
    <mergeCell ref="AS9:AV9"/>
    <mergeCell ref="BI8:BL8"/>
    <mergeCell ref="BM8:BP8"/>
    <mergeCell ref="AO10:AR10"/>
    <mergeCell ref="AS10:AV10"/>
    <mergeCell ref="AO8:AR8"/>
    <mergeCell ref="AS8:AV8"/>
    <mergeCell ref="BQ8:BT8"/>
    <mergeCell ref="BU8:BX8"/>
    <mergeCell ref="BY8:CB8"/>
    <mergeCell ref="CC8:CF8"/>
    <mergeCell ref="AW9:AZ9"/>
    <mergeCell ref="BA9:BD9"/>
    <mergeCell ref="BE9:BH9"/>
    <mergeCell ref="BI9:BL9"/>
    <mergeCell ref="BM9:BP9"/>
    <mergeCell ref="BQ9:BT9"/>
    <mergeCell ref="BU9:BX9"/>
    <mergeCell ref="BY9:CB9"/>
    <mergeCell ref="CC9:CF9"/>
    <mergeCell ref="AW8:AZ8"/>
    <mergeCell ref="BA8:BD8"/>
    <mergeCell ref="BE8:BH8"/>
    <mergeCell ref="BQ10:BT10"/>
    <mergeCell ref="BU10:BX10"/>
    <mergeCell ref="BY10:CB10"/>
    <mergeCell ref="CC10:CF10"/>
    <mergeCell ref="AW10:AZ10"/>
    <mergeCell ref="BA10:BD10"/>
    <mergeCell ref="BE10:BH10"/>
    <mergeCell ref="BI10:BL10"/>
    <mergeCell ref="BM10:BP10"/>
  </mergeCells>
  <conditionalFormatting sqref="E9:CF9">
    <cfRule type="expression" dxfId="30" priority="128" stopIfTrue="1">
      <formula>MAX(F12:H12)&gt;8</formula>
    </cfRule>
    <cfRule type="cellIs" priority="123" stopIfTrue="1" operator="lessThan">
      <formula>0</formula>
    </cfRule>
    <cfRule type="expression" dxfId="29" priority="124" stopIfTrue="1">
      <formula>MAX(F12:H12)&lt;=2</formula>
    </cfRule>
    <cfRule type="expression" dxfId="28" priority="125" stopIfTrue="1">
      <formula>AND(MAX(F12:H12)&gt;2, MAX(F12:H12)&lt;=4)</formula>
    </cfRule>
    <cfRule type="expression" dxfId="27" priority="126" stopIfTrue="1">
      <formula>AND(MAX(F12:H12)&gt;4, MAX(F12:H12)&lt;=6)</formula>
    </cfRule>
    <cfRule type="expression" dxfId="26" priority="127" stopIfTrue="1">
      <formula>AND(MAX(F12:H12)&gt;6, MAX(F12:H12)&lt;=8)</formula>
    </cfRule>
  </conditionalFormatting>
  <conditionalFormatting sqref="F20:G20">
    <cfRule type="colorScale" priority="61">
      <colorScale>
        <cfvo type="num" val="-10"/>
        <cfvo type="num" val="0"/>
        <color rgb="FFF8696B"/>
        <color rgb="FFFCFCFF"/>
      </colorScale>
    </cfRule>
  </conditionalFormatting>
  <conditionalFormatting sqref="F14:H14">
    <cfRule type="colorScale" priority="101">
      <colorScale>
        <cfvo type="num" val="-10"/>
        <cfvo type="num" val="0"/>
        <color rgb="FFF8696B"/>
        <color rgb="FFFCFCFF"/>
      </colorScale>
    </cfRule>
  </conditionalFormatting>
  <conditionalFormatting sqref="F15:H19 F21:H48">
    <cfRule type="colorScale" priority="81">
      <colorScale>
        <cfvo type="num" val="-10"/>
        <cfvo type="num" val="0"/>
        <color rgb="FFF8696B"/>
        <color rgb="FFFCFCFF"/>
      </colorScale>
    </cfRule>
  </conditionalFormatting>
  <conditionalFormatting sqref="H20">
    <cfRule type="colorScale" priority="60">
      <colorScale>
        <cfvo type="num" val="-10"/>
        <cfvo type="num" val="0"/>
        <color rgb="FFF8696B"/>
        <color rgb="FFFCFCFF"/>
      </colorScale>
    </cfRule>
  </conditionalFormatting>
  <conditionalFormatting sqref="J14:L14">
    <cfRule type="colorScale" priority="100">
      <colorScale>
        <cfvo type="num" val="-10"/>
        <cfvo type="num" val="0"/>
        <color rgb="FFF8696B"/>
        <color rgb="FFFCFCFF"/>
      </colorScale>
    </cfRule>
  </conditionalFormatting>
  <conditionalFormatting sqref="J15:L15">
    <cfRule type="colorScale" priority="59">
      <colorScale>
        <cfvo type="num" val="-10"/>
        <cfvo type="num" val="0"/>
        <color rgb="FFF8696B"/>
        <color rgb="FFFCFCFF"/>
      </colorScale>
    </cfRule>
  </conditionalFormatting>
  <conditionalFormatting sqref="J16:L16 J19:L19 J21:L22 J25:L38 J40:L48">
    <cfRule type="colorScale" priority="80">
      <colorScale>
        <cfvo type="num" val="-10"/>
        <cfvo type="num" val="0"/>
        <color rgb="FFF8696B"/>
        <color rgb="FFFCFCFF"/>
      </colorScale>
    </cfRule>
  </conditionalFormatting>
  <conditionalFormatting sqref="J17:L17">
    <cfRule type="colorScale" priority="58">
      <colorScale>
        <cfvo type="num" val="-10"/>
        <cfvo type="num" val="0"/>
        <color rgb="FFF8696B"/>
        <color rgb="FFFCFCFF"/>
      </colorScale>
    </cfRule>
  </conditionalFormatting>
  <conditionalFormatting sqref="J18:L18">
    <cfRule type="colorScale" priority="57">
      <colorScale>
        <cfvo type="num" val="-10"/>
        <cfvo type="num" val="0"/>
        <color rgb="FFF8696B"/>
        <color rgb="FFFCFCFF"/>
      </colorScale>
    </cfRule>
  </conditionalFormatting>
  <conditionalFormatting sqref="J20:L20">
    <cfRule type="colorScale" priority="56">
      <colorScale>
        <cfvo type="num" val="-10"/>
        <cfvo type="num" val="0"/>
        <color rgb="FFF8696B"/>
        <color rgb="FFFCFCFF"/>
      </colorScale>
    </cfRule>
  </conditionalFormatting>
  <conditionalFormatting sqref="J23:L23">
    <cfRule type="colorScale" priority="55">
      <colorScale>
        <cfvo type="num" val="-10"/>
        <cfvo type="num" val="0"/>
        <color rgb="FFF8696B"/>
        <color rgb="FFFCFCFF"/>
      </colorScale>
    </cfRule>
  </conditionalFormatting>
  <conditionalFormatting sqref="J24:L24">
    <cfRule type="colorScale" priority="54">
      <colorScale>
        <cfvo type="num" val="-10"/>
        <cfvo type="num" val="0"/>
        <color rgb="FFF8696B"/>
        <color rgb="FFFCFCFF"/>
      </colorScale>
    </cfRule>
  </conditionalFormatting>
  <conditionalFormatting sqref="J39:L39">
    <cfRule type="colorScale" priority="53">
      <colorScale>
        <cfvo type="num" val="-10"/>
        <cfvo type="num" val="0"/>
        <color rgb="FFF8696B"/>
        <color rgb="FFFCFCFF"/>
      </colorScale>
    </cfRule>
  </conditionalFormatting>
  <conditionalFormatting sqref="N14:P14">
    <cfRule type="colorScale" priority="99">
      <colorScale>
        <cfvo type="num" val="-10"/>
        <cfvo type="num" val="0"/>
        <color rgb="FFF8696B"/>
        <color rgb="FFFCFCFF"/>
      </colorScale>
    </cfRule>
  </conditionalFormatting>
  <conditionalFormatting sqref="N15:P15">
    <cfRule type="colorScale" priority="52">
      <colorScale>
        <cfvo type="num" val="-10"/>
        <cfvo type="num" val="0"/>
        <color rgb="FFF8696B"/>
        <color rgb="FFFCFCFF"/>
      </colorScale>
    </cfRule>
  </conditionalFormatting>
  <conditionalFormatting sqref="N16:P16">
    <cfRule type="colorScale" priority="51">
      <colorScale>
        <cfvo type="num" val="-10"/>
        <cfvo type="num" val="0"/>
        <color rgb="FFF8696B"/>
        <color rgb="FFFCFCFF"/>
      </colorScale>
    </cfRule>
  </conditionalFormatting>
  <conditionalFormatting sqref="N17:P17">
    <cfRule type="colorScale" priority="50">
      <colorScale>
        <cfvo type="num" val="-10"/>
        <cfvo type="num" val="0"/>
        <color rgb="FFF8696B"/>
        <color rgb="FFFCFCFF"/>
      </colorScale>
    </cfRule>
  </conditionalFormatting>
  <conditionalFormatting sqref="N18:P18">
    <cfRule type="colorScale" priority="49">
      <colorScale>
        <cfvo type="num" val="-10"/>
        <cfvo type="num" val="0"/>
        <color rgb="FFF8696B"/>
        <color rgb="FFFCFCFF"/>
      </colorScale>
    </cfRule>
  </conditionalFormatting>
  <conditionalFormatting sqref="N19:P19 N21:P48">
    <cfRule type="colorScale" priority="79">
      <colorScale>
        <cfvo type="num" val="-10"/>
        <cfvo type="num" val="0"/>
        <color rgb="FFF8696B"/>
        <color rgb="FFFCFCFF"/>
      </colorScale>
    </cfRule>
  </conditionalFormatting>
  <conditionalFormatting sqref="N20:P20">
    <cfRule type="colorScale" priority="48">
      <colorScale>
        <cfvo type="num" val="-10"/>
        <cfvo type="num" val="0"/>
        <color rgb="FFF8696B"/>
        <color rgb="FFFCFCFF"/>
      </colorScale>
    </cfRule>
  </conditionalFormatting>
  <conditionalFormatting sqref="R14:T14">
    <cfRule type="colorScale" priority="98">
      <colorScale>
        <cfvo type="num" val="-10"/>
        <cfvo type="num" val="0"/>
        <color rgb="FFF8696B"/>
        <color rgb="FFFCFCFF"/>
      </colorScale>
    </cfRule>
  </conditionalFormatting>
  <conditionalFormatting sqref="R15:T15">
    <cfRule type="colorScale" priority="47">
      <colorScale>
        <cfvo type="num" val="-10"/>
        <cfvo type="num" val="0"/>
        <color rgb="FFF8696B"/>
        <color rgb="FFFCFCFF"/>
      </colorScale>
    </cfRule>
  </conditionalFormatting>
  <conditionalFormatting sqref="R16:T16 R19:T19 R21:T22 R25:T33 R35:T38 R40:T48">
    <cfRule type="colorScale" priority="78">
      <colorScale>
        <cfvo type="num" val="-10"/>
        <cfvo type="num" val="0"/>
        <color rgb="FFF8696B"/>
        <color rgb="FFFCFCFF"/>
      </colorScale>
    </cfRule>
  </conditionalFormatting>
  <conditionalFormatting sqref="R17:T17">
    <cfRule type="colorScale" priority="46">
      <colorScale>
        <cfvo type="num" val="-10"/>
        <cfvo type="num" val="0"/>
        <color rgb="FFF8696B"/>
        <color rgb="FFFCFCFF"/>
      </colorScale>
    </cfRule>
  </conditionalFormatting>
  <conditionalFormatting sqref="R18:T18">
    <cfRule type="colorScale" priority="45">
      <colorScale>
        <cfvo type="num" val="-10"/>
        <cfvo type="num" val="0"/>
        <color rgb="FFF8696B"/>
        <color rgb="FFFCFCFF"/>
      </colorScale>
    </cfRule>
  </conditionalFormatting>
  <conditionalFormatting sqref="R20:T20">
    <cfRule type="colorScale" priority="44">
      <colorScale>
        <cfvo type="num" val="-10"/>
        <cfvo type="num" val="0"/>
        <color rgb="FFF8696B"/>
        <color rgb="FFFCFCFF"/>
      </colorScale>
    </cfRule>
  </conditionalFormatting>
  <conditionalFormatting sqref="R23:T23">
    <cfRule type="colorScale" priority="43">
      <colorScale>
        <cfvo type="num" val="-10"/>
        <cfvo type="num" val="0"/>
        <color rgb="FFF8696B"/>
        <color rgb="FFFCFCFF"/>
      </colorScale>
    </cfRule>
  </conditionalFormatting>
  <conditionalFormatting sqref="R24:T24">
    <cfRule type="colorScale" priority="42">
      <colorScale>
        <cfvo type="num" val="-10"/>
        <cfvo type="num" val="0"/>
        <color rgb="FFF8696B"/>
        <color rgb="FFFCFCFF"/>
      </colorScale>
    </cfRule>
  </conditionalFormatting>
  <conditionalFormatting sqref="R34:T34">
    <cfRule type="colorScale" priority="41">
      <colorScale>
        <cfvo type="num" val="-10"/>
        <cfvo type="num" val="0"/>
        <color rgb="FFF8696B"/>
        <color rgb="FFFCFCFF"/>
      </colorScale>
    </cfRule>
  </conditionalFormatting>
  <conditionalFormatting sqref="R39:T39">
    <cfRule type="colorScale" priority="40">
      <colorScale>
        <cfvo type="num" val="-10"/>
        <cfvo type="num" val="0"/>
        <color rgb="FFF8696B"/>
        <color rgb="FFFCFCFF"/>
      </colorScale>
    </cfRule>
  </conditionalFormatting>
  <conditionalFormatting sqref="V14:X14">
    <cfRule type="colorScale" priority="97">
      <colorScale>
        <cfvo type="num" val="-10"/>
        <cfvo type="num" val="0"/>
        <color rgb="FFF8696B"/>
        <color rgb="FFFCFCFF"/>
      </colorScale>
    </cfRule>
  </conditionalFormatting>
  <conditionalFormatting sqref="V15:X15">
    <cfRule type="colorScale" priority="39">
      <colorScale>
        <cfvo type="num" val="-10"/>
        <cfvo type="num" val="0"/>
        <color rgb="FFF8696B"/>
        <color rgb="FFFCFCFF"/>
      </colorScale>
    </cfRule>
  </conditionalFormatting>
  <conditionalFormatting sqref="V16:X16">
    <cfRule type="colorScale" priority="38">
      <colorScale>
        <cfvo type="num" val="-10"/>
        <cfvo type="num" val="0"/>
        <color rgb="FFF8696B"/>
        <color rgb="FFFCFCFF"/>
      </colorScale>
    </cfRule>
  </conditionalFormatting>
  <conditionalFormatting sqref="V17:X17">
    <cfRule type="colorScale" priority="37">
      <colorScale>
        <cfvo type="num" val="-10"/>
        <cfvo type="num" val="0"/>
        <color rgb="FFF8696B"/>
        <color rgb="FFFCFCFF"/>
      </colorScale>
    </cfRule>
  </conditionalFormatting>
  <conditionalFormatting sqref="V18:X18">
    <cfRule type="colorScale" priority="36">
      <colorScale>
        <cfvo type="num" val="-10"/>
        <cfvo type="num" val="0"/>
        <color rgb="FFF8696B"/>
        <color rgb="FFFCFCFF"/>
      </colorScale>
    </cfRule>
  </conditionalFormatting>
  <conditionalFormatting sqref="V19:X19 V21:X32 V34:X36 V38:X38 V40:X48">
    <cfRule type="colorScale" priority="77">
      <colorScale>
        <cfvo type="num" val="-10"/>
        <cfvo type="num" val="0"/>
        <color rgb="FFF8696B"/>
        <color rgb="FFFCFCFF"/>
      </colorScale>
    </cfRule>
  </conditionalFormatting>
  <conditionalFormatting sqref="V20:X20">
    <cfRule type="colorScale" priority="35">
      <colorScale>
        <cfvo type="num" val="-10"/>
        <cfvo type="num" val="0"/>
        <color rgb="FFF8696B"/>
        <color rgb="FFFCFCFF"/>
      </colorScale>
    </cfRule>
  </conditionalFormatting>
  <conditionalFormatting sqref="V33:X33">
    <cfRule type="colorScale" priority="34">
      <colorScale>
        <cfvo type="num" val="-10"/>
        <cfvo type="num" val="0"/>
        <color rgb="FFF8696B"/>
        <color rgb="FFFCFCFF"/>
      </colorScale>
    </cfRule>
  </conditionalFormatting>
  <conditionalFormatting sqref="V37:X37">
    <cfRule type="colorScale" priority="33">
      <colorScale>
        <cfvo type="num" val="-10"/>
        <cfvo type="num" val="0"/>
        <color rgb="FFF8696B"/>
        <color rgb="FFFCFCFF"/>
      </colorScale>
    </cfRule>
  </conditionalFormatting>
  <conditionalFormatting sqref="V39:X39">
    <cfRule type="colorScale" priority="32">
      <colorScale>
        <cfvo type="num" val="-10"/>
        <cfvo type="num" val="0"/>
        <color rgb="FFF8696B"/>
        <color rgb="FFFCFCFF"/>
      </colorScale>
    </cfRule>
  </conditionalFormatting>
  <conditionalFormatting sqref="Z14:AB14">
    <cfRule type="colorScale" priority="96">
      <colorScale>
        <cfvo type="num" val="-10"/>
        <cfvo type="num" val="0"/>
        <color rgb="FFF8696B"/>
        <color rgb="FFFCFCFF"/>
      </colorScale>
    </cfRule>
  </conditionalFormatting>
  <conditionalFormatting sqref="Z15:AB15">
    <cfRule type="colorScale" priority="31">
      <colorScale>
        <cfvo type="num" val="-10"/>
        <cfvo type="num" val="0"/>
        <color rgb="FFF8696B"/>
        <color rgb="FFFCFCFF"/>
      </colorScale>
    </cfRule>
  </conditionalFormatting>
  <conditionalFormatting sqref="Z16:AB16">
    <cfRule type="colorScale" priority="30">
      <colorScale>
        <cfvo type="num" val="-10"/>
        <cfvo type="num" val="0"/>
        <color rgb="FFF8696B"/>
        <color rgb="FFFCFCFF"/>
      </colorScale>
    </cfRule>
  </conditionalFormatting>
  <conditionalFormatting sqref="Z17:AB17">
    <cfRule type="colorScale" priority="29">
      <colorScale>
        <cfvo type="num" val="-10"/>
        <cfvo type="num" val="0"/>
        <color rgb="FFF8696B"/>
        <color rgb="FFFCFCFF"/>
      </colorScale>
    </cfRule>
  </conditionalFormatting>
  <conditionalFormatting sqref="Z18:AB18">
    <cfRule type="colorScale" priority="28">
      <colorScale>
        <cfvo type="num" val="-10"/>
        <cfvo type="num" val="0"/>
        <color rgb="FFF8696B"/>
        <color rgb="FFFCFCFF"/>
      </colorScale>
    </cfRule>
  </conditionalFormatting>
  <conditionalFormatting sqref="Z19:AB19 Z21:AB24 Z26:AB32 Z34:AB36 Z38:AB38 Z40:AB48">
    <cfRule type="colorScale" priority="76">
      <colorScale>
        <cfvo type="num" val="-10"/>
        <cfvo type="num" val="0"/>
        <color rgb="FFF8696B"/>
        <color rgb="FFFCFCFF"/>
      </colorScale>
    </cfRule>
  </conditionalFormatting>
  <conditionalFormatting sqref="Z20:AB20">
    <cfRule type="colorScale" priority="27">
      <colorScale>
        <cfvo type="num" val="-10"/>
        <cfvo type="num" val="0"/>
        <color rgb="FFF8696B"/>
        <color rgb="FFFCFCFF"/>
      </colorScale>
    </cfRule>
  </conditionalFormatting>
  <conditionalFormatting sqref="Z25:AB25">
    <cfRule type="colorScale" priority="26">
      <colorScale>
        <cfvo type="num" val="-10"/>
        <cfvo type="num" val="0"/>
        <color rgb="FFF8696B"/>
        <color rgb="FFFCFCFF"/>
      </colorScale>
    </cfRule>
  </conditionalFormatting>
  <conditionalFormatting sqref="Z33:AB33">
    <cfRule type="colorScale" priority="25">
      <colorScale>
        <cfvo type="num" val="-10"/>
        <cfvo type="num" val="0"/>
        <color rgb="FFF8696B"/>
        <color rgb="FFFCFCFF"/>
      </colorScale>
    </cfRule>
  </conditionalFormatting>
  <conditionalFormatting sqref="Z37:AB37">
    <cfRule type="colorScale" priority="24">
      <colorScale>
        <cfvo type="num" val="-10"/>
        <cfvo type="num" val="0"/>
        <color rgb="FFF8696B"/>
        <color rgb="FFFCFCFF"/>
      </colorScale>
    </cfRule>
  </conditionalFormatting>
  <conditionalFormatting sqref="Z39:AB39">
    <cfRule type="colorScale" priority="23">
      <colorScale>
        <cfvo type="num" val="-10"/>
        <cfvo type="num" val="0"/>
        <color rgb="FFF8696B"/>
        <color rgb="FFFCFCFF"/>
      </colorScale>
    </cfRule>
  </conditionalFormatting>
  <conditionalFormatting sqref="AD14:AF14">
    <cfRule type="colorScale" priority="95">
      <colorScale>
        <cfvo type="num" val="-10"/>
        <cfvo type="num" val="0"/>
        <color rgb="FFF8696B"/>
        <color rgb="FFFCFCFF"/>
      </colorScale>
    </cfRule>
  </conditionalFormatting>
  <conditionalFormatting sqref="AD15:AF15">
    <cfRule type="colorScale" priority="22">
      <colorScale>
        <cfvo type="num" val="-10"/>
        <cfvo type="num" val="0"/>
        <color rgb="FFF8696B"/>
        <color rgb="FFFCFCFF"/>
      </colorScale>
    </cfRule>
  </conditionalFormatting>
  <conditionalFormatting sqref="AD16:AF16">
    <cfRule type="colorScale" priority="21">
      <colorScale>
        <cfvo type="num" val="-10"/>
        <cfvo type="num" val="0"/>
        <color rgb="FFF8696B"/>
        <color rgb="FFFCFCFF"/>
      </colorScale>
    </cfRule>
  </conditionalFormatting>
  <conditionalFormatting sqref="AD17:AF17">
    <cfRule type="colorScale" priority="20">
      <colorScale>
        <cfvo type="num" val="-10"/>
        <cfvo type="num" val="0"/>
        <color rgb="FFF8696B"/>
        <color rgb="FFFCFCFF"/>
      </colorScale>
    </cfRule>
  </conditionalFormatting>
  <conditionalFormatting sqref="AD18:AF18">
    <cfRule type="colorScale" priority="19">
      <colorScale>
        <cfvo type="num" val="-10"/>
        <cfvo type="num" val="0"/>
        <color rgb="FFF8696B"/>
        <color rgb="FFFCFCFF"/>
      </colorScale>
    </cfRule>
  </conditionalFormatting>
  <conditionalFormatting sqref="AD19:AF19 AD21:AF22 AD25:AF48">
    <cfRule type="colorScale" priority="75">
      <colorScale>
        <cfvo type="num" val="-10"/>
        <cfvo type="num" val="0"/>
        <color rgb="FFF8696B"/>
        <color rgb="FFFCFCFF"/>
      </colorScale>
    </cfRule>
  </conditionalFormatting>
  <conditionalFormatting sqref="AD20:AF20">
    <cfRule type="colorScale" priority="18">
      <colorScale>
        <cfvo type="num" val="-10"/>
        <cfvo type="num" val="0"/>
        <color rgb="FFF8696B"/>
        <color rgb="FFFCFCFF"/>
      </colorScale>
    </cfRule>
  </conditionalFormatting>
  <conditionalFormatting sqref="AD23:AF23">
    <cfRule type="colorScale" priority="17">
      <colorScale>
        <cfvo type="num" val="-10"/>
        <cfvo type="num" val="0"/>
        <color rgb="FFF8696B"/>
        <color rgb="FFFCFCFF"/>
      </colorScale>
    </cfRule>
  </conditionalFormatting>
  <conditionalFormatting sqref="AD24:AF24">
    <cfRule type="colorScale" priority="16">
      <colorScale>
        <cfvo type="num" val="-10"/>
        <cfvo type="num" val="0"/>
        <color rgb="FFF8696B"/>
        <color rgb="FFFCFCFF"/>
      </colorScale>
    </cfRule>
  </conditionalFormatting>
  <conditionalFormatting sqref="AH14:AJ14">
    <cfRule type="colorScale" priority="94">
      <colorScale>
        <cfvo type="num" val="-10"/>
        <cfvo type="num" val="0"/>
        <color rgb="FFF8696B"/>
        <color rgb="FFFCFCFF"/>
      </colorScale>
    </cfRule>
  </conditionalFormatting>
  <conditionalFormatting sqref="AH15:AJ48">
    <cfRule type="colorScale" priority="74">
      <colorScale>
        <cfvo type="num" val="-10"/>
        <cfvo type="num" val="0"/>
        <color rgb="FFF8696B"/>
        <color rgb="FFFCFCFF"/>
      </colorScale>
    </cfRule>
  </conditionalFormatting>
  <conditionalFormatting sqref="AL14:AN14">
    <cfRule type="colorScale" priority="93">
      <colorScale>
        <cfvo type="num" val="-10"/>
        <cfvo type="num" val="0"/>
        <color rgb="FFF8696B"/>
        <color rgb="FFFCFCFF"/>
      </colorScale>
    </cfRule>
  </conditionalFormatting>
  <conditionalFormatting sqref="AL15:AN48">
    <cfRule type="colorScale" priority="73">
      <colorScale>
        <cfvo type="num" val="-10"/>
        <cfvo type="num" val="0"/>
        <color rgb="FFF8696B"/>
        <color rgb="FFFCFCFF"/>
      </colorScale>
    </cfRule>
  </conditionalFormatting>
  <conditionalFormatting sqref="AP14:AR14">
    <cfRule type="colorScale" priority="92">
      <colorScale>
        <cfvo type="num" val="-10"/>
        <cfvo type="num" val="0"/>
        <color rgb="FFF8696B"/>
        <color rgb="FFFCFCFF"/>
      </colorScale>
    </cfRule>
  </conditionalFormatting>
  <conditionalFormatting sqref="AP15:AR15">
    <cfRule type="colorScale" priority="15">
      <colorScale>
        <cfvo type="num" val="-10"/>
        <cfvo type="num" val="0"/>
        <color rgb="FFF8696B"/>
        <color rgb="FFFCFCFF"/>
      </colorScale>
    </cfRule>
  </conditionalFormatting>
  <conditionalFormatting sqref="AP16:AR16 AP19:AR19 AP21:AR36 AP38:AR38 AP42:AR48">
    <cfRule type="colorScale" priority="72">
      <colorScale>
        <cfvo type="num" val="-10"/>
        <cfvo type="num" val="0"/>
        <color rgb="FFF8696B"/>
        <color rgb="FFFCFCFF"/>
      </colorScale>
    </cfRule>
  </conditionalFormatting>
  <conditionalFormatting sqref="AP17:AR17">
    <cfRule type="colorScale" priority="14">
      <colorScale>
        <cfvo type="num" val="-10"/>
        <cfvo type="num" val="0"/>
        <color rgb="FFF8696B"/>
        <color rgb="FFFCFCFF"/>
      </colorScale>
    </cfRule>
  </conditionalFormatting>
  <conditionalFormatting sqref="AP18:AR18">
    <cfRule type="colorScale" priority="13">
      <colorScale>
        <cfvo type="num" val="-10"/>
        <cfvo type="num" val="0"/>
        <color rgb="FFF8696B"/>
        <color rgb="FFFCFCFF"/>
      </colorScale>
    </cfRule>
  </conditionalFormatting>
  <conditionalFormatting sqref="AP20:AR20">
    <cfRule type="colorScale" priority="12">
      <colorScale>
        <cfvo type="num" val="-10"/>
        <cfvo type="num" val="0"/>
        <color rgb="FFF8696B"/>
        <color rgb="FFFCFCFF"/>
      </colorScale>
    </cfRule>
  </conditionalFormatting>
  <conditionalFormatting sqref="AP37:AR37">
    <cfRule type="colorScale" priority="11">
      <colorScale>
        <cfvo type="num" val="-10"/>
        <cfvo type="num" val="0"/>
        <color rgb="FFF8696B"/>
        <color rgb="FFFCFCFF"/>
      </colorScale>
    </cfRule>
  </conditionalFormatting>
  <conditionalFormatting sqref="AP39:AR39">
    <cfRule type="colorScale" priority="10">
      <colorScale>
        <cfvo type="num" val="-10"/>
        <cfvo type="num" val="0"/>
        <color rgb="FFF8696B"/>
        <color rgb="FFFCFCFF"/>
      </colorScale>
    </cfRule>
  </conditionalFormatting>
  <conditionalFormatting sqref="AP40:AR40">
    <cfRule type="colorScale" priority="9">
      <colorScale>
        <cfvo type="num" val="-10"/>
        <cfvo type="num" val="0"/>
        <color rgb="FFF8696B"/>
        <color rgb="FFFCFCFF"/>
      </colorScale>
    </cfRule>
  </conditionalFormatting>
  <conditionalFormatting sqref="AP41:AR41">
    <cfRule type="colorScale" priority="8">
      <colorScale>
        <cfvo type="num" val="-10"/>
        <cfvo type="num" val="0"/>
        <color rgb="FFF8696B"/>
        <color rgb="FFFCFCFF"/>
      </colorScale>
    </cfRule>
  </conditionalFormatting>
  <conditionalFormatting sqref="AT14:AV14">
    <cfRule type="colorScale" priority="91">
      <colorScale>
        <cfvo type="num" val="-10"/>
        <cfvo type="num" val="0"/>
        <color rgb="FFF8696B"/>
        <color rgb="FFFCFCFF"/>
      </colorScale>
    </cfRule>
  </conditionalFormatting>
  <conditionalFormatting sqref="AT15:AV48">
    <cfRule type="colorScale" priority="71">
      <colorScale>
        <cfvo type="num" val="-10"/>
        <cfvo type="num" val="0"/>
        <color rgb="FFF8696B"/>
        <color rgb="FFFCFCFF"/>
      </colorScale>
    </cfRule>
  </conditionalFormatting>
  <conditionalFormatting sqref="AX14:AZ14">
    <cfRule type="colorScale" priority="90">
      <colorScale>
        <cfvo type="num" val="-10"/>
        <cfvo type="num" val="0"/>
        <color rgb="FFF8696B"/>
        <color rgb="FFFCFCFF"/>
      </colorScale>
    </cfRule>
  </conditionalFormatting>
  <conditionalFormatting sqref="AX15:AZ15">
    <cfRule type="colorScale" priority="7">
      <colorScale>
        <cfvo type="num" val="-10"/>
        <cfvo type="num" val="0"/>
        <color rgb="FFF8696B"/>
        <color rgb="FFFCFCFF"/>
      </colorScale>
    </cfRule>
  </conditionalFormatting>
  <conditionalFormatting sqref="AX16:AZ16 AX18:AZ19 AX21:AZ36 AX38:AZ38 AX42:AZ48">
    <cfRule type="colorScale" priority="70">
      <colorScale>
        <cfvo type="num" val="-10"/>
        <cfvo type="num" val="0"/>
        <color rgb="FFF8696B"/>
        <color rgb="FFFCFCFF"/>
      </colorScale>
    </cfRule>
  </conditionalFormatting>
  <conditionalFormatting sqref="AX17:AZ17">
    <cfRule type="colorScale" priority="6">
      <colorScale>
        <cfvo type="num" val="-10"/>
        <cfvo type="num" val="0"/>
        <color rgb="FFF8696B"/>
        <color rgb="FFFCFCFF"/>
      </colorScale>
    </cfRule>
  </conditionalFormatting>
  <conditionalFormatting sqref="AX20:AZ20">
    <cfRule type="colorScale" priority="5">
      <colorScale>
        <cfvo type="num" val="-10"/>
        <cfvo type="num" val="0"/>
        <color rgb="FFF8696B"/>
        <color rgb="FFFCFCFF"/>
      </colorScale>
    </cfRule>
  </conditionalFormatting>
  <conditionalFormatting sqref="AX37:AZ37">
    <cfRule type="colorScale" priority="4">
      <colorScale>
        <cfvo type="num" val="-10"/>
        <cfvo type="num" val="0"/>
        <color rgb="FFF8696B"/>
        <color rgb="FFFCFCFF"/>
      </colorScale>
    </cfRule>
  </conditionalFormatting>
  <conditionalFormatting sqref="AX39:AZ39">
    <cfRule type="colorScale" priority="3">
      <colorScale>
        <cfvo type="num" val="-10"/>
        <cfvo type="num" val="0"/>
        <color rgb="FFF8696B"/>
        <color rgb="FFFCFCFF"/>
      </colorScale>
    </cfRule>
  </conditionalFormatting>
  <conditionalFormatting sqref="AX40:AZ40">
    <cfRule type="colorScale" priority="2">
      <colorScale>
        <cfvo type="num" val="-10"/>
        <cfvo type="num" val="0"/>
        <color rgb="FFF8696B"/>
        <color rgb="FFFCFCFF"/>
      </colorScale>
    </cfRule>
  </conditionalFormatting>
  <conditionalFormatting sqref="AX41:AZ41">
    <cfRule type="colorScale" priority="1">
      <colorScale>
        <cfvo type="num" val="-10"/>
        <cfvo type="num" val="0"/>
        <color rgb="FFF8696B"/>
        <color rgb="FFFCFCFF"/>
      </colorScale>
    </cfRule>
  </conditionalFormatting>
  <conditionalFormatting sqref="BB14:BD14">
    <cfRule type="colorScale" priority="89">
      <colorScale>
        <cfvo type="num" val="-10"/>
        <cfvo type="num" val="0"/>
        <color rgb="FFF8696B"/>
        <color rgb="FFFCFCFF"/>
      </colorScale>
    </cfRule>
  </conditionalFormatting>
  <conditionalFormatting sqref="BB15:BD48">
    <cfRule type="colorScale" priority="69">
      <colorScale>
        <cfvo type="num" val="-10"/>
        <cfvo type="num" val="0"/>
        <color rgb="FFF8696B"/>
        <color rgb="FFFCFCFF"/>
      </colorScale>
    </cfRule>
  </conditionalFormatting>
  <conditionalFormatting sqref="BF14:BH14">
    <cfRule type="colorScale" priority="88">
      <colorScale>
        <cfvo type="num" val="-10"/>
        <cfvo type="num" val="0"/>
        <color rgb="FFF8696B"/>
        <color rgb="FFFCFCFF"/>
      </colorScale>
    </cfRule>
  </conditionalFormatting>
  <conditionalFormatting sqref="BF15:BH48">
    <cfRule type="colorScale" priority="68">
      <colorScale>
        <cfvo type="num" val="-10"/>
        <cfvo type="num" val="0"/>
        <color rgb="FFF8696B"/>
        <color rgb="FFFCFCFF"/>
      </colorScale>
    </cfRule>
  </conditionalFormatting>
  <conditionalFormatting sqref="BJ14:BL14">
    <cfRule type="colorScale" priority="87">
      <colorScale>
        <cfvo type="num" val="-10"/>
        <cfvo type="num" val="0"/>
        <color rgb="FFF8696B"/>
        <color rgb="FFFCFCFF"/>
      </colorScale>
    </cfRule>
  </conditionalFormatting>
  <conditionalFormatting sqref="BJ15:BL48">
    <cfRule type="colorScale" priority="67">
      <colorScale>
        <cfvo type="num" val="-10"/>
        <cfvo type="num" val="0"/>
        <color rgb="FFF8696B"/>
        <color rgb="FFFCFCFF"/>
      </colorScale>
    </cfRule>
  </conditionalFormatting>
  <conditionalFormatting sqref="BN14:BP14">
    <cfRule type="colorScale" priority="86">
      <colorScale>
        <cfvo type="num" val="-10"/>
        <cfvo type="num" val="0"/>
        <color rgb="FFF8696B"/>
        <color rgb="FFFCFCFF"/>
      </colorScale>
    </cfRule>
  </conditionalFormatting>
  <conditionalFormatting sqref="BN15:BP48">
    <cfRule type="colorScale" priority="66">
      <colorScale>
        <cfvo type="num" val="-10"/>
        <cfvo type="num" val="0"/>
        <color rgb="FFF8696B"/>
        <color rgb="FFFCFCFF"/>
      </colorScale>
    </cfRule>
  </conditionalFormatting>
  <conditionalFormatting sqref="BR14:BT14">
    <cfRule type="colorScale" priority="85">
      <colorScale>
        <cfvo type="num" val="-10"/>
        <cfvo type="num" val="0"/>
        <color rgb="FFF8696B"/>
        <color rgb="FFFCFCFF"/>
      </colorScale>
    </cfRule>
  </conditionalFormatting>
  <conditionalFormatting sqref="BR15:BT48">
    <cfRule type="colorScale" priority="65">
      <colorScale>
        <cfvo type="num" val="-10"/>
        <cfvo type="num" val="0"/>
        <color rgb="FFF8696B"/>
        <color rgb="FFFCFCFF"/>
      </colorScale>
    </cfRule>
  </conditionalFormatting>
  <conditionalFormatting sqref="BV14:BX14">
    <cfRule type="colorScale" priority="84">
      <colorScale>
        <cfvo type="num" val="-10"/>
        <cfvo type="num" val="0"/>
        <color rgb="FFF8696B"/>
        <color rgb="FFFCFCFF"/>
      </colorScale>
    </cfRule>
  </conditionalFormatting>
  <conditionalFormatting sqref="BV15:BX48">
    <cfRule type="colorScale" priority="64">
      <colorScale>
        <cfvo type="num" val="-10"/>
        <cfvo type="num" val="0"/>
        <color rgb="FFF8696B"/>
        <color rgb="FFFCFCFF"/>
      </colorScale>
    </cfRule>
  </conditionalFormatting>
  <conditionalFormatting sqref="BZ14:CB14">
    <cfRule type="colorScale" priority="83">
      <colorScale>
        <cfvo type="num" val="-10"/>
        <cfvo type="num" val="0"/>
        <color rgb="FFF8696B"/>
        <color rgb="FFFCFCFF"/>
      </colorScale>
    </cfRule>
  </conditionalFormatting>
  <conditionalFormatting sqref="BZ15:CB48">
    <cfRule type="colorScale" priority="63">
      <colorScale>
        <cfvo type="num" val="-10"/>
        <cfvo type="num" val="0"/>
        <color rgb="FFF8696B"/>
        <color rgb="FFFCFCFF"/>
      </colorScale>
    </cfRule>
  </conditionalFormatting>
  <conditionalFormatting sqref="CD14:CF14">
    <cfRule type="colorScale" priority="82">
      <colorScale>
        <cfvo type="num" val="-10"/>
        <cfvo type="num" val="0"/>
        <color rgb="FFF8696B"/>
        <color rgb="FFFCFCFF"/>
      </colorScale>
    </cfRule>
  </conditionalFormatting>
  <conditionalFormatting sqref="CD15:CF48">
    <cfRule type="colorScale" priority="62">
      <colorScale>
        <cfvo type="num" val="-10"/>
        <cfvo type="num" val="0"/>
        <color rgb="FFF8696B"/>
        <color rgb="FFFCFCFF"/>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21">
    <tabColor theme="1" tint="0.34998626667073579"/>
  </sheetPr>
  <dimension ref="A1:AN878"/>
  <sheetViews>
    <sheetView showGridLines="0" zoomScale="50" zoomScaleNormal="50" workbookViewId="0">
      <pane xSplit="2" ySplit="9" topLeftCell="C10" activePane="bottomRight" state="frozen"/>
      <selection pane="topRight" activeCell="C1" sqref="C1"/>
      <selection pane="bottomLeft" activeCell="A10" sqref="A10"/>
      <selection pane="bottomRight" activeCell="O80" sqref="O80:Q85"/>
    </sheetView>
  </sheetViews>
  <sheetFormatPr defaultColWidth="11.3984375" defaultRowHeight="14.25" outlineLevelRow="1" outlineLevelCol="1" x14ac:dyDescent="0.45"/>
  <cols>
    <col min="1" max="1" width="1.73046875" style="2" customWidth="1"/>
    <col min="2" max="2" width="8.73046875" style="2" customWidth="1"/>
    <col min="3" max="3" width="86.53125" style="1" customWidth="1" outlineLevel="1"/>
    <col min="4" max="4" width="39.3984375" style="1" customWidth="1"/>
    <col min="5" max="5" width="15.73046875" style="2" customWidth="1"/>
    <col min="6" max="6" width="40.73046875" style="2" customWidth="1" outlineLevel="1"/>
    <col min="7" max="7" width="15.73046875" style="2" customWidth="1" outlineLevel="1"/>
    <col min="8" max="10" width="20.73046875" style="2" customWidth="1" outlineLevel="1"/>
    <col min="11" max="11" width="2.73046875" style="2" customWidth="1"/>
    <col min="12" max="12" width="8.265625" style="25" customWidth="1" outlineLevel="1"/>
    <col min="13" max="13" width="7.73046875" style="2" customWidth="1" outlineLevel="1"/>
    <col min="14" max="15" width="10.73046875" style="25" customWidth="1" outlineLevel="1"/>
    <col min="16" max="16" width="16.265625" style="25" customWidth="1" outlineLevel="1"/>
    <col min="17" max="17" width="15" style="25" customWidth="1" outlineLevel="1"/>
    <col min="18" max="18" width="2.73046875" style="2" customWidth="1"/>
    <col min="19" max="19" width="80.73046875" style="2" customWidth="1" outlineLevel="1"/>
    <col min="20" max="34" width="10.73046875" style="2" customWidth="1" outlineLevel="1"/>
    <col min="35" max="35" width="2.73046875" style="2" customWidth="1"/>
    <col min="36" max="36" width="9.1328125" style="46" customWidth="1"/>
    <col min="37" max="37" width="8.59765625" style="46" customWidth="1"/>
    <col min="38" max="38" width="10.73046875" style="46" customWidth="1"/>
    <col min="39" max="39" width="1.73046875" style="2" customWidth="1"/>
    <col min="40" max="16384" width="11.3984375" style="2"/>
  </cols>
  <sheetData>
    <row r="1" spans="1:40" ht="9" customHeight="1" outlineLevel="1" x14ac:dyDescent="0.45">
      <c r="A1" s="185"/>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66"/>
    </row>
    <row r="2" spans="1:40" ht="15.75" outlineLevel="1" x14ac:dyDescent="0.5">
      <c r="A2" s="185"/>
      <c r="B2" s="186" t="s">
        <v>467</v>
      </c>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85"/>
      <c r="AN2" s="166"/>
    </row>
    <row r="3" spans="1:40" ht="15.75" outlineLevel="1" x14ac:dyDescent="0.5">
      <c r="A3" s="185"/>
      <c r="B3" s="187"/>
      <c r="C3" s="164"/>
      <c r="D3" s="164"/>
      <c r="E3" s="164"/>
      <c r="F3" s="164"/>
      <c r="G3" s="164"/>
      <c r="H3" s="164"/>
      <c r="I3" s="164"/>
      <c r="J3" s="164"/>
      <c r="K3" s="164"/>
      <c r="L3" s="164"/>
      <c r="M3" s="164"/>
      <c r="N3" s="164"/>
      <c r="O3" s="164"/>
      <c r="P3" s="164"/>
      <c r="Q3" s="164"/>
      <c r="R3" s="164"/>
      <c r="S3" s="164"/>
      <c r="T3" s="164"/>
      <c r="U3" s="164"/>
      <c r="V3" s="164"/>
      <c r="W3" s="164"/>
      <c r="X3" s="164"/>
      <c r="Y3" s="164"/>
      <c r="Z3" s="164"/>
      <c r="AA3" s="164"/>
      <c r="AB3" s="164"/>
      <c r="AC3" s="164"/>
      <c r="AD3" s="164"/>
      <c r="AE3" s="164"/>
      <c r="AF3" s="164"/>
      <c r="AG3" s="164"/>
      <c r="AH3" s="164"/>
      <c r="AI3" s="164"/>
      <c r="AJ3" s="164"/>
      <c r="AK3" s="164"/>
      <c r="AL3" s="164"/>
      <c r="AM3" s="185"/>
      <c r="AN3" s="166"/>
    </row>
    <row r="4" spans="1:40" ht="15.75" outlineLevel="1" x14ac:dyDescent="0.5">
      <c r="A4" s="185"/>
      <c r="B4" s="188" t="s">
        <v>468</v>
      </c>
      <c r="C4" s="164"/>
      <c r="D4" s="164"/>
      <c r="E4" s="164"/>
      <c r="F4" s="164"/>
      <c r="G4" s="164"/>
      <c r="H4" s="164"/>
      <c r="I4" s="164"/>
      <c r="J4" s="164"/>
      <c r="K4" s="164"/>
      <c r="L4" s="164"/>
      <c r="M4" s="164"/>
      <c r="N4" s="164"/>
      <c r="O4" s="164"/>
      <c r="P4" s="164"/>
      <c r="Q4" s="164"/>
      <c r="R4" s="164"/>
      <c r="S4" s="164"/>
      <c r="T4" s="164"/>
      <c r="U4" s="164"/>
      <c r="V4" s="164"/>
      <c r="W4" s="164"/>
      <c r="X4" s="164"/>
      <c r="Y4" s="164"/>
      <c r="Z4" s="164"/>
      <c r="AA4" s="164"/>
      <c r="AB4" s="164"/>
      <c r="AC4" s="164"/>
      <c r="AD4" s="164"/>
      <c r="AE4" s="164"/>
      <c r="AF4" s="164"/>
      <c r="AG4" s="164"/>
      <c r="AH4" s="164"/>
      <c r="AI4" s="164"/>
      <c r="AJ4" s="164"/>
      <c r="AK4" s="164"/>
      <c r="AL4" s="164"/>
      <c r="AM4" s="185"/>
      <c r="AN4" s="166"/>
    </row>
    <row r="5" spans="1:40" customFormat="1" ht="15.75" outlineLevel="1" x14ac:dyDescent="0.5">
      <c r="A5" s="185"/>
      <c r="B5" s="188" t="s">
        <v>469</v>
      </c>
      <c r="C5" s="164"/>
      <c r="D5" s="164"/>
      <c r="E5" s="164"/>
      <c r="F5" s="164"/>
      <c r="G5" s="164"/>
      <c r="H5" s="164"/>
      <c r="I5" s="164"/>
      <c r="J5" s="164"/>
      <c r="K5" s="164"/>
      <c r="L5" s="164"/>
      <c r="M5" s="164"/>
      <c r="N5" s="164"/>
      <c r="O5" s="164"/>
      <c r="P5" s="164"/>
      <c r="Q5" s="164"/>
      <c r="R5" s="164"/>
      <c r="S5" s="164"/>
      <c r="T5" s="164"/>
      <c r="U5" s="164"/>
      <c r="V5" s="164"/>
      <c r="W5" s="164"/>
      <c r="X5" s="164"/>
      <c r="Y5" s="164"/>
      <c r="Z5" s="164"/>
      <c r="AA5" s="164"/>
      <c r="AB5" s="164"/>
      <c r="AC5" s="164"/>
      <c r="AD5" s="164"/>
      <c r="AE5" s="164"/>
      <c r="AF5" s="164"/>
      <c r="AG5" s="164"/>
      <c r="AH5" s="164"/>
      <c r="AI5" s="164"/>
      <c r="AJ5" s="164"/>
      <c r="AK5" s="164"/>
      <c r="AL5" s="164"/>
      <c r="AM5" s="185"/>
      <c r="AN5" s="164"/>
    </row>
    <row r="6" spans="1:40" ht="9" customHeight="1" outlineLevel="1" x14ac:dyDescent="0.45">
      <c r="A6" s="166"/>
      <c r="B6" s="185"/>
      <c r="C6" s="185"/>
      <c r="D6" s="185"/>
      <c r="E6" s="185"/>
      <c r="F6" s="185"/>
      <c r="G6" s="185"/>
      <c r="H6" s="185"/>
      <c r="I6" s="185"/>
      <c r="J6" s="185"/>
      <c r="K6" s="185"/>
      <c r="L6" s="185"/>
      <c r="M6" s="185"/>
      <c r="N6" s="185"/>
      <c r="O6" s="185"/>
      <c r="P6" s="185"/>
      <c r="Q6" s="185"/>
      <c r="R6" s="185"/>
      <c r="S6" s="185"/>
      <c r="T6" s="185"/>
      <c r="U6" s="185"/>
      <c r="V6" s="185"/>
      <c r="W6" s="185"/>
      <c r="X6" s="185"/>
      <c r="Y6" s="185"/>
      <c r="Z6" s="185"/>
      <c r="AA6" s="185"/>
      <c r="AB6" s="185"/>
      <c r="AC6" s="185"/>
      <c r="AD6" s="185"/>
      <c r="AE6" s="185"/>
      <c r="AF6" s="185"/>
      <c r="AG6" s="185"/>
      <c r="AH6" s="185"/>
      <c r="AI6" s="185"/>
      <c r="AJ6" s="185"/>
      <c r="AK6" s="185"/>
      <c r="AL6" s="185"/>
      <c r="AM6" s="185"/>
      <c r="AN6" s="166"/>
    </row>
    <row r="7" spans="1:40" ht="9.9499999999999993" customHeight="1" outlineLevel="1" thickBot="1" x14ac:dyDescent="0.5">
      <c r="C7"/>
      <c r="D7"/>
      <c r="N7" s="2"/>
      <c r="O7" s="2"/>
      <c r="P7" s="2"/>
      <c r="Q7" s="2"/>
    </row>
    <row r="8" spans="1:40" ht="15.75" customHeight="1" x14ac:dyDescent="0.45">
      <c r="A8"/>
      <c r="B8" s="337" t="s">
        <v>662</v>
      </c>
      <c r="C8" s="338"/>
      <c r="D8" s="338"/>
      <c r="E8" s="338"/>
      <c r="F8" s="338"/>
      <c r="G8" s="338"/>
      <c r="H8" s="338"/>
      <c r="I8" s="338"/>
      <c r="J8" s="339"/>
      <c r="K8" s="164"/>
      <c r="L8" s="343" t="s">
        <v>471</v>
      </c>
      <c r="M8" s="344"/>
      <c r="N8" s="345"/>
      <c r="O8" s="346" t="s">
        <v>937</v>
      </c>
      <c r="P8" s="347"/>
      <c r="Q8" s="348"/>
      <c r="R8" s="165"/>
      <c r="S8" s="337" t="s">
        <v>480</v>
      </c>
      <c r="T8" s="338"/>
      <c r="U8" s="338"/>
      <c r="V8" s="338"/>
      <c r="W8" s="338"/>
      <c r="X8" s="338"/>
      <c r="Y8" s="338"/>
      <c r="Z8" s="338"/>
      <c r="AA8" s="338"/>
      <c r="AB8" s="338"/>
      <c r="AC8" s="338"/>
      <c r="AD8" s="338"/>
      <c r="AE8" s="338"/>
      <c r="AF8" s="338"/>
      <c r="AG8" s="338"/>
      <c r="AH8" s="338"/>
      <c r="AI8" s="165"/>
      <c r="AJ8" s="340" t="s">
        <v>497</v>
      </c>
      <c r="AK8" s="341"/>
      <c r="AL8" s="342"/>
      <c r="AM8" s="166"/>
    </row>
    <row r="9" spans="1:40" ht="30.75" customHeight="1" thickBot="1" x14ac:dyDescent="0.5">
      <c r="B9" s="167" t="s">
        <v>0</v>
      </c>
      <c r="C9" s="168" t="s">
        <v>470</v>
      </c>
      <c r="D9" s="280"/>
      <c r="E9" s="169" t="s">
        <v>493</v>
      </c>
      <c r="F9" s="170" t="s">
        <v>481</v>
      </c>
      <c r="G9" s="171" t="s">
        <v>86</v>
      </c>
      <c r="H9" s="172" t="s">
        <v>492</v>
      </c>
      <c r="I9" s="173" t="s">
        <v>496</v>
      </c>
      <c r="J9" s="174" t="s">
        <v>17</v>
      </c>
      <c r="K9" s="164"/>
      <c r="L9" s="175" t="s">
        <v>494</v>
      </c>
      <c r="M9" s="176" t="s">
        <v>495</v>
      </c>
      <c r="N9" s="174" t="s">
        <v>471</v>
      </c>
      <c r="O9" s="278" t="s">
        <v>938</v>
      </c>
      <c r="P9" s="278" t="s">
        <v>939</v>
      </c>
      <c r="Q9" s="278" t="s">
        <v>940</v>
      </c>
      <c r="R9" s="177"/>
      <c r="S9" s="174" t="s">
        <v>474</v>
      </c>
      <c r="T9" s="167" t="s">
        <v>475</v>
      </c>
      <c r="U9" s="178" t="s">
        <v>663</v>
      </c>
      <c r="V9" s="179" t="s">
        <v>664</v>
      </c>
      <c r="W9" s="167" t="s">
        <v>476</v>
      </c>
      <c r="X9" s="178" t="s">
        <v>665</v>
      </c>
      <c r="Y9" s="179" t="s">
        <v>666</v>
      </c>
      <c r="Z9" s="167" t="s">
        <v>477</v>
      </c>
      <c r="AA9" s="178" t="s">
        <v>667</v>
      </c>
      <c r="AB9" s="179" t="s">
        <v>668</v>
      </c>
      <c r="AC9" s="167" t="s">
        <v>478</v>
      </c>
      <c r="AD9" s="178" t="s">
        <v>669</v>
      </c>
      <c r="AE9" s="179" t="s">
        <v>670</v>
      </c>
      <c r="AF9" s="167" t="s">
        <v>479</v>
      </c>
      <c r="AG9" s="178" t="s">
        <v>671</v>
      </c>
      <c r="AH9" s="180" t="s">
        <v>672</v>
      </c>
      <c r="AI9" s="181"/>
      <c r="AJ9" s="182" t="s">
        <v>673</v>
      </c>
      <c r="AK9" s="183" t="s">
        <v>674</v>
      </c>
      <c r="AL9" s="184" t="s">
        <v>497</v>
      </c>
      <c r="AM9" s="166"/>
    </row>
    <row r="10" spans="1:40" s="247" customFormat="1" ht="43.15" thickBot="1" x14ac:dyDescent="0.5">
      <c r="B10" s="245" t="s">
        <v>829</v>
      </c>
      <c r="C10" s="276" t="s">
        <v>758</v>
      </c>
      <c r="D10" s="281" t="s">
        <v>941</v>
      </c>
      <c r="E10" s="279" t="s">
        <v>118</v>
      </c>
      <c r="F10" s="249" t="s">
        <v>754</v>
      </c>
      <c r="G10" s="250" t="s">
        <v>89</v>
      </c>
      <c r="H10" s="251" t="s">
        <v>579</v>
      </c>
      <c r="I10" s="252" t="s">
        <v>117</v>
      </c>
      <c r="J10" s="253" t="s">
        <v>172</v>
      </c>
      <c r="K10" s="241"/>
      <c r="L10" s="254">
        <v>2.5</v>
      </c>
      <c r="M10" s="255">
        <v>3</v>
      </c>
      <c r="N10" s="256">
        <v>7.5</v>
      </c>
      <c r="O10" s="283">
        <v>2.5000000000000001E-2</v>
      </c>
      <c r="P10" s="284">
        <v>3961685.76353133</v>
      </c>
      <c r="Q10" s="284">
        <f>O10*P10</f>
        <v>99042.144088283254</v>
      </c>
      <c r="R10" s="257"/>
      <c r="S10" s="258" t="s">
        <v>587</v>
      </c>
      <c r="T10" s="259" t="s">
        <v>589</v>
      </c>
      <c r="U10" s="260">
        <v>0.81</v>
      </c>
      <c r="V10" s="261">
        <v>0</v>
      </c>
      <c r="W10" s="259" t="s">
        <v>591</v>
      </c>
      <c r="X10" s="260">
        <v>0</v>
      </c>
      <c r="Y10" s="261">
        <v>0.63</v>
      </c>
      <c r="Z10" s="259" t="s">
        <v>592</v>
      </c>
      <c r="AA10" s="260">
        <v>0</v>
      </c>
      <c r="AB10" s="261">
        <v>0.72</v>
      </c>
      <c r="AC10" s="259"/>
      <c r="AD10" s="260">
        <v>0</v>
      </c>
      <c r="AE10" s="261">
        <v>0</v>
      </c>
      <c r="AF10" s="259"/>
      <c r="AG10" s="260">
        <v>0</v>
      </c>
      <c r="AH10" s="262">
        <v>0</v>
      </c>
      <c r="AI10" s="263"/>
      <c r="AJ10" s="264">
        <v>0.47499999999999987</v>
      </c>
      <c r="AK10" s="265">
        <v>0.31080000000000002</v>
      </c>
      <c r="AL10" s="256">
        <v>0.14762999999999996</v>
      </c>
      <c r="AM10" s="266"/>
    </row>
    <row r="11" spans="1:40" s="247" customFormat="1" ht="42.75" x14ac:dyDescent="0.45">
      <c r="B11" s="245" t="s">
        <v>830</v>
      </c>
      <c r="C11" s="276" t="s">
        <v>758</v>
      </c>
      <c r="D11" s="349"/>
      <c r="E11" s="248" t="s">
        <v>118</v>
      </c>
      <c r="F11" s="249" t="s">
        <v>524</v>
      </c>
      <c r="G11" s="250" t="s">
        <v>89</v>
      </c>
      <c r="H11" s="251" t="s">
        <v>579</v>
      </c>
      <c r="I11" s="252" t="s">
        <v>117</v>
      </c>
      <c r="J11" s="253" t="s">
        <v>172</v>
      </c>
      <c r="K11" s="241"/>
      <c r="L11" s="254">
        <v>2.5</v>
      </c>
      <c r="M11" s="255">
        <v>3</v>
      </c>
      <c r="N11" s="256">
        <v>7.5</v>
      </c>
      <c r="O11" s="350"/>
      <c r="P11" s="351"/>
      <c r="Q11" s="352"/>
      <c r="R11" s="257"/>
      <c r="S11" s="258" t="s">
        <v>587</v>
      </c>
      <c r="T11" s="259" t="s">
        <v>589</v>
      </c>
      <c r="U11" s="260">
        <v>0.81</v>
      </c>
      <c r="V11" s="261">
        <v>0</v>
      </c>
      <c r="W11" s="259" t="s">
        <v>591</v>
      </c>
      <c r="X11" s="260">
        <v>0</v>
      </c>
      <c r="Y11" s="261">
        <v>0.63</v>
      </c>
      <c r="Z11" s="259" t="s">
        <v>592</v>
      </c>
      <c r="AA11" s="260">
        <v>0</v>
      </c>
      <c r="AB11" s="261">
        <v>0.72</v>
      </c>
      <c r="AC11" s="259"/>
      <c r="AD11" s="260">
        <v>0</v>
      </c>
      <c r="AE11" s="261">
        <v>0</v>
      </c>
      <c r="AF11" s="259"/>
      <c r="AG11" s="260">
        <v>0</v>
      </c>
      <c r="AH11" s="262">
        <v>0</v>
      </c>
      <c r="AI11" s="263"/>
      <c r="AJ11" s="264">
        <v>0.47499999999999987</v>
      </c>
      <c r="AK11" s="265">
        <v>0.31080000000000002</v>
      </c>
      <c r="AL11" s="256">
        <v>0.14762999999999996</v>
      </c>
      <c r="AM11" s="266"/>
    </row>
    <row r="12" spans="1:40" s="247" customFormat="1" ht="42.75" x14ac:dyDescent="0.45">
      <c r="B12" s="245" t="s">
        <v>831</v>
      </c>
      <c r="C12" s="276" t="s">
        <v>758</v>
      </c>
      <c r="D12" s="349"/>
      <c r="E12" s="248" t="s">
        <v>118</v>
      </c>
      <c r="F12" s="249" t="s">
        <v>691</v>
      </c>
      <c r="G12" s="250" t="s">
        <v>89</v>
      </c>
      <c r="H12" s="251" t="s">
        <v>579</v>
      </c>
      <c r="I12" s="252" t="s">
        <v>117</v>
      </c>
      <c r="J12" s="253" t="s">
        <v>172</v>
      </c>
      <c r="K12" s="241"/>
      <c r="L12" s="254">
        <v>2.5</v>
      </c>
      <c r="M12" s="255">
        <v>2</v>
      </c>
      <c r="N12" s="256">
        <v>5</v>
      </c>
      <c r="O12" s="350"/>
      <c r="P12" s="351"/>
      <c r="Q12" s="352"/>
      <c r="R12" s="257"/>
      <c r="S12" s="258" t="s">
        <v>587</v>
      </c>
      <c r="T12" s="259" t="s">
        <v>589</v>
      </c>
      <c r="U12" s="260">
        <v>0.81</v>
      </c>
      <c r="V12" s="261">
        <v>0</v>
      </c>
      <c r="W12" s="259" t="s">
        <v>591</v>
      </c>
      <c r="X12" s="260">
        <v>0</v>
      </c>
      <c r="Y12" s="261">
        <v>0.63</v>
      </c>
      <c r="Z12" s="259" t="s">
        <v>592</v>
      </c>
      <c r="AA12" s="260">
        <v>0</v>
      </c>
      <c r="AB12" s="261">
        <v>0.72</v>
      </c>
      <c r="AC12" s="259"/>
      <c r="AD12" s="260">
        <v>0</v>
      </c>
      <c r="AE12" s="261">
        <v>0</v>
      </c>
      <c r="AF12" s="259"/>
      <c r="AG12" s="260">
        <v>0</v>
      </c>
      <c r="AH12" s="262">
        <v>0</v>
      </c>
      <c r="AI12" s="263"/>
      <c r="AJ12" s="264">
        <v>0.47499999999999987</v>
      </c>
      <c r="AK12" s="265">
        <v>0.20720000000000002</v>
      </c>
      <c r="AL12" s="256">
        <v>9.841999999999998E-2</v>
      </c>
      <c r="AM12" s="266"/>
    </row>
    <row r="13" spans="1:40" s="247" customFormat="1" ht="42.75" x14ac:dyDescent="0.45">
      <c r="B13" s="245" t="s">
        <v>832</v>
      </c>
      <c r="C13" s="276" t="s">
        <v>758</v>
      </c>
      <c r="D13" s="349"/>
      <c r="E13" s="248" t="s">
        <v>118</v>
      </c>
      <c r="F13" s="249" t="s">
        <v>733</v>
      </c>
      <c r="G13" s="250" t="s">
        <v>89</v>
      </c>
      <c r="H13" s="251" t="s">
        <v>579</v>
      </c>
      <c r="I13" s="252" t="s">
        <v>117</v>
      </c>
      <c r="J13" s="253" t="s">
        <v>172</v>
      </c>
      <c r="K13" s="241"/>
      <c r="L13" s="254">
        <v>2.5</v>
      </c>
      <c r="M13" s="255">
        <v>3</v>
      </c>
      <c r="N13" s="256">
        <v>7.5</v>
      </c>
      <c r="O13" s="350"/>
      <c r="P13" s="351"/>
      <c r="Q13" s="352"/>
      <c r="R13" s="257"/>
      <c r="S13" s="258" t="s">
        <v>587</v>
      </c>
      <c r="T13" s="259" t="s">
        <v>589</v>
      </c>
      <c r="U13" s="260">
        <v>0.81</v>
      </c>
      <c r="V13" s="261">
        <v>0</v>
      </c>
      <c r="W13" s="259" t="s">
        <v>591</v>
      </c>
      <c r="X13" s="260">
        <v>0</v>
      </c>
      <c r="Y13" s="261">
        <v>0.63</v>
      </c>
      <c r="Z13" s="259" t="s">
        <v>592</v>
      </c>
      <c r="AA13" s="260">
        <v>0</v>
      </c>
      <c r="AB13" s="261">
        <v>0.72</v>
      </c>
      <c r="AC13" s="259"/>
      <c r="AD13" s="260">
        <v>0</v>
      </c>
      <c r="AE13" s="261">
        <v>0</v>
      </c>
      <c r="AF13" s="259"/>
      <c r="AG13" s="260">
        <v>0</v>
      </c>
      <c r="AH13" s="262">
        <v>0</v>
      </c>
      <c r="AI13" s="263"/>
      <c r="AJ13" s="264">
        <v>0.47499999999999987</v>
      </c>
      <c r="AK13" s="265">
        <v>0.31080000000000002</v>
      </c>
      <c r="AL13" s="256">
        <v>0.14762999999999996</v>
      </c>
      <c r="AM13" s="266"/>
    </row>
    <row r="14" spans="1:40" s="247" customFormat="1" ht="42.75" x14ac:dyDescent="0.45">
      <c r="B14" s="245" t="s">
        <v>833</v>
      </c>
      <c r="C14" s="276" t="s">
        <v>758</v>
      </c>
      <c r="D14" s="349"/>
      <c r="E14" s="248" t="s">
        <v>118</v>
      </c>
      <c r="F14" s="249" t="s">
        <v>703</v>
      </c>
      <c r="G14" s="250" t="s">
        <v>89</v>
      </c>
      <c r="H14" s="251" t="s">
        <v>579</v>
      </c>
      <c r="I14" s="252" t="s">
        <v>117</v>
      </c>
      <c r="J14" s="253" t="s">
        <v>172</v>
      </c>
      <c r="K14" s="241"/>
      <c r="L14" s="254">
        <v>2.5</v>
      </c>
      <c r="M14" s="255">
        <v>3</v>
      </c>
      <c r="N14" s="256">
        <v>7.5</v>
      </c>
      <c r="O14" s="350"/>
      <c r="P14" s="351"/>
      <c r="Q14" s="352"/>
      <c r="R14" s="257"/>
      <c r="S14" s="258" t="s">
        <v>587</v>
      </c>
      <c r="T14" s="259" t="s">
        <v>589</v>
      </c>
      <c r="U14" s="260">
        <v>0.81</v>
      </c>
      <c r="V14" s="261">
        <v>0</v>
      </c>
      <c r="W14" s="259" t="s">
        <v>591</v>
      </c>
      <c r="X14" s="260">
        <v>0</v>
      </c>
      <c r="Y14" s="261">
        <v>0.63</v>
      </c>
      <c r="Z14" s="259" t="s">
        <v>592</v>
      </c>
      <c r="AA14" s="260">
        <v>0</v>
      </c>
      <c r="AB14" s="261">
        <v>0.72</v>
      </c>
      <c r="AC14" s="259"/>
      <c r="AD14" s="260">
        <v>0</v>
      </c>
      <c r="AE14" s="261">
        <v>0</v>
      </c>
      <c r="AF14" s="259"/>
      <c r="AG14" s="260">
        <v>0</v>
      </c>
      <c r="AH14" s="262">
        <v>0</v>
      </c>
      <c r="AI14" s="263"/>
      <c r="AJ14" s="264">
        <v>0.47499999999999987</v>
      </c>
      <c r="AK14" s="265">
        <v>0.31080000000000002</v>
      </c>
      <c r="AL14" s="256">
        <v>0.14762999999999996</v>
      </c>
      <c r="AM14" s="266"/>
    </row>
    <row r="15" spans="1:40" s="247" customFormat="1" ht="42.75" x14ac:dyDescent="0.45">
      <c r="B15" s="245" t="s">
        <v>834</v>
      </c>
      <c r="C15" s="276" t="s">
        <v>758</v>
      </c>
      <c r="D15" s="349"/>
      <c r="E15" s="248" t="s">
        <v>118</v>
      </c>
      <c r="F15" s="249" t="s">
        <v>705</v>
      </c>
      <c r="G15" s="250" t="s">
        <v>89</v>
      </c>
      <c r="H15" s="251" t="s">
        <v>579</v>
      </c>
      <c r="I15" s="252" t="s">
        <v>117</v>
      </c>
      <c r="J15" s="253" t="s">
        <v>172</v>
      </c>
      <c r="K15" s="241"/>
      <c r="L15" s="254">
        <v>2.5</v>
      </c>
      <c r="M15" s="255">
        <v>3</v>
      </c>
      <c r="N15" s="256">
        <v>7.5</v>
      </c>
      <c r="O15" s="350"/>
      <c r="P15" s="351"/>
      <c r="Q15" s="352"/>
      <c r="R15" s="257"/>
      <c r="S15" s="258" t="s">
        <v>587</v>
      </c>
      <c r="T15" s="259" t="s">
        <v>589</v>
      </c>
      <c r="U15" s="260">
        <v>0.81</v>
      </c>
      <c r="V15" s="261">
        <v>0</v>
      </c>
      <c r="W15" s="259" t="s">
        <v>591</v>
      </c>
      <c r="X15" s="260">
        <v>0</v>
      </c>
      <c r="Y15" s="261">
        <v>0.63</v>
      </c>
      <c r="Z15" s="259" t="s">
        <v>592</v>
      </c>
      <c r="AA15" s="260">
        <v>0</v>
      </c>
      <c r="AB15" s="261">
        <v>0.72</v>
      </c>
      <c r="AC15" s="259"/>
      <c r="AD15" s="260">
        <v>0</v>
      </c>
      <c r="AE15" s="261">
        <v>0</v>
      </c>
      <c r="AF15" s="259"/>
      <c r="AG15" s="260">
        <v>0</v>
      </c>
      <c r="AH15" s="262">
        <v>0</v>
      </c>
      <c r="AI15" s="263"/>
      <c r="AJ15" s="264">
        <v>0.47499999999999987</v>
      </c>
      <c r="AK15" s="265">
        <v>0.31080000000000002</v>
      </c>
      <c r="AL15" s="256">
        <v>0.14762999999999996</v>
      </c>
      <c r="AM15" s="266"/>
    </row>
    <row r="16" spans="1:40" s="247" customFormat="1" ht="43.15" thickBot="1" x14ac:dyDescent="0.5">
      <c r="B16" s="245" t="s">
        <v>835</v>
      </c>
      <c r="C16" s="276" t="s">
        <v>758</v>
      </c>
      <c r="D16" s="349"/>
      <c r="E16" s="248" t="s">
        <v>118</v>
      </c>
      <c r="F16" s="249" t="s">
        <v>704</v>
      </c>
      <c r="G16" s="250" t="s">
        <v>89</v>
      </c>
      <c r="H16" s="251" t="s">
        <v>579</v>
      </c>
      <c r="I16" s="252" t="s">
        <v>117</v>
      </c>
      <c r="J16" s="253" t="s">
        <v>172</v>
      </c>
      <c r="K16" s="241"/>
      <c r="L16" s="254">
        <v>2.5</v>
      </c>
      <c r="M16" s="255">
        <v>3</v>
      </c>
      <c r="N16" s="256">
        <v>7.5</v>
      </c>
      <c r="O16" s="350"/>
      <c r="P16" s="351"/>
      <c r="Q16" s="352"/>
      <c r="R16" s="257"/>
      <c r="S16" s="258" t="s">
        <v>587</v>
      </c>
      <c r="T16" s="259" t="s">
        <v>589</v>
      </c>
      <c r="U16" s="260">
        <v>0.81</v>
      </c>
      <c r="V16" s="261">
        <v>0</v>
      </c>
      <c r="W16" s="259" t="s">
        <v>591</v>
      </c>
      <c r="X16" s="260">
        <v>0</v>
      </c>
      <c r="Y16" s="261">
        <v>0.63</v>
      </c>
      <c r="Z16" s="259" t="s">
        <v>592</v>
      </c>
      <c r="AA16" s="260">
        <v>0</v>
      </c>
      <c r="AB16" s="261">
        <v>0.72</v>
      </c>
      <c r="AC16" s="259"/>
      <c r="AD16" s="260">
        <v>0</v>
      </c>
      <c r="AE16" s="261">
        <v>0</v>
      </c>
      <c r="AF16" s="259"/>
      <c r="AG16" s="260">
        <v>0</v>
      </c>
      <c r="AH16" s="262">
        <v>0</v>
      </c>
      <c r="AI16" s="263"/>
      <c r="AJ16" s="264">
        <v>0.47499999999999987</v>
      </c>
      <c r="AK16" s="265">
        <v>0.31080000000000002</v>
      </c>
      <c r="AL16" s="256">
        <v>0.14762999999999996</v>
      </c>
      <c r="AM16" s="266"/>
    </row>
    <row r="17" spans="2:39" s="247" customFormat="1" ht="43.15" thickBot="1" x14ac:dyDescent="0.5">
      <c r="B17" s="245" t="s">
        <v>836</v>
      </c>
      <c r="C17" s="275" t="s">
        <v>758</v>
      </c>
      <c r="D17" s="282" t="s">
        <v>942</v>
      </c>
      <c r="E17" s="279" t="s">
        <v>118</v>
      </c>
      <c r="F17" s="249" t="s">
        <v>695</v>
      </c>
      <c r="G17" s="250" t="s">
        <v>89</v>
      </c>
      <c r="H17" s="251" t="s">
        <v>579</v>
      </c>
      <c r="I17" s="252" t="s">
        <v>117</v>
      </c>
      <c r="J17" s="253" t="s">
        <v>172</v>
      </c>
      <c r="K17" s="241"/>
      <c r="L17" s="254">
        <v>2.5</v>
      </c>
      <c r="M17" s="255">
        <v>4</v>
      </c>
      <c r="N17" s="256">
        <v>10</v>
      </c>
      <c r="O17" s="285">
        <v>2.5000000000000001E-2</v>
      </c>
      <c r="P17" s="286">
        <v>1454757.3145105506</v>
      </c>
      <c r="Q17" s="286">
        <f>O17*P17</f>
        <v>36368.932862763766</v>
      </c>
      <c r="R17" s="257"/>
      <c r="S17" s="258" t="s">
        <v>587</v>
      </c>
      <c r="T17" s="259" t="s">
        <v>589</v>
      </c>
      <c r="U17" s="260">
        <v>0.81</v>
      </c>
      <c r="V17" s="261">
        <v>0</v>
      </c>
      <c r="W17" s="259" t="s">
        <v>591</v>
      </c>
      <c r="X17" s="260">
        <v>0</v>
      </c>
      <c r="Y17" s="261">
        <v>0.63</v>
      </c>
      <c r="Z17" s="259" t="s">
        <v>592</v>
      </c>
      <c r="AA17" s="260">
        <v>0</v>
      </c>
      <c r="AB17" s="261">
        <v>0.72</v>
      </c>
      <c r="AC17" s="259"/>
      <c r="AD17" s="260">
        <v>0</v>
      </c>
      <c r="AE17" s="261">
        <v>0</v>
      </c>
      <c r="AF17" s="259"/>
      <c r="AG17" s="260">
        <v>0</v>
      </c>
      <c r="AH17" s="262">
        <v>0</v>
      </c>
      <c r="AI17" s="263"/>
      <c r="AJ17" s="264">
        <v>0.47499999999999987</v>
      </c>
      <c r="AK17" s="265">
        <v>0.41440000000000005</v>
      </c>
      <c r="AL17" s="256">
        <v>0.19683999999999996</v>
      </c>
      <c r="AM17" s="266"/>
    </row>
    <row r="18" spans="2:39" s="247" customFormat="1" ht="42.75" x14ac:dyDescent="0.45">
      <c r="B18" s="245" t="s">
        <v>837</v>
      </c>
      <c r="C18" s="275" t="s">
        <v>758</v>
      </c>
      <c r="D18" s="353"/>
      <c r="E18" s="248" t="s">
        <v>118</v>
      </c>
      <c r="F18" s="249" t="s">
        <v>699</v>
      </c>
      <c r="G18" s="250" t="s">
        <v>89</v>
      </c>
      <c r="H18" s="251" t="s">
        <v>579</v>
      </c>
      <c r="I18" s="252" t="s">
        <v>117</v>
      </c>
      <c r="J18" s="253" t="s">
        <v>172</v>
      </c>
      <c r="K18" s="241"/>
      <c r="L18" s="254">
        <v>2.5</v>
      </c>
      <c r="M18" s="255">
        <v>3</v>
      </c>
      <c r="N18" s="256">
        <v>7.5</v>
      </c>
      <c r="O18" s="355"/>
      <c r="P18" s="356"/>
      <c r="Q18" s="357"/>
      <c r="R18" s="257"/>
      <c r="S18" s="258" t="s">
        <v>587</v>
      </c>
      <c r="T18" s="259" t="s">
        <v>589</v>
      </c>
      <c r="U18" s="260">
        <v>0.81</v>
      </c>
      <c r="V18" s="261">
        <v>0</v>
      </c>
      <c r="W18" s="259" t="s">
        <v>591</v>
      </c>
      <c r="X18" s="260">
        <v>0</v>
      </c>
      <c r="Y18" s="261">
        <v>0.63</v>
      </c>
      <c r="Z18" s="259" t="s">
        <v>592</v>
      </c>
      <c r="AA18" s="260">
        <v>0</v>
      </c>
      <c r="AB18" s="261">
        <v>0.72</v>
      </c>
      <c r="AC18" s="259"/>
      <c r="AD18" s="260">
        <v>0</v>
      </c>
      <c r="AE18" s="261">
        <v>0</v>
      </c>
      <c r="AF18" s="259"/>
      <c r="AG18" s="260">
        <v>0</v>
      </c>
      <c r="AH18" s="262">
        <v>0</v>
      </c>
      <c r="AI18" s="263"/>
      <c r="AJ18" s="264">
        <v>0.47499999999999987</v>
      </c>
      <c r="AK18" s="265">
        <v>0.31080000000000002</v>
      </c>
      <c r="AL18" s="256">
        <v>0.14762999999999996</v>
      </c>
      <c r="AM18" s="266"/>
    </row>
    <row r="19" spans="2:39" s="247" customFormat="1" ht="42.75" x14ac:dyDescent="0.45">
      <c r="B19" s="245" t="s">
        <v>838</v>
      </c>
      <c r="C19" s="275" t="s">
        <v>758</v>
      </c>
      <c r="D19" s="353"/>
      <c r="E19" s="248" t="s">
        <v>118</v>
      </c>
      <c r="F19" s="249" t="s">
        <v>696</v>
      </c>
      <c r="G19" s="250" t="s">
        <v>89</v>
      </c>
      <c r="H19" s="251" t="s">
        <v>579</v>
      </c>
      <c r="I19" s="252" t="s">
        <v>117</v>
      </c>
      <c r="J19" s="253" t="s">
        <v>172</v>
      </c>
      <c r="K19" s="241"/>
      <c r="L19" s="254">
        <v>2.5</v>
      </c>
      <c r="M19" s="255">
        <v>3</v>
      </c>
      <c r="N19" s="256">
        <v>7.5</v>
      </c>
      <c r="O19" s="355"/>
      <c r="P19" s="356"/>
      <c r="Q19" s="357"/>
      <c r="R19" s="257"/>
      <c r="S19" s="258" t="s">
        <v>587</v>
      </c>
      <c r="T19" s="259" t="s">
        <v>589</v>
      </c>
      <c r="U19" s="260">
        <v>0.81</v>
      </c>
      <c r="V19" s="261">
        <v>0</v>
      </c>
      <c r="W19" s="259" t="s">
        <v>591</v>
      </c>
      <c r="X19" s="260">
        <v>0</v>
      </c>
      <c r="Y19" s="261">
        <v>0.63</v>
      </c>
      <c r="Z19" s="259" t="s">
        <v>592</v>
      </c>
      <c r="AA19" s="260">
        <v>0</v>
      </c>
      <c r="AB19" s="261">
        <v>0.72</v>
      </c>
      <c r="AC19" s="259"/>
      <c r="AD19" s="260">
        <v>0</v>
      </c>
      <c r="AE19" s="261">
        <v>0</v>
      </c>
      <c r="AF19" s="259"/>
      <c r="AG19" s="260">
        <v>0</v>
      </c>
      <c r="AH19" s="262">
        <v>0</v>
      </c>
      <c r="AI19" s="263"/>
      <c r="AJ19" s="264">
        <v>0.47499999999999987</v>
      </c>
      <c r="AK19" s="265">
        <v>0.31080000000000002</v>
      </c>
      <c r="AL19" s="256">
        <v>0.14762999999999996</v>
      </c>
      <c r="AM19" s="266"/>
    </row>
    <row r="20" spans="2:39" s="247" customFormat="1" ht="42.75" x14ac:dyDescent="0.45">
      <c r="B20" s="245" t="s">
        <v>839</v>
      </c>
      <c r="C20" s="275" t="s">
        <v>758</v>
      </c>
      <c r="D20" s="353"/>
      <c r="E20" s="248" t="s">
        <v>118</v>
      </c>
      <c r="F20" s="249" t="s">
        <v>927</v>
      </c>
      <c r="G20" s="250" t="s">
        <v>89</v>
      </c>
      <c r="H20" s="251" t="s">
        <v>579</v>
      </c>
      <c r="I20" s="252" t="s">
        <v>117</v>
      </c>
      <c r="J20" s="253" t="s">
        <v>172</v>
      </c>
      <c r="K20" s="241"/>
      <c r="L20" s="254">
        <v>2.5</v>
      </c>
      <c r="M20" s="255">
        <v>4</v>
      </c>
      <c r="N20" s="256">
        <v>10</v>
      </c>
      <c r="O20" s="355"/>
      <c r="P20" s="356"/>
      <c r="Q20" s="357"/>
      <c r="R20" s="257"/>
      <c r="S20" s="258" t="s">
        <v>587</v>
      </c>
      <c r="T20" s="259" t="s">
        <v>589</v>
      </c>
      <c r="U20" s="260">
        <v>0.81</v>
      </c>
      <c r="V20" s="261">
        <v>0</v>
      </c>
      <c r="W20" s="259" t="s">
        <v>591</v>
      </c>
      <c r="X20" s="260">
        <v>0</v>
      </c>
      <c r="Y20" s="261">
        <v>0.63</v>
      </c>
      <c r="Z20" s="259" t="s">
        <v>592</v>
      </c>
      <c r="AA20" s="260">
        <v>0</v>
      </c>
      <c r="AB20" s="261">
        <v>0.72</v>
      </c>
      <c r="AC20" s="259"/>
      <c r="AD20" s="260">
        <v>0</v>
      </c>
      <c r="AE20" s="261">
        <v>0</v>
      </c>
      <c r="AF20" s="259"/>
      <c r="AG20" s="260">
        <v>0</v>
      </c>
      <c r="AH20" s="262">
        <v>0</v>
      </c>
      <c r="AI20" s="263"/>
      <c r="AJ20" s="264">
        <v>0.47499999999999987</v>
      </c>
      <c r="AK20" s="265">
        <v>0.41440000000000005</v>
      </c>
      <c r="AL20" s="256">
        <v>0.19683999999999996</v>
      </c>
      <c r="AM20" s="266"/>
    </row>
    <row r="21" spans="2:39" s="247" customFormat="1" ht="42.75" x14ac:dyDescent="0.45">
      <c r="B21" s="245" t="s">
        <v>840</v>
      </c>
      <c r="C21" s="275" t="s">
        <v>758</v>
      </c>
      <c r="D21" s="354"/>
      <c r="E21" s="248" t="s">
        <v>118</v>
      </c>
      <c r="F21" s="249" t="s">
        <v>697</v>
      </c>
      <c r="G21" s="250" t="s">
        <v>89</v>
      </c>
      <c r="H21" s="251" t="s">
        <v>579</v>
      </c>
      <c r="I21" s="252" t="s">
        <v>117</v>
      </c>
      <c r="J21" s="253" t="s">
        <v>172</v>
      </c>
      <c r="K21" s="241"/>
      <c r="L21" s="254">
        <v>2.5</v>
      </c>
      <c r="M21" s="255">
        <v>4</v>
      </c>
      <c r="N21" s="256">
        <v>10</v>
      </c>
      <c r="O21" s="355"/>
      <c r="P21" s="356"/>
      <c r="Q21" s="357"/>
      <c r="R21" s="257"/>
      <c r="S21" s="258" t="s">
        <v>587</v>
      </c>
      <c r="T21" s="259" t="s">
        <v>589</v>
      </c>
      <c r="U21" s="260">
        <v>0.81</v>
      </c>
      <c r="V21" s="261">
        <v>0</v>
      </c>
      <c r="W21" s="259" t="s">
        <v>591</v>
      </c>
      <c r="X21" s="260">
        <v>0</v>
      </c>
      <c r="Y21" s="261">
        <v>0.63</v>
      </c>
      <c r="Z21" s="259" t="s">
        <v>592</v>
      </c>
      <c r="AA21" s="260">
        <v>0</v>
      </c>
      <c r="AB21" s="261">
        <v>0.72</v>
      </c>
      <c r="AC21" s="259"/>
      <c r="AD21" s="260">
        <v>0</v>
      </c>
      <c r="AE21" s="261">
        <v>0</v>
      </c>
      <c r="AF21" s="259"/>
      <c r="AG21" s="260">
        <v>0</v>
      </c>
      <c r="AH21" s="262">
        <v>0</v>
      </c>
      <c r="AI21" s="263"/>
      <c r="AJ21" s="264">
        <v>0.47499999999999987</v>
      </c>
      <c r="AK21" s="265">
        <v>0.41440000000000005</v>
      </c>
      <c r="AL21" s="256">
        <v>0.19683999999999996</v>
      </c>
      <c r="AM21" s="266"/>
    </row>
    <row r="22" spans="2:39" s="247" customFormat="1" ht="42.75" x14ac:dyDescent="0.45">
      <c r="B22" s="245" t="s">
        <v>841</v>
      </c>
      <c r="C22" s="276" t="s">
        <v>760</v>
      </c>
      <c r="D22" s="358"/>
      <c r="E22" s="248" t="s">
        <v>114</v>
      </c>
      <c r="F22" s="249" t="s">
        <v>754</v>
      </c>
      <c r="G22" s="250" t="s">
        <v>89</v>
      </c>
      <c r="H22" s="251" t="s">
        <v>538</v>
      </c>
      <c r="I22" s="252" t="s">
        <v>113</v>
      </c>
      <c r="J22" s="253" t="s">
        <v>139</v>
      </c>
      <c r="K22" s="241"/>
      <c r="L22" s="254">
        <v>2.5</v>
      </c>
      <c r="M22" s="255">
        <v>3</v>
      </c>
      <c r="N22" s="256">
        <v>7.5</v>
      </c>
      <c r="O22" s="350"/>
      <c r="P22" s="351"/>
      <c r="Q22" s="352"/>
      <c r="R22" s="257"/>
      <c r="S22" s="258" t="s">
        <v>761</v>
      </c>
      <c r="T22" s="259" t="s">
        <v>615</v>
      </c>
      <c r="U22" s="260">
        <v>0</v>
      </c>
      <c r="V22" s="261">
        <v>0.63</v>
      </c>
      <c r="W22" s="259" t="s">
        <v>589</v>
      </c>
      <c r="X22" s="260">
        <v>0.81</v>
      </c>
      <c r="Y22" s="261">
        <v>0</v>
      </c>
      <c r="Z22" s="259" t="s">
        <v>591</v>
      </c>
      <c r="AA22" s="260">
        <v>0</v>
      </c>
      <c r="AB22" s="261">
        <v>0.63</v>
      </c>
      <c r="AC22" s="259" t="s">
        <v>592</v>
      </c>
      <c r="AD22" s="260">
        <v>0</v>
      </c>
      <c r="AE22" s="261">
        <v>0.72</v>
      </c>
      <c r="AF22" s="259" t="s">
        <v>608</v>
      </c>
      <c r="AG22" s="260">
        <v>0.08</v>
      </c>
      <c r="AH22" s="262">
        <v>0.08</v>
      </c>
      <c r="AI22" s="263"/>
      <c r="AJ22" s="264">
        <v>0.43699999999999989</v>
      </c>
      <c r="AK22" s="265">
        <v>0.10579632000000003</v>
      </c>
      <c r="AL22" s="256">
        <v>4.6232991840000001E-2</v>
      </c>
      <c r="AM22" s="266"/>
    </row>
    <row r="23" spans="2:39" s="247" customFormat="1" ht="42.75" x14ac:dyDescent="0.45">
      <c r="B23" s="245" t="s">
        <v>842</v>
      </c>
      <c r="C23" s="276" t="s">
        <v>760</v>
      </c>
      <c r="D23" s="359"/>
      <c r="E23" s="248" t="s">
        <v>114</v>
      </c>
      <c r="F23" s="249" t="s">
        <v>524</v>
      </c>
      <c r="G23" s="250" t="s">
        <v>89</v>
      </c>
      <c r="H23" s="251" t="s">
        <v>538</v>
      </c>
      <c r="I23" s="252" t="s">
        <v>113</v>
      </c>
      <c r="J23" s="253" t="s">
        <v>139</v>
      </c>
      <c r="K23" s="241"/>
      <c r="L23" s="254">
        <v>2.5</v>
      </c>
      <c r="M23" s="255">
        <v>3</v>
      </c>
      <c r="N23" s="256">
        <v>7.5</v>
      </c>
      <c r="O23" s="350"/>
      <c r="P23" s="351"/>
      <c r="Q23" s="352"/>
      <c r="R23" s="257"/>
      <c r="S23" s="258" t="s">
        <v>761</v>
      </c>
      <c r="T23" s="259" t="s">
        <v>615</v>
      </c>
      <c r="U23" s="260">
        <v>0</v>
      </c>
      <c r="V23" s="261">
        <v>0.63</v>
      </c>
      <c r="W23" s="259" t="s">
        <v>589</v>
      </c>
      <c r="X23" s="260">
        <v>0.81</v>
      </c>
      <c r="Y23" s="261">
        <v>0</v>
      </c>
      <c r="Z23" s="259" t="s">
        <v>591</v>
      </c>
      <c r="AA23" s="260">
        <v>0</v>
      </c>
      <c r="AB23" s="261">
        <v>0.63</v>
      </c>
      <c r="AC23" s="259" t="s">
        <v>592</v>
      </c>
      <c r="AD23" s="260">
        <v>0</v>
      </c>
      <c r="AE23" s="261">
        <v>0.72</v>
      </c>
      <c r="AF23" s="259" t="s">
        <v>608</v>
      </c>
      <c r="AG23" s="260">
        <v>0.08</v>
      </c>
      <c r="AH23" s="262">
        <v>0.08</v>
      </c>
      <c r="AI23" s="263"/>
      <c r="AJ23" s="264">
        <v>0.43699999999999989</v>
      </c>
      <c r="AK23" s="265">
        <v>0.10579632000000003</v>
      </c>
      <c r="AL23" s="256">
        <v>4.6232991840000001E-2</v>
      </c>
      <c r="AM23" s="266"/>
    </row>
    <row r="24" spans="2:39" s="247" customFormat="1" ht="42.75" x14ac:dyDescent="0.45">
      <c r="B24" s="245" t="s">
        <v>843</v>
      </c>
      <c r="C24" s="276" t="s">
        <v>760</v>
      </c>
      <c r="D24" s="359"/>
      <c r="E24" s="248" t="s">
        <v>114</v>
      </c>
      <c r="F24" s="249" t="s">
        <v>691</v>
      </c>
      <c r="G24" s="250" t="s">
        <v>89</v>
      </c>
      <c r="H24" s="251" t="s">
        <v>538</v>
      </c>
      <c r="I24" s="252" t="s">
        <v>113</v>
      </c>
      <c r="J24" s="253" t="s">
        <v>139</v>
      </c>
      <c r="K24" s="241"/>
      <c r="L24" s="254">
        <v>2.5</v>
      </c>
      <c r="M24" s="255">
        <v>2</v>
      </c>
      <c r="N24" s="256">
        <v>5</v>
      </c>
      <c r="O24" s="350"/>
      <c r="P24" s="351"/>
      <c r="Q24" s="352"/>
      <c r="R24" s="257"/>
      <c r="S24" s="258" t="s">
        <v>761</v>
      </c>
      <c r="T24" s="259" t="s">
        <v>615</v>
      </c>
      <c r="U24" s="260">
        <v>0</v>
      </c>
      <c r="V24" s="261">
        <v>0.63</v>
      </c>
      <c r="W24" s="259" t="s">
        <v>589</v>
      </c>
      <c r="X24" s="260">
        <v>0.81</v>
      </c>
      <c r="Y24" s="261">
        <v>0</v>
      </c>
      <c r="Z24" s="259" t="s">
        <v>591</v>
      </c>
      <c r="AA24" s="260">
        <v>0</v>
      </c>
      <c r="AB24" s="261">
        <v>0.63</v>
      </c>
      <c r="AC24" s="259" t="s">
        <v>592</v>
      </c>
      <c r="AD24" s="260">
        <v>0</v>
      </c>
      <c r="AE24" s="261">
        <v>0.72</v>
      </c>
      <c r="AF24" s="259" t="s">
        <v>608</v>
      </c>
      <c r="AG24" s="260">
        <v>0.08</v>
      </c>
      <c r="AH24" s="262">
        <v>0.08</v>
      </c>
      <c r="AI24" s="263"/>
      <c r="AJ24" s="264">
        <v>0.43699999999999989</v>
      </c>
      <c r="AK24" s="265">
        <v>7.0530880000000018E-2</v>
      </c>
      <c r="AL24" s="256">
        <v>3.082199456E-2</v>
      </c>
      <c r="AM24" s="266"/>
    </row>
    <row r="25" spans="2:39" s="247" customFormat="1" ht="42.75" x14ac:dyDescent="0.45">
      <c r="B25" s="245" t="s">
        <v>844</v>
      </c>
      <c r="C25" s="276" t="s">
        <v>760</v>
      </c>
      <c r="D25" s="359"/>
      <c r="E25" s="248" t="s">
        <v>114</v>
      </c>
      <c r="F25" s="249" t="s">
        <v>733</v>
      </c>
      <c r="G25" s="250" t="s">
        <v>89</v>
      </c>
      <c r="H25" s="251" t="s">
        <v>538</v>
      </c>
      <c r="I25" s="252" t="s">
        <v>113</v>
      </c>
      <c r="J25" s="253" t="s">
        <v>139</v>
      </c>
      <c r="K25" s="241"/>
      <c r="L25" s="254">
        <v>2.5</v>
      </c>
      <c r="M25" s="255">
        <v>3</v>
      </c>
      <c r="N25" s="256">
        <v>7.5</v>
      </c>
      <c r="O25" s="350"/>
      <c r="P25" s="351"/>
      <c r="Q25" s="352"/>
      <c r="R25" s="257"/>
      <c r="S25" s="258" t="s">
        <v>761</v>
      </c>
      <c r="T25" s="259" t="s">
        <v>615</v>
      </c>
      <c r="U25" s="260">
        <v>0</v>
      </c>
      <c r="V25" s="261">
        <v>0.63</v>
      </c>
      <c r="W25" s="259" t="s">
        <v>589</v>
      </c>
      <c r="X25" s="260">
        <v>0.81</v>
      </c>
      <c r="Y25" s="261">
        <v>0</v>
      </c>
      <c r="Z25" s="259" t="s">
        <v>591</v>
      </c>
      <c r="AA25" s="260">
        <v>0</v>
      </c>
      <c r="AB25" s="261">
        <v>0.63</v>
      </c>
      <c r="AC25" s="259" t="s">
        <v>592</v>
      </c>
      <c r="AD25" s="260">
        <v>0</v>
      </c>
      <c r="AE25" s="261">
        <v>0.72</v>
      </c>
      <c r="AF25" s="259" t="s">
        <v>608</v>
      </c>
      <c r="AG25" s="260">
        <v>0.08</v>
      </c>
      <c r="AH25" s="262">
        <v>0.08</v>
      </c>
      <c r="AI25" s="263"/>
      <c r="AJ25" s="264">
        <v>0.43699999999999989</v>
      </c>
      <c r="AK25" s="265">
        <v>0.10579632000000003</v>
      </c>
      <c r="AL25" s="256">
        <v>4.6232991840000001E-2</v>
      </c>
      <c r="AM25" s="266"/>
    </row>
    <row r="26" spans="2:39" s="247" customFormat="1" ht="42.75" x14ac:dyDescent="0.45">
      <c r="B26" s="245" t="s">
        <v>845</v>
      </c>
      <c r="C26" s="276" t="s">
        <v>760</v>
      </c>
      <c r="D26" s="359"/>
      <c r="E26" s="248" t="s">
        <v>114</v>
      </c>
      <c r="F26" s="249" t="s">
        <v>703</v>
      </c>
      <c r="G26" s="250" t="s">
        <v>89</v>
      </c>
      <c r="H26" s="251" t="s">
        <v>538</v>
      </c>
      <c r="I26" s="252" t="s">
        <v>113</v>
      </c>
      <c r="J26" s="253" t="s">
        <v>139</v>
      </c>
      <c r="K26" s="241"/>
      <c r="L26" s="254">
        <v>2.5</v>
      </c>
      <c r="M26" s="255">
        <v>3</v>
      </c>
      <c r="N26" s="256">
        <v>7.5</v>
      </c>
      <c r="O26" s="350"/>
      <c r="P26" s="351"/>
      <c r="Q26" s="352"/>
      <c r="R26" s="257"/>
      <c r="S26" s="258" t="s">
        <v>761</v>
      </c>
      <c r="T26" s="259" t="s">
        <v>615</v>
      </c>
      <c r="U26" s="260">
        <v>0</v>
      </c>
      <c r="V26" s="261">
        <v>0.63</v>
      </c>
      <c r="W26" s="259" t="s">
        <v>589</v>
      </c>
      <c r="X26" s="260">
        <v>0.81</v>
      </c>
      <c r="Y26" s="261">
        <v>0</v>
      </c>
      <c r="Z26" s="259" t="s">
        <v>591</v>
      </c>
      <c r="AA26" s="260">
        <v>0</v>
      </c>
      <c r="AB26" s="261">
        <v>0.63</v>
      </c>
      <c r="AC26" s="259" t="s">
        <v>592</v>
      </c>
      <c r="AD26" s="260">
        <v>0</v>
      </c>
      <c r="AE26" s="261">
        <v>0.72</v>
      </c>
      <c r="AF26" s="259" t="s">
        <v>608</v>
      </c>
      <c r="AG26" s="260">
        <v>0.08</v>
      </c>
      <c r="AH26" s="262">
        <v>0.08</v>
      </c>
      <c r="AI26" s="263"/>
      <c r="AJ26" s="264">
        <v>0.43699999999999989</v>
      </c>
      <c r="AK26" s="265">
        <v>0.10579632000000003</v>
      </c>
      <c r="AL26" s="256">
        <v>4.6232991840000001E-2</v>
      </c>
      <c r="AM26" s="266"/>
    </row>
    <row r="27" spans="2:39" s="247" customFormat="1" ht="42.75" x14ac:dyDescent="0.45">
      <c r="B27" s="245" t="s">
        <v>846</v>
      </c>
      <c r="C27" s="276" t="s">
        <v>760</v>
      </c>
      <c r="D27" s="359"/>
      <c r="E27" s="248" t="s">
        <v>114</v>
      </c>
      <c r="F27" s="249" t="s">
        <v>705</v>
      </c>
      <c r="G27" s="250" t="s">
        <v>89</v>
      </c>
      <c r="H27" s="251" t="s">
        <v>538</v>
      </c>
      <c r="I27" s="252" t="s">
        <v>113</v>
      </c>
      <c r="J27" s="253" t="s">
        <v>139</v>
      </c>
      <c r="K27" s="241"/>
      <c r="L27" s="254">
        <v>2.5</v>
      </c>
      <c r="M27" s="255">
        <v>3</v>
      </c>
      <c r="N27" s="256">
        <v>7.5</v>
      </c>
      <c r="O27" s="350"/>
      <c r="P27" s="351"/>
      <c r="Q27" s="352"/>
      <c r="R27" s="257"/>
      <c r="S27" s="258" t="s">
        <v>761</v>
      </c>
      <c r="T27" s="259" t="s">
        <v>615</v>
      </c>
      <c r="U27" s="260">
        <v>0</v>
      </c>
      <c r="V27" s="261">
        <v>0.63</v>
      </c>
      <c r="W27" s="259" t="s">
        <v>589</v>
      </c>
      <c r="X27" s="260">
        <v>0.81</v>
      </c>
      <c r="Y27" s="261">
        <v>0</v>
      </c>
      <c r="Z27" s="259" t="s">
        <v>591</v>
      </c>
      <c r="AA27" s="260">
        <v>0</v>
      </c>
      <c r="AB27" s="261">
        <v>0.63</v>
      </c>
      <c r="AC27" s="259" t="s">
        <v>592</v>
      </c>
      <c r="AD27" s="260">
        <v>0</v>
      </c>
      <c r="AE27" s="261">
        <v>0.72</v>
      </c>
      <c r="AF27" s="259" t="s">
        <v>608</v>
      </c>
      <c r="AG27" s="260">
        <v>0.08</v>
      </c>
      <c r="AH27" s="262">
        <v>0.08</v>
      </c>
      <c r="AI27" s="263"/>
      <c r="AJ27" s="264">
        <v>0.43699999999999989</v>
      </c>
      <c r="AK27" s="265">
        <v>0.10579632000000003</v>
      </c>
      <c r="AL27" s="256">
        <v>4.6232991840000001E-2</v>
      </c>
      <c r="AM27" s="266"/>
    </row>
    <row r="28" spans="2:39" s="247" customFormat="1" ht="42.75" x14ac:dyDescent="0.45">
      <c r="B28" s="245" t="s">
        <v>847</v>
      </c>
      <c r="C28" s="276" t="s">
        <v>760</v>
      </c>
      <c r="D28" s="360"/>
      <c r="E28" s="248"/>
      <c r="F28" s="249" t="s">
        <v>704</v>
      </c>
      <c r="G28" s="250" t="s">
        <v>89</v>
      </c>
      <c r="H28" s="251" t="s">
        <v>538</v>
      </c>
      <c r="I28" s="252" t="s">
        <v>113</v>
      </c>
      <c r="J28" s="253" t="s">
        <v>139</v>
      </c>
      <c r="K28" s="241"/>
      <c r="L28" s="254">
        <v>2.5</v>
      </c>
      <c r="M28" s="255">
        <v>3</v>
      </c>
      <c r="N28" s="256">
        <v>7.5</v>
      </c>
      <c r="O28" s="350"/>
      <c r="P28" s="351"/>
      <c r="Q28" s="352"/>
      <c r="R28" s="257"/>
      <c r="S28" s="258" t="s">
        <v>761</v>
      </c>
      <c r="T28" s="259" t="s">
        <v>615</v>
      </c>
      <c r="U28" s="260">
        <v>0</v>
      </c>
      <c r="V28" s="261">
        <v>0.63</v>
      </c>
      <c r="W28" s="259" t="s">
        <v>589</v>
      </c>
      <c r="X28" s="260">
        <v>0.81</v>
      </c>
      <c r="Y28" s="261">
        <v>0</v>
      </c>
      <c r="Z28" s="259" t="s">
        <v>591</v>
      </c>
      <c r="AA28" s="260">
        <v>0</v>
      </c>
      <c r="AB28" s="261">
        <v>0.63</v>
      </c>
      <c r="AC28" s="259" t="s">
        <v>592</v>
      </c>
      <c r="AD28" s="260">
        <v>0</v>
      </c>
      <c r="AE28" s="261">
        <v>0.72</v>
      </c>
      <c r="AF28" s="259" t="s">
        <v>608</v>
      </c>
      <c r="AG28" s="260">
        <v>0.08</v>
      </c>
      <c r="AH28" s="262">
        <v>0.08</v>
      </c>
      <c r="AI28" s="263"/>
      <c r="AJ28" s="264">
        <v>0.43699999999999989</v>
      </c>
      <c r="AK28" s="265">
        <v>0.10579632000000003</v>
      </c>
      <c r="AL28" s="256">
        <v>4.6232991840000001E-2</v>
      </c>
      <c r="AM28" s="266"/>
    </row>
    <row r="29" spans="2:39" s="247" customFormat="1" ht="42.75" x14ac:dyDescent="0.45">
      <c r="B29" s="245" t="s">
        <v>848</v>
      </c>
      <c r="C29" s="275" t="s">
        <v>760</v>
      </c>
      <c r="D29" s="361"/>
      <c r="E29" s="248"/>
      <c r="F29" s="249" t="s">
        <v>695</v>
      </c>
      <c r="G29" s="250" t="s">
        <v>89</v>
      </c>
      <c r="H29" s="251" t="s">
        <v>538</v>
      </c>
      <c r="I29" s="252" t="s">
        <v>113</v>
      </c>
      <c r="J29" s="253" t="s">
        <v>139</v>
      </c>
      <c r="K29" s="241"/>
      <c r="L29" s="254">
        <v>2.5</v>
      </c>
      <c r="M29" s="255">
        <v>4</v>
      </c>
      <c r="N29" s="256">
        <v>10</v>
      </c>
      <c r="O29" s="355"/>
      <c r="P29" s="356"/>
      <c r="Q29" s="357"/>
      <c r="R29" s="257"/>
      <c r="S29" s="258" t="s">
        <v>761</v>
      </c>
      <c r="T29" s="259" t="s">
        <v>615</v>
      </c>
      <c r="U29" s="260">
        <v>0</v>
      </c>
      <c r="V29" s="261">
        <v>0.63</v>
      </c>
      <c r="W29" s="259" t="s">
        <v>589</v>
      </c>
      <c r="X29" s="260">
        <v>0.81</v>
      </c>
      <c r="Y29" s="261">
        <v>0</v>
      </c>
      <c r="Z29" s="259" t="s">
        <v>591</v>
      </c>
      <c r="AA29" s="260">
        <v>0</v>
      </c>
      <c r="AB29" s="261">
        <v>0.63</v>
      </c>
      <c r="AC29" s="259" t="s">
        <v>592</v>
      </c>
      <c r="AD29" s="260">
        <v>0</v>
      </c>
      <c r="AE29" s="261">
        <v>0.72</v>
      </c>
      <c r="AF29" s="259" t="s">
        <v>608</v>
      </c>
      <c r="AG29" s="260">
        <v>0.08</v>
      </c>
      <c r="AH29" s="262">
        <v>0.08</v>
      </c>
      <c r="AI29" s="263"/>
      <c r="AJ29" s="264">
        <v>0.43699999999999989</v>
      </c>
      <c r="AK29" s="265">
        <v>0.14106176000000004</v>
      </c>
      <c r="AL29" s="256">
        <v>6.1643989119999999E-2</v>
      </c>
      <c r="AM29" s="266"/>
    </row>
    <row r="30" spans="2:39" s="247" customFormat="1" ht="42.75" x14ac:dyDescent="0.45">
      <c r="B30" s="245" t="s">
        <v>849</v>
      </c>
      <c r="C30" s="275" t="s">
        <v>760</v>
      </c>
      <c r="D30" s="362"/>
      <c r="E30" s="248"/>
      <c r="F30" s="249" t="s">
        <v>699</v>
      </c>
      <c r="G30" s="250" t="s">
        <v>89</v>
      </c>
      <c r="H30" s="251" t="s">
        <v>538</v>
      </c>
      <c r="I30" s="252" t="s">
        <v>113</v>
      </c>
      <c r="J30" s="253" t="s">
        <v>139</v>
      </c>
      <c r="K30" s="241"/>
      <c r="L30" s="254">
        <v>2.5</v>
      </c>
      <c r="M30" s="255">
        <v>3</v>
      </c>
      <c r="N30" s="256">
        <v>7.5</v>
      </c>
      <c r="O30" s="355"/>
      <c r="P30" s="356"/>
      <c r="Q30" s="357"/>
      <c r="R30" s="257"/>
      <c r="S30" s="258" t="s">
        <v>761</v>
      </c>
      <c r="T30" s="259" t="s">
        <v>615</v>
      </c>
      <c r="U30" s="260">
        <v>0</v>
      </c>
      <c r="V30" s="261">
        <v>0.63</v>
      </c>
      <c r="W30" s="259" t="s">
        <v>589</v>
      </c>
      <c r="X30" s="260">
        <v>0.81</v>
      </c>
      <c r="Y30" s="261">
        <v>0</v>
      </c>
      <c r="Z30" s="259" t="s">
        <v>591</v>
      </c>
      <c r="AA30" s="260">
        <v>0</v>
      </c>
      <c r="AB30" s="261">
        <v>0.63</v>
      </c>
      <c r="AC30" s="259" t="s">
        <v>592</v>
      </c>
      <c r="AD30" s="260">
        <v>0</v>
      </c>
      <c r="AE30" s="261">
        <v>0.72</v>
      </c>
      <c r="AF30" s="259" t="s">
        <v>608</v>
      </c>
      <c r="AG30" s="260">
        <v>0.08</v>
      </c>
      <c r="AH30" s="262">
        <v>0.08</v>
      </c>
      <c r="AI30" s="263"/>
      <c r="AJ30" s="264">
        <v>0.43699999999999989</v>
      </c>
      <c r="AK30" s="265">
        <v>0.10579632000000003</v>
      </c>
      <c r="AL30" s="256">
        <v>4.6232991840000001E-2</v>
      </c>
      <c r="AM30" s="266"/>
    </row>
    <row r="31" spans="2:39" s="247" customFormat="1" ht="42.75" x14ac:dyDescent="0.45">
      <c r="B31" s="245" t="s">
        <v>850</v>
      </c>
      <c r="C31" s="275" t="s">
        <v>760</v>
      </c>
      <c r="D31" s="362"/>
      <c r="E31" s="248"/>
      <c r="F31" s="249" t="s">
        <v>696</v>
      </c>
      <c r="G31" s="250" t="s">
        <v>89</v>
      </c>
      <c r="H31" s="251" t="s">
        <v>538</v>
      </c>
      <c r="I31" s="252" t="s">
        <v>113</v>
      </c>
      <c r="J31" s="253" t="s">
        <v>139</v>
      </c>
      <c r="K31" s="241"/>
      <c r="L31" s="254">
        <v>2.5</v>
      </c>
      <c r="M31" s="255">
        <v>3</v>
      </c>
      <c r="N31" s="256">
        <v>7.5</v>
      </c>
      <c r="O31" s="355"/>
      <c r="P31" s="356"/>
      <c r="Q31" s="357"/>
      <c r="R31" s="257"/>
      <c r="S31" s="258" t="s">
        <v>761</v>
      </c>
      <c r="T31" s="259" t="s">
        <v>615</v>
      </c>
      <c r="U31" s="260">
        <v>0</v>
      </c>
      <c r="V31" s="261">
        <v>0.63</v>
      </c>
      <c r="W31" s="259" t="s">
        <v>589</v>
      </c>
      <c r="X31" s="260">
        <v>0.81</v>
      </c>
      <c r="Y31" s="261">
        <v>0</v>
      </c>
      <c r="Z31" s="259" t="s">
        <v>591</v>
      </c>
      <c r="AA31" s="260">
        <v>0</v>
      </c>
      <c r="AB31" s="261">
        <v>0.63</v>
      </c>
      <c r="AC31" s="259" t="s">
        <v>592</v>
      </c>
      <c r="AD31" s="260">
        <v>0</v>
      </c>
      <c r="AE31" s="261">
        <v>0.72</v>
      </c>
      <c r="AF31" s="259" t="s">
        <v>608</v>
      </c>
      <c r="AG31" s="260">
        <v>0.08</v>
      </c>
      <c r="AH31" s="262">
        <v>0.08</v>
      </c>
      <c r="AI31" s="263"/>
      <c r="AJ31" s="264">
        <v>0.43699999999999989</v>
      </c>
      <c r="AK31" s="265">
        <v>0.10579632000000003</v>
      </c>
      <c r="AL31" s="256">
        <v>4.6232991840000001E-2</v>
      </c>
      <c r="AM31" s="266"/>
    </row>
    <row r="32" spans="2:39" s="247" customFormat="1" ht="42.75" x14ac:dyDescent="0.45">
      <c r="B32" s="245" t="s">
        <v>851</v>
      </c>
      <c r="C32" s="275" t="s">
        <v>760</v>
      </c>
      <c r="D32" s="362"/>
      <c r="E32" s="248"/>
      <c r="F32" s="249" t="s">
        <v>927</v>
      </c>
      <c r="G32" s="250" t="s">
        <v>89</v>
      </c>
      <c r="H32" s="251" t="s">
        <v>538</v>
      </c>
      <c r="I32" s="252" t="s">
        <v>113</v>
      </c>
      <c r="J32" s="253" t="s">
        <v>139</v>
      </c>
      <c r="K32" s="241"/>
      <c r="L32" s="254">
        <v>2.5</v>
      </c>
      <c r="M32" s="255">
        <v>4</v>
      </c>
      <c r="N32" s="256">
        <v>10</v>
      </c>
      <c r="O32" s="355"/>
      <c r="P32" s="356"/>
      <c r="Q32" s="357"/>
      <c r="R32" s="257"/>
      <c r="S32" s="258" t="s">
        <v>761</v>
      </c>
      <c r="T32" s="259" t="s">
        <v>615</v>
      </c>
      <c r="U32" s="260">
        <v>0</v>
      </c>
      <c r="V32" s="261">
        <v>0.63</v>
      </c>
      <c r="W32" s="259" t="s">
        <v>589</v>
      </c>
      <c r="X32" s="260">
        <v>0.81</v>
      </c>
      <c r="Y32" s="261">
        <v>0</v>
      </c>
      <c r="Z32" s="259" t="s">
        <v>591</v>
      </c>
      <c r="AA32" s="260">
        <v>0</v>
      </c>
      <c r="AB32" s="261">
        <v>0.63</v>
      </c>
      <c r="AC32" s="259" t="s">
        <v>592</v>
      </c>
      <c r="AD32" s="260">
        <v>0</v>
      </c>
      <c r="AE32" s="261">
        <v>0.72</v>
      </c>
      <c r="AF32" s="259" t="s">
        <v>608</v>
      </c>
      <c r="AG32" s="260">
        <v>0.08</v>
      </c>
      <c r="AH32" s="262">
        <v>0.08</v>
      </c>
      <c r="AI32" s="263"/>
      <c r="AJ32" s="264">
        <v>0.43699999999999989</v>
      </c>
      <c r="AK32" s="265">
        <v>0.14106176000000004</v>
      </c>
      <c r="AL32" s="256">
        <v>6.1643989119999999E-2</v>
      </c>
      <c r="AM32" s="266"/>
    </row>
    <row r="33" spans="2:39" s="247" customFormat="1" ht="43.15" thickBot="1" x14ac:dyDescent="0.5">
      <c r="B33" s="245" t="s">
        <v>852</v>
      </c>
      <c r="C33" s="275" t="s">
        <v>760</v>
      </c>
      <c r="D33" s="363"/>
      <c r="E33" s="248"/>
      <c r="F33" s="249" t="s">
        <v>697</v>
      </c>
      <c r="G33" s="250" t="s">
        <v>89</v>
      </c>
      <c r="H33" s="251" t="s">
        <v>538</v>
      </c>
      <c r="I33" s="252" t="s">
        <v>113</v>
      </c>
      <c r="J33" s="253" t="s">
        <v>139</v>
      </c>
      <c r="K33" s="241"/>
      <c r="L33" s="254">
        <v>2.5</v>
      </c>
      <c r="M33" s="255">
        <v>4</v>
      </c>
      <c r="N33" s="256">
        <v>10</v>
      </c>
      <c r="O33" s="355"/>
      <c r="P33" s="356"/>
      <c r="Q33" s="357"/>
      <c r="R33" s="257"/>
      <c r="S33" s="258" t="s">
        <v>761</v>
      </c>
      <c r="T33" s="259" t="s">
        <v>615</v>
      </c>
      <c r="U33" s="260">
        <v>0</v>
      </c>
      <c r="V33" s="261">
        <v>0.63</v>
      </c>
      <c r="W33" s="259" t="s">
        <v>589</v>
      </c>
      <c r="X33" s="260">
        <v>0.81</v>
      </c>
      <c r="Y33" s="261">
        <v>0</v>
      </c>
      <c r="Z33" s="259" t="s">
        <v>591</v>
      </c>
      <c r="AA33" s="260">
        <v>0</v>
      </c>
      <c r="AB33" s="261">
        <v>0.63</v>
      </c>
      <c r="AC33" s="259" t="s">
        <v>592</v>
      </c>
      <c r="AD33" s="260">
        <v>0</v>
      </c>
      <c r="AE33" s="261">
        <v>0.72</v>
      </c>
      <c r="AF33" s="259" t="s">
        <v>608</v>
      </c>
      <c r="AG33" s="260">
        <v>0.08</v>
      </c>
      <c r="AH33" s="262">
        <v>0.08</v>
      </c>
      <c r="AI33" s="263"/>
      <c r="AJ33" s="264">
        <v>0.43699999999999989</v>
      </c>
      <c r="AK33" s="265">
        <v>0.14106176000000004</v>
      </c>
      <c r="AL33" s="256">
        <v>6.1643989119999999E-2</v>
      </c>
      <c r="AM33" s="266"/>
    </row>
    <row r="34" spans="2:39" s="247" customFormat="1" ht="43.15" thickBot="1" x14ac:dyDescent="0.5">
      <c r="B34" s="245" t="s">
        <v>853</v>
      </c>
      <c r="C34" s="293" t="s">
        <v>936</v>
      </c>
      <c r="D34" s="292" t="s">
        <v>943</v>
      </c>
      <c r="E34" s="248" t="s">
        <v>114</v>
      </c>
      <c r="F34" s="249" t="s">
        <v>691</v>
      </c>
      <c r="G34" s="250" t="s">
        <v>87</v>
      </c>
      <c r="H34" s="251" t="s">
        <v>537</v>
      </c>
      <c r="I34" s="252" t="s">
        <v>113</v>
      </c>
      <c r="J34" s="253" t="s">
        <v>130</v>
      </c>
      <c r="K34" s="241"/>
      <c r="L34" s="254">
        <v>3.5</v>
      </c>
      <c r="M34" s="255">
        <v>3</v>
      </c>
      <c r="N34" s="256">
        <v>10.5</v>
      </c>
      <c r="O34" s="287">
        <v>2.5000000000000001E-2</v>
      </c>
      <c r="P34" s="288">
        <v>6660215.6428105086</v>
      </c>
      <c r="Q34" s="288">
        <f>O34*P34</f>
        <v>166505.39107026273</v>
      </c>
      <c r="R34" s="257"/>
      <c r="S34" s="258" t="s">
        <v>632</v>
      </c>
      <c r="T34" s="259" t="s">
        <v>614</v>
      </c>
      <c r="U34" s="260">
        <v>3.5000000000000003E-2</v>
      </c>
      <c r="V34" s="261">
        <v>3.5000000000000003E-2</v>
      </c>
      <c r="W34" s="259" t="s">
        <v>621</v>
      </c>
      <c r="X34" s="260">
        <v>0.81</v>
      </c>
      <c r="Y34" s="261">
        <v>0</v>
      </c>
      <c r="Z34" s="259" t="s">
        <v>626</v>
      </c>
      <c r="AA34" s="260">
        <v>0.63</v>
      </c>
      <c r="AB34" s="261">
        <v>0</v>
      </c>
      <c r="AC34" s="259" t="s">
        <v>624</v>
      </c>
      <c r="AD34" s="260">
        <v>0.81</v>
      </c>
      <c r="AE34" s="261">
        <v>0</v>
      </c>
      <c r="AF34" s="259"/>
      <c r="AG34" s="260">
        <v>0</v>
      </c>
      <c r="AH34" s="262">
        <v>0</v>
      </c>
      <c r="AI34" s="263"/>
      <c r="AJ34" s="264">
        <v>4.5113267499999964E-2</v>
      </c>
      <c r="AK34" s="265">
        <v>2.895</v>
      </c>
      <c r="AL34" s="256">
        <v>0.13060290941249988</v>
      </c>
      <c r="AM34" s="266"/>
    </row>
    <row r="35" spans="2:39" s="247" customFormat="1" ht="42.75" x14ac:dyDescent="0.45">
      <c r="B35" s="245" t="s">
        <v>854</v>
      </c>
      <c r="C35" s="293" t="s">
        <v>936</v>
      </c>
      <c r="D35" s="364"/>
      <c r="E35" s="248" t="s">
        <v>114</v>
      </c>
      <c r="F35" s="249" t="s">
        <v>705</v>
      </c>
      <c r="G35" s="250" t="s">
        <v>87</v>
      </c>
      <c r="H35" s="251" t="s">
        <v>537</v>
      </c>
      <c r="I35" s="252" t="s">
        <v>113</v>
      </c>
      <c r="J35" s="253" t="s">
        <v>130</v>
      </c>
      <c r="K35" s="241"/>
      <c r="L35" s="254">
        <v>3.5</v>
      </c>
      <c r="M35" s="255">
        <v>3</v>
      </c>
      <c r="N35" s="256">
        <v>10.5</v>
      </c>
      <c r="O35" s="366"/>
      <c r="P35" s="367"/>
      <c r="Q35" s="368"/>
      <c r="R35" s="257"/>
      <c r="S35" s="258" t="s">
        <v>632</v>
      </c>
      <c r="T35" s="259" t="s">
        <v>614</v>
      </c>
      <c r="U35" s="260">
        <v>3.5000000000000003E-2</v>
      </c>
      <c r="V35" s="261">
        <v>3.5000000000000003E-2</v>
      </c>
      <c r="W35" s="259" t="s">
        <v>621</v>
      </c>
      <c r="X35" s="260">
        <v>0.81</v>
      </c>
      <c r="Y35" s="261">
        <v>0</v>
      </c>
      <c r="Z35" s="259" t="s">
        <v>626</v>
      </c>
      <c r="AA35" s="260">
        <v>0.63</v>
      </c>
      <c r="AB35" s="261">
        <v>0</v>
      </c>
      <c r="AC35" s="259" t="s">
        <v>624</v>
      </c>
      <c r="AD35" s="260">
        <v>0.81</v>
      </c>
      <c r="AE35" s="261">
        <v>0</v>
      </c>
      <c r="AF35" s="259" t="s">
        <v>623</v>
      </c>
      <c r="AG35" s="260">
        <v>0.81</v>
      </c>
      <c r="AH35" s="262">
        <v>0</v>
      </c>
      <c r="AI35" s="263"/>
      <c r="AJ35" s="264">
        <v>8.5715208249999911E-3</v>
      </c>
      <c r="AK35" s="265">
        <v>2.895</v>
      </c>
      <c r="AL35" s="256">
        <v>2.4814552788374973E-2</v>
      </c>
      <c r="AM35" s="266"/>
    </row>
    <row r="36" spans="2:39" s="247" customFormat="1" ht="43.15" thickBot="1" x14ac:dyDescent="0.5">
      <c r="B36" s="245" t="s">
        <v>855</v>
      </c>
      <c r="C36" s="293" t="s">
        <v>936</v>
      </c>
      <c r="D36" s="365"/>
      <c r="E36" s="248" t="s">
        <v>114</v>
      </c>
      <c r="F36" s="249" t="s">
        <v>704</v>
      </c>
      <c r="G36" s="250" t="s">
        <v>87</v>
      </c>
      <c r="H36" s="251" t="s">
        <v>537</v>
      </c>
      <c r="I36" s="252" t="s">
        <v>113</v>
      </c>
      <c r="J36" s="253" t="s">
        <v>130</v>
      </c>
      <c r="K36" s="241"/>
      <c r="L36" s="254">
        <v>3.5</v>
      </c>
      <c r="M36" s="255">
        <v>5</v>
      </c>
      <c r="N36" s="256">
        <v>17.5</v>
      </c>
      <c r="O36" s="369"/>
      <c r="P36" s="370"/>
      <c r="Q36" s="371"/>
      <c r="R36" s="257"/>
      <c r="S36" s="258" t="s">
        <v>632</v>
      </c>
      <c r="T36" s="259" t="s">
        <v>614</v>
      </c>
      <c r="U36" s="260">
        <v>3.5000000000000003E-2</v>
      </c>
      <c r="V36" s="261">
        <v>3.5000000000000003E-2</v>
      </c>
      <c r="W36" s="259" t="s">
        <v>621</v>
      </c>
      <c r="X36" s="260">
        <v>0.81</v>
      </c>
      <c r="Y36" s="261">
        <v>0</v>
      </c>
      <c r="Z36" s="259" t="s">
        <v>626</v>
      </c>
      <c r="AA36" s="260">
        <v>0.63</v>
      </c>
      <c r="AB36" s="261">
        <v>0</v>
      </c>
      <c r="AC36" s="259" t="s">
        <v>624</v>
      </c>
      <c r="AD36" s="260">
        <v>0.81</v>
      </c>
      <c r="AE36" s="261">
        <v>0</v>
      </c>
      <c r="AF36" s="259"/>
      <c r="AG36" s="260">
        <v>0</v>
      </c>
      <c r="AH36" s="262">
        <v>0</v>
      </c>
      <c r="AI36" s="263"/>
      <c r="AJ36" s="264">
        <v>4.5113267499999964E-2</v>
      </c>
      <c r="AK36" s="265">
        <v>4.8250000000000002</v>
      </c>
      <c r="AL36" s="256">
        <v>0.21767151568749984</v>
      </c>
      <c r="AM36" s="266"/>
    </row>
    <row r="37" spans="2:39" s="247" customFormat="1" ht="43.15" thickBot="1" x14ac:dyDescent="0.5">
      <c r="B37" s="245" t="s">
        <v>856</v>
      </c>
      <c r="C37" s="274" t="s">
        <v>936</v>
      </c>
      <c r="D37" s="289" t="s">
        <v>944</v>
      </c>
      <c r="E37" s="248" t="s">
        <v>114</v>
      </c>
      <c r="F37" s="249" t="s">
        <v>697</v>
      </c>
      <c r="G37" s="250" t="s">
        <v>87</v>
      </c>
      <c r="H37" s="251" t="s">
        <v>537</v>
      </c>
      <c r="I37" s="252" t="s">
        <v>113</v>
      </c>
      <c r="J37" s="253" t="s">
        <v>130</v>
      </c>
      <c r="K37" s="241"/>
      <c r="L37" s="254">
        <v>3.5</v>
      </c>
      <c r="M37" s="255">
        <v>5</v>
      </c>
      <c r="N37" s="256">
        <v>17.5</v>
      </c>
      <c r="O37" s="290">
        <v>2.5000000000000001E-2</v>
      </c>
      <c r="P37" s="291">
        <v>13816417.072958462</v>
      </c>
      <c r="Q37" s="291">
        <f>O37*P37</f>
        <v>345410.42682396155</v>
      </c>
      <c r="R37" s="257"/>
      <c r="S37" s="258" t="s">
        <v>632</v>
      </c>
      <c r="T37" s="259" t="s">
        <v>614</v>
      </c>
      <c r="U37" s="260">
        <v>3.5000000000000003E-2</v>
      </c>
      <c r="V37" s="261">
        <v>3.5000000000000003E-2</v>
      </c>
      <c r="W37" s="259" t="s">
        <v>621</v>
      </c>
      <c r="X37" s="260">
        <v>0.81</v>
      </c>
      <c r="Y37" s="261">
        <v>0</v>
      </c>
      <c r="Z37" s="259" t="s">
        <v>626</v>
      </c>
      <c r="AA37" s="260">
        <v>0.63</v>
      </c>
      <c r="AB37" s="261">
        <v>0</v>
      </c>
      <c r="AC37" s="259" t="s">
        <v>624</v>
      </c>
      <c r="AD37" s="260">
        <v>0.81</v>
      </c>
      <c r="AE37" s="261">
        <v>0</v>
      </c>
      <c r="AF37" s="259"/>
      <c r="AG37" s="260">
        <v>0</v>
      </c>
      <c r="AH37" s="262">
        <v>0</v>
      </c>
      <c r="AI37" s="263"/>
      <c r="AJ37" s="264">
        <v>4.5113267499999964E-2</v>
      </c>
      <c r="AK37" s="265">
        <v>4.8250000000000002</v>
      </c>
      <c r="AL37" s="256">
        <v>0.21767151568749984</v>
      </c>
      <c r="AM37" s="266"/>
    </row>
    <row r="38" spans="2:39" s="247" customFormat="1" ht="62.25" customHeight="1" thickBot="1" x14ac:dyDescent="0.5">
      <c r="B38" s="245" t="s">
        <v>857</v>
      </c>
      <c r="C38" s="272" t="s">
        <v>638</v>
      </c>
      <c r="D38" s="294" t="s">
        <v>945</v>
      </c>
      <c r="E38" s="267" t="s">
        <v>116</v>
      </c>
      <c r="F38" s="249" t="s">
        <v>733</v>
      </c>
      <c r="G38" s="250" t="s">
        <v>88</v>
      </c>
      <c r="H38" s="251" t="s">
        <v>537</v>
      </c>
      <c r="I38" s="252" t="s">
        <v>115</v>
      </c>
      <c r="J38" s="253" t="s">
        <v>149</v>
      </c>
      <c r="K38" s="241"/>
      <c r="L38" s="254">
        <v>3.5</v>
      </c>
      <c r="M38" s="255">
        <v>3</v>
      </c>
      <c r="N38" s="256">
        <v>10.5</v>
      </c>
      <c r="O38" s="295">
        <v>0.52600000000000002</v>
      </c>
      <c r="P38" s="296">
        <v>100000</v>
      </c>
      <c r="Q38" s="296">
        <f>O38*P38</f>
        <v>52600</v>
      </c>
      <c r="R38" s="257"/>
      <c r="S38" s="258" t="s">
        <v>767</v>
      </c>
      <c r="T38" s="259" t="s">
        <v>614</v>
      </c>
      <c r="U38" s="260">
        <v>3.5000000000000003E-2</v>
      </c>
      <c r="V38" s="261">
        <v>3.5000000000000003E-2</v>
      </c>
      <c r="W38" s="259" t="s">
        <v>623</v>
      </c>
      <c r="X38" s="260">
        <v>0.81</v>
      </c>
      <c r="Y38" s="261">
        <v>0</v>
      </c>
      <c r="Z38" s="259" t="s">
        <v>627</v>
      </c>
      <c r="AA38" s="260">
        <v>0.81</v>
      </c>
      <c r="AB38" s="261">
        <v>0</v>
      </c>
      <c r="AC38" s="259" t="s">
        <v>764</v>
      </c>
      <c r="AD38" s="260">
        <v>0.81</v>
      </c>
      <c r="AE38" s="261">
        <v>0</v>
      </c>
      <c r="AF38" s="259" t="s">
        <v>610</v>
      </c>
      <c r="AG38" s="260">
        <v>0.63</v>
      </c>
      <c r="AH38" s="262">
        <v>0</v>
      </c>
      <c r="AI38" s="263"/>
      <c r="AJ38" s="264">
        <v>8.5715208249999911E-3</v>
      </c>
      <c r="AK38" s="265">
        <v>2.895</v>
      </c>
      <c r="AL38" s="256">
        <v>2.4814552788374973E-2</v>
      </c>
      <c r="AM38" s="266"/>
    </row>
    <row r="39" spans="2:39" s="247" customFormat="1" ht="63.75" customHeight="1" x14ac:dyDescent="0.45">
      <c r="B39" s="245" t="s">
        <v>858</v>
      </c>
      <c r="C39" s="272" t="s">
        <v>638</v>
      </c>
      <c r="D39" s="372"/>
      <c r="E39" s="267" t="s">
        <v>116</v>
      </c>
      <c r="F39" s="249" t="s">
        <v>703</v>
      </c>
      <c r="G39" s="250" t="s">
        <v>88</v>
      </c>
      <c r="H39" s="251" t="s">
        <v>537</v>
      </c>
      <c r="I39" s="252" t="s">
        <v>115</v>
      </c>
      <c r="J39" s="253" t="s">
        <v>149</v>
      </c>
      <c r="K39" s="241"/>
      <c r="L39" s="254">
        <v>3.5</v>
      </c>
      <c r="M39" s="255">
        <v>3</v>
      </c>
      <c r="N39" s="256">
        <v>10.5</v>
      </c>
      <c r="O39" s="374"/>
      <c r="P39" s="375"/>
      <c r="Q39" s="376"/>
      <c r="R39" s="257"/>
      <c r="S39" s="258" t="s">
        <v>768</v>
      </c>
      <c r="T39" s="259" t="s">
        <v>614</v>
      </c>
      <c r="U39" s="260">
        <v>3.5000000000000003E-2</v>
      </c>
      <c r="V39" s="261">
        <v>3.5000000000000003E-2</v>
      </c>
      <c r="W39" s="259" t="s">
        <v>627</v>
      </c>
      <c r="X39" s="260">
        <v>0.81</v>
      </c>
      <c r="Y39" s="261">
        <v>0</v>
      </c>
      <c r="Z39" s="259" t="s">
        <v>764</v>
      </c>
      <c r="AA39" s="260">
        <v>0.81</v>
      </c>
      <c r="AB39" s="261">
        <v>0</v>
      </c>
      <c r="AC39" s="259" t="s">
        <v>610</v>
      </c>
      <c r="AD39" s="260">
        <v>0.63</v>
      </c>
      <c r="AE39" s="261">
        <v>0</v>
      </c>
      <c r="AF39" s="259"/>
      <c r="AG39" s="260">
        <v>0</v>
      </c>
      <c r="AH39" s="262">
        <v>0</v>
      </c>
      <c r="AI39" s="263"/>
      <c r="AJ39" s="264">
        <v>4.5113267499999971E-2</v>
      </c>
      <c r="AK39" s="265">
        <v>2.895</v>
      </c>
      <c r="AL39" s="256">
        <v>0.13060290941249991</v>
      </c>
      <c r="AM39" s="266"/>
    </row>
    <row r="40" spans="2:39" s="247" customFormat="1" ht="66" customHeight="1" x14ac:dyDescent="0.45">
      <c r="B40" s="245" t="s">
        <v>859</v>
      </c>
      <c r="C40" s="272" t="s">
        <v>638</v>
      </c>
      <c r="D40" s="373"/>
      <c r="E40" s="267" t="s">
        <v>116</v>
      </c>
      <c r="F40" s="249" t="s">
        <v>705</v>
      </c>
      <c r="G40" s="250" t="s">
        <v>88</v>
      </c>
      <c r="H40" s="251" t="s">
        <v>537</v>
      </c>
      <c r="I40" s="252" t="s">
        <v>115</v>
      </c>
      <c r="J40" s="253" t="s">
        <v>149</v>
      </c>
      <c r="K40" s="241"/>
      <c r="L40" s="254">
        <v>3.5</v>
      </c>
      <c r="M40" s="255">
        <v>3</v>
      </c>
      <c r="N40" s="256">
        <v>10.5</v>
      </c>
      <c r="O40" s="377"/>
      <c r="P40" s="378"/>
      <c r="Q40" s="379"/>
      <c r="R40" s="257"/>
      <c r="S40" s="258" t="s">
        <v>767</v>
      </c>
      <c r="T40" s="259" t="s">
        <v>614</v>
      </c>
      <c r="U40" s="260">
        <v>3.5000000000000003E-2</v>
      </c>
      <c r="V40" s="261">
        <v>3.5000000000000003E-2</v>
      </c>
      <c r="W40" s="259" t="s">
        <v>623</v>
      </c>
      <c r="X40" s="260">
        <v>0.81</v>
      </c>
      <c r="Y40" s="261">
        <v>0</v>
      </c>
      <c r="Z40" s="259" t="s">
        <v>627</v>
      </c>
      <c r="AA40" s="260">
        <v>0.81</v>
      </c>
      <c r="AB40" s="261">
        <v>0</v>
      </c>
      <c r="AC40" s="259" t="s">
        <v>764</v>
      </c>
      <c r="AD40" s="260">
        <v>0.81</v>
      </c>
      <c r="AE40" s="261">
        <v>0</v>
      </c>
      <c r="AF40" s="259" t="s">
        <v>610</v>
      </c>
      <c r="AG40" s="260">
        <v>0.63</v>
      </c>
      <c r="AH40" s="262">
        <v>0</v>
      </c>
      <c r="AI40" s="263"/>
      <c r="AJ40" s="264">
        <v>8.5715208249999911E-3</v>
      </c>
      <c r="AK40" s="265">
        <v>2.895</v>
      </c>
      <c r="AL40" s="256">
        <v>2.4814552788374973E-2</v>
      </c>
      <c r="AM40" s="266"/>
    </row>
    <row r="41" spans="2:39" s="247" customFormat="1" ht="63.75" customHeight="1" x14ac:dyDescent="0.45">
      <c r="B41" s="245" t="s">
        <v>860</v>
      </c>
      <c r="C41" s="273" t="s">
        <v>766</v>
      </c>
      <c r="D41" s="380"/>
      <c r="E41" s="248" t="s">
        <v>116</v>
      </c>
      <c r="F41" s="249" t="s">
        <v>754</v>
      </c>
      <c r="G41" s="250" t="s">
        <v>87</v>
      </c>
      <c r="H41" s="251" t="s">
        <v>537</v>
      </c>
      <c r="I41" s="252" t="s">
        <v>115</v>
      </c>
      <c r="J41" s="253" t="s">
        <v>167</v>
      </c>
      <c r="K41" s="241"/>
      <c r="L41" s="254">
        <v>4</v>
      </c>
      <c r="M41" s="255">
        <v>5</v>
      </c>
      <c r="N41" s="256">
        <v>20</v>
      </c>
      <c r="O41" s="369"/>
      <c r="P41" s="370"/>
      <c r="Q41" s="371"/>
      <c r="R41" s="257"/>
      <c r="S41" s="258" t="s">
        <v>642</v>
      </c>
      <c r="T41" s="259" t="s">
        <v>614</v>
      </c>
      <c r="U41" s="260">
        <v>3.5000000000000003E-2</v>
      </c>
      <c r="V41" s="261">
        <v>3.5000000000000003E-2</v>
      </c>
      <c r="W41" s="259" t="s">
        <v>627</v>
      </c>
      <c r="X41" s="260">
        <v>0.81</v>
      </c>
      <c r="Y41" s="261">
        <v>0</v>
      </c>
      <c r="Z41" s="259" t="s">
        <v>764</v>
      </c>
      <c r="AA41" s="260">
        <v>0.81</v>
      </c>
      <c r="AB41" s="261">
        <v>0</v>
      </c>
      <c r="AC41" s="259" t="s">
        <v>609</v>
      </c>
      <c r="AD41" s="260">
        <v>0.81</v>
      </c>
      <c r="AE41" s="261">
        <v>0</v>
      </c>
      <c r="AF41" s="259" t="s">
        <v>610</v>
      </c>
      <c r="AG41" s="260">
        <v>0.63</v>
      </c>
      <c r="AH41" s="262">
        <v>0</v>
      </c>
      <c r="AI41" s="263"/>
      <c r="AJ41" s="264">
        <v>9.7960237999999908E-3</v>
      </c>
      <c r="AK41" s="265">
        <v>4.8250000000000002</v>
      </c>
      <c r="AL41" s="256">
        <v>4.7265814834999954E-2</v>
      </c>
      <c r="AM41" s="266"/>
    </row>
    <row r="42" spans="2:39" s="247" customFormat="1" ht="68.25" customHeight="1" x14ac:dyDescent="0.45">
      <c r="B42" s="245" t="s">
        <v>861</v>
      </c>
      <c r="C42" s="273" t="s">
        <v>766</v>
      </c>
      <c r="D42" s="381"/>
      <c r="E42" s="248" t="s">
        <v>116</v>
      </c>
      <c r="F42" s="249" t="s">
        <v>524</v>
      </c>
      <c r="G42" s="250" t="s">
        <v>87</v>
      </c>
      <c r="H42" s="251" t="s">
        <v>537</v>
      </c>
      <c r="I42" s="252" t="s">
        <v>115</v>
      </c>
      <c r="J42" s="253" t="s">
        <v>167</v>
      </c>
      <c r="K42" s="241"/>
      <c r="L42" s="254">
        <v>4</v>
      </c>
      <c r="M42" s="255">
        <v>5</v>
      </c>
      <c r="N42" s="256">
        <v>20</v>
      </c>
      <c r="O42" s="369"/>
      <c r="P42" s="370"/>
      <c r="Q42" s="371"/>
      <c r="R42" s="257"/>
      <c r="S42" s="258" t="s">
        <v>642</v>
      </c>
      <c r="T42" s="259" t="s">
        <v>614</v>
      </c>
      <c r="U42" s="260">
        <v>3.5000000000000003E-2</v>
      </c>
      <c r="V42" s="261">
        <v>3.5000000000000003E-2</v>
      </c>
      <c r="W42" s="259" t="s">
        <v>627</v>
      </c>
      <c r="X42" s="260">
        <v>0.81</v>
      </c>
      <c r="Y42" s="261">
        <v>0</v>
      </c>
      <c r="Z42" s="259" t="s">
        <v>764</v>
      </c>
      <c r="AA42" s="260">
        <v>0.81</v>
      </c>
      <c r="AB42" s="261">
        <v>0</v>
      </c>
      <c r="AC42" s="259" t="s">
        <v>609</v>
      </c>
      <c r="AD42" s="260">
        <v>0.81</v>
      </c>
      <c r="AE42" s="261">
        <v>0</v>
      </c>
      <c r="AF42" s="259" t="s">
        <v>610</v>
      </c>
      <c r="AG42" s="260">
        <v>0.63</v>
      </c>
      <c r="AH42" s="262">
        <v>0</v>
      </c>
      <c r="AI42" s="263"/>
      <c r="AJ42" s="264">
        <v>9.7960237999999908E-3</v>
      </c>
      <c r="AK42" s="265">
        <v>4.8250000000000002</v>
      </c>
      <c r="AL42" s="256">
        <v>4.7265814834999954E-2</v>
      </c>
      <c r="AM42" s="266"/>
    </row>
    <row r="43" spans="2:39" s="247" customFormat="1" ht="42.75" x14ac:dyDescent="0.45">
      <c r="B43" s="245" t="s">
        <v>862</v>
      </c>
      <c r="C43" s="273" t="s">
        <v>766</v>
      </c>
      <c r="D43" s="381"/>
      <c r="E43" s="248" t="s">
        <v>116</v>
      </c>
      <c r="F43" s="249" t="s">
        <v>691</v>
      </c>
      <c r="G43" s="250" t="s">
        <v>87</v>
      </c>
      <c r="H43" s="251" t="s">
        <v>537</v>
      </c>
      <c r="I43" s="252" t="s">
        <v>115</v>
      </c>
      <c r="J43" s="253" t="s">
        <v>167</v>
      </c>
      <c r="K43" s="241"/>
      <c r="L43" s="254">
        <v>4</v>
      </c>
      <c r="M43" s="255">
        <v>3</v>
      </c>
      <c r="N43" s="256">
        <v>12</v>
      </c>
      <c r="O43" s="369"/>
      <c r="P43" s="370"/>
      <c r="Q43" s="371"/>
      <c r="R43" s="257"/>
      <c r="S43" s="258" t="s">
        <v>642</v>
      </c>
      <c r="T43" s="259" t="s">
        <v>614</v>
      </c>
      <c r="U43" s="260">
        <v>3.5000000000000003E-2</v>
      </c>
      <c r="V43" s="261">
        <v>3.5000000000000003E-2</v>
      </c>
      <c r="W43" s="259" t="s">
        <v>627</v>
      </c>
      <c r="X43" s="260">
        <v>0.81</v>
      </c>
      <c r="Y43" s="261">
        <v>0</v>
      </c>
      <c r="Z43" s="259" t="s">
        <v>764</v>
      </c>
      <c r="AA43" s="260">
        <v>0.81</v>
      </c>
      <c r="AB43" s="261">
        <v>0</v>
      </c>
      <c r="AC43" s="259" t="s">
        <v>609</v>
      </c>
      <c r="AD43" s="260">
        <v>0.81</v>
      </c>
      <c r="AE43" s="261">
        <v>0</v>
      </c>
      <c r="AF43" s="259" t="s">
        <v>610</v>
      </c>
      <c r="AG43" s="260">
        <v>0.63</v>
      </c>
      <c r="AH43" s="262">
        <v>0</v>
      </c>
      <c r="AI43" s="263"/>
      <c r="AJ43" s="264">
        <v>9.7960237999999908E-3</v>
      </c>
      <c r="AK43" s="265">
        <v>2.895</v>
      </c>
      <c r="AL43" s="256">
        <v>2.8359488900999975E-2</v>
      </c>
      <c r="AM43" s="266"/>
    </row>
    <row r="44" spans="2:39" s="247" customFormat="1" ht="42.75" x14ac:dyDescent="0.45">
      <c r="B44" s="245" t="s">
        <v>863</v>
      </c>
      <c r="C44" s="273" t="s">
        <v>766</v>
      </c>
      <c r="D44" s="365"/>
      <c r="E44" s="248" t="s">
        <v>116</v>
      </c>
      <c r="F44" s="249" t="s">
        <v>704</v>
      </c>
      <c r="G44" s="250" t="s">
        <v>87</v>
      </c>
      <c r="H44" s="251" t="s">
        <v>537</v>
      </c>
      <c r="I44" s="252" t="s">
        <v>115</v>
      </c>
      <c r="J44" s="253" t="s">
        <v>167</v>
      </c>
      <c r="K44" s="241"/>
      <c r="L44" s="254">
        <v>4</v>
      </c>
      <c r="M44" s="255">
        <v>5</v>
      </c>
      <c r="N44" s="256">
        <v>20</v>
      </c>
      <c r="O44" s="369"/>
      <c r="P44" s="370"/>
      <c r="Q44" s="371"/>
      <c r="R44" s="257"/>
      <c r="S44" s="258" t="s">
        <v>642</v>
      </c>
      <c r="T44" s="259" t="s">
        <v>614</v>
      </c>
      <c r="U44" s="260">
        <v>3.5000000000000003E-2</v>
      </c>
      <c r="V44" s="261">
        <v>3.5000000000000003E-2</v>
      </c>
      <c r="W44" s="259" t="s">
        <v>627</v>
      </c>
      <c r="X44" s="260">
        <v>0.81</v>
      </c>
      <c r="Y44" s="261">
        <v>0</v>
      </c>
      <c r="Z44" s="259" t="s">
        <v>764</v>
      </c>
      <c r="AA44" s="260">
        <v>0.81</v>
      </c>
      <c r="AB44" s="261">
        <v>0</v>
      </c>
      <c r="AC44" s="259" t="s">
        <v>609</v>
      </c>
      <c r="AD44" s="260">
        <v>0.81</v>
      </c>
      <c r="AE44" s="261">
        <v>0</v>
      </c>
      <c r="AF44" s="259" t="s">
        <v>610</v>
      </c>
      <c r="AG44" s="260">
        <v>0.63</v>
      </c>
      <c r="AH44" s="262">
        <v>0</v>
      </c>
      <c r="AI44" s="263"/>
      <c r="AJ44" s="264">
        <v>9.7960237999999908E-3</v>
      </c>
      <c r="AK44" s="265">
        <v>4.8250000000000002</v>
      </c>
      <c r="AL44" s="256">
        <v>4.7265814834999954E-2</v>
      </c>
      <c r="AM44" s="266"/>
    </row>
    <row r="45" spans="2:39" s="247" customFormat="1" ht="42.75" x14ac:dyDescent="0.45">
      <c r="B45" s="245" t="s">
        <v>864</v>
      </c>
      <c r="C45" s="274" t="s">
        <v>766</v>
      </c>
      <c r="D45" s="297"/>
      <c r="E45" s="248" t="s">
        <v>116</v>
      </c>
      <c r="F45" s="249" t="s">
        <v>696</v>
      </c>
      <c r="G45" s="250" t="s">
        <v>87</v>
      </c>
      <c r="H45" s="251" t="s">
        <v>537</v>
      </c>
      <c r="I45" s="252" t="s">
        <v>115</v>
      </c>
      <c r="J45" s="253" t="s">
        <v>167</v>
      </c>
      <c r="K45" s="241"/>
      <c r="L45" s="254">
        <v>4</v>
      </c>
      <c r="M45" s="255">
        <v>5</v>
      </c>
      <c r="N45" s="256">
        <v>20</v>
      </c>
      <c r="O45" s="382"/>
      <c r="P45" s="383"/>
      <c r="Q45" s="384"/>
      <c r="R45" s="257"/>
      <c r="S45" s="258" t="s">
        <v>642</v>
      </c>
      <c r="T45" s="259" t="s">
        <v>614</v>
      </c>
      <c r="U45" s="260">
        <v>3.5000000000000003E-2</v>
      </c>
      <c r="V45" s="261">
        <v>3.5000000000000003E-2</v>
      </c>
      <c r="W45" s="259" t="s">
        <v>627</v>
      </c>
      <c r="X45" s="260">
        <v>0.81</v>
      </c>
      <c r="Y45" s="261">
        <v>0</v>
      </c>
      <c r="Z45" s="259" t="s">
        <v>764</v>
      </c>
      <c r="AA45" s="260">
        <v>0.81</v>
      </c>
      <c r="AB45" s="261">
        <v>0</v>
      </c>
      <c r="AC45" s="259" t="s">
        <v>609</v>
      </c>
      <c r="AD45" s="260">
        <v>0.81</v>
      </c>
      <c r="AE45" s="261">
        <v>0</v>
      </c>
      <c r="AF45" s="259" t="s">
        <v>610</v>
      </c>
      <c r="AG45" s="260">
        <v>0.63</v>
      </c>
      <c r="AH45" s="262">
        <v>0</v>
      </c>
      <c r="AI45" s="263"/>
      <c r="AJ45" s="264">
        <v>9.7960237999999908E-3</v>
      </c>
      <c r="AK45" s="265">
        <v>4.8250000000000002</v>
      </c>
      <c r="AL45" s="256">
        <v>4.7265814834999954E-2</v>
      </c>
      <c r="AM45" s="266"/>
    </row>
    <row r="46" spans="2:39" s="247" customFormat="1" ht="42.75" x14ac:dyDescent="0.45">
      <c r="B46" s="245" t="s">
        <v>865</v>
      </c>
      <c r="C46" s="274" t="s">
        <v>766</v>
      </c>
      <c r="D46" s="297"/>
      <c r="E46" s="248" t="s">
        <v>116</v>
      </c>
      <c r="F46" s="249" t="s">
        <v>697</v>
      </c>
      <c r="G46" s="250" t="s">
        <v>87</v>
      </c>
      <c r="H46" s="251" t="s">
        <v>537</v>
      </c>
      <c r="I46" s="252" t="s">
        <v>115</v>
      </c>
      <c r="J46" s="253" t="s">
        <v>167</v>
      </c>
      <c r="K46" s="241"/>
      <c r="L46" s="254">
        <v>4</v>
      </c>
      <c r="M46" s="255">
        <v>5</v>
      </c>
      <c r="N46" s="256">
        <v>20</v>
      </c>
      <c r="O46" s="382"/>
      <c r="P46" s="383"/>
      <c r="Q46" s="384"/>
      <c r="R46" s="257"/>
      <c r="S46" s="258" t="s">
        <v>642</v>
      </c>
      <c r="T46" s="259" t="s">
        <v>614</v>
      </c>
      <c r="U46" s="260">
        <v>3.5000000000000003E-2</v>
      </c>
      <c r="V46" s="261">
        <v>3.5000000000000003E-2</v>
      </c>
      <c r="W46" s="259" t="s">
        <v>627</v>
      </c>
      <c r="X46" s="260">
        <v>0.81</v>
      </c>
      <c r="Y46" s="261">
        <v>0</v>
      </c>
      <c r="Z46" s="259" t="s">
        <v>764</v>
      </c>
      <c r="AA46" s="260">
        <v>0.81</v>
      </c>
      <c r="AB46" s="261">
        <v>0</v>
      </c>
      <c r="AC46" s="259" t="s">
        <v>609</v>
      </c>
      <c r="AD46" s="260">
        <v>0.81</v>
      </c>
      <c r="AE46" s="261">
        <v>0</v>
      </c>
      <c r="AF46" s="259" t="s">
        <v>610</v>
      </c>
      <c r="AG46" s="260">
        <v>0.63</v>
      </c>
      <c r="AH46" s="262">
        <v>0</v>
      </c>
      <c r="AI46" s="263"/>
      <c r="AJ46" s="264">
        <v>9.7960237999999908E-3</v>
      </c>
      <c r="AK46" s="265">
        <v>4.8250000000000002</v>
      </c>
      <c r="AL46" s="256">
        <v>4.7265814834999954E-2</v>
      </c>
      <c r="AM46" s="266"/>
    </row>
    <row r="47" spans="2:39" s="247" customFormat="1" ht="72.75" customHeight="1" x14ac:dyDescent="0.45">
      <c r="B47" s="245" t="s">
        <v>866</v>
      </c>
      <c r="C47" s="273" t="s">
        <v>643</v>
      </c>
      <c r="D47" s="297"/>
      <c r="E47" s="248" t="s">
        <v>116</v>
      </c>
      <c r="F47" s="249" t="s">
        <v>754</v>
      </c>
      <c r="G47" s="250" t="s">
        <v>88</v>
      </c>
      <c r="H47" s="251" t="s">
        <v>538</v>
      </c>
      <c r="I47" s="252" t="s">
        <v>115</v>
      </c>
      <c r="J47" s="253" t="s">
        <v>167</v>
      </c>
      <c r="K47" s="241"/>
      <c r="L47" s="254">
        <v>3.5</v>
      </c>
      <c r="M47" s="255">
        <v>5</v>
      </c>
      <c r="N47" s="256">
        <v>17.5</v>
      </c>
      <c r="O47" s="382"/>
      <c r="P47" s="383"/>
      <c r="Q47" s="384"/>
      <c r="R47" s="257"/>
      <c r="S47" s="258" t="s">
        <v>644</v>
      </c>
      <c r="T47" s="259" t="s">
        <v>608</v>
      </c>
      <c r="U47" s="260">
        <v>0.08</v>
      </c>
      <c r="V47" s="261">
        <v>0.08</v>
      </c>
      <c r="W47" s="259" t="s">
        <v>627</v>
      </c>
      <c r="X47" s="260">
        <v>0.81</v>
      </c>
      <c r="Y47" s="261">
        <v>0</v>
      </c>
      <c r="Z47" s="259" t="s">
        <v>764</v>
      </c>
      <c r="AA47" s="260">
        <v>0.81</v>
      </c>
      <c r="AB47" s="261">
        <v>0</v>
      </c>
      <c r="AC47" s="259" t="s">
        <v>628</v>
      </c>
      <c r="AD47" s="260">
        <v>0.81</v>
      </c>
      <c r="AE47" s="261">
        <v>0</v>
      </c>
      <c r="AF47" s="259" t="s">
        <v>630</v>
      </c>
      <c r="AG47" s="260">
        <v>0.81</v>
      </c>
      <c r="AH47" s="262">
        <v>0</v>
      </c>
      <c r="AI47" s="263"/>
      <c r="AJ47" s="264">
        <v>4.1963361999999959E-3</v>
      </c>
      <c r="AK47" s="265">
        <v>4.6000000000000005</v>
      </c>
      <c r="AL47" s="256">
        <v>1.9303146519999984E-2</v>
      </c>
      <c r="AM47" s="266"/>
    </row>
    <row r="48" spans="2:39" s="247" customFormat="1" ht="57" x14ac:dyDescent="0.45">
      <c r="B48" s="245" t="s">
        <v>867</v>
      </c>
      <c r="C48" s="273" t="s">
        <v>643</v>
      </c>
      <c r="D48" s="297"/>
      <c r="E48" s="248" t="s">
        <v>116</v>
      </c>
      <c r="F48" s="249" t="s">
        <v>691</v>
      </c>
      <c r="G48" s="250" t="s">
        <v>88</v>
      </c>
      <c r="H48" s="251" t="s">
        <v>538</v>
      </c>
      <c r="I48" s="252" t="s">
        <v>115</v>
      </c>
      <c r="J48" s="253" t="s">
        <v>167</v>
      </c>
      <c r="K48" s="241"/>
      <c r="L48" s="254">
        <v>3.5</v>
      </c>
      <c r="M48" s="255">
        <v>3</v>
      </c>
      <c r="N48" s="256">
        <v>10.5</v>
      </c>
      <c r="O48" s="382"/>
      <c r="P48" s="383"/>
      <c r="Q48" s="384"/>
      <c r="R48" s="257"/>
      <c r="S48" s="258" t="s">
        <v>644</v>
      </c>
      <c r="T48" s="259" t="s">
        <v>608</v>
      </c>
      <c r="U48" s="260">
        <v>0.08</v>
      </c>
      <c r="V48" s="261">
        <v>0.08</v>
      </c>
      <c r="W48" s="259" t="s">
        <v>627</v>
      </c>
      <c r="X48" s="260">
        <v>0.81</v>
      </c>
      <c r="Y48" s="261">
        <v>0</v>
      </c>
      <c r="Z48" s="259" t="s">
        <v>764</v>
      </c>
      <c r="AA48" s="260">
        <v>0.81</v>
      </c>
      <c r="AB48" s="261">
        <v>0</v>
      </c>
      <c r="AC48" s="259" t="s">
        <v>628</v>
      </c>
      <c r="AD48" s="260">
        <v>0.81</v>
      </c>
      <c r="AE48" s="261">
        <v>0</v>
      </c>
      <c r="AF48" s="259" t="s">
        <v>630</v>
      </c>
      <c r="AG48" s="260">
        <v>0.81</v>
      </c>
      <c r="AH48" s="262">
        <v>0</v>
      </c>
      <c r="AI48" s="263"/>
      <c r="AJ48" s="264">
        <v>4.1963361999999959E-3</v>
      </c>
      <c r="AK48" s="265">
        <v>2.7600000000000002</v>
      </c>
      <c r="AL48" s="256">
        <v>1.158188791199999E-2</v>
      </c>
      <c r="AM48" s="266"/>
    </row>
    <row r="49" spans="2:39" s="247" customFormat="1" ht="57" x14ac:dyDescent="0.45">
      <c r="B49" s="245" t="s">
        <v>868</v>
      </c>
      <c r="C49" s="273" t="s">
        <v>643</v>
      </c>
      <c r="D49" s="297"/>
      <c r="E49" s="248" t="s">
        <v>116</v>
      </c>
      <c r="F49" s="249" t="s">
        <v>733</v>
      </c>
      <c r="G49" s="250" t="s">
        <v>88</v>
      </c>
      <c r="H49" s="251" t="s">
        <v>538</v>
      </c>
      <c r="I49" s="252" t="s">
        <v>115</v>
      </c>
      <c r="J49" s="253" t="s">
        <v>167</v>
      </c>
      <c r="K49" s="241"/>
      <c r="L49" s="254">
        <v>3.5</v>
      </c>
      <c r="M49" s="255">
        <v>3</v>
      </c>
      <c r="N49" s="256">
        <v>10.5</v>
      </c>
      <c r="O49" s="382"/>
      <c r="P49" s="383"/>
      <c r="Q49" s="384"/>
      <c r="R49" s="257"/>
      <c r="S49" s="258" t="s">
        <v>644</v>
      </c>
      <c r="T49" s="259" t="s">
        <v>608</v>
      </c>
      <c r="U49" s="260">
        <v>0.08</v>
      </c>
      <c r="V49" s="261">
        <v>0.08</v>
      </c>
      <c r="W49" s="259" t="s">
        <v>627</v>
      </c>
      <c r="X49" s="260">
        <v>0.81</v>
      </c>
      <c r="Y49" s="261">
        <v>0</v>
      </c>
      <c r="Z49" s="259" t="s">
        <v>764</v>
      </c>
      <c r="AA49" s="260">
        <v>0.81</v>
      </c>
      <c r="AB49" s="261">
        <v>0</v>
      </c>
      <c r="AC49" s="259" t="s">
        <v>628</v>
      </c>
      <c r="AD49" s="260">
        <v>0.81</v>
      </c>
      <c r="AE49" s="261">
        <v>0</v>
      </c>
      <c r="AF49" s="259" t="s">
        <v>630</v>
      </c>
      <c r="AG49" s="260">
        <v>0.81</v>
      </c>
      <c r="AH49" s="262">
        <v>0</v>
      </c>
      <c r="AI49" s="263"/>
      <c r="AJ49" s="264">
        <v>4.1963361999999959E-3</v>
      </c>
      <c r="AK49" s="265">
        <v>2.7600000000000002</v>
      </c>
      <c r="AL49" s="256">
        <v>1.158188791199999E-2</v>
      </c>
      <c r="AM49" s="266"/>
    </row>
    <row r="50" spans="2:39" s="247" customFormat="1" ht="57" x14ac:dyDescent="0.45">
      <c r="B50" s="245" t="s">
        <v>869</v>
      </c>
      <c r="C50" s="273" t="s">
        <v>643</v>
      </c>
      <c r="D50" s="297"/>
      <c r="E50" s="248" t="s">
        <v>116</v>
      </c>
      <c r="F50" s="249" t="s">
        <v>704</v>
      </c>
      <c r="G50" s="250" t="s">
        <v>88</v>
      </c>
      <c r="H50" s="251" t="s">
        <v>538</v>
      </c>
      <c r="I50" s="252" t="s">
        <v>115</v>
      </c>
      <c r="J50" s="253" t="s">
        <v>167</v>
      </c>
      <c r="K50" s="241"/>
      <c r="L50" s="254">
        <v>3.5</v>
      </c>
      <c r="M50" s="255">
        <v>5</v>
      </c>
      <c r="N50" s="256">
        <v>17.5</v>
      </c>
      <c r="O50" s="382"/>
      <c r="P50" s="383"/>
      <c r="Q50" s="384"/>
      <c r="R50" s="257"/>
      <c r="S50" s="258" t="s">
        <v>644</v>
      </c>
      <c r="T50" s="259" t="s">
        <v>608</v>
      </c>
      <c r="U50" s="260">
        <v>0.08</v>
      </c>
      <c r="V50" s="261">
        <v>0.08</v>
      </c>
      <c r="W50" s="259" t="s">
        <v>627</v>
      </c>
      <c r="X50" s="260">
        <v>0.81</v>
      </c>
      <c r="Y50" s="261">
        <v>0</v>
      </c>
      <c r="Z50" s="259" t="s">
        <v>764</v>
      </c>
      <c r="AA50" s="260">
        <v>0.81</v>
      </c>
      <c r="AB50" s="261">
        <v>0</v>
      </c>
      <c r="AC50" s="259" t="s">
        <v>628</v>
      </c>
      <c r="AD50" s="260">
        <v>0.81</v>
      </c>
      <c r="AE50" s="261">
        <v>0</v>
      </c>
      <c r="AF50" s="259" t="s">
        <v>630</v>
      </c>
      <c r="AG50" s="260">
        <v>0.81</v>
      </c>
      <c r="AH50" s="262">
        <v>0</v>
      </c>
      <c r="AI50" s="263"/>
      <c r="AJ50" s="264">
        <v>4.1963361999999959E-3</v>
      </c>
      <c r="AK50" s="265">
        <v>4.6000000000000005</v>
      </c>
      <c r="AL50" s="256">
        <v>1.9303146519999984E-2</v>
      </c>
      <c r="AM50" s="266"/>
    </row>
    <row r="51" spans="2:39" s="247" customFormat="1" ht="57" x14ac:dyDescent="0.45">
      <c r="B51" s="245" t="s">
        <v>870</v>
      </c>
      <c r="C51" s="274" t="s">
        <v>643</v>
      </c>
      <c r="D51" s="297"/>
      <c r="E51" s="248" t="s">
        <v>116</v>
      </c>
      <c r="F51" s="249" t="s">
        <v>695</v>
      </c>
      <c r="G51" s="250" t="s">
        <v>88</v>
      </c>
      <c r="H51" s="251" t="s">
        <v>538</v>
      </c>
      <c r="I51" s="252" t="s">
        <v>115</v>
      </c>
      <c r="J51" s="253" t="s">
        <v>167</v>
      </c>
      <c r="K51" s="241"/>
      <c r="L51" s="254">
        <v>3.5</v>
      </c>
      <c r="M51" s="255">
        <v>5</v>
      </c>
      <c r="N51" s="256">
        <v>17.5</v>
      </c>
      <c r="O51" s="382"/>
      <c r="P51" s="383"/>
      <c r="Q51" s="384"/>
      <c r="R51" s="257"/>
      <c r="S51" s="258" t="s">
        <v>644</v>
      </c>
      <c r="T51" s="259" t="s">
        <v>608</v>
      </c>
      <c r="U51" s="260">
        <v>0.08</v>
      </c>
      <c r="V51" s="261">
        <v>0.08</v>
      </c>
      <c r="W51" s="259" t="s">
        <v>627</v>
      </c>
      <c r="X51" s="260">
        <v>0.81</v>
      </c>
      <c r="Y51" s="261">
        <v>0</v>
      </c>
      <c r="Z51" s="259" t="s">
        <v>764</v>
      </c>
      <c r="AA51" s="260">
        <v>0.81</v>
      </c>
      <c r="AB51" s="261">
        <v>0</v>
      </c>
      <c r="AC51" s="259" t="s">
        <v>628</v>
      </c>
      <c r="AD51" s="260">
        <v>0.81</v>
      </c>
      <c r="AE51" s="261">
        <v>0</v>
      </c>
      <c r="AF51" s="259" t="s">
        <v>630</v>
      </c>
      <c r="AG51" s="260">
        <v>0.81</v>
      </c>
      <c r="AH51" s="262">
        <v>0</v>
      </c>
      <c r="AI51" s="263"/>
      <c r="AJ51" s="264">
        <v>4.1963361999999959E-3</v>
      </c>
      <c r="AK51" s="265">
        <v>4.6000000000000005</v>
      </c>
      <c r="AL51" s="256">
        <v>1.9303146519999984E-2</v>
      </c>
      <c r="AM51" s="266"/>
    </row>
    <row r="52" spans="2:39" s="247" customFormat="1" ht="57" x14ac:dyDescent="0.45">
      <c r="B52" s="245" t="s">
        <v>871</v>
      </c>
      <c r="C52" s="274" t="s">
        <v>643</v>
      </c>
      <c r="D52" s="297"/>
      <c r="E52" s="248" t="s">
        <v>116</v>
      </c>
      <c r="F52" s="249" t="s">
        <v>706</v>
      </c>
      <c r="G52" s="250" t="s">
        <v>88</v>
      </c>
      <c r="H52" s="251" t="s">
        <v>538</v>
      </c>
      <c r="I52" s="252" t="s">
        <v>115</v>
      </c>
      <c r="J52" s="253" t="s">
        <v>167</v>
      </c>
      <c r="K52" s="241"/>
      <c r="L52" s="254">
        <v>3.5</v>
      </c>
      <c r="M52" s="255">
        <v>5</v>
      </c>
      <c r="N52" s="256">
        <v>17.5</v>
      </c>
      <c r="O52" s="382"/>
      <c r="P52" s="383"/>
      <c r="Q52" s="384"/>
      <c r="R52" s="257"/>
      <c r="S52" s="258" t="s">
        <v>644</v>
      </c>
      <c r="T52" s="259" t="s">
        <v>608</v>
      </c>
      <c r="U52" s="260">
        <v>0.08</v>
      </c>
      <c r="V52" s="261">
        <v>0.08</v>
      </c>
      <c r="W52" s="259" t="s">
        <v>627</v>
      </c>
      <c r="X52" s="260">
        <v>0.81</v>
      </c>
      <c r="Y52" s="261">
        <v>0</v>
      </c>
      <c r="Z52" s="259" t="s">
        <v>764</v>
      </c>
      <c r="AA52" s="260">
        <v>0.81</v>
      </c>
      <c r="AB52" s="261">
        <v>0</v>
      </c>
      <c r="AC52" s="259" t="s">
        <v>628</v>
      </c>
      <c r="AD52" s="260">
        <v>0.81</v>
      </c>
      <c r="AE52" s="261">
        <v>0</v>
      </c>
      <c r="AF52" s="259" t="s">
        <v>630</v>
      </c>
      <c r="AG52" s="260">
        <v>0.81</v>
      </c>
      <c r="AH52" s="262">
        <v>0</v>
      </c>
      <c r="AI52" s="263"/>
      <c r="AJ52" s="264">
        <v>4.1963361999999959E-3</v>
      </c>
      <c r="AK52" s="265">
        <v>4.6000000000000005</v>
      </c>
      <c r="AL52" s="256">
        <v>1.9303146519999984E-2</v>
      </c>
      <c r="AM52" s="266"/>
    </row>
    <row r="53" spans="2:39" s="247" customFormat="1" ht="57" x14ac:dyDescent="0.45">
      <c r="B53" s="245" t="s">
        <v>872</v>
      </c>
      <c r="C53" s="274" t="s">
        <v>643</v>
      </c>
      <c r="D53" s="297"/>
      <c r="E53" s="248"/>
      <c r="F53" s="249" t="s">
        <v>699</v>
      </c>
      <c r="G53" s="250" t="s">
        <v>88</v>
      </c>
      <c r="H53" s="251" t="s">
        <v>538</v>
      </c>
      <c r="I53" s="252" t="s">
        <v>115</v>
      </c>
      <c r="J53" s="253" t="s">
        <v>167</v>
      </c>
      <c r="K53" s="241"/>
      <c r="L53" s="254">
        <v>3.5</v>
      </c>
      <c r="M53" s="255">
        <v>5</v>
      </c>
      <c r="N53" s="256">
        <v>17.5</v>
      </c>
      <c r="O53" s="382"/>
      <c r="P53" s="383"/>
      <c r="Q53" s="384"/>
      <c r="R53" s="257"/>
      <c r="S53" s="258" t="s">
        <v>644</v>
      </c>
      <c r="T53" s="259" t="s">
        <v>608</v>
      </c>
      <c r="U53" s="260">
        <v>0.08</v>
      </c>
      <c r="V53" s="261">
        <v>0.08</v>
      </c>
      <c r="W53" s="259" t="s">
        <v>627</v>
      </c>
      <c r="X53" s="260">
        <v>0.81</v>
      </c>
      <c r="Y53" s="261">
        <v>0</v>
      </c>
      <c r="Z53" s="259" t="s">
        <v>764</v>
      </c>
      <c r="AA53" s="260">
        <v>0.81</v>
      </c>
      <c r="AB53" s="261">
        <v>0</v>
      </c>
      <c r="AC53" s="259" t="s">
        <v>628</v>
      </c>
      <c r="AD53" s="260">
        <v>0.81</v>
      </c>
      <c r="AE53" s="261">
        <v>0</v>
      </c>
      <c r="AF53" s="259" t="s">
        <v>630</v>
      </c>
      <c r="AG53" s="260">
        <v>0.81</v>
      </c>
      <c r="AH53" s="262">
        <v>0</v>
      </c>
      <c r="AI53" s="263"/>
      <c r="AJ53" s="264">
        <v>4.1963361999999959E-3</v>
      </c>
      <c r="AK53" s="265">
        <v>4.6000000000000005</v>
      </c>
      <c r="AL53" s="256">
        <v>1.9303146519999984E-2</v>
      </c>
      <c r="AM53" s="266"/>
    </row>
    <row r="54" spans="2:39" s="247" customFormat="1" ht="57" x14ac:dyDescent="0.45">
      <c r="B54" s="245" t="s">
        <v>873</v>
      </c>
      <c r="C54" s="274" t="s">
        <v>643</v>
      </c>
      <c r="D54" s="297"/>
      <c r="E54" s="248"/>
      <c r="F54" s="249" t="s">
        <v>697</v>
      </c>
      <c r="G54" s="250" t="s">
        <v>88</v>
      </c>
      <c r="H54" s="251" t="s">
        <v>538</v>
      </c>
      <c r="I54" s="252" t="s">
        <v>115</v>
      </c>
      <c r="J54" s="253" t="s">
        <v>167</v>
      </c>
      <c r="K54" s="241"/>
      <c r="L54" s="254">
        <v>3.5</v>
      </c>
      <c r="M54" s="255">
        <v>5</v>
      </c>
      <c r="N54" s="256">
        <v>17.5</v>
      </c>
      <c r="O54" s="382"/>
      <c r="P54" s="383"/>
      <c r="Q54" s="384"/>
      <c r="R54" s="257"/>
      <c r="S54" s="258" t="s">
        <v>644</v>
      </c>
      <c r="T54" s="259" t="s">
        <v>608</v>
      </c>
      <c r="U54" s="260">
        <v>0.08</v>
      </c>
      <c r="V54" s="261">
        <v>0.08</v>
      </c>
      <c r="W54" s="259" t="s">
        <v>627</v>
      </c>
      <c r="X54" s="260">
        <v>0.81</v>
      </c>
      <c r="Y54" s="261">
        <v>0</v>
      </c>
      <c r="Z54" s="259" t="s">
        <v>764</v>
      </c>
      <c r="AA54" s="260">
        <v>0.81</v>
      </c>
      <c r="AB54" s="261">
        <v>0</v>
      </c>
      <c r="AC54" s="259" t="s">
        <v>628</v>
      </c>
      <c r="AD54" s="260">
        <v>0.81</v>
      </c>
      <c r="AE54" s="261">
        <v>0</v>
      </c>
      <c r="AF54" s="259" t="s">
        <v>630</v>
      </c>
      <c r="AG54" s="260">
        <v>0.81</v>
      </c>
      <c r="AH54" s="262">
        <v>0</v>
      </c>
      <c r="AI54" s="263"/>
      <c r="AJ54" s="264">
        <v>4.1963361999999959E-3</v>
      </c>
      <c r="AK54" s="265">
        <v>4.6000000000000005</v>
      </c>
      <c r="AL54" s="256">
        <v>1.9303146519999984E-2</v>
      </c>
      <c r="AM54" s="266"/>
    </row>
    <row r="55" spans="2:39" s="247" customFormat="1" ht="42.75" x14ac:dyDescent="0.45">
      <c r="B55" s="245" t="s">
        <v>874</v>
      </c>
      <c r="C55" s="273" t="s">
        <v>769</v>
      </c>
      <c r="D55" s="297"/>
      <c r="E55" s="248" t="s">
        <v>116</v>
      </c>
      <c r="F55" s="249" t="s">
        <v>754</v>
      </c>
      <c r="G55" s="250" t="s">
        <v>87</v>
      </c>
      <c r="H55" s="251" t="s">
        <v>552</v>
      </c>
      <c r="I55" s="252" t="s">
        <v>115</v>
      </c>
      <c r="J55" s="253" t="s">
        <v>150</v>
      </c>
      <c r="K55" s="241"/>
      <c r="L55" s="254">
        <v>2.5</v>
      </c>
      <c r="M55" s="255">
        <v>5</v>
      </c>
      <c r="N55" s="256">
        <v>12.5</v>
      </c>
      <c r="O55" s="382"/>
      <c r="P55" s="383"/>
      <c r="Q55" s="384"/>
      <c r="R55" s="257"/>
      <c r="S55" s="268" t="s">
        <v>651</v>
      </c>
      <c r="T55" s="259" t="s">
        <v>631</v>
      </c>
      <c r="U55" s="260">
        <v>0.81</v>
      </c>
      <c r="V55" s="261">
        <v>0</v>
      </c>
      <c r="W55" s="259" t="s">
        <v>630</v>
      </c>
      <c r="X55" s="260">
        <v>0.81</v>
      </c>
      <c r="Y55" s="261">
        <v>0</v>
      </c>
      <c r="Z55" s="259" t="s">
        <v>628</v>
      </c>
      <c r="AA55" s="260">
        <v>0.81</v>
      </c>
      <c r="AB55" s="261">
        <v>0</v>
      </c>
      <c r="AC55" s="259" t="s">
        <v>627</v>
      </c>
      <c r="AD55" s="260">
        <v>0.81</v>
      </c>
      <c r="AE55" s="261">
        <v>0</v>
      </c>
      <c r="AF55" s="259" t="s">
        <v>592</v>
      </c>
      <c r="AG55" s="260">
        <v>0</v>
      </c>
      <c r="AH55" s="262">
        <v>0.72</v>
      </c>
      <c r="AI55" s="263"/>
      <c r="AJ55" s="264">
        <v>3.2580249999999969E-3</v>
      </c>
      <c r="AK55" s="265">
        <v>1.4000000000000001</v>
      </c>
      <c r="AL55" s="256">
        <v>4.561234999999996E-3</v>
      </c>
      <c r="AM55" s="266"/>
    </row>
    <row r="56" spans="2:39" s="247" customFormat="1" ht="42.75" x14ac:dyDescent="0.45">
      <c r="B56" s="245" t="s">
        <v>875</v>
      </c>
      <c r="C56" s="273" t="s">
        <v>769</v>
      </c>
      <c r="D56" s="297"/>
      <c r="E56" s="248" t="s">
        <v>116</v>
      </c>
      <c r="F56" s="249" t="s">
        <v>524</v>
      </c>
      <c r="G56" s="250" t="s">
        <v>87</v>
      </c>
      <c r="H56" s="251" t="s">
        <v>552</v>
      </c>
      <c r="I56" s="252" t="s">
        <v>115</v>
      </c>
      <c r="J56" s="253" t="s">
        <v>150</v>
      </c>
      <c r="K56" s="241"/>
      <c r="L56" s="254">
        <v>2.5</v>
      </c>
      <c r="M56" s="255">
        <v>5</v>
      </c>
      <c r="N56" s="256">
        <v>12.5</v>
      </c>
      <c r="O56" s="382"/>
      <c r="P56" s="383"/>
      <c r="Q56" s="384"/>
      <c r="R56" s="257"/>
      <c r="S56" s="268" t="s">
        <v>651</v>
      </c>
      <c r="T56" s="259" t="s">
        <v>631</v>
      </c>
      <c r="U56" s="260">
        <v>0.81</v>
      </c>
      <c r="V56" s="261">
        <v>0</v>
      </c>
      <c r="W56" s="259" t="s">
        <v>630</v>
      </c>
      <c r="X56" s="260">
        <v>0.81</v>
      </c>
      <c r="Y56" s="261">
        <v>0</v>
      </c>
      <c r="Z56" s="259" t="s">
        <v>628</v>
      </c>
      <c r="AA56" s="260">
        <v>0.81</v>
      </c>
      <c r="AB56" s="261">
        <v>0</v>
      </c>
      <c r="AC56" s="259" t="s">
        <v>627</v>
      </c>
      <c r="AD56" s="260">
        <v>0.81</v>
      </c>
      <c r="AE56" s="261">
        <v>0</v>
      </c>
      <c r="AF56" s="259" t="s">
        <v>592</v>
      </c>
      <c r="AG56" s="260">
        <v>0</v>
      </c>
      <c r="AH56" s="262">
        <v>0.72</v>
      </c>
      <c r="AI56" s="263"/>
      <c r="AJ56" s="264">
        <v>3.2580249999999969E-3</v>
      </c>
      <c r="AK56" s="265">
        <v>1.4000000000000001</v>
      </c>
      <c r="AL56" s="256">
        <v>4.561234999999996E-3</v>
      </c>
      <c r="AM56" s="266"/>
    </row>
    <row r="57" spans="2:39" s="247" customFormat="1" ht="42.75" x14ac:dyDescent="0.45">
      <c r="B57" s="245" t="s">
        <v>876</v>
      </c>
      <c r="C57" s="273" t="s">
        <v>769</v>
      </c>
      <c r="D57" s="297"/>
      <c r="E57" s="248" t="s">
        <v>116</v>
      </c>
      <c r="F57" s="249" t="s">
        <v>691</v>
      </c>
      <c r="G57" s="250" t="s">
        <v>87</v>
      </c>
      <c r="H57" s="251" t="s">
        <v>552</v>
      </c>
      <c r="I57" s="252" t="s">
        <v>115</v>
      </c>
      <c r="J57" s="253" t="s">
        <v>150</v>
      </c>
      <c r="K57" s="241"/>
      <c r="L57" s="254">
        <v>2.5</v>
      </c>
      <c r="M57" s="255">
        <v>3</v>
      </c>
      <c r="N57" s="256">
        <v>7.5</v>
      </c>
      <c r="O57" s="382"/>
      <c r="P57" s="383"/>
      <c r="Q57" s="384"/>
      <c r="R57" s="257"/>
      <c r="S57" s="268" t="s">
        <v>651</v>
      </c>
      <c r="T57" s="259" t="s">
        <v>631</v>
      </c>
      <c r="U57" s="260">
        <v>0.81</v>
      </c>
      <c r="V57" s="261">
        <v>0</v>
      </c>
      <c r="W57" s="259" t="s">
        <v>630</v>
      </c>
      <c r="X57" s="260">
        <v>0.81</v>
      </c>
      <c r="Y57" s="261">
        <v>0</v>
      </c>
      <c r="Z57" s="259" t="s">
        <v>628</v>
      </c>
      <c r="AA57" s="260">
        <v>0.81</v>
      </c>
      <c r="AB57" s="261">
        <v>0</v>
      </c>
      <c r="AC57" s="259" t="s">
        <v>627</v>
      </c>
      <c r="AD57" s="260">
        <v>0.81</v>
      </c>
      <c r="AE57" s="261">
        <v>0</v>
      </c>
      <c r="AF57" s="259" t="s">
        <v>592</v>
      </c>
      <c r="AG57" s="260">
        <v>0</v>
      </c>
      <c r="AH57" s="262">
        <v>0.72</v>
      </c>
      <c r="AI57" s="263"/>
      <c r="AJ57" s="264">
        <v>3.2580249999999969E-3</v>
      </c>
      <c r="AK57" s="265">
        <v>0.84000000000000008</v>
      </c>
      <c r="AL57" s="256">
        <v>2.7367409999999978E-3</v>
      </c>
      <c r="AM57" s="266"/>
    </row>
    <row r="58" spans="2:39" s="247" customFormat="1" ht="42.75" x14ac:dyDescent="0.45">
      <c r="B58" s="245" t="s">
        <v>877</v>
      </c>
      <c r="C58" s="273" t="s">
        <v>769</v>
      </c>
      <c r="D58" s="297"/>
      <c r="E58" s="248" t="s">
        <v>116</v>
      </c>
      <c r="F58" s="249" t="s">
        <v>733</v>
      </c>
      <c r="G58" s="250" t="s">
        <v>87</v>
      </c>
      <c r="H58" s="251" t="s">
        <v>552</v>
      </c>
      <c r="I58" s="252" t="s">
        <v>115</v>
      </c>
      <c r="J58" s="253" t="s">
        <v>150</v>
      </c>
      <c r="K58" s="241"/>
      <c r="L58" s="254">
        <v>2.5</v>
      </c>
      <c r="M58" s="255">
        <v>3</v>
      </c>
      <c r="N58" s="256">
        <v>7.5</v>
      </c>
      <c r="O58" s="382"/>
      <c r="P58" s="383"/>
      <c r="Q58" s="384"/>
      <c r="R58" s="257"/>
      <c r="S58" s="268" t="s">
        <v>651</v>
      </c>
      <c r="T58" s="259" t="s">
        <v>631</v>
      </c>
      <c r="U58" s="260">
        <v>0.81</v>
      </c>
      <c r="V58" s="261">
        <v>0</v>
      </c>
      <c r="W58" s="259" t="s">
        <v>630</v>
      </c>
      <c r="X58" s="260">
        <v>0.81</v>
      </c>
      <c r="Y58" s="261">
        <v>0</v>
      </c>
      <c r="Z58" s="259" t="s">
        <v>628</v>
      </c>
      <c r="AA58" s="260">
        <v>0.81</v>
      </c>
      <c r="AB58" s="261">
        <v>0</v>
      </c>
      <c r="AC58" s="259" t="s">
        <v>627</v>
      </c>
      <c r="AD58" s="260">
        <v>0.81</v>
      </c>
      <c r="AE58" s="261">
        <v>0</v>
      </c>
      <c r="AF58" s="259" t="s">
        <v>592</v>
      </c>
      <c r="AG58" s="260">
        <v>0</v>
      </c>
      <c r="AH58" s="262">
        <v>0.72</v>
      </c>
      <c r="AI58" s="263"/>
      <c r="AJ58" s="264">
        <v>3.2580249999999969E-3</v>
      </c>
      <c r="AK58" s="265">
        <v>0.84000000000000008</v>
      </c>
      <c r="AL58" s="256">
        <v>2.7367409999999978E-3</v>
      </c>
      <c r="AM58" s="266"/>
    </row>
    <row r="59" spans="2:39" s="247" customFormat="1" ht="42.75" x14ac:dyDescent="0.45">
      <c r="B59" s="245" t="s">
        <v>878</v>
      </c>
      <c r="C59" s="273" t="s">
        <v>769</v>
      </c>
      <c r="D59" s="297"/>
      <c r="E59" s="248" t="s">
        <v>116</v>
      </c>
      <c r="F59" s="249" t="s">
        <v>703</v>
      </c>
      <c r="G59" s="250" t="s">
        <v>87</v>
      </c>
      <c r="H59" s="251" t="s">
        <v>552</v>
      </c>
      <c r="I59" s="252" t="s">
        <v>115</v>
      </c>
      <c r="J59" s="253" t="s">
        <v>150</v>
      </c>
      <c r="K59" s="241"/>
      <c r="L59" s="254">
        <v>2.5</v>
      </c>
      <c r="M59" s="255">
        <v>3</v>
      </c>
      <c r="N59" s="256">
        <v>7.5</v>
      </c>
      <c r="O59" s="382"/>
      <c r="P59" s="383"/>
      <c r="Q59" s="384"/>
      <c r="R59" s="257"/>
      <c r="S59" s="268" t="s">
        <v>651</v>
      </c>
      <c r="T59" s="259" t="s">
        <v>631</v>
      </c>
      <c r="U59" s="260">
        <v>0.81</v>
      </c>
      <c r="V59" s="261">
        <v>0</v>
      </c>
      <c r="W59" s="259" t="s">
        <v>630</v>
      </c>
      <c r="X59" s="260">
        <v>0.81</v>
      </c>
      <c r="Y59" s="261">
        <v>0</v>
      </c>
      <c r="Z59" s="259" t="s">
        <v>628</v>
      </c>
      <c r="AA59" s="260">
        <v>0.81</v>
      </c>
      <c r="AB59" s="261">
        <v>0</v>
      </c>
      <c r="AC59" s="259" t="s">
        <v>627</v>
      </c>
      <c r="AD59" s="260">
        <v>0.81</v>
      </c>
      <c r="AE59" s="261">
        <v>0</v>
      </c>
      <c r="AF59" s="259" t="s">
        <v>592</v>
      </c>
      <c r="AG59" s="260">
        <v>0</v>
      </c>
      <c r="AH59" s="262">
        <v>0.72</v>
      </c>
      <c r="AI59" s="263"/>
      <c r="AJ59" s="264">
        <v>3.2580249999999969E-3</v>
      </c>
      <c r="AK59" s="265">
        <v>0.84000000000000008</v>
      </c>
      <c r="AL59" s="256">
        <v>2.7367409999999978E-3</v>
      </c>
      <c r="AM59" s="266"/>
    </row>
    <row r="60" spans="2:39" s="247" customFormat="1" ht="42.75" x14ac:dyDescent="0.45">
      <c r="B60" s="245" t="s">
        <v>879</v>
      </c>
      <c r="C60" s="273" t="s">
        <v>769</v>
      </c>
      <c r="D60" s="297"/>
      <c r="E60" s="248"/>
      <c r="F60" s="249" t="s">
        <v>705</v>
      </c>
      <c r="G60" s="250" t="s">
        <v>87</v>
      </c>
      <c r="H60" s="251" t="s">
        <v>552</v>
      </c>
      <c r="I60" s="252" t="s">
        <v>115</v>
      </c>
      <c r="J60" s="253" t="s">
        <v>150</v>
      </c>
      <c r="K60" s="241"/>
      <c r="L60" s="254">
        <v>2.5</v>
      </c>
      <c r="M60" s="255">
        <v>3</v>
      </c>
      <c r="N60" s="256">
        <v>7.5</v>
      </c>
      <c r="O60" s="382"/>
      <c r="P60" s="383"/>
      <c r="Q60" s="384"/>
      <c r="R60" s="257"/>
      <c r="S60" s="268" t="s">
        <v>651</v>
      </c>
      <c r="T60" s="259" t="s">
        <v>631</v>
      </c>
      <c r="U60" s="260">
        <v>0.81</v>
      </c>
      <c r="V60" s="261">
        <v>0</v>
      </c>
      <c r="W60" s="259" t="s">
        <v>630</v>
      </c>
      <c r="X60" s="260">
        <v>0.81</v>
      </c>
      <c r="Y60" s="261">
        <v>0</v>
      </c>
      <c r="Z60" s="259" t="s">
        <v>628</v>
      </c>
      <c r="AA60" s="260">
        <v>0.81</v>
      </c>
      <c r="AB60" s="261">
        <v>0</v>
      </c>
      <c r="AC60" s="259" t="s">
        <v>627</v>
      </c>
      <c r="AD60" s="260">
        <v>0.81</v>
      </c>
      <c r="AE60" s="261">
        <v>0</v>
      </c>
      <c r="AF60" s="259" t="s">
        <v>592</v>
      </c>
      <c r="AG60" s="260">
        <v>0</v>
      </c>
      <c r="AH60" s="262">
        <v>0.72</v>
      </c>
      <c r="AI60" s="263"/>
      <c r="AJ60" s="264">
        <v>3.2580249999999969E-3</v>
      </c>
      <c r="AK60" s="265">
        <v>0.84000000000000008</v>
      </c>
      <c r="AL60" s="256">
        <v>2.7367409999999978E-3</v>
      </c>
      <c r="AM60" s="266"/>
    </row>
    <row r="61" spans="2:39" s="247" customFormat="1" ht="42.75" x14ac:dyDescent="0.45">
      <c r="B61" s="245" t="s">
        <v>880</v>
      </c>
      <c r="C61" s="273" t="s">
        <v>769</v>
      </c>
      <c r="D61" s="297"/>
      <c r="E61" s="248"/>
      <c r="F61" s="249" t="s">
        <v>704</v>
      </c>
      <c r="G61" s="250" t="s">
        <v>87</v>
      </c>
      <c r="H61" s="251" t="s">
        <v>552</v>
      </c>
      <c r="I61" s="252" t="s">
        <v>115</v>
      </c>
      <c r="J61" s="253" t="s">
        <v>150</v>
      </c>
      <c r="K61" s="241"/>
      <c r="L61" s="254">
        <v>2.5</v>
      </c>
      <c r="M61" s="255">
        <v>5</v>
      </c>
      <c r="N61" s="256">
        <v>12.5</v>
      </c>
      <c r="O61" s="382"/>
      <c r="P61" s="383"/>
      <c r="Q61" s="384"/>
      <c r="R61" s="257"/>
      <c r="S61" s="268" t="s">
        <v>651</v>
      </c>
      <c r="T61" s="259" t="s">
        <v>631</v>
      </c>
      <c r="U61" s="260">
        <v>0.81</v>
      </c>
      <c r="V61" s="261">
        <v>0</v>
      </c>
      <c r="W61" s="259" t="s">
        <v>630</v>
      </c>
      <c r="X61" s="260">
        <v>0.81</v>
      </c>
      <c r="Y61" s="261">
        <v>0</v>
      </c>
      <c r="Z61" s="259" t="s">
        <v>628</v>
      </c>
      <c r="AA61" s="260">
        <v>0.81</v>
      </c>
      <c r="AB61" s="261">
        <v>0</v>
      </c>
      <c r="AC61" s="259" t="s">
        <v>627</v>
      </c>
      <c r="AD61" s="260">
        <v>0.81</v>
      </c>
      <c r="AE61" s="261">
        <v>0</v>
      </c>
      <c r="AF61" s="259" t="s">
        <v>592</v>
      </c>
      <c r="AG61" s="260">
        <v>0</v>
      </c>
      <c r="AH61" s="262">
        <v>0.72</v>
      </c>
      <c r="AI61" s="263"/>
      <c r="AJ61" s="264">
        <v>3.2580249999999969E-3</v>
      </c>
      <c r="AK61" s="265">
        <v>1.4000000000000001</v>
      </c>
      <c r="AL61" s="256">
        <v>4.561234999999996E-3</v>
      </c>
      <c r="AM61" s="266"/>
    </row>
    <row r="62" spans="2:39" s="247" customFormat="1" ht="42.75" x14ac:dyDescent="0.45">
      <c r="B62" s="245" t="s">
        <v>881</v>
      </c>
      <c r="C62" s="274" t="s">
        <v>769</v>
      </c>
      <c r="D62" s="297"/>
      <c r="E62" s="248"/>
      <c r="F62" s="249" t="s">
        <v>695</v>
      </c>
      <c r="G62" s="250" t="s">
        <v>87</v>
      </c>
      <c r="H62" s="251" t="s">
        <v>552</v>
      </c>
      <c r="I62" s="252" t="s">
        <v>115</v>
      </c>
      <c r="J62" s="253" t="s">
        <v>150</v>
      </c>
      <c r="K62" s="241"/>
      <c r="L62" s="254">
        <v>2.5</v>
      </c>
      <c r="M62" s="255">
        <v>5</v>
      </c>
      <c r="N62" s="256">
        <v>12.5</v>
      </c>
      <c r="O62" s="382"/>
      <c r="P62" s="383"/>
      <c r="Q62" s="384"/>
      <c r="R62" s="257"/>
      <c r="S62" s="268" t="s">
        <v>651</v>
      </c>
      <c r="T62" s="259" t="s">
        <v>631</v>
      </c>
      <c r="U62" s="260">
        <v>0.81</v>
      </c>
      <c r="V62" s="261">
        <v>0</v>
      </c>
      <c r="W62" s="259" t="s">
        <v>630</v>
      </c>
      <c r="X62" s="260">
        <v>0.81</v>
      </c>
      <c r="Y62" s="261">
        <v>0</v>
      </c>
      <c r="Z62" s="259" t="s">
        <v>628</v>
      </c>
      <c r="AA62" s="260">
        <v>0.81</v>
      </c>
      <c r="AB62" s="261">
        <v>0</v>
      </c>
      <c r="AC62" s="259" t="s">
        <v>627</v>
      </c>
      <c r="AD62" s="260">
        <v>0.81</v>
      </c>
      <c r="AE62" s="261">
        <v>0</v>
      </c>
      <c r="AF62" s="259" t="s">
        <v>592</v>
      </c>
      <c r="AG62" s="260">
        <v>0</v>
      </c>
      <c r="AH62" s="262">
        <v>0.72</v>
      </c>
      <c r="AI62" s="263"/>
      <c r="AJ62" s="264">
        <v>3.2580249999999969E-3</v>
      </c>
      <c r="AK62" s="265">
        <v>1.4000000000000001</v>
      </c>
      <c r="AL62" s="256">
        <v>4.561234999999996E-3</v>
      </c>
      <c r="AM62" s="266"/>
    </row>
    <row r="63" spans="2:39" s="247" customFormat="1" ht="42.75" x14ac:dyDescent="0.45">
      <c r="B63" s="245" t="s">
        <v>882</v>
      </c>
      <c r="C63" s="274" t="s">
        <v>769</v>
      </c>
      <c r="D63" s="297"/>
      <c r="E63" s="248"/>
      <c r="F63" s="249" t="s">
        <v>706</v>
      </c>
      <c r="G63" s="250" t="s">
        <v>87</v>
      </c>
      <c r="H63" s="251" t="s">
        <v>552</v>
      </c>
      <c r="I63" s="252" t="s">
        <v>115</v>
      </c>
      <c r="J63" s="253" t="s">
        <v>150</v>
      </c>
      <c r="K63" s="241"/>
      <c r="L63" s="254">
        <v>2.5</v>
      </c>
      <c r="M63" s="255">
        <v>5</v>
      </c>
      <c r="N63" s="256">
        <v>12.5</v>
      </c>
      <c r="O63" s="382"/>
      <c r="P63" s="383"/>
      <c r="Q63" s="384"/>
      <c r="R63" s="257"/>
      <c r="S63" s="268" t="s">
        <v>651</v>
      </c>
      <c r="T63" s="259" t="s">
        <v>631</v>
      </c>
      <c r="U63" s="260">
        <v>0.81</v>
      </c>
      <c r="V63" s="261">
        <v>0</v>
      </c>
      <c r="W63" s="259" t="s">
        <v>630</v>
      </c>
      <c r="X63" s="260">
        <v>0.81</v>
      </c>
      <c r="Y63" s="261">
        <v>0</v>
      </c>
      <c r="Z63" s="259" t="s">
        <v>628</v>
      </c>
      <c r="AA63" s="260">
        <v>0.81</v>
      </c>
      <c r="AB63" s="261">
        <v>0</v>
      </c>
      <c r="AC63" s="259" t="s">
        <v>627</v>
      </c>
      <c r="AD63" s="260">
        <v>0.81</v>
      </c>
      <c r="AE63" s="261">
        <v>0</v>
      </c>
      <c r="AF63" s="259" t="s">
        <v>592</v>
      </c>
      <c r="AG63" s="260">
        <v>0</v>
      </c>
      <c r="AH63" s="262">
        <v>0.72</v>
      </c>
      <c r="AI63" s="263"/>
      <c r="AJ63" s="264">
        <v>3.2580249999999969E-3</v>
      </c>
      <c r="AK63" s="265">
        <v>1.4000000000000001</v>
      </c>
      <c r="AL63" s="256">
        <v>4.561234999999996E-3</v>
      </c>
      <c r="AM63" s="266"/>
    </row>
    <row r="64" spans="2:39" s="247" customFormat="1" ht="42.75" x14ac:dyDescent="0.45">
      <c r="B64" s="245" t="s">
        <v>883</v>
      </c>
      <c r="C64" s="274" t="s">
        <v>769</v>
      </c>
      <c r="D64" s="297"/>
      <c r="E64" s="248"/>
      <c r="F64" s="249" t="s">
        <v>699</v>
      </c>
      <c r="G64" s="250" t="s">
        <v>87</v>
      </c>
      <c r="H64" s="251" t="s">
        <v>552</v>
      </c>
      <c r="I64" s="252" t="s">
        <v>115</v>
      </c>
      <c r="J64" s="253" t="s">
        <v>150</v>
      </c>
      <c r="K64" s="241"/>
      <c r="L64" s="254">
        <v>2.5</v>
      </c>
      <c r="M64" s="255">
        <v>5</v>
      </c>
      <c r="N64" s="256">
        <v>12.5</v>
      </c>
      <c r="O64" s="382"/>
      <c r="P64" s="383"/>
      <c r="Q64" s="384"/>
      <c r="R64" s="257"/>
      <c r="S64" s="268" t="s">
        <v>651</v>
      </c>
      <c r="T64" s="259" t="s">
        <v>631</v>
      </c>
      <c r="U64" s="260">
        <v>0.81</v>
      </c>
      <c r="V64" s="261">
        <v>0</v>
      </c>
      <c r="W64" s="259" t="s">
        <v>630</v>
      </c>
      <c r="X64" s="260">
        <v>0.81</v>
      </c>
      <c r="Y64" s="261">
        <v>0</v>
      </c>
      <c r="Z64" s="259" t="s">
        <v>628</v>
      </c>
      <c r="AA64" s="260">
        <v>0.81</v>
      </c>
      <c r="AB64" s="261">
        <v>0</v>
      </c>
      <c r="AC64" s="259" t="s">
        <v>627</v>
      </c>
      <c r="AD64" s="260">
        <v>0.81</v>
      </c>
      <c r="AE64" s="261">
        <v>0</v>
      </c>
      <c r="AF64" s="259" t="s">
        <v>592</v>
      </c>
      <c r="AG64" s="260">
        <v>0</v>
      </c>
      <c r="AH64" s="262">
        <v>0.72</v>
      </c>
      <c r="AI64" s="263"/>
      <c r="AJ64" s="264">
        <v>3.2580249999999969E-3</v>
      </c>
      <c r="AK64" s="265">
        <v>1.4000000000000001</v>
      </c>
      <c r="AL64" s="256">
        <v>4.561234999999996E-3</v>
      </c>
      <c r="AM64" s="266"/>
    </row>
    <row r="65" spans="2:39" s="247" customFormat="1" ht="42.75" x14ac:dyDescent="0.45">
      <c r="B65" s="245" t="s">
        <v>884</v>
      </c>
      <c r="C65" s="274" t="s">
        <v>769</v>
      </c>
      <c r="D65" s="297"/>
      <c r="E65" s="248"/>
      <c r="F65" s="249" t="s">
        <v>696</v>
      </c>
      <c r="G65" s="250" t="s">
        <v>87</v>
      </c>
      <c r="H65" s="251" t="s">
        <v>552</v>
      </c>
      <c r="I65" s="252" t="s">
        <v>115</v>
      </c>
      <c r="J65" s="253" t="s">
        <v>150</v>
      </c>
      <c r="K65" s="241"/>
      <c r="L65" s="254">
        <v>2.5</v>
      </c>
      <c r="M65" s="255">
        <v>5</v>
      </c>
      <c r="N65" s="256">
        <v>12.5</v>
      </c>
      <c r="O65" s="382"/>
      <c r="P65" s="383"/>
      <c r="Q65" s="384"/>
      <c r="R65" s="257"/>
      <c r="S65" s="268" t="s">
        <v>651</v>
      </c>
      <c r="T65" s="259" t="s">
        <v>631</v>
      </c>
      <c r="U65" s="260">
        <v>0.81</v>
      </c>
      <c r="V65" s="261">
        <v>0</v>
      </c>
      <c r="W65" s="259" t="s">
        <v>630</v>
      </c>
      <c r="X65" s="260">
        <v>0.81</v>
      </c>
      <c r="Y65" s="261">
        <v>0</v>
      </c>
      <c r="Z65" s="259" t="s">
        <v>628</v>
      </c>
      <c r="AA65" s="260">
        <v>0.81</v>
      </c>
      <c r="AB65" s="261">
        <v>0</v>
      </c>
      <c r="AC65" s="259" t="s">
        <v>627</v>
      </c>
      <c r="AD65" s="260">
        <v>0.81</v>
      </c>
      <c r="AE65" s="261">
        <v>0</v>
      </c>
      <c r="AF65" s="259" t="s">
        <v>592</v>
      </c>
      <c r="AG65" s="260">
        <v>0</v>
      </c>
      <c r="AH65" s="262">
        <v>0.72</v>
      </c>
      <c r="AI65" s="263"/>
      <c r="AJ65" s="264">
        <v>3.2580249999999969E-3</v>
      </c>
      <c r="AK65" s="265">
        <v>1.4000000000000001</v>
      </c>
      <c r="AL65" s="256">
        <v>4.561234999999996E-3</v>
      </c>
      <c r="AM65" s="266"/>
    </row>
    <row r="66" spans="2:39" s="247" customFormat="1" ht="42.75" x14ac:dyDescent="0.45">
      <c r="B66" s="245" t="s">
        <v>885</v>
      </c>
      <c r="C66" s="274" t="s">
        <v>769</v>
      </c>
      <c r="D66" s="297"/>
      <c r="E66" s="248"/>
      <c r="F66" s="249" t="s">
        <v>927</v>
      </c>
      <c r="G66" s="250" t="s">
        <v>87</v>
      </c>
      <c r="H66" s="251" t="s">
        <v>552</v>
      </c>
      <c r="I66" s="252" t="s">
        <v>115</v>
      </c>
      <c r="J66" s="253" t="s">
        <v>150</v>
      </c>
      <c r="K66" s="241"/>
      <c r="L66" s="254">
        <v>2.5</v>
      </c>
      <c r="M66" s="255">
        <v>5</v>
      </c>
      <c r="N66" s="256">
        <v>12.5</v>
      </c>
      <c r="O66" s="382"/>
      <c r="P66" s="383"/>
      <c r="Q66" s="384"/>
      <c r="R66" s="257"/>
      <c r="S66" s="268" t="s">
        <v>651</v>
      </c>
      <c r="T66" s="259" t="s">
        <v>631</v>
      </c>
      <c r="U66" s="260">
        <v>0.81</v>
      </c>
      <c r="V66" s="261">
        <v>0</v>
      </c>
      <c r="W66" s="259" t="s">
        <v>630</v>
      </c>
      <c r="X66" s="260">
        <v>0.81</v>
      </c>
      <c r="Y66" s="261">
        <v>0</v>
      </c>
      <c r="Z66" s="259" t="s">
        <v>628</v>
      </c>
      <c r="AA66" s="260">
        <v>0.81</v>
      </c>
      <c r="AB66" s="261">
        <v>0</v>
      </c>
      <c r="AC66" s="259" t="s">
        <v>627</v>
      </c>
      <c r="AD66" s="260">
        <v>0.81</v>
      </c>
      <c r="AE66" s="261">
        <v>0</v>
      </c>
      <c r="AF66" s="259" t="s">
        <v>592</v>
      </c>
      <c r="AG66" s="260">
        <v>0</v>
      </c>
      <c r="AH66" s="262">
        <v>0.72</v>
      </c>
      <c r="AI66" s="263"/>
      <c r="AJ66" s="264">
        <v>3.2580249999999969E-3</v>
      </c>
      <c r="AK66" s="265">
        <v>1.4000000000000001</v>
      </c>
      <c r="AL66" s="256">
        <v>4.561234999999996E-3</v>
      </c>
      <c r="AM66" s="266"/>
    </row>
    <row r="67" spans="2:39" s="247" customFormat="1" ht="42.75" x14ac:dyDescent="0.45">
      <c r="B67" s="245" t="s">
        <v>886</v>
      </c>
      <c r="C67" s="274" t="s">
        <v>769</v>
      </c>
      <c r="D67" s="297"/>
      <c r="E67" s="248"/>
      <c r="F67" s="249" t="s">
        <v>697</v>
      </c>
      <c r="G67" s="250" t="s">
        <v>87</v>
      </c>
      <c r="H67" s="251" t="s">
        <v>770</v>
      </c>
      <c r="I67" s="252" t="s">
        <v>115</v>
      </c>
      <c r="J67" s="253" t="s">
        <v>150</v>
      </c>
      <c r="K67" s="241"/>
      <c r="L67" s="254">
        <v>2.5</v>
      </c>
      <c r="M67" s="255">
        <v>5</v>
      </c>
      <c r="N67" s="256">
        <v>12.5</v>
      </c>
      <c r="O67" s="382"/>
      <c r="P67" s="383"/>
      <c r="Q67" s="384"/>
      <c r="R67" s="257"/>
      <c r="S67" s="268" t="s">
        <v>651</v>
      </c>
      <c r="T67" s="259" t="s">
        <v>631</v>
      </c>
      <c r="U67" s="260">
        <v>0.81</v>
      </c>
      <c r="V67" s="261">
        <v>0</v>
      </c>
      <c r="W67" s="259" t="s">
        <v>630</v>
      </c>
      <c r="X67" s="260">
        <v>0.81</v>
      </c>
      <c r="Y67" s="261">
        <v>0</v>
      </c>
      <c r="Z67" s="259" t="s">
        <v>628</v>
      </c>
      <c r="AA67" s="260">
        <v>0.81</v>
      </c>
      <c r="AB67" s="261">
        <v>0</v>
      </c>
      <c r="AC67" s="259" t="s">
        <v>627</v>
      </c>
      <c r="AD67" s="260">
        <v>0.81</v>
      </c>
      <c r="AE67" s="261">
        <v>0</v>
      </c>
      <c r="AF67" s="259" t="s">
        <v>592</v>
      </c>
      <c r="AG67" s="260">
        <v>0</v>
      </c>
      <c r="AH67" s="262">
        <v>0.72</v>
      </c>
      <c r="AI67" s="263"/>
      <c r="AJ67" s="264">
        <v>3.2580249999999969E-3</v>
      </c>
      <c r="AK67" s="265">
        <v>1.4000000000000001</v>
      </c>
      <c r="AL67" s="256">
        <v>4.561234999999996E-3</v>
      </c>
      <c r="AM67" s="266"/>
    </row>
    <row r="68" spans="2:39" s="247" customFormat="1" ht="45.75" customHeight="1" x14ac:dyDescent="0.45">
      <c r="B68" s="245" t="s">
        <v>887</v>
      </c>
      <c r="C68" s="273" t="s">
        <v>652</v>
      </c>
      <c r="D68" s="297"/>
      <c r="E68" s="248" t="s">
        <v>116</v>
      </c>
      <c r="F68" s="249" t="s">
        <v>754</v>
      </c>
      <c r="G68" s="250" t="s">
        <v>87</v>
      </c>
      <c r="H68" s="251" t="s">
        <v>722</v>
      </c>
      <c r="I68" s="252" t="s">
        <v>115</v>
      </c>
      <c r="J68" s="253" t="s">
        <v>150</v>
      </c>
      <c r="K68" s="241"/>
      <c r="L68" s="254">
        <v>2</v>
      </c>
      <c r="M68" s="255">
        <v>5</v>
      </c>
      <c r="N68" s="256">
        <v>10</v>
      </c>
      <c r="O68" s="382"/>
      <c r="P68" s="383"/>
      <c r="Q68" s="384"/>
      <c r="R68" s="257"/>
      <c r="S68" s="258" t="s">
        <v>653</v>
      </c>
      <c r="T68" s="259" t="s">
        <v>630</v>
      </c>
      <c r="U68" s="260">
        <v>0.81</v>
      </c>
      <c r="V68" s="261">
        <v>0</v>
      </c>
      <c r="W68" s="259" t="s">
        <v>625</v>
      </c>
      <c r="X68" s="260">
        <v>0</v>
      </c>
      <c r="Y68" s="261">
        <v>0.63</v>
      </c>
      <c r="Z68" s="259" t="s">
        <v>592</v>
      </c>
      <c r="AA68" s="260">
        <v>0</v>
      </c>
      <c r="AB68" s="261">
        <v>0.72</v>
      </c>
      <c r="AC68" s="259" t="s">
        <v>627</v>
      </c>
      <c r="AD68" s="260">
        <v>0.81</v>
      </c>
      <c r="AE68" s="261">
        <v>0</v>
      </c>
      <c r="AF68" s="259" t="s">
        <v>631</v>
      </c>
      <c r="AG68" s="260">
        <v>0.81</v>
      </c>
      <c r="AH68" s="262">
        <v>0</v>
      </c>
      <c r="AI68" s="263"/>
      <c r="AJ68" s="264">
        <v>1.3717999999999989E-2</v>
      </c>
      <c r="AK68" s="265">
        <v>0.51800000000000002</v>
      </c>
      <c r="AL68" s="256">
        <v>7.1059239999999944E-3</v>
      </c>
      <c r="AM68" s="266"/>
    </row>
    <row r="69" spans="2:39" s="247" customFormat="1" ht="42.75" x14ac:dyDescent="0.45">
      <c r="B69" s="245" t="s">
        <v>888</v>
      </c>
      <c r="C69" s="273" t="s">
        <v>652</v>
      </c>
      <c r="D69" s="297"/>
      <c r="E69" s="248" t="s">
        <v>116</v>
      </c>
      <c r="F69" s="249" t="s">
        <v>691</v>
      </c>
      <c r="G69" s="250" t="s">
        <v>87</v>
      </c>
      <c r="H69" s="251" t="s">
        <v>722</v>
      </c>
      <c r="I69" s="252" t="s">
        <v>115</v>
      </c>
      <c r="J69" s="253" t="s">
        <v>150</v>
      </c>
      <c r="K69" s="241"/>
      <c r="L69" s="254">
        <v>2</v>
      </c>
      <c r="M69" s="255">
        <v>3</v>
      </c>
      <c r="N69" s="256">
        <v>6</v>
      </c>
      <c r="O69" s="382"/>
      <c r="P69" s="383"/>
      <c r="Q69" s="384"/>
      <c r="R69" s="257"/>
      <c r="S69" s="258" t="s">
        <v>653</v>
      </c>
      <c r="T69" s="259" t="s">
        <v>630</v>
      </c>
      <c r="U69" s="260">
        <v>0.81</v>
      </c>
      <c r="V69" s="261">
        <v>0</v>
      </c>
      <c r="W69" s="259" t="s">
        <v>625</v>
      </c>
      <c r="X69" s="260">
        <v>0</v>
      </c>
      <c r="Y69" s="261">
        <v>0.63</v>
      </c>
      <c r="Z69" s="259" t="s">
        <v>592</v>
      </c>
      <c r="AA69" s="260">
        <v>0</v>
      </c>
      <c r="AB69" s="261">
        <v>0.72</v>
      </c>
      <c r="AC69" s="259" t="s">
        <v>627</v>
      </c>
      <c r="AD69" s="260">
        <v>0.81</v>
      </c>
      <c r="AE69" s="261">
        <v>0</v>
      </c>
      <c r="AF69" s="259" t="s">
        <v>631</v>
      </c>
      <c r="AG69" s="260">
        <v>0.81</v>
      </c>
      <c r="AH69" s="262">
        <v>0</v>
      </c>
      <c r="AI69" s="263"/>
      <c r="AJ69" s="264">
        <v>1.3717999999999989E-2</v>
      </c>
      <c r="AK69" s="265">
        <v>0.31080000000000002</v>
      </c>
      <c r="AL69" s="256">
        <v>4.2635543999999968E-3</v>
      </c>
      <c r="AM69" s="266"/>
    </row>
    <row r="70" spans="2:39" s="247" customFormat="1" ht="42.75" x14ac:dyDescent="0.45">
      <c r="B70" s="245" t="s">
        <v>889</v>
      </c>
      <c r="C70" s="273" t="s">
        <v>652</v>
      </c>
      <c r="D70" s="297"/>
      <c r="E70" s="248" t="s">
        <v>116</v>
      </c>
      <c r="F70" s="249" t="s">
        <v>703</v>
      </c>
      <c r="G70" s="250" t="s">
        <v>87</v>
      </c>
      <c r="H70" s="251" t="s">
        <v>722</v>
      </c>
      <c r="I70" s="252" t="s">
        <v>115</v>
      </c>
      <c r="J70" s="253" t="s">
        <v>150</v>
      </c>
      <c r="K70" s="241"/>
      <c r="L70" s="254">
        <v>2</v>
      </c>
      <c r="M70" s="255">
        <v>3</v>
      </c>
      <c r="N70" s="256">
        <v>6</v>
      </c>
      <c r="O70" s="382"/>
      <c r="P70" s="383"/>
      <c r="Q70" s="384"/>
      <c r="R70" s="257"/>
      <c r="S70" s="258" t="s">
        <v>653</v>
      </c>
      <c r="T70" s="259" t="s">
        <v>630</v>
      </c>
      <c r="U70" s="260">
        <v>0.81</v>
      </c>
      <c r="V70" s="261">
        <v>0</v>
      </c>
      <c r="W70" s="259" t="s">
        <v>625</v>
      </c>
      <c r="X70" s="260">
        <v>0</v>
      </c>
      <c r="Y70" s="261">
        <v>0.63</v>
      </c>
      <c r="Z70" s="259" t="s">
        <v>592</v>
      </c>
      <c r="AA70" s="260">
        <v>0</v>
      </c>
      <c r="AB70" s="261">
        <v>0.72</v>
      </c>
      <c r="AC70" s="259" t="s">
        <v>627</v>
      </c>
      <c r="AD70" s="260">
        <v>0.81</v>
      </c>
      <c r="AE70" s="261">
        <v>0</v>
      </c>
      <c r="AF70" s="259" t="s">
        <v>631</v>
      </c>
      <c r="AG70" s="260">
        <v>0.81</v>
      </c>
      <c r="AH70" s="262">
        <v>0</v>
      </c>
      <c r="AI70" s="263"/>
      <c r="AJ70" s="264">
        <v>1.3717999999999989E-2</v>
      </c>
      <c r="AK70" s="265">
        <v>0.31080000000000002</v>
      </c>
      <c r="AL70" s="256">
        <v>4.2635543999999968E-3</v>
      </c>
      <c r="AM70" s="266"/>
    </row>
    <row r="71" spans="2:39" s="247" customFormat="1" ht="42.75" x14ac:dyDescent="0.45">
      <c r="B71" s="245" t="s">
        <v>890</v>
      </c>
      <c r="C71" s="273" t="s">
        <v>652</v>
      </c>
      <c r="D71" s="297"/>
      <c r="E71" s="248" t="s">
        <v>116</v>
      </c>
      <c r="F71" s="249" t="s">
        <v>705</v>
      </c>
      <c r="G71" s="250" t="s">
        <v>87</v>
      </c>
      <c r="H71" s="251" t="s">
        <v>722</v>
      </c>
      <c r="I71" s="252" t="s">
        <v>115</v>
      </c>
      <c r="J71" s="253" t="s">
        <v>150</v>
      </c>
      <c r="K71" s="241"/>
      <c r="L71" s="254">
        <v>2</v>
      </c>
      <c r="M71" s="255">
        <v>3</v>
      </c>
      <c r="N71" s="256">
        <v>6</v>
      </c>
      <c r="O71" s="382"/>
      <c r="P71" s="383"/>
      <c r="Q71" s="384"/>
      <c r="R71" s="257"/>
      <c r="S71" s="258" t="s">
        <v>653</v>
      </c>
      <c r="T71" s="259" t="s">
        <v>630</v>
      </c>
      <c r="U71" s="260">
        <v>0.81</v>
      </c>
      <c r="V71" s="261">
        <v>0</v>
      </c>
      <c r="W71" s="259" t="s">
        <v>625</v>
      </c>
      <c r="X71" s="260">
        <v>0</v>
      </c>
      <c r="Y71" s="261">
        <v>0.63</v>
      </c>
      <c r="Z71" s="259" t="s">
        <v>592</v>
      </c>
      <c r="AA71" s="260">
        <v>0</v>
      </c>
      <c r="AB71" s="261">
        <v>0.72</v>
      </c>
      <c r="AC71" s="259" t="s">
        <v>627</v>
      </c>
      <c r="AD71" s="260">
        <v>0.81</v>
      </c>
      <c r="AE71" s="261">
        <v>0</v>
      </c>
      <c r="AF71" s="259" t="s">
        <v>631</v>
      </c>
      <c r="AG71" s="260">
        <v>0.81</v>
      </c>
      <c r="AH71" s="262">
        <v>0</v>
      </c>
      <c r="AI71" s="263"/>
      <c r="AJ71" s="264">
        <v>1.3717999999999989E-2</v>
      </c>
      <c r="AK71" s="265">
        <v>0.31080000000000002</v>
      </c>
      <c r="AL71" s="256">
        <v>4.2635543999999968E-3</v>
      </c>
      <c r="AM71" s="266"/>
    </row>
    <row r="72" spans="2:39" s="247" customFormat="1" ht="42.75" x14ac:dyDescent="0.45">
      <c r="B72" s="245" t="s">
        <v>891</v>
      </c>
      <c r="C72" s="273" t="s">
        <v>652</v>
      </c>
      <c r="D72" s="297"/>
      <c r="E72" s="248" t="s">
        <v>116</v>
      </c>
      <c r="F72" s="249" t="s">
        <v>704</v>
      </c>
      <c r="G72" s="250" t="s">
        <v>87</v>
      </c>
      <c r="H72" s="251" t="s">
        <v>722</v>
      </c>
      <c r="I72" s="252" t="s">
        <v>115</v>
      </c>
      <c r="J72" s="253" t="s">
        <v>150</v>
      </c>
      <c r="K72" s="241"/>
      <c r="L72" s="254">
        <v>2</v>
      </c>
      <c r="M72" s="255">
        <v>5</v>
      </c>
      <c r="N72" s="256">
        <v>10</v>
      </c>
      <c r="O72" s="382"/>
      <c r="P72" s="383"/>
      <c r="Q72" s="384"/>
      <c r="R72" s="257"/>
      <c r="S72" s="258" t="s">
        <v>653</v>
      </c>
      <c r="T72" s="259" t="s">
        <v>630</v>
      </c>
      <c r="U72" s="260">
        <v>0.81</v>
      </c>
      <c r="V72" s="261">
        <v>0</v>
      </c>
      <c r="W72" s="259" t="s">
        <v>625</v>
      </c>
      <c r="X72" s="260">
        <v>0</v>
      </c>
      <c r="Y72" s="261">
        <v>0.63</v>
      </c>
      <c r="Z72" s="259" t="s">
        <v>592</v>
      </c>
      <c r="AA72" s="260">
        <v>0</v>
      </c>
      <c r="AB72" s="261">
        <v>0.72</v>
      </c>
      <c r="AC72" s="259" t="s">
        <v>627</v>
      </c>
      <c r="AD72" s="260">
        <v>0.81</v>
      </c>
      <c r="AE72" s="261">
        <v>0</v>
      </c>
      <c r="AF72" s="259" t="s">
        <v>631</v>
      </c>
      <c r="AG72" s="260">
        <v>0.81</v>
      </c>
      <c r="AH72" s="262">
        <v>0</v>
      </c>
      <c r="AI72" s="263"/>
      <c r="AJ72" s="264">
        <v>1.3717999999999989E-2</v>
      </c>
      <c r="AK72" s="265">
        <v>0.51800000000000002</v>
      </c>
      <c r="AL72" s="256">
        <v>7.1059239999999944E-3</v>
      </c>
      <c r="AM72" s="266"/>
    </row>
    <row r="73" spans="2:39" s="247" customFormat="1" ht="42.75" x14ac:dyDescent="0.45">
      <c r="B73" s="245" t="s">
        <v>892</v>
      </c>
      <c r="C73" s="274" t="s">
        <v>652</v>
      </c>
      <c r="D73" s="297"/>
      <c r="E73" s="248"/>
      <c r="F73" s="249" t="s">
        <v>695</v>
      </c>
      <c r="G73" s="250" t="s">
        <v>87</v>
      </c>
      <c r="H73" s="251" t="s">
        <v>722</v>
      </c>
      <c r="I73" s="252" t="s">
        <v>115</v>
      </c>
      <c r="J73" s="253" t="s">
        <v>150</v>
      </c>
      <c r="K73" s="241"/>
      <c r="L73" s="254">
        <v>2</v>
      </c>
      <c r="M73" s="255">
        <v>5</v>
      </c>
      <c r="N73" s="256">
        <v>10</v>
      </c>
      <c r="O73" s="382"/>
      <c r="P73" s="383"/>
      <c r="Q73" s="384"/>
      <c r="R73" s="257"/>
      <c r="S73" s="258" t="s">
        <v>653</v>
      </c>
      <c r="T73" s="259" t="s">
        <v>630</v>
      </c>
      <c r="U73" s="260">
        <v>0.81</v>
      </c>
      <c r="V73" s="261">
        <v>0</v>
      </c>
      <c r="W73" s="259" t="s">
        <v>625</v>
      </c>
      <c r="X73" s="260">
        <v>0</v>
      </c>
      <c r="Y73" s="261">
        <v>0.63</v>
      </c>
      <c r="Z73" s="259" t="s">
        <v>592</v>
      </c>
      <c r="AA73" s="260">
        <v>0</v>
      </c>
      <c r="AB73" s="261">
        <v>0.72</v>
      </c>
      <c r="AC73" s="259" t="s">
        <v>627</v>
      </c>
      <c r="AD73" s="260">
        <v>0.81</v>
      </c>
      <c r="AE73" s="261">
        <v>0</v>
      </c>
      <c r="AF73" s="259" t="s">
        <v>631</v>
      </c>
      <c r="AG73" s="260">
        <v>0.81</v>
      </c>
      <c r="AH73" s="262">
        <v>0</v>
      </c>
      <c r="AI73" s="263"/>
      <c r="AJ73" s="264">
        <v>1.3717999999999989E-2</v>
      </c>
      <c r="AK73" s="265">
        <v>0.51800000000000002</v>
      </c>
      <c r="AL73" s="256">
        <v>7.1059239999999944E-3</v>
      </c>
      <c r="AM73" s="266"/>
    </row>
    <row r="74" spans="2:39" s="247" customFormat="1" ht="45" customHeight="1" x14ac:dyDescent="0.45">
      <c r="B74" s="245" t="s">
        <v>893</v>
      </c>
      <c r="C74" s="274" t="s">
        <v>652</v>
      </c>
      <c r="D74" s="297"/>
      <c r="E74" s="248"/>
      <c r="F74" s="249" t="s">
        <v>706</v>
      </c>
      <c r="G74" s="250" t="s">
        <v>87</v>
      </c>
      <c r="H74" s="251" t="s">
        <v>770</v>
      </c>
      <c r="I74" s="252" t="s">
        <v>115</v>
      </c>
      <c r="J74" s="253" t="s">
        <v>150</v>
      </c>
      <c r="K74" s="241"/>
      <c r="L74" s="254">
        <v>2</v>
      </c>
      <c r="M74" s="255">
        <v>5</v>
      </c>
      <c r="N74" s="256">
        <v>10</v>
      </c>
      <c r="O74" s="382"/>
      <c r="P74" s="383"/>
      <c r="Q74" s="384"/>
      <c r="R74" s="257"/>
      <c r="S74" s="258" t="s">
        <v>653</v>
      </c>
      <c r="T74" s="259" t="s">
        <v>630</v>
      </c>
      <c r="U74" s="260">
        <v>0.81</v>
      </c>
      <c r="V74" s="261">
        <v>0</v>
      </c>
      <c r="W74" s="259" t="s">
        <v>625</v>
      </c>
      <c r="X74" s="260">
        <v>0</v>
      </c>
      <c r="Y74" s="261">
        <v>0.63</v>
      </c>
      <c r="Z74" s="259" t="s">
        <v>592</v>
      </c>
      <c r="AA74" s="260">
        <v>0</v>
      </c>
      <c r="AB74" s="261">
        <v>0.72</v>
      </c>
      <c r="AC74" s="259" t="s">
        <v>627</v>
      </c>
      <c r="AD74" s="260">
        <v>0.81</v>
      </c>
      <c r="AE74" s="261">
        <v>0</v>
      </c>
      <c r="AF74" s="259" t="s">
        <v>631</v>
      </c>
      <c r="AG74" s="260">
        <v>0.81</v>
      </c>
      <c r="AH74" s="262">
        <v>0</v>
      </c>
      <c r="AI74" s="263"/>
      <c r="AJ74" s="264">
        <v>1.3717999999999989E-2</v>
      </c>
      <c r="AK74" s="265">
        <v>0.51800000000000002</v>
      </c>
      <c r="AL74" s="256">
        <v>7.1059239999999944E-3</v>
      </c>
      <c r="AM74" s="266"/>
    </row>
    <row r="75" spans="2:39" s="247" customFormat="1" ht="28.5" x14ac:dyDescent="0.45">
      <c r="B75" s="245" t="s">
        <v>894</v>
      </c>
      <c r="C75" s="274" t="s">
        <v>652</v>
      </c>
      <c r="D75" s="297"/>
      <c r="E75" s="248"/>
      <c r="F75" s="249" t="s">
        <v>696</v>
      </c>
      <c r="G75" s="250" t="s">
        <v>87</v>
      </c>
      <c r="H75" s="251" t="s">
        <v>739</v>
      </c>
      <c r="I75" s="252" t="s">
        <v>115</v>
      </c>
      <c r="J75" s="253" t="s">
        <v>150</v>
      </c>
      <c r="K75" s="241"/>
      <c r="L75" s="254">
        <v>2</v>
      </c>
      <c r="M75" s="255">
        <v>5</v>
      </c>
      <c r="N75" s="256">
        <v>10</v>
      </c>
      <c r="O75" s="382"/>
      <c r="P75" s="383"/>
      <c r="Q75" s="384"/>
      <c r="R75" s="257"/>
      <c r="S75" s="258" t="s">
        <v>653</v>
      </c>
      <c r="T75" s="259" t="s">
        <v>630</v>
      </c>
      <c r="U75" s="260">
        <v>0.81</v>
      </c>
      <c r="V75" s="261">
        <v>0</v>
      </c>
      <c r="W75" s="259" t="s">
        <v>625</v>
      </c>
      <c r="X75" s="260">
        <v>0</v>
      </c>
      <c r="Y75" s="261">
        <v>0.63</v>
      </c>
      <c r="Z75" s="259" t="s">
        <v>592</v>
      </c>
      <c r="AA75" s="260">
        <v>0</v>
      </c>
      <c r="AB75" s="261">
        <v>0.72</v>
      </c>
      <c r="AC75" s="259" t="s">
        <v>627</v>
      </c>
      <c r="AD75" s="260">
        <v>0.81</v>
      </c>
      <c r="AE75" s="261">
        <v>0</v>
      </c>
      <c r="AF75" s="259" t="s">
        <v>631</v>
      </c>
      <c r="AG75" s="260">
        <v>0.81</v>
      </c>
      <c r="AH75" s="262">
        <v>0</v>
      </c>
      <c r="AI75" s="263"/>
      <c r="AJ75" s="264">
        <v>1.3717999999999989E-2</v>
      </c>
      <c r="AK75" s="265">
        <v>0.51800000000000002</v>
      </c>
      <c r="AL75" s="256">
        <v>7.1059239999999944E-3</v>
      </c>
      <c r="AM75" s="266"/>
    </row>
    <row r="76" spans="2:39" s="247" customFormat="1" ht="28.9" thickBot="1" x14ac:dyDescent="0.5">
      <c r="B76" s="245" t="s">
        <v>895</v>
      </c>
      <c r="C76" s="274" t="s">
        <v>652</v>
      </c>
      <c r="D76" s="297"/>
      <c r="E76" s="248"/>
      <c r="F76" s="249" t="s">
        <v>697</v>
      </c>
      <c r="G76" s="250" t="s">
        <v>87</v>
      </c>
      <c r="H76" s="251" t="s">
        <v>739</v>
      </c>
      <c r="I76" s="252" t="s">
        <v>115</v>
      </c>
      <c r="J76" s="253" t="s">
        <v>150</v>
      </c>
      <c r="K76" s="241"/>
      <c r="L76" s="254">
        <v>2</v>
      </c>
      <c r="M76" s="255">
        <v>5</v>
      </c>
      <c r="N76" s="256">
        <v>10</v>
      </c>
      <c r="O76" s="382"/>
      <c r="P76" s="383"/>
      <c r="Q76" s="384"/>
      <c r="R76" s="257"/>
      <c r="S76" s="258" t="s">
        <v>653</v>
      </c>
      <c r="T76" s="259" t="s">
        <v>630</v>
      </c>
      <c r="U76" s="260">
        <v>0.81</v>
      </c>
      <c r="V76" s="261">
        <v>0</v>
      </c>
      <c r="W76" s="259" t="s">
        <v>625</v>
      </c>
      <c r="X76" s="260">
        <v>0</v>
      </c>
      <c r="Y76" s="261">
        <v>0.63</v>
      </c>
      <c r="Z76" s="259" t="s">
        <v>592</v>
      </c>
      <c r="AA76" s="260">
        <v>0</v>
      </c>
      <c r="AB76" s="261">
        <v>0.72</v>
      </c>
      <c r="AC76" s="259" t="s">
        <v>627</v>
      </c>
      <c r="AD76" s="260">
        <v>0.81</v>
      </c>
      <c r="AE76" s="261">
        <v>0</v>
      </c>
      <c r="AF76" s="259" t="s">
        <v>631</v>
      </c>
      <c r="AG76" s="260">
        <v>0.81</v>
      </c>
      <c r="AH76" s="262">
        <v>0</v>
      </c>
      <c r="AI76" s="263"/>
      <c r="AJ76" s="264">
        <v>1.3717999999999989E-2</v>
      </c>
      <c r="AK76" s="265">
        <v>0.51800000000000002</v>
      </c>
      <c r="AL76" s="256">
        <v>7.1059239999999944E-3</v>
      </c>
      <c r="AM76" s="266"/>
    </row>
    <row r="77" spans="2:39" s="247" customFormat="1" ht="27" customHeight="1" thickBot="1" x14ac:dyDescent="0.5">
      <c r="B77" s="245" t="s">
        <v>896</v>
      </c>
      <c r="C77" s="271" t="s">
        <v>778</v>
      </c>
      <c r="D77" s="298" t="s">
        <v>946</v>
      </c>
      <c r="E77" s="248" t="s">
        <v>116</v>
      </c>
      <c r="F77" s="249" t="s">
        <v>754</v>
      </c>
      <c r="G77" s="250" t="s">
        <v>89</v>
      </c>
      <c r="H77" s="251" t="s">
        <v>714</v>
      </c>
      <c r="I77" s="252" t="s">
        <v>115</v>
      </c>
      <c r="J77" s="253" t="s">
        <v>166</v>
      </c>
      <c r="K77" s="241"/>
      <c r="L77" s="254">
        <v>3</v>
      </c>
      <c r="M77" s="255">
        <v>3</v>
      </c>
      <c r="N77" s="256">
        <v>9</v>
      </c>
      <c r="O77" s="299">
        <v>2.5000000000000001E-2</v>
      </c>
      <c r="P77" s="300">
        <v>17331586.025804237</v>
      </c>
      <c r="Q77" s="300">
        <f>O77*P77</f>
        <v>433289.65064510592</v>
      </c>
      <c r="R77" s="257"/>
      <c r="S77" s="258" t="s">
        <v>779</v>
      </c>
      <c r="T77" s="259" t="s">
        <v>615</v>
      </c>
      <c r="U77" s="260">
        <v>0</v>
      </c>
      <c r="V77" s="261">
        <v>0.63</v>
      </c>
      <c r="W77" s="259" t="s">
        <v>636</v>
      </c>
      <c r="X77" s="260">
        <v>0</v>
      </c>
      <c r="Y77" s="261">
        <v>0.81</v>
      </c>
      <c r="Z77" s="259" t="s">
        <v>592</v>
      </c>
      <c r="AA77" s="260">
        <v>0</v>
      </c>
      <c r="AB77" s="261">
        <v>0.72</v>
      </c>
      <c r="AC77" s="259" t="s">
        <v>609</v>
      </c>
      <c r="AD77" s="260">
        <v>0.81</v>
      </c>
      <c r="AE77" s="261">
        <v>0</v>
      </c>
      <c r="AF77" s="259" t="s">
        <v>627</v>
      </c>
      <c r="AG77" s="260">
        <v>0.81</v>
      </c>
      <c r="AH77" s="262">
        <v>0</v>
      </c>
      <c r="AI77" s="263"/>
      <c r="AJ77" s="264">
        <v>0.10829999999999994</v>
      </c>
      <c r="AK77" s="265">
        <v>5.905199999999998E-2</v>
      </c>
      <c r="AL77" s="256">
        <v>6.3953315999999939E-3</v>
      </c>
      <c r="AM77" s="266"/>
    </row>
    <row r="78" spans="2:39" s="247" customFormat="1" ht="16.149999999999999" thickBot="1" x14ac:dyDescent="0.5">
      <c r="B78" s="245" t="s">
        <v>897</v>
      </c>
      <c r="C78" s="271" t="s">
        <v>778</v>
      </c>
      <c r="D78" s="298" t="s">
        <v>947</v>
      </c>
      <c r="E78" s="248" t="s">
        <v>116</v>
      </c>
      <c r="F78" s="249" t="s">
        <v>695</v>
      </c>
      <c r="G78" s="250" t="s">
        <v>89</v>
      </c>
      <c r="H78" s="251" t="s">
        <v>538</v>
      </c>
      <c r="I78" s="252" t="s">
        <v>115</v>
      </c>
      <c r="J78" s="253" t="s">
        <v>166</v>
      </c>
      <c r="K78" s="241"/>
      <c r="L78" s="254">
        <v>3</v>
      </c>
      <c r="M78" s="255">
        <v>4</v>
      </c>
      <c r="N78" s="256">
        <v>12</v>
      </c>
      <c r="O78" s="299">
        <v>2.5000000000000001E-2</v>
      </c>
      <c r="P78" s="300">
        <v>3566249</v>
      </c>
      <c r="Q78" s="300">
        <f>O78*P78</f>
        <v>89156.225000000006</v>
      </c>
      <c r="R78" s="257"/>
      <c r="S78" s="258" t="s">
        <v>779</v>
      </c>
      <c r="T78" s="259" t="s">
        <v>615</v>
      </c>
      <c r="U78" s="260">
        <v>0</v>
      </c>
      <c r="V78" s="261">
        <v>0.63</v>
      </c>
      <c r="W78" s="259" t="s">
        <v>636</v>
      </c>
      <c r="X78" s="260">
        <v>0</v>
      </c>
      <c r="Y78" s="261">
        <v>0.81</v>
      </c>
      <c r="Z78" s="259" t="s">
        <v>592</v>
      </c>
      <c r="AA78" s="260">
        <v>0</v>
      </c>
      <c r="AB78" s="261">
        <v>0.72</v>
      </c>
      <c r="AC78" s="259" t="s">
        <v>609</v>
      </c>
      <c r="AD78" s="260">
        <v>0.81</v>
      </c>
      <c r="AE78" s="261">
        <v>0</v>
      </c>
      <c r="AF78" s="259" t="s">
        <v>627</v>
      </c>
      <c r="AG78" s="260">
        <v>0.81</v>
      </c>
      <c r="AH78" s="262">
        <v>0</v>
      </c>
      <c r="AI78" s="263"/>
      <c r="AJ78" s="264">
        <v>0.10829999999999994</v>
      </c>
      <c r="AK78" s="265">
        <v>7.8735999999999973E-2</v>
      </c>
      <c r="AL78" s="256">
        <v>8.5271087999999919E-3</v>
      </c>
      <c r="AM78" s="266"/>
    </row>
    <row r="79" spans="2:39" s="247" customFormat="1" ht="16.149999999999999" thickBot="1" x14ac:dyDescent="0.5">
      <c r="B79" s="245" t="s">
        <v>898</v>
      </c>
      <c r="C79" s="271" t="s">
        <v>778</v>
      </c>
      <c r="D79" s="298" t="s">
        <v>948</v>
      </c>
      <c r="E79" s="248" t="s">
        <v>116</v>
      </c>
      <c r="F79" s="249" t="s">
        <v>706</v>
      </c>
      <c r="G79" s="250" t="s">
        <v>89</v>
      </c>
      <c r="H79" s="251" t="s">
        <v>538</v>
      </c>
      <c r="I79" s="252" t="s">
        <v>115</v>
      </c>
      <c r="J79" s="253" t="s">
        <v>166</v>
      </c>
      <c r="K79" s="241"/>
      <c r="L79" s="254">
        <v>3</v>
      </c>
      <c r="M79" s="255">
        <v>4</v>
      </c>
      <c r="N79" s="256">
        <v>12</v>
      </c>
      <c r="O79" s="299">
        <v>2.5000000000000001E-2</v>
      </c>
      <c r="P79" s="300">
        <v>6496892</v>
      </c>
      <c r="Q79" s="300">
        <f>O79*P79</f>
        <v>162422.30000000002</v>
      </c>
      <c r="R79" s="257"/>
      <c r="S79" s="258" t="s">
        <v>779</v>
      </c>
      <c r="T79" s="259" t="s">
        <v>615</v>
      </c>
      <c r="U79" s="260">
        <v>0</v>
      </c>
      <c r="V79" s="261">
        <v>0.63</v>
      </c>
      <c r="W79" s="259" t="s">
        <v>636</v>
      </c>
      <c r="X79" s="260">
        <v>0</v>
      </c>
      <c r="Y79" s="261">
        <v>0.81</v>
      </c>
      <c r="Z79" s="259" t="s">
        <v>592</v>
      </c>
      <c r="AA79" s="260">
        <v>0</v>
      </c>
      <c r="AB79" s="261">
        <v>0.72</v>
      </c>
      <c r="AC79" s="259" t="s">
        <v>609</v>
      </c>
      <c r="AD79" s="260">
        <v>0.81</v>
      </c>
      <c r="AE79" s="261">
        <v>0</v>
      </c>
      <c r="AF79" s="259" t="s">
        <v>627</v>
      </c>
      <c r="AG79" s="260">
        <v>0.81</v>
      </c>
      <c r="AH79" s="262">
        <v>0</v>
      </c>
      <c r="AI79" s="263"/>
      <c r="AJ79" s="264">
        <v>0.10829999999999994</v>
      </c>
      <c r="AK79" s="265">
        <v>7.8735999999999973E-2</v>
      </c>
      <c r="AL79" s="256">
        <v>8.5271087999999919E-3</v>
      </c>
      <c r="AM79" s="266"/>
    </row>
    <row r="80" spans="2:39" s="247" customFormat="1" ht="15.75" x14ac:dyDescent="0.45">
      <c r="B80" s="245" t="s">
        <v>899</v>
      </c>
      <c r="C80" s="271" t="s">
        <v>778</v>
      </c>
      <c r="D80" s="390"/>
      <c r="E80" s="248" t="s">
        <v>116</v>
      </c>
      <c r="F80" s="249" t="s">
        <v>691</v>
      </c>
      <c r="G80" s="250" t="s">
        <v>89</v>
      </c>
      <c r="H80" s="251" t="s">
        <v>714</v>
      </c>
      <c r="I80" s="252" t="s">
        <v>115</v>
      </c>
      <c r="J80" s="253" t="s">
        <v>166</v>
      </c>
      <c r="K80" s="241"/>
      <c r="L80" s="254">
        <v>3</v>
      </c>
      <c r="M80" s="255">
        <v>2</v>
      </c>
      <c r="N80" s="256">
        <v>6</v>
      </c>
      <c r="O80" s="393"/>
      <c r="P80" s="394"/>
      <c r="Q80" s="395"/>
      <c r="R80" s="257"/>
      <c r="S80" s="258" t="s">
        <v>779</v>
      </c>
      <c r="T80" s="259" t="s">
        <v>612</v>
      </c>
      <c r="U80" s="260">
        <v>0</v>
      </c>
      <c r="V80" s="261">
        <v>0.72</v>
      </c>
      <c r="W80" s="259" t="s">
        <v>636</v>
      </c>
      <c r="X80" s="260">
        <v>0</v>
      </c>
      <c r="Y80" s="261">
        <v>0.81</v>
      </c>
      <c r="Z80" s="259" t="s">
        <v>592</v>
      </c>
      <c r="AA80" s="260">
        <v>0</v>
      </c>
      <c r="AB80" s="261">
        <v>0.72</v>
      </c>
      <c r="AC80" s="259" t="s">
        <v>609</v>
      </c>
      <c r="AD80" s="260">
        <v>0.81</v>
      </c>
      <c r="AE80" s="261">
        <v>0</v>
      </c>
      <c r="AF80" s="259" t="s">
        <v>627</v>
      </c>
      <c r="AG80" s="260">
        <v>0.81</v>
      </c>
      <c r="AH80" s="262">
        <v>0</v>
      </c>
      <c r="AI80" s="263"/>
      <c r="AJ80" s="264">
        <v>0.10829999999999994</v>
      </c>
      <c r="AK80" s="265">
        <v>2.9791999999999999E-2</v>
      </c>
      <c r="AL80" s="256">
        <v>3.2264735999999981E-3</v>
      </c>
      <c r="AM80" s="266"/>
    </row>
    <row r="81" spans="2:39" s="247" customFormat="1" ht="15.75" x14ac:dyDescent="0.45">
      <c r="B81" s="245" t="s">
        <v>900</v>
      </c>
      <c r="C81" s="271" t="s">
        <v>778</v>
      </c>
      <c r="D81" s="391"/>
      <c r="E81" s="248" t="s">
        <v>116</v>
      </c>
      <c r="F81" s="249" t="s">
        <v>703</v>
      </c>
      <c r="G81" s="250" t="s">
        <v>89</v>
      </c>
      <c r="H81" s="251" t="s">
        <v>714</v>
      </c>
      <c r="I81" s="252" t="s">
        <v>115</v>
      </c>
      <c r="J81" s="253" t="s">
        <v>166</v>
      </c>
      <c r="K81" s="241"/>
      <c r="L81" s="254">
        <v>3</v>
      </c>
      <c r="M81" s="255">
        <v>3</v>
      </c>
      <c r="N81" s="256">
        <v>9</v>
      </c>
      <c r="O81" s="393"/>
      <c r="P81" s="394"/>
      <c r="Q81" s="395"/>
      <c r="R81" s="257"/>
      <c r="S81" s="258" t="s">
        <v>779</v>
      </c>
      <c r="T81" s="259" t="s">
        <v>612</v>
      </c>
      <c r="U81" s="260">
        <v>0</v>
      </c>
      <c r="V81" s="261">
        <v>0.72</v>
      </c>
      <c r="W81" s="259" t="s">
        <v>636</v>
      </c>
      <c r="X81" s="260">
        <v>0</v>
      </c>
      <c r="Y81" s="261">
        <v>0.81</v>
      </c>
      <c r="Z81" s="259" t="s">
        <v>592</v>
      </c>
      <c r="AA81" s="260">
        <v>0</v>
      </c>
      <c r="AB81" s="261">
        <v>0.72</v>
      </c>
      <c r="AC81" s="259" t="s">
        <v>609</v>
      </c>
      <c r="AD81" s="260">
        <v>0.81</v>
      </c>
      <c r="AE81" s="261">
        <v>0</v>
      </c>
      <c r="AF81" s="259" t="s">
        <v>627</v>
      </c>
      <c r="AG81" s="260">
        <v>0.81</v>
      </c>
      <c r="AH81" s="262">
        <v>0</v>
      </c>
      <c r="AI81" s="263"/>
      <c r="AJ81" s="264">
        <v>0.10829999999999994</v>
      </c>
      <c r="AK81" s="265">
        <v>4.4687999999999999E-2</v>
      </c>
      <c r="AL81" s="256">
        <v>4.8397103999999972E-3</v>
      </c>
      <c r="AM81" s="266"/>
    </row>
    <row r="82" spans="2:39" s="247" customFormat="1" ht="15.75" x14ac:dyDescent="0.45">
      <c r="B82" s="245" t="s">
        <v>901</v>
      </c>
      <c r="C82" s="271" t="s">
        <v>778</v>
      </c>
      <c r="D82" s="391"/>
      <c r="E82" s="248" t="s">
        <v>116</v>
      </c>
      <c r="F82" s="249" t="s">
        <v>705</v>
      </c>
      <c r="G82" s="250" t="s">
        <v>89</v>
      </c>
      <c r="H82" s="251" t="s">
        <v>714</v>
      </c>
      <c r="I82" s="252" t="s">
        <v>115</v>
      </c>
      <c r="J82" s="253" t="s">
        <v>166</v>
      </c>
      <c r="K82" s="241"/>
      <c r="L82" s="254">
        <v>3</v>
      </c>
      <c r="M82" s="255">
        <v>3</v>
      </c>
      <c r="N82" s="256">
        <v>9</v>
      </c>
      <c r="O82" s="393"/>
      <c r="P82" s="394"/>
      <c r="Q82" s="395"/>
      <c r="R82" s="257"/>
      <c r="S82" s="258" t="s">
        <v>779</v>
      </c>
      <c r="T82" s="259" t="s">
        <v>612</v>
      </c>
      <c r="U82" s="260">
        <v>0</v>
      </c>
      <c r="V82" s="261">
        <v>0.72</v>
      </c>
      <c r="W82" s="259" t="s">
        <v>636</v>
      </c>
      <c r="X82" s="260">
        <v>0</v>
      </c>
      <c r="Y82" s="261">
        <v>0.81</v>
      </c>
      <c r="Z82" s="259" t="s">
        <v>592</v>
      </c>
      <c r="AA82" s="260">
        <v>0</v>
      </c>
      <c r="AB82" s="261">
        <v>0.72</v>
      </c>
      <c r="AC82" s="259" t="s">
        <v>609</v>
      </c>
      <c r="AD82" s="260">
        <v>0.81</v>
      </c>
      <c r="AE82" s="261">
        <v>0</v>
      </c>
      <c r="AF82" s="259" t="s">
        <v>627</v>
      </c>
      <c r="AG82" s="260">
        <v>0.81</v>
      </c>
      <c r="AH82" s="262">
        <v>0</v>
      </c>
      <c r="AI82" s="263"/>
      <c r="AJ82" s="264">
        <v>0.10829999999999994</v>
      </c>
      <c r="AK82" s="265">
        <v>4.4687999999999999E-2</v>
      </c>
      <c r="AL82" s="256">
        <v>4.8397103999999972E-3</v>
      </c>
      <c r="AM82" s="266"/>
    </row>
    <row r="83" spans="2:39" s="247" customFormat="1" ht="15.75" x14ac:dyDescent="0.45">
      <c r="B83" s="245" t="s">
        <v>902</v>
      </c>
      <c r="C83" s="271" t="s">
        <v>778</v>
      </c>
      <c r="D83" s="391"/>
      <c r="E83" s="248" t="s">
        <v>116</v>
      </c>
      <c r="F83" s="249" t="s">
        <v>704</v>
      </c>
      <c r="G83" s="250" t="s">
        <v>89</v>
      </c>
      <c r="H83" s="251" t="s">
        <v>714</v>
      </c>
      <c r="I83" s="252" t="s">
        <v>115</v>
      </c>
      <c r="J83" s="253" t="s">
        <v>166</v>
      </c>
      <c r="K83" s="241"/>
      <c r="L83" s="254">
        <v>3</v>
      </c>
      <c r="M83" s="255">
        <v>3</v>
      </c>
      <c r="N83" s="256">
        <v>9</v>
      </c>
      <c r="O83" s="393"/>
      <c r="P83" s="394"/>
      <c r="Q83" s="395"/>
      <c r="R83" s="257"/>
      <c r="S83" s="258" t="s">
        <v>779</v>
      </c>
      <c r="T83" s="259" t="s">
        <v>612</v>
      </c>
      <c r="U83" s="260">
        <v>0</v>
      </c>
      <c r="V83" s="261">
        <v>0.72</v>
      </c>
      <c r="W83" s="259" t="s">
        <v>636</v>
      </c>
      <c r="X83" s="260">
        <v>0</v>
      </c>
      <c r="Y83" s="261">
        <v>0.81</v>
      </c>
      <c r="Z83" s="259" t="s">
        <v>592</v>
      </c>
      <c r="AA83" s="260">
        <v>0</v>
      </c>
      <c r="AB83" s="261">
        <v>0.72</v>
      </c>
      <c r="AC83" s="259" t="s">
        <v>609</v>
      </c>
      <c r="AD83" s="260">
        <v>0.81</v>
      </c>
      <c r="AE83" s="261">
        <v>0</v>
      </c>
      <c r="AF83" s="259" t="s">
        <v>627</v>
      </c>
      <c r="AG83" s="260">
        <v>0.81</v>
      </c>
      <c r="AH83" s="262">
        <v>0</v>
      </c>
      <c r="AI83" s="263"/>
      <c r="AJ83" s="264">
        <v>0.10829999999999994</v>
      </c>
      <c r="AK83" s="265">
        <v>4.4687999999999999E-2</v>
      </c>
      <c r="AL83" s="256">
        <v>4.8397103999999972E-3</v>
      </c>
      <c r="AM83" s="266"/>
    </row>
    <row r="84" spans="2:39" s="247" customFormat="1" ht="28.5" x14ac:dyDescent="0.45">
      <c r="B84" s="245" t="s">
        <v>903</v>
      </c>
      <c r="C84" s="271" t="s">
        <v>778</v>
      </c>
      <c r="D84" s="391"/>
      <c r="E84" s="248" t="s">
        <v>116</v>
      </c>
      <c r="F84" s="249" t="s">
        <v>696</v>
      </c>
      <c r="G84" s="250" t="s">
        <v>89</v>
      </c>
      <c r="H84" s="251" t="s">
        <v>714</v>
      </c>
      <c r="I84" s="252" t="s">
        <v>115</v>
      </c>
      <c r="J84" s="253" t="s">
        <v>166</v>
      </c>
      <c r="K84" s="241"/>
      <c r="L84" s="254">
        <v>3</v>
      </c>
      <c r="M84" s="255">
        <v>3</v>
      </c>
      <c r="N84" s="256">
        <v>9</v>
      </c>
      <c r="O84" s="393"/>
      <c r="P84" s="394"/>
      <c r="Q84" s="395"/>
      <c r="R84" s="257"/>
      <c r="S84" s="258" t="s">
        <v>779</v>
      </c>
      <c r="T84" s="259" t="s">
        <v>585</v>
      </c>
      <c r="U84" s="260">
        <v>0</v>
      </c>
      <c r="V84" s="261">
        <v>0.81</v>
      </c>
      <c r="W84" s="259" t="s">
        <v>636</v>
      </c>
      <c r="X84" s="260">
        <v>0</v>
      </c>
      <c r="Y84" s="261">
        <v>0.81</v>
      </c>
      <c r="Z84" s="259" t="s">
        <v>592</v>
      </c>
      <c r="AA84" s="260">
        <v>0</v>
      </c>
      <c r="AB84" s="261">
        <v>0.72</v>
      </c>
      <c r="AC84" s="259" t="s">
        <v>609</v>
      </c>
      <c r="AD84" s="260">
        <v>0.81</v>
      </c>
      <c r="AE84" s="261">
        <v>0</v>
      </c>
      <c r="AF84" s="259" t="s">
        <v>627</v>
      </c>
      <c r="AG84" s="260">
        <v>0.81</v>
      </c>
      <c r="AH84" s="262">
        <v>0</v>
      </c>
      <c r="AI84" s="263"/>
      <c r="AJ84" s="264">
        <v>0.10829999999999994</v>
      </c>
      <c r="AK84" s="265">
        <v>3.0323999999999986E-2</v>
      </c>
      <c r="AL84" s="256">
        <v>3.2840891999999966E-3</v>
      </c>
      <c r="AM84" s="266"/>
    </row>
    <row r="85" spans="2:39" s="247" customFormat="1" ht="28.5" x14ac:dyDescent="0.45">
      <c r="B85" s="245" t="s">
        <v>904</v>
      </c>
      <c r="C85" s="271" t="s">
        <v>778</v>
      </c>
      <c r="D85" s="392"/>
      <c r="E85" s="248" t="s">
        <v>116</v>
      </c>
      <c r="F85" s="249" t="s">
        <v>697</v>
      </c>
      <c r="G85" s="250" t="s">
        <v>89</v>
      </c>
      <c r="H85" s="251" t="s">
        <v>714</v>
      </c>
      <c r="I85" s="252" t="s">
        <v>115</v>
      </c>
      <c r="J85" s="253" t="s">
        <v>166</v>
      </c>
      <c r="K85" s="241"/>
      <c r="L85" s="254">
        <v>3</v>
      </c>
      <c r="M85" s="255">
        <v>4</v>
      </c>
      <c r="N85" s="256">
        <v>12</v>
      </c>
      <c r="O85" s="393"/>
      <c r="P85" s="394"/>
      <c r="Q85" s="395"/>
      <c r="R85" s="257"/>
      <c r="S85" s="258" t="s">
        <v>779</v>
      </c>
      <c r="T85" s="259" t="s">
        <v>585</v>
      </c>
      <c r="U85" s="260">
        <v>0</v>
      </c>
      <c r="V85" s="261">
        <v>0.81</v>
      </c>
      <c r="W85" s="259" t="s">
        <v>636</v>
      </c>
      <c r="X85" s="260">
        <v>0</v>
      </c>
      <c r="Y85" s="261">
        <v>0.81</v>
      </c>
      <c r="Z85" s="259" t="s">
        <v>592</v>
      </c>
      <c r="AA85" s="260">
        <v>0</v>
      </c>
      <c r="AB85" s="261">
        <v>0.72</v>
      </c>
      <c r="AC85" s="259" t="s">
        <v>609</v>
      </c>
      <c r="AD85" s="260">
        <v>0.81</v>
      </c>
      <c r="AE85" s="261">
        <v>0</v>
      </c>
      <c r="AF85" s="259" t="s">
        <v>627</v>
      </c>
      <c r="AG85" s="260">
        <v>0.81</v>
      </c>
      <c r="AH85" s="262">
        <v>0</v>
      </c>
      <c r="AI85" s="263"/>
      <c r="AJ85" s="264">
        <v>0.10829999999999994</v>
      </c>
      <c r="AK85" s="265">
        <v>4.0431999999999982E-2</v>
      </c>
      <c r="AL85" s="256">
        <v>4.3787855999999955E-3</v>
      </c>
      <c r="AM85" s="266"/>
    </row>
    <row r="86" spans="2:39" s="247" customFormat="1" ht="57" x14ac:dyDescent="0.45">
      <c r="B86" s="245" t="s">
        <v>905</v>
      </c>
      <c r="C86" s="274" t="s">
        <v>782</v>
      </c>
      <c r="D86" s="385"/>
      <c r="E86" s="248" t="s">
        <v>116</v>
      </c>
      <c r="F86" s="249" t="s">
        <v>696</v>
      </c>
      <c r="G86" s="250" t="s">
        <v>87</v>
      </c>
      <c r="H86" s="251" t="s">
        <v>745</v>
      </c>
      <c r="I86" s="252" t="s">
        <v>115</v>
      </c>
      <c r="J86" s="253" t="s">
        <v>160</v>
      </c>
      <c r="K86" s="241"/>
      <c r="L86" s="254">
        <v>2</v>
      </c>
      <c r="M86" s="255">
        <v>5</v>
      </c>
      <c r="N86" s="256">
        <v>10</v>
      </c>
      <c r="O86" s="387"/>
      <c r="P86" s="388"/>
      <c r="Q86" s="389"/>
      <c r="R86" s="257"/>
      <c r="S86" s="258" t="s">
        <v>783</v>
      </c>
      <c r="T86" s="259" t="s">
        <v>628</v>
      </c>
      <c r="U86" s="260">
        <v>0.81</v>
      </c>
      <c r="V86" s="261">
        <v>0</v>
      </c>
      <c r="W86" s="259" t="s">
        <v>630</v>
      </c>
      <c r="X86" s="260">
        <v>0.81</v>
      </c>
      <c r="Y86" s="261">
        <v>0</v>
      </c>
      <c r="Z86" s="259" t="s">
        <v>631</v>
      </c>
      <c r="AA86" s="260">
        <v>0.81</v>
      </c>
      <c r="AB86" s="261">
        <v>0</v>
      </c>
      <c r="AC86" s="259"/>
      <c r="AD86" s="260">
        <v>0</v>
      </c>
      <c r="AE86" s="261">
        <v>0</v>
      </c>
      <c r="AF86" s="259"/>
      <c r="AG86" s="260">
        <v>0</v>
      </c>
      <c r="AH86" s="262">
        <v>0</v>
      </c>
      <c r="AI86" s="263"/>
      <c r="AJ86" s="264">
        <v>1.3717999999999989E-2</v>
      </c>
      <c r="AK86" s="265">
        <v>5</v>
      </c>
      <c r="AL86" s="256">
        <v>6.8589999999999943E-2</v>
      </c>
      <c r="AM86" s="266"/>
    </row>
    <row r="87" spans="2:39" s="247" customFormat="1" ht="57" x14ac:dyDescent="0.45">
      <c r="B87" s="245" t="s">
        <v>906</v>
      </c>
      <c r="C87" s="274" t="s">
        <v>782</v>
      </c>
      <c r="D87" s="386"/>
      <c r="E87" s="248" t="s">
        <v>116</v>
      </c>
      <c r="F87" s="249" t="s">
        <v>697</v>
      </c>
      <c r="G87" s="250" t="s">
        <v>87</v>
      </c>
      <c r="H87" s="251" t="s">
        <v>745</v>
      </c>
      <c r="I87" s="252" t="s">
        <v>115</v>
      </c>
      <c r="J87" s="253" t="s">
        <v>160</v>
      </c>
      <c r="K87" s="241"/>
      <c r="L87" s="254">
        <v>2</v>
      </c>
      <c r="M87" s="255">
        <v>5</v>
      </c>
      <c r="N87" s="256">
        <v>10</v>
      </c>
      <c r="O87" s="387"/>
      <c r="P87" s="388"/>
      <c r="Q87" s="389"/>
      <c r="R87" s="257"/>
      <c r="S87" s="258" t="s">
        <v>783</v>
      </c>
      <c r="T87" s="259" t="s">
        <v>628</v>
      </c>
      <c r="U87" s="260">
        <v>0.81</v>
      </c>
      <c r="V87" s="261">
        <v>0</v>
      </c>
      <c r="W87" s="259" t="s">
        <v>630</v>
      </c>
      <c r="X87" s="260">
        <v>0.81</v>
      </c>
      <c r="Y87" s="261">
        <v>0</v>
      </c>
      <c r="Z87" s="259" t="s">
        <v>631</v>
      </c>
      <c r="AA87" s="260">
        <v>0.81</v>
      </c>
      <c r="AB87" s="261">
        <v>0</v>
      </c>
      <c r="AC87" s="259"/>
      <c r="AD87" s="260">
        <v>0</v>
      </c>
      <c r="AE87" s="261">
        <v>0</v>
      </c>
      <c r="AF87" s="259"/>
      <c r="AG87" s="260">
        <v>0</v>
      </c>
      <c r="AH87" s="262">
        <v>0</v>
      </c>
      <c r="AI87" s="263"/>
      <c r="AJ87" s="264">
        <v>1.3717999999999989E-2</v>
      </c>
      <c r="AK87" s="265">
        <v>5</v>
      </c>
      <c r="AL87" s="256">
        <v>6.8589999999999943E-2</v>
      </c>
      <c r="AM87" s="266"/>
    </row>
    <row r="88" spans="2:39" ht="15.75" x14ac:dyDescent="0.45">
      <c r="B88" s="84" t="str">
        <f t="shared" ref="B88:B143" si="0">IF(F88&lt;&gt;"",CONCATENATE("RSC-",TEXT(ROW()-ROW(B$9),"000")),"")</f>
        <v/>
      </c>
      <c r="C88" s="97"/>
      <c r="D88" s="154"/>
      <c r="E88" s="112" t="str">
        <f>IFERROR(VLOOKUP(I88,#REF!,2,0),"")</f>
        <v/>
      </c>
      <c r="F88" s="156"/>
      <c r="G88" s="101"/>
      <c r="H88" s="103"/>
      <c r="I88" s="158"/>
      <c r="J88" s="159"/>
      <c r="K88"/>
      <c r="L88" s="152"/>
      <c r="M88" s="85" t="str">
        <f>IF(AND(F88&lt;&gt;"", G88&lt;&gt;""), VLOOKUP(F88, 'P2-Primary Assets'!C:I, 5+VLOOKUP(G88,#REF!, 2, FALSE), FALSE), "")</f>
        <v/>
      </c>
      <c r="N88" s="106" t="str">
        <f t="shared" ref="N88:N127" si="1">IF(AND(L88&lt;&gt;"",M88&lt;&gt;""),IFERROR(L88*M88,"Not number"),"")</f>
        <v/>
      </c>
      <c r="O88" s="277"/>
      <c r="P88" s="277"/>
      <c r="Q88" s="277"/>
      <c r="R88" s="114"/>
      <c r="S88" s="99"/>
      <c r="T88" s="88"/>
      <c r="U88" s="89">
        <f>IF(ISBLANK(T88), 0, _xlfn.IFNA(VLOOKUP(T88, 'Measures Register'!$B$9:$K$59, COLUMN('Measures Register'!$K$8)-COLUMN('Measures Register'!$B$8)+1, FALSE), 0))</f>
        <v>0</v>
      </c>
      <c r="V88" s="90">
        <f>IF(ISBLANK(T88), 0, _xlfn.IFNA(VLOOKUP(T88, 'Measures Register'!$B$9:$L$59, COLUMN('Measures Register'!$L$8)-COLUMN('Measures Register'!$B$8)+1, FALSE), 0))</f>
        <v>0</v>
      </c>
      <c r="W88" s="88"/>
      <c r="X88" s="89">
        <f>IF(ISBLANK(W88), 0, _xlfn.IFNA(VLOOKUP(W88, 'Measures Register'!$B$9:$K$59, COLUMN('Measures Register'!$K$8)-COLUMN('Measures Register'!$B$8)+1, FALSE), 0))</f>
        <v>0</v>
      </c>
      <c r="Y88" s="90">
        <f>IF(ISBLANK(W88), 0, _xlfn.IFNA(VLOOKUP(W88, 'Measures Register'!$B$9:$L$59, COLUMN('Measures Register'!$L$8)-COLUMN('Measures Register'!$B$8)+1, FALSE), 0))</f>
        <v>0</v>
      </c>
      <c r="Z88" s="88"/>
      <c r="AA88" s="89">
        <f>IF(ISBLANK(Z88), 0, _xlfn.IFNA(VLOOKUP(Z88, 'Measures Register'!$B$9:$K$59, COLUMN('Measures Register'!$K$8)-COLUMN('Measures Register'!$B$8)+1, FALSE), 0))</f>
        <v>0</v>
      </c>
      <c r="AB88" s="90">
        <f>IF(ISBLANK(Z88), 0, _xlfn.IFNA(VLOOKUP(Z88, 'Measures Register'!$B$9:$L$59, COLUMN('Measures Register'!$L$8)-COLUMN('Measures Register'!$B$8)+1, FALSE), 0))</f>
        <v>0</v>
      </c>
      <c r="AC88" s="88"/>
      <c r="AD88" s="89">
        <f>IF(ISBLANK(AC88), 0, _xlfn.IFNA(VLOOKUP(AC88, 'Measures Register'!$B$9:$K$59, COLUMN('Measures Register'!$K$8)-COLUMN('Measures Register'!$B$8)+1, FALSE), 0))</f>
        <v>0</v>
      </c>
      <c r="AE88" s="90">
        <f>IF(ISBLANK(AC88), 0, _xlfn.IFNA(VLOOKUP(AC88, 'Measures Register'!$B$9:$L$59, COLUMN('Measures Register'!$L$8)-COLUMN('Measures Register'!$B$8)+1, FALSE), 0))</f>
        <v>0</v>
      </c>
      <c r="AF88" s="88"/>
      <c r="AG88" s="89">
        <f>IF(ISBLANK(AF88), 0, _xlfn.IFNA(VLOOKUP(AF88, 'Measures Register'!$B$9:$K$59, COLUMN('Measures Register'!$K$8)-COLUMN('Measures Register'!$B$8)+1, FALSE), 0))</f>
        <v>0</v>
      </c>
      <c r="AH88" s="110">
        <f>IF(ISBLANK(AF88), 0, _xlfn.IFNA(VLOOKUP(AF88, 'Measures Register'!$B$9:$L$59, COLUMN('Measures Register'!$L$8)-COLUMN('Measures Register'!$B$8)+1, FALSE), 0))</f>
        <v>0</v>
      </c>
      <c r="AI88" s="115"/>
      <c r="AJ88" s="108" t="str">
        <f t="shared" ref="AJ88:AJ142" si="2">IF($N88&lt;&gt;"",IFERROR((L88*((1-U88)*(1-X88)*(1-AA88)*(1-AD88)*(1-AG88))),"Not number"),"")</f>
        <v/>
      </c>
      <c r="AK88" s="86" t="str">
        <f t="shared" ref="AK88:AK142" si="3">IF($N88&lt;&gt;"",IFERROR((M88*((1-V88)*(1-Y88)*(1-AB88)*(1-AE88)*(1-AH88))),"Not number"),"")</f>
        <v/>
      </c>
      <c r="AL88" s="106" t="str">
        <f t="shared" ref="AL88:AL142" si="4">IF(M88&lt;&gt;"", IFERROR(AJ88*AK88, "Not number"), "")</f>
        <v/>
      </c>
      <c r="AM88" s="24"/>
    </row>
    <row r="89" spans="2:39" ht="15.75" x14ac:dyDescent="0.45">
      <c r="B89" s="84" t="str">
        <f t="shared" si="0"/>
        <v/>
      </c>
      <c r="C89" s="97"/>
      <c r="D89" s="154"/>
      <c r="E89" s="112" t="str">
        <f>IFERROR(VLOOKUP(I89,#REF!,2,0),"")</f>
        <v/>
      </c>
      <c r="F89" s="156"/>
      <c r="G89" s="101"/>
      <c r="H89" s="103"/>
      <c r="I89" s="158"/>
      <c r="J89" s="159"/>
      <c r="K89"/>
      <c r="L89" s="152"/>
      <c r="M89" s="85" t="str">
        <f>IF(AND(F89&lt;&gt;"", G89&lt;&gt;""), VLOOKUP(F89, 'P2-Primary Assets'!C:I, 5+VLOOKUP(G89,#REF!, 2, FALSE), FALSE), "")</f>
        <v/>
      </c>
      <c r="N89" s="106" t="str">
        <f t="shared" si="1"/>
        <v/>
      </c>
      <c r="O89" s="277"/>
      <c r="P89" s="277"/>
      <c r="Q89" s="277"/>
      <c r="R89" s="114"/>
      <c r="S89" s="99"/>
      <c r="T89" s="88"/>
      <c r="U89" s="89">
        <f>IF(ISBLANK(T89), 0, _xlfn.IFNA(VLOOKUP(T89, 'Measures Register'!$B$9:$K$59, COLUMN('Measures Register'!$K$8)-COLUMN('Measures Register'!$B$8)+1, FALSE), 0))</f>
        <v>0</v>
      </c>
      <c r="V89" s="90">
        <f>IF(ISBLANK(T89), 0, _xlfn.IFNA(VLOOKUP(T89, 'Measures Register'!$B$9:$L$59, COLUMN('Measures Register'!$L$8)-COLUMN('Measures Register'!$B$8)+1, FALSE), 0))</f>
        <v>0</v>
      </c>
      <c r="W89" s="88"/>
      <c r="X89" s="89">
        <f>IF(ISBLANK(W89), 0, _xlfn.IFNA(VLOOKUP(W89, 'Measures Register'!$B$9:$K$59, COLUMN('Measures Register'!$K$8)-COLUMN('Measures Register'!$B$8)+1, FALSE), 0))</f>
        <v>0</v>
      </c>
      <c r="Y89" s="90">
        <f>IF(ISBLANK(W89), 0, _xlfn.IFNA(VLOOKUP(W89, 'Measures Register'!$B$9:$L$59, COLUMN('Measures Register'!$L$8)-COLUMN('Measures Register'!$B$8)+1, FALSE), 0))</f>
        <v>0</v>
      </c>
      <c r="Z89" s="88"/>
      <c r="AA89" s="89">
        <f>IF(ISBLANK(Z89), 0, _xlfn.IFNA(VLOOKUP(Z89, 'Measures Register'!$B$9:$K$59, COLUMN('Measures Register'!$K$8)-COLUMN('Measures Register'!$B$8)+1, FALSE), 0))</f>
        <v>0</v>
      </c>
      <c r="AB89" s="90">
        <f>IF(ISBLANK(Z89), 0, _xlfn.IFNA(VLOOKUP(Z89, 'Measures Register'!$B$9:$L$59, COLUMN('Measures Register'!$L$8)-COLUMN('Measures Register'!$B$8)+1, FALSE), 0))</f>
        <v>0</v>
      </c>
      <c r="AC89" s="88"/>
      <c r="AD89" s="89">
        <f>IF(ISBLANK(AC89), 0, _xlfn.IFNA(VLOOKUP(AC89, 'Measures Register'!$B$9:$K$59, COLUMN('Measures Register'!$K$8)-COLUMN('Measures Register'!$B$8)+1, FALSE), 0))</f>
        <v>0</v>
      </c>
      <c r="AE89" s="90">
        <f>IF(ISBLANK(AC89), 0, _xlfn.IFNA(VLOOKUP(AC89, 'Measures Register'!$B$9:$L$59, COLUMN('Measures Register'!$L$8)-COLUMN('Measures Register'!$B$8)+1, FALSE), 0))</f>
        <v>0</v>
      </c>
      <c r="AF89" s="88"/>
      <c r="AG89" s="89">
        <f>IF(ISBLANK(AF89), 0, _xlfn.IFNA(VLOOKUP(AF89, 'Measures Register'!$B$9:$K$59, COLUMN('Measures Register'!$K$8)-COLUMN('Measures Register'!$B$8)+1, FALSE), 0))</f>
        <v>0</v>
      </c>
      <c r="AH89" s="110">
        <f>IF(ISBLANK(AF89), 0, _xlfn.IFNA(VLOOKUP(AF89, 'Measures Register'!$B$9:$L$59, COLUMN('Measures Register'!$L$8)-COLUMN('Measures Register'!$B$8)+1, FALSE), 0))</f>
        <v>0</v>
      </c>
      <c r="AI89" s="115"/>
      <c r="AJ89" s="108" t="str">
        <f t="shared" si="2"/>
        <v/>
      </c>
      <c r="AK89" s="86" t="str">
        <f t="shared" si="3"/>
        <v/>
      </c>
      <c r="AL89" s="106" t="str">
        <f t="shared" si="4"/>
        <v/>
      </c>
      <c r="AM89" s="24"/>
    </row>
    <row r="90" spans="2:39" ht="15.75" x14ac:dyDescent="0.45">
      <c r="B90" s="84" t="str">
        <f t="shared" si="0"/>
        <v/>
      </c>
      <c r="C90" s="97"/>
      <c r="D90" s="154"/>
      <c r="E90" s="112" t="str">
        <f>IFERROR(VLOOKUP(I90,#REF!,2,0),"")</f>
        <v/>
      </c>
      <c r="F90" s="156"/>
      <c r="G90" s="101"/>
      <c r="H90" s="103"/>
      <c r="I90" s="158"/>
      <c r="J90" s="159"/>
      <c r="K90"/>
      <c r="L90" s="152"/>
      <c r="M90" s="85" t="str">
        <f>IF(AND(F90&lt;&gt;"", G90&lt;&gt;""), VLOOKUP(F90, 'P2-Primary Assets'!C:I, 5+VLOOKUP(G90,#REF!, 2, FALSE), FALSE), "")</f>
        <v/>
      </c>
      <c r="N90" s="106" t="str">
        <f t="shared" si="1"/>
        <v/>
      </c>
      <c r="O90" s="277"/>
      <c r="P90" s="277"/>
      <c r="Q90" s="277"/>
      <c r="R90" s="114"/>
      <c r="S90" s="99"/>
      <c r="T90" s="88"/>
      <c r="U90" s="89">
        <f>IF(ISBLANK(T90), 0, _xlfn.IFNA(VLOOKUP(T90, 'Measures Register'!$B$9:$K$59, COLUMN('Measures Register'!$K$8)-COLUMN('Measures Register'!$B$8)+1, FALSE), 0))</f>
        <v>0</v>
      </c>
      <c r="V90" s="90">
        <f>IF(ISBLANK(T90), 0, _xlfn.IFNA(VLOOKUP(T90, 'Measures Register'!$B$9:$L$59, COLUMN('Measures Register'!$L$8)-COLUMN('Measures Register'!$B$8)+1, FALSE), 0))</f>
        <v>0</v>
      </c>
      <c r="W90" s="88"/>
      <c r="X90" s="89">
        <f>IF(ISBLANK(W90), 0, _xlfn.IFNA(VLOOKUP(W90, 'Measures Register'!$B$9:$K$59, COLUMN('Measures Register'!$K$8)-COLUMN('Measures Register'!$B$8)+1, FALSE), 0))</f>
        <v>0</v>
      </c>
      <c r="Y90" s="90">
        <f>IF(ISBLANK(W90), 0, _xlfn.IFNA(VLOOKUP(W90, 'Measures Register'!$B$9:$L$59, COLUMN('Measures Register'!$L$8)-COLUMN('Measures Register'!$B$8)+1, FALSE), 0))</f>
        <v>0</v>
      </c>
      <c r="Z90" s="88"/>
      <c r="AA90" s="89">
        <f>IF(ISBLANK(Z90), 0, _xlfn.IFNA(VLOOKUP(Z90, 'Measures Register'!$B$9:$K$59, COLUMN('Measures Register'!$K$8)-COLUMN('Measures Register'!$B$8)+1, FALSE), 0))</f>
        <v>0</v>
      </c>
      <c r="AB90" s="90">
        <f>IF(ISBLANK(Z90), 0, _xlfn.IFNA(VLOOKUP(Z90, 'Measures Register'!$B$9:$L$59, COLUMN('Measures Register'!$L$8)-COLUMN('Measures Register'!$B$8)+1, FALSE), 0))</f>
        <v>0</v>
      </c>
      <c r="AC90" s="88"/>
      <c r="AD90" s="89">
        <f>IF(ISBLANK(AC90), 0, _xlfn.IFNA(VLOOKUP(AC90, 'Measures Register'!$B$9:$K$59, COLUMN('Measures Register'!$K$8)-COLUMN('Measures Register'!$B$8)+1, FALSE), 0))</f>
        <v>0</v>
      </c>
      <c r="AE90" s="90">
        <f>IF(ISBLANK(AC90), 0, _xlfn.IFNA(VLOOKUP(AC90, 'Measures Register'!$B$9:$L$59, COLUMN('Measures Register'!$L$8)-COLUMN('Measures Register'!$B$8)+1, FALSE), 0))</f>
        <v>0</v>
      </c>
      <c r="AF90" s="88"/>
      <c r="AG90" s="89">
        <f>IF(ISBLANK(AF90), 0, _xlfn.IFNA(VLOOKUP(AF90, 'Measures Register'!$B$9:$K$59, COLUMN('Measures Register'!$K$8)-COLUMN('Measures Register'!$B$8)+1, FALSE), 0))</f>
        <v>0</v>
      </c>
      <c r="AH90" s="110">
        <f>IF(ISBLANK(AF90), 0, _xlfn.IFNA(VLOOKUP(AF90, 'Measures Register'!$B$9:$L$59, COLUMN('Measures Register'!$L$8)-COLUMN('Measures Register'!$B$8)+1, FALSE), 0))</f>
        <v>0</v>
      </c>
      <c r="AI90" s="115"/>
      <c r="AJ90" s="108" t="str">
        <f t="shared" si="2"/>
        <v/>
      </c>
      <c r="AK90" s="86" t="str">
        <f t="shared" si="3"/>
        <v/>
      </c>
      <c r="AL90" s="106" t="str">
        <f t="shared" si="4"/>
        <v/>
      </c>
      <c r="AM90" s="24"/>
    </row>
    <row r="91" spans="2:39" ht="15.75" x14ac:dyDescent="0.45">
      <c r="B91" s="84" t="str">
        <f t="shared" si="0"/>
        <v/>
      </c>
      <c r="C91" s="97"/>
      <c r="D91" s="154"/>
      <c r="E91" s="112" t="str">
        <f>IFERROR(VLOOKUP(I91,#REF!,2,0),"")</f>
        <v/>
      </c>
      <c r="F91" s="156"/>
      <c r="G91" s="101"/>
      <c r="H91" s="103"/>
      <c r="I91" s="158"/>
      <c r="J91" s="159"/>
      <c r="K91"/>
      <c r="L91" s="152"/>
      <c r="M91" s="85" t="str">
        <f>IF(AND(F91&lt;&gt;"", G91&lt;&gt;""), VLOOKUP(F91, 'P2-Primary Assets'!C:I, 5+VLOOKUP(G91,#REF!, 2, FALSE), FALSE), "")</f>
        <v/>
      </c>
      <c r="N91" s="106" t="str">
        <f t="shared" si="1"/>
        <v/>
      </c>
      <c r="O91" s="277"/>
      <c r="P91" s="277"/>
      <c r="Q91" s="277"/>
      <c r="R91" s="114"/>
      <c r="S91" s="99"/>
      <c r="T91" s="88"/>
      <c r="U91" s="89">
        <f>IF(ISBLANK(T91), 0, _xlfn.IFNA(VLOOKUP(T91, 'Measures Register'!$B$9:$K$59, COLUMN('Measures Register'!$K$8)-COLUMN('Measures Register'!$B$8)+1, FALSE), 0))</f>
        <v>0</v>
      </c>
      <c r="V91" s="90">
        <f>IF(ISBLANK(T91), 0, _xlfn.IFNA(VLOOKUP(T91, 'Measures Register'!$B$9:$L$59, COLUMN('Measures Register'!$L$8)-COLUMN('Measures Register'!$B$8)+1, FALSE), 0))</f>
        <v>0</v>
      </c>
      <c r="W91" s="88"/>
      <c r="X91" s="89">
        <f>IF(ISBLANK(W91), 0, _xlfn.IFNA(VLOOKUP(W91, 'Measures Register'!$B$9:$K$59, COLUMN('Measures Register'!$K$8)-COLUMN('Measures Register'!$B$8)+1, FALSE), 0))</f>
        <v>0</v>
      </c>
      <c r="Y91" s="90">
        <f>IF(ISBLANK(W91), 0, _xlfn.IFNA(VLOOKUP(W91, 'Measures Register'!$B$9:$L$59, COLUMN('Measures Register'!$L$8)-COLUMN('Measures Register'!$B$8)+1, FALSE), 0))</f>
        <v>0</v>
      </c>
      <c r="Z91" s="88"/>
      <c r="AA91" s="89">
        <f>IF(ISBLANK(Z91), 0, _xlfn.IFNA(VLOOKUP(Z91, 'Measures Register'!$B$9:$K$59, COLUMN('Measures Register'!$K$8)-COLUMN('Measures Register'!$B$8)+1, FALSE), 0))</f>
        <v>0</v>
      </c>
      <c r="AB91" s="90">
        <f>IF(ISBLANK(Z91), 0, _xlfn.IFNA(VLOOKUP(Z91, 'Measures Register'!$B$9:$L$59, COLUMN('Measures Register'!$L$8)-COLUMN('Measures Register'!$B$8)+1, FALSE), 0))</f>
        <v>0</v>
      </c>
      <c r="AC91" s="88"/>
      <c r="AD91" s="89">
        <f>IF(ISBLANK(AC91), 0, _xlfn.IFNA(VLOOKUP(AC91, 'Measures Register'!$B$9:$K$59, COLUMN('Measures Register'!$K$8)-COLUMN('Measures Register'!$B$8)+1, FALSE), 0))</f>
        <v>0</v>
      </c>
      <c r="AE91" s="90">
        <f>IF(ISBLANK(AC91), 0, _xlfn.IFNA(VLOOKUP(AC91, 'Measures Register'!$B$9:$L$59, COLUMN('Measures Register'!$L$8)-COLUMN('Measures Register'!$B$8)+1, FALSE), 0))</f>
        <v>0</v>
      </c>
      <c r="AF91" s="88"/>
      <c r="AG91" s="89">
        <f>IF(ISBLANK(AF91), 0, _xlfn.IFNA(VLOOKUP(AF91, 'Measures Register'!$B$9:$K$59, COLUMN('Measures Register'!$K$8)-COLUMN('Measures Register'!$B$8)+1, FALSE), 0))</f>
        <v>0</v>
      </c>
      <c r="AH91" s="110">
        <f>IF(ISBLANK(AF91), 0, _xlfn.IFNA(VLOOKUP(AF91, 'Measures Register'!$B$9:$L$59, COLUMN('Measures Register'!$L$8)-COLUMN('Measures Register'!$B$8)+1, FALSE), 0))</f>
        <v>0</v>
      </c>
      <c r="AI91" s="115"/>
      <c r="AJ91" s="108" t="str">
        <f t="shared" si="2"/>
        <v/>
      </c>
      <c r="AK91" s="86" t="str">
        <f t="shared" si="3"/>
        <v/>
      </c>
      <c r="AL91" s="106" t="str">
        <f t="shared" si="4"/>
        <v/>
      </c>
      <c r="AM91" s="24"/>
    </row>
    <row r="92" spans="2:39" ht="15.75" x14ac:dyDescent="0.45">
      <c r="B92" s="84" t="str">
        <f t="shared" si="0"/>
        <v/>
      </c>
      <c r="C92" s="97"/>
      <c r="D92" s="154"/>
      <c r="E92" s="112" t="str">
        <f>IFERROR(VLOOKUP(I92,#REF!,2,0),"")</f>
        <v/>
      </c>
      <c r="F92" s="156"/>
      <c r="G92" s="101"/>
      <c r="H92" s="103"/>
      <c r="I92" s="158"/>
      <c r="J92" s="159"/>
      <c r="K92"/>
      <c r="L92" s="152"/>
      <c r="M92" s="85" t="str">
        <f>IF(AND(F92&lt;&gt;"", G92&lt;&gt;""), VLOOKUP(F92, 'P2-Primary Assets'!C:I, 5+VLOOKUP(G92,#REF!, 2, FALSE), FALSE), "")</f>
        <v/>
      </c>
      <c r="N92" s="106" t="str">
        <f t="shared" si="1"/>
        <v/>
      </c>
      <c r="O92" s="277"/>
      <c r="P92" s="277"/>
      <c r="Q92" s="277"/>
      <c r="R92" s="114"/>
      <c r="S92" s="99"/>
      <c r="T92" s="88"/>
      <c r="U92" s="89">
        <f>IF(ISBLANK(T92), 0, _xlfn.IFNA(VLOOKUP(T92, 'Measures Register'!$B$9:$K$59, COLUMN('Measures Register'!$K$8)-COLUMN('Measures Register'!$B$8)+1, FALSE), 0))</f>
        <v>0</v>
      </c>
      <c r="V92" s="90">
        <f>IF(ISBLANK(T92), 0, _xlfn.IFNA(VLOOKUP(T92, 'Measures Register'!$B$9:$L$59, COLUMN('Measures Register'!$L$8)-COLUMN('Measures Register'!$B$8)+1, FALSE), 0))</f>
        <v>0</v>
      </c>
      <c r="W92" s="88"/>
      <c r="X92" s="89">
        <f>IF(ISBLANK(W92), 0, _xlfn.IFNA(VLOOKUP(W92, 'Measures Register'!$B$9:$K$59, COLUMN('Measures Register'!$K$8)-COLUMN('Measures Register'!$B$8)+1, FALSE), 0))</f>
        <v>0</v>
      </c>
      <c r="Y92" s="90">
        <f>IF(ISBLANK(W92), 0, _xlfn.IFNA(VLOOKUP(W92, 'Measures Register'!$B$9:$L$59, COLUMN('Measures Register'!$L$8)-COLUMN('Measures Register'!$B$8)+1, FALSE), 0))</f>
        <v>0</v>
      </c>
      <c r="Z92" s="88"/>
      <c r="AA92" s="89">
        <f>IF(ISBLANK(Z92), 0, _xlfn.IFNA(VLOOKUP(Z92, 'Measures Register'!$B$9:$K$59, COLUMN('Measures Register'!$K$8)-COLUMN('Measures Register'!$B$8)+1, FALSE), 0))</f>
        <v>0</v>
      </c>
      <c r="AB92" s="90">
        <f>IF(ISBLANK(Z92), 0, _xlfn.IFNA(VLOOKUP(Z92, 'Measures Register'!$B$9:$L$59, COLUMN('Measures Register'!$L$8)-COLUMN('Measures Register'!$B$8)+1, FALSE), 0))</f>
        <v>0</v>
      </c>
      <c r="AC92" s="88"/>
      <c r="AD92" s="89">
        <f>IF(ISBLANK(AC92), 0, _xlfn.IFNA(VLOOKUP(AC92, 'Measures Register'!$B$9:$K$59, COLUMN('Measures Register'!$K$8)-COLUMN('Measures Register'!$B$8)+1, FALSE), 0))</f>
        <v>0</v>
      </c>
      <c r="AE92" s="90">
        <f>IF(ISBLANK(AC92), 0, _xlfn.IFNA(VLOOKUP(AC92, 'Measures Register'!$B$9:$L$59, COLUMN('Measures Register'!$L$8)-COLUMN('Measures Register'!$B$8)+1, FALSE), 0))</f>
        <v>0</v>
      </c>
      <c r="AF92" s="88"/>
      <c r="AG92" s="89">
        <f>IF(ISBLANK(AF92), 0, _xlfn.IFNA(VLOOKUP(AF92, 'Measures Register'!$B$9:$K$59, COLUMN('Measures Register'!$K$8)-COLUMN('Measures Register'!$B$8)+1, FALSE), 0))</f>
        <v>0</v>
      </c>
      <c r="AH92" s="110">
        <f>IF(ISBLANK(AF92), 0, _xlfn.IFNA(VLOOKUP(AF92, 'Measures Register'!$B$9:$L$59, COLUMN('Measures Register'!$L$8)-COLUMN('Measures Register'!$B$8)+1, FALSE), 0))</f>
        <v>0</v>
      </c>
      <c r="AI92" s="115"/>
      <c r="AJ92" s="108" t="str">
        <f t="shared" si="2"/>
        <v/>
      </c>
      <c r="AK92" s="86" t="str">
        <f t="shared" si="3"/>
        <v/>
      </c>
      <c r="AL92" s="106" t="str">
        <f t="shared" si="4"/>
        <v/>
      </c>
      <c r="AM92" s="24"/>
    </row>
    <row r="93" spans="2:39" ht="15.75" x14ac:dyDescent="0.45">
      <c r="B93" s="84" t="str">
        <f t="shared" si="0"/>
        <v/>
      </c>
      <c r="C93" s="97"/>
      <c r="D93" s="154"/>
      <c r="E93" s="112" t="str">
        <f>IFERROR(VLOOKUP(I93,#REF!,2,0),"")</f>
        <v/>
      </c>
      <c r="F93" s="156"/>
      <c r="G93" s="101"/>
      <c r="H93" s="103"/>
      <c r="I93" s="158"/>
      <c r="J93" s="159"/>
      <c r="K93"/>
      <c r="L93" s="152"/>
      <c r="M93" s="85" t="str">
        <f>IF(AND(F93&lt;&gt;"", G93&lt;&gt;""), VLOOKUP(F93, 'P2-Primary Assets'!C:I, 5+VLOOKUP(G93,#REF!, 2, FALSE), FALSE), "")</f>
        <v/>
      </c>
      <c r="N93" s="106" t="str">
        <f t="shared" si="1"/>
        <v/>
      </c>
      <c r="O93" s="277"/>
      <c r="P93" s="277"/>
      <c r="Q93" s="277"/>
      <c r="R93" s="114"/>
      <c r="S93" s="99"/>
      <c r="T93" s="88"/>
      <c r="U93" s="89">
        <f>IF(ISBLANK(T93), 0, _xlfn.IFNA(VLOOKUP(T93, 'Measures Register'!$B$9:$K$59, COLUMN('Measures Register'!$K$8)-COLUMN('Measures Register'!$B$8)+1, FALSE), 0))</f>
        <v>0</v>
      </c>
      <c r="V93" s="90">
        <f>IF(ISBLANK(T93), 0, _xlfn.IFNA(VLOOKUP(T93, 'Measures Register'!$B$9:$L$59, COLUMN('Measures Register'!$L$8)-COLUMN('Measures Register'!$B$8)+1, FALSE), 0))</f>
        <v>0</v>
      </c>
      <c r="W93" s="88"/>
      <c r="X93" s="89">
        <f>IF(ISBLANK(W93), 0, _xlfn.IFNA(VLOOKUP(W93, 'Measures Register'!$B$9:$K$59, COLUMN('Measures Register'!$K$8)-COLUMN('Measures Register'!$B$8)+1, FALSE), 0))</f>
        <v>0</v>
      </c>
      <c r="Y93" s="90">
        <f>IF(ISBLANK(W93), 0, _xlfn.IFNA(VLOOKUP(W93, 'Measures Register'!$B$9:$L$59, COLUMN('Measures Register'!$L$8)-COLUMN('Measures Register'!$B$8)+1, FALSE), 0))</f>
        <v>0</v>
      </c>
      <c r="Z93" s="88"/>
      <c r="AA93" s="89">
        <f>IF(ISBLANK(Z93), 0, _xlfn.IFNA(VLOOKUP(Z93, 'Measures Register'!$B$9:$K$59, COLUMN('Measures Register'!$K$8)-COLUMN('Measures Register'!$B$8)+1, FALSE), 0))</f>
        <v>0</v>
      </c>
      <c r="AB93" s="90">
        <f>IF(ISBLANK(Z93), 0, _xlfn.IFNA(VLOOKUP(Z93, 'Measures Register'!$B$9:$L$59, COLUMN('Measures Register'!$L$8)-COLUMN('Measures Register'!$B$8)+1, FALSE), 0))</f>
        <v>0</v>
      </c>
      <c r="AC93" s="88"/>
      <c r="AD93" s="89">
        <f>IF(ISBLANK(AC93), 0, _xlfn.IFNA(VLOOKUP(AC93, 'Measures Register'!$B$9:$K$59, COLUMN('Measures Register'!$K$8)-COLUMN('Measures Register'!$B$8)+1, FALSE), 0))</f>
        <v>0</v>
      </c>
      <c r="AE93" s="90">
        <f>IF(ISBLANK(AC93), 0, _xlfn.IFNA(VLOOKUP(AC93, 'Measures Register'!$B$9:$L$59, COLUMN('Measures Register'!$L$8)-COLUMN('Measures Register'!$B$8)+1, FALSE), 0))</f>
        <v>0</v>
      </c>
      <c r="AF93" s="88"/>
      <c r="AG93" s="89">
        <f>IF(ISBLANK(AF93), 0, _xlfn.IFNA(VLOOKUP(AF93, 'Measures Register'!$B$9:$K$59, COLUMN('Measures Register'!$K$8)-COLUMN('Measures Register'!$B$8)+1, FALSE), 0))</f>
        <v>0</v>
      </c>
      <c r="AH93" s="110">
        <f>IF(ISBLANK(AF93), 0, _xlfn.IFNA(VLOOKUP(AF93, 'Measures Register'!$B$9:$L$59, COLUMN('Measures Register'!$L$8)-COLUMN('Measures Register'!$B$8)+1, FALSE), 0))</f>
        <v>0</v>
      </c>
      <c r="AI93" s="115"/>
      <c r="AJ93" s="108" t="str">
        <f t="shared" si="2"/>
        <v/>
      </c>
      <c r="AK93" s="86" t="str">
        <f t="shared" si="3"/>
        <v/>
      </c>
      <c r="AL93" s="106" t="str">
        <f t="shared" si="4"/>
        <v/>
      </c>
      <c r="AM93" s="24"/>
    </row>
    <row r="94" spans="2:39" ht="15.75" x14ac:dyDescent="0.45">
      <c r="B94" s="84" t="str">
        <f t="shared" si="0"/>
        <v/>
      </c>
      <c r="C94" s="97"/>
      <c r="D94" s="154"/>
      <c r="E94" s="112" t="str">
        <f>IFERROR(VLOOKUP(I94,#REF!,2,0),"")</f>
        <v/>
      </c>
      <c r="F94" s="156"/>
      <c r="G94" s="101"/>
      <c r="H94" s="103"/>
      <c r="I94" s="158"/>
      <c r="J94" s="159"/>
      <c r="K94"/>
      <c r="L94" s="152"/>
      <c r="M94" s="85" t="str">
        <f>IF(AND(F94&lt;&gt;"", G94&lt;&gt;""), VLOOKUP(F94, 'P2-Primary Assets'!C:I, 5+VLOOKUP(G94,#REF!, 2, FALSE), FALSE), "")</f>
        <v/>
      </c>
      <c r="N94" s="106" t="str">
        <f t="shared" si="1"/>
        <v/>
      </c>
      <c r="O94" s="277"/>
      <c r="P94" s="277"/>
      <c r="Q94" s="277"/>
      <c r="R94" s="114"/>
      <c r="S94" s="99"/>
      <c r="T94" s="88"/>
      <c r="U94" s="89">
        <f>IF(ISBLANK(T94), 0, _xlfn.IFNA(VLOOKUP(T94, 'Measures Register'!$B$9:$K$59, COLUMN('Measures Register'!$K$8)-COLUMN('Measures Register'!$B$8)+1, FALSE), 0))</f>
        <v>0</v>
      </c>
      <c r="V94" s="90">
        <f>IF(ISBLANK(T94), 0, _xlfn.IFNA(VLOOKUP(T94, 'Measures Register'!$B$9:$L$59, COLUMN('Measures Register'!$L$8)-COLUMN('Measures Register'!$B$8)+1, FALSE), 0))</f>
        <v>0</v>
      </c>
      <c r="W94" s="88"/>
      <c r="X94" s="89">
        <f>IF(ISBLANK(W94), 0, _xlfn.IFNA(VLOOKUP(W94, 'Measures Register'!$B$9:$K$59, COLUMN('Measures Register'!$K$8)-COLUMN('Measures Register'!$B$8)+1, FALSE), 0))</f>
        <v>0</v>
      </c>
      <c r="Y94" s="90">
        <f>IF(ISBLANK(W94), 0, _xlfn.IFNA(VLOOKUP(W94, 'Measures Register'!$B$9:$L$59, COLUMN('Measures Register'!$L$8)-COLUMN('Measures Register'!$B$8)+1, FALSE), 0))</f>
        <v>0</v>
      </c>
      <c r="Z94" s="88"/>
      <c r="AA94" s="89">
        <f>IF(ISBLANK(Z94), 0, _xlfn.IFNA(VLOOKUP(Z94, 'Measures Register'!$B$9:$K$59, COLUMN('Measures Register'!$K$8)-COLUMN('Measures Register'!$B$8)+1, FALSE), 0))</f>
        <v>0</v>
      </c>
      <c r="AB94" s="90">
        <f>IF(ISBLANK(Z94), 0, _xlfn.IFNA(VLOOKUP(Z94, 'Measures Register'!$B$9:$L$59, COLUMN('Measures Register'!$L$8)-COLUMN('Measures Register'!$B$8)+1, FALSE), 0))</f>
        <v>0</v>
      </c>
      <c r="AC94" s="88"/>
      <c r="AD94" s="89">
        <f>IF(ISBLANK(AC94), 0, _xlfn.IFNA(VLOOKUP(AC94, 'Measures Register'!$B$9:$K$59, COLUMN('Measures Register'!$K$8)-COLUMN('Measures Register'!$B$8)+1, FALSE), 0))</f>
        <v>0</v>
      </c>
      <c r="AE94" s="90">
        <f>IF(ISBLANK(AC94), 0, _xlfn.IFNA(VLOOKUP(AC94, 'Measures Register'!$B$9:$L$59, COLUMN('Measures Register'!$L$8)-COLUMN('Measures Register'!$B$8)+1, FALSE), 0))</f>
        <v>0</v>
      </c>
      <c r="AF94" s="88"/>
      <c r="AG94" s="89">
        <f>IF(ISBLANK(AF94), 0, _xlfn.IFNA(VLOOKUP(AF94, 'Measures Register'!$B$9:$K$59, COLUMN('Measures Register'!$K$8)-COLUMN('Measures Register'!$B$8)+1, FALSE), 0))</f>
        <v>0</v>
      </c>
      <c r="AH94" s="110">
        <f>IF(ISBLANK(AF94), 0, _xlfn.IFNA(VLOOKUP(AF94, 'Measures Register'!$B$9:$L$59, COLUMN('Measures Register'!$L$8)-COLUMN('Measures Register'!$B$8)+1, FALSE), 0))</f>
        <v>0</v>
      </c>
      <c r="AI94" s="115"/>
      <c r="AJ94" s="108" t="str">
        <f t="shared" si="2"/>
        <v/>
      </c>
      <c r="AK94" s="86" t="str">
        <f t="shared" si="3"/>
        <v/>
      </c>
      <c r="AL94" s="106" t="str">
        <f t="shared" si="4"/>
        <v/>
      </c>
      <c r="AM94" s="24"/>
    </row>
    <row r="95" spans="2:39" ht="15.75" x14ac:dyDescent="0.45">
      <c r="B95" s="84" t="str">
        <f t="shared" si="0"/>
        <v/>
      </c>
      <c r="C95" s="97"/>
      <c r="D95" s="154"/>
      <c r="E95" s="112" t="str">
        <f>IFERROR(VLOOKUP(I95,#REF!,2,0),"")</f>
        <v/>
      </c>
      <c r="F95" s="156"/>
      <c r="G95" s="101"/>
      <c r="H95" s="103"/>
      <c r="I95" s="158"/>
      <c r="J95" s="159"/>
      <c r="K95"/>
      <c r="L95" s="152"/>
      <c r="M95" s="85" t="str">
        <f>IF(AND(F95&lt;&gt;"", G95&lt;&gt;""), VLOOKUP(F95, 'P2-Primary Assets'!C:I, 5+VLOOKUP(G95,#REF!, 2, FALSE), FALSE), "")</f>
        <v/>
      </c>
      <c r="N95" s="106" t="str">
        <f t="shared" si="1"/>
        <v/>
      </c>
      <c r="O95" s="277"/>
      <c r="P95" s="277"/>
      <c r="Q95" s="277"/>
      <c r="R95" s="114"/>
      <c r="S95" s="99"/>
      <c r="T95" s="88"/>
      <c r="U95" s="89">
        <f>IF(ISBLANK(T95), 0, _xlfn.IFNA(VLOOKUP(T95, 'Measures Register'!$B$9:$K$59, COLUMN('Measures Register'!$K$8)-COLUMN('Measures Register'!$B$8)+1, FALSE), 0))</f>
        <v>0</v>
      </c>
      <c r="V95" s="90">
        <f>IF(ISBLANK(T95), 0, _xlfn.IFNA(VLOOKUP(T95, 'Measures Register'!$B$9:$L$59, COLUMN('Measures Register'!$L$8)-COLUMN('Measures Register'!$B$8)+1, FALSE), 0))</f>
        <v>0</v>
      </c>
      <c r="W95" s="88"/>
      <c r="X95" s="89">
        <f>IF(ISBLANK(W95), 0, _xlfn.IFNA(VLOOKUP(W95, 'Measures Register'!$B$9:$K$59, COLUMN('Measures Register'!$K$8)-COLUMN('Measures Register'!$B$8)+1, FALSE), 0))</f>
        <v>0</v>
      </c>
      <c r="Y95" s="90">
        <f>IF(ISBLANK(W95), 0, _xlfn.IFNA(VLOOKUP(W95, 'Measures Register'!$B$9:$L$59, COLUMN('Measures Register'!$L$8)-COLUMN('Measures Register'!$B$8)+1, FALSE), 0))</f>
        <v>0</v>
      </c>
      <c r="Z95" s="88"/>
      <c r="AA95" s="89">
        <f>IF(ISBLANK(Z95), 0, _xlfn.IFNA(VLOOKUP(Z95, 'Measures Register'!$B$9:$K$59, COLUMN('Measures Register'!$K$8)-COLUMN('Measures Register'!$B$8)+1, FALSE), 0))</f>
        <v>0</v>
      </c>
      <c r="AB95" s="90">
        <f>IF(ISBLANK(Z95), 0, _xlfn.IFNA(VLOOKUP(Z95, 'Measures Register'!$B$9:$L$59, COLUMN('Measures Register'!$L$8)-COLUMN('Measures Register'!$B$8)+1, FALSE), 0))</f>
        <v>0</v>
      </c>
      <c r="AC95" s="88"/>
      <c r="AD95" s="89">
        <f>IF(ISBLANK(AC95), 0, _xlfn.IFNA(VLOOKUP(AC95, 'Measures Register'!$B$9:$K$59, COLUMN('Measures Register'!$K$8)-COLUMN('Measures Register'!$B$8)+1, FALSE), 0))</f>
        <v>0</v>
      </c>
      <c r="AE95" s="90">
        <f>IF(ISBLANK(AC95), 0, _xlfn.IFNA(VLOOKUP(AC95, 'Measures Register'!$B$9:$L$59, COLUMN('Measures Register'!$L$8)-COLUMN('Measures Register'!$B$8)+1, FALSE), 0))</f>
        <v>0</v>
      </c>
      <c r="AF95" s="88"/>
      <c r="AG95" s="89">
        <f>IF(ISBLANK(AF95), 0, _xlfn.IFNA(VLOOKUP(AF95, 'Measures Register'!$B$9:$K$59, COLUMN('Measures Register'!$K$8)-COLUMN('Measures Register'!$B$8)+1, FALSE), 0))</f>
        <v>0</v>
      </c>
      <c r="AH95" s="110">
        <f>IF(ISBLANK(AF95), 0, _xlfn.IFNA(VLOOKUP(AF95, 'Measures Register'!$B$9:$L$59, COLUMN('Measures Register'!$L$8)-COLUMN('Measures Register'!$B$8)+1, FALSE), 0))</f>
        <v>0</v>
      </c>
      <c r="AI95" s="115"/>
      <c r="AJ95" s="108" t="str">
        <f t="shared" si="2"/>
        <v/>
      </c>
      <c r="AK95" s="86" t="str">
        <f t="shared" si="3"/>
        <v/>
      </c>
      <c r="AL95" s="106" t="str">
        <f t="shared" si="4"/>
        <v/>
      </c>
      <c r="AM95" s="24"/>
    </row>
    <row r="96" spans="2:39" ht="15.75" x14ac:dyDescent="0.45">
      <c r="B96" s="84" t="str">
        <f t="shared" si="0"/>
        <v/>
      </c>
      <c r="C96" s="97"/>
      <c r="D96" s="154"/>
      <c r="E96" s="112" t="str">
        <f>IFERROR(VLOOKUP(I96,#REF!,2,0),"")</f>
        <v/>
      </c>
      <c r="F96" s="156"/>
      <c r="G96" s="101"/>
      <c r="H96" s="103"/>
      <c r="I96" s="158"/>
      <c r="J96" s="159"/>
      <c r="K96"/>
      <c r="L96" s="152"/>
      <c r="M96" s="85" t="str">
        <f>IF(AND(F96&lt;&gt;"", G96&lt;&gt;""), VLOOKUP(F96, 'P2-Primary Assets'!C:I, 5+VLOOKUP(G96,#REF!, 2, FALSE), FALSE), "")</f>
        <v/>
      </c>
      <c r="N96" s="106" t="str">
        <f t="shared" si="1"/>
        <v/>
      </c>
      <c r="O96" s="277"/>
      <c r="P96" s="277"/>
      <c r="Q96" s="277"/>
      <c r="R96" s="114"/>
      <c r="S96" s="99"/>
      <c r="T96" s="88"/>
      <c r="U96" s="89">
        <f>IF(ISBLANK(T96), 0, _xlfn.IFNA(VLOOKUP(T96, 'Measures Register'!$B$9:$K$59, COLUMN('Measures Register'!$K$8)-COLUMN('Measures Register'!$B$8)+1, FALSE), 0))</f>
        <v>0</v>
      </c>
      <c r="V96" s="90">
        <f>IF(ISBLANK(T96), 0, _xlfn.IFNA(VLOOKUP(T96, 'Measures Register'!$B$9:$L$59, COLUMN('Measures Register'!$L$8)-COLUMN('Measures Register'!$B$8)+1, FALSE), 0))</f>
        <v>0</v>
      </c>
      <c r="W96" s="88"/>
      <c r="X96" s="89">
        <f>IF(ISBLANK(W96), 0, _xlfn.IFNA(VLOOKUP(W96, 'Measures Register'!$B$9:$K$59, COLUMN('Measures Register'!$K$8)-COLUMN('Measures Register'!$B$8)+1, FALSE), 0))</f>
        <v>0</v>
      </c>
      <c r="Y96" s="90">
        <f>IF(ISBLANK(W96), 0, _xlfn.IFNA(VLOOKUP(W96, 'Measures Register'!$B$9:$L$59, COLUMN('Measures Register'!$L$8)-COLUMN('Measures Register'!$B$8)+1, FALSE), 0))</f>
        <v>0</v>
      </c>
      <c r="Z96" s="88"/>
      <c r="AA96" s="89">
        <f>IF(ISBLANK(Z96), 0, _xlfn.IFNA(VLOOKUP(Z96, 'Measures Register'!$B$9:$K$59, COLUMN('Measures Register'!$K$8)-COLUMN('Measures Register'!$B$8)+1, FALSE), 0))</f>
        <v>0</v>
      </c>
      <c r="AB96" s="90">
        <f>IF(ISBLANK(Z96), 0, _xlfn.IFNA(VLOOKUP(Z96, 'Measures Register'!$B$9:$L$59, COLUMN('Measures Register'!$L$8)-COLUMN('Measures Register'!$B$8)+1, FALSE), 0))</f>
        <v>0</v>
      </c>
      <c r="AC96" s="88"/>
      <c r="AD96" s="89">
        <f>IF(ISBLANK(AC96), 0, _xlfn.IFNA(VLOOKUP(AC96, 'Measures Register'!$B$9:$K$59, COLUMN('Measures Register'!$K$8)-COLUMN('Measures Register'!$B$8)+1, FALSE), 0))</f>
        <v>0</v>
      </c>
      <c r="AE96" s="90">
        <f>IF(ISBLANK(AC96), 0, _xlfn.IFNA(VLOOKUP(AC96, 'Measures Register'!$B$9:$L$59, COLUMN('Measures Register'!$L$8)-COLUMN('Measures Register'!$B$8)+1, FALSE), 0))</f>
        <v>0</v>
      </c>
      <c r="AF96" s="88"/>
      <c r="AG96" s="89">
        <f>IF(ISBLANK(AF96), 0, _xlfn.IFNA(VLOOKUP(AF96, 'Measures Register'!$B$9:$K$59, COLUMN('Measures Register'!$K$8)-COLUMN('Measures Register'!$B$8)+1, FALSE), 0))</f>
        <v>0</v>
      </c>
      <c r="AH96" s="110">
        <f>IF(ISBLANK(AF96), 0, _xlfn.IFNA(VLOOKUP(AF96, 'Measures Register'!$B$9:$L$59, COLUMN('Measures Register'!$L$8)-COLUMN('Measures Register'!$B$8)+1, FALSE), 0))</f>
        <v>0</v>
      </c>
      <c r="AI96" s="115"/>
      <c r="AJ96" s="108" t="str">
        <f t="shared" si="2"/>
        <v/>
      </c>
      <c r="AK96" s="86" t="str">
        <f t="shared" si="3"/>
        <v/>
      </c>
      <c r="AL96" s="106" t="str">
        <f t="shared" si="4"/>
        <v/>
      </c>
      <c r="AM96" s="24"/>
    </row>
    <row r="97" spans="2:39" ht="15.75" x14ac:dyDescent="0.45">
      <c r="B97" s="84" t="str">
        <f t="shared" si="0"/>
        <v/>
      </c>
      <c r="C97" s="97"/>
      <c r="D97" s="154"/>
      <c r="E97" s="112" t="str">
        <f>IFERROR(VLOOKUP(I97,#REF!,2,0),"")</f>
        <v/>
      </c>
      <c r="F97" s="156"/>
      <c r="G97" s="101"/>
      <c r="H97" s="103"/>
      <c r="I97" s="158"/>
      <c r="J97" s="159"/>
      <c r="K97"/>
      <c r="L97" s="152"/>
      <c r="M97" s="85" t="str">
        <f>IF(AND(F97&lt;&gt;"", G97&lt;&gt;""), VLOOKUP(F97, 'P2-Primary Assets'!C:I, 5+VLOOKUP(G97,#REF!, 2, FALSE), FALSE), "")</f>
        <v/>
      </c>
      <c r="N97" s="106" t="str">
        <f t="shared" si="1"/>
        <v/>
      </c>
      <c r="O97" s="277"/>
      <c r="P97" s="277"/>
      <c r="Q97" s="277"/>
      <c r="R97" s="114"/>
      <c r="S97" s="99"/>
      <c r="T97" s="88"/>
      <c r="U97" s="89">
        <f>IF(ISBLANK(T97), 0, _xlfn.IFNA(VLOOKUP(T97, 'Measures Register'!$B$9:$K$59, COLUMN('Measures Register'!$K$8)-COLUMN('Measures Register'!$B$8)+1, FALSE), 0))</f>
        <v>0</v>
      </c>
      <c r="V97" s="90">
        <f>IF(ISBLANK(T97), 0, _xlfn.IFNA(VLOOKUP(T97, 'Measures Register'!$B$9:$L$59, COLUMN('Measures Register'!$L$8)-COLUMN('Measures Register'!$B$8)+1, FALSE), 0))</f>
        <v>0</v>
      </c>
      <c r="W97" s="88"/>
      <c r="X97" s="89">
        <f>IF(ISBLANK(W97), 0, _xlfn.IFNA(VLOOKUP(W97, 'Measures Register'!$B$9:$K$59, COLUMN('Measures Register'!$K$8)-COLUMN('Measures Register'!$B$8)+1, FALSE), 0))</f>
        <v>0</v>
      </c>
      <c r="Y97" s="90">
        <f>IF(ISBLANK(W97), 0, _xlfn.IFNA(VLOOKUP(W97, 'Measures Register'!$B$9:$L$59, COLUMN('Measures Register'!$L$8)-COLUMN('Measures Register'!$B$8)+1, FALSE), 0))</f>
        <v>0</v>
      </c>
      <c r="Z97" s="88"/>
      <c r="AA97" s="89">
        <f>IF(ISBLANK(Z97), 0, _xlfn.IFNA(VLOOKUP(Z97, 'Measures Register'!$B$9:$K$59, COLUMN('Measures Register'!$K$8)-COLUMN('Measures Register'!$B$8)+1, FALSE), 0))</f>
        <v>0</v>
      </c>
      <c r="AB97" s="90">
        <f>IF(ISBLANK(Z97), 0, _xlfn.IFNA(VLOOKUP(Z97, 'Measures Register'!$B$9:$L$59, COLUMN('Measures Register'!$L$8)-COLUMN('Measures Register'!$B$8)+1, FALSE), 0))</f>
        <v>0</v>
      </c>
      <c r="AC97" s="88"/>
      <c r="AD97" s="89">
        <f>IF(ISBLANK(AC97), 0, _xlfn.IFNA(VLOOKUP(AC97, 'Measures Register'!$B$9:$K$59, COLUMN('Measures Register'!$K$8)-COLUMN('Measures Register'!$B$8)+1, FALSE), 0))</f>
        <v>0</v>
      </c>
      <c r="AE97" s="90">
        <f>IF(ISBLANK(AC97), 0, _xlfn.IFNA(VLOOKUP(AC97, 'Measures Register'!$B$9:$L$59, COLUMN('Measures Register'!$L$8)-COLUMN('Measures Register'!$B$8)+1, FALSE), 0))</f>
        <v>0</v>
      </c>
      <c r="AF97" s="88"/>
      <c r="AG97" s="89">
        <f>IF(ISBLANK(AF97), 0, _xlfn.IFNA(VLOOKUP(AF97, 'Measures Register'!$B$9:$K$59, COLUMN('Measures Register'!$K$8)-COLUMN('Measures Register'!$B$8)+1, FALSE), 0))</f>
        <v>0</v>
      </c>
      <c r="AH97" s="110">
        <f>IF(ISBLANK(AF97), 0, _xlfn.IFNA(VLOOKUP(AF97, 'Measures Register'!$B$9:$L$59, COLUMN('Measures Register'!$L$8)-COLUMN('Measures Register'!$B$8)+1, FALSE), 0))</f>
        <v>0</v>
      </c>
      <c r="AI97" s="115"/>
      <c r="AJ97" s="108" t="str">
        <f t="shared" si="2"/>
        <v/>
      </c>
      <c r="AK97" s="86" t="str">
        <f t="shared" si="3"/>
        <v/>
      </c>
      <c r="AL97" s="106" t="str">
        <f t="shared" si="4"/>
        <v/>
      </c>
      <c r="AM97" s="24"/>
    </row>
    <row r="98" spans="2:39" ht="15.75" x14ac:dyDescent="0.45">
      <c r="B98" s="84" t="str">
        <f t="shared" si="0"/>
        <v/>
      </c>
      <c r="C98" s="97"/>
      <c r="D98" s="154"/>
      <c r="E98" s="112" t="str">
        <f>IFERROR(VLOOKUP(I98,#REF!,2,0),"")</f>
        <v/>
      </c>
      <c r="F98" s="156"/>
      <c r="G98" s="101"/>
      <c r="H98" s="103"/>
      <c r="I98" s="158"/>
      <c r="J98" s="159"/>
      <c r="K98"/>
      <c r="L98" s="152"/>
      <c r="M98" s="85" t="str">
        <f>IF(AND(F98&lt;&gt;"", G98&lt;&gt;""), VLOOKUP(F98, 'P2-Primary Assets'!C:I, 5+VLOOKUP(G98,#REF!, 2, FALSE), FALSE), "")</f>
        <v/>
      </c>
      <c r="N98" s="106" t="str">
        <f t="shared" si="1"/>
        <v/>
      </c>
      <c r="O98" s="277"/>
      <c r="P98" s="277"/>
      <c r="Q98" s="277"/>
      <c r="R98" s="114"/>
      <c r="S98" s="99"/>
      <c r="T98" s="88"/>
      <c r="U98" s="89">
        <f>IF(ISBLANK(T98), 0, _xlfn.IFNA(VLOOKUP(T98, 'Measures Register'!$B$9:$K$59, COLUMN('Measures Register'!$K$8)-COLUMN('Measures Register'!$B$8)+1, FALSE), 0))</f>
        <v>0</v>
      </c>
      <c r="V98" s="90">
        <f>IF(ISBLANK(T98), 0, _xlfn.IFNA(VLOOKUP(T98, 'Measures Register'!$B$9:$L$59, COLUMN('Measures Register'!$L$8)-COLUMN('Measures Register'!$B$8)+1, FALSE), 0))</f>
        <v>0</v>
      </c>
      <c r="W98" s="88"/>
      <c r="X98" s="89">
        <f>IF(ISBLANK(W98), 0, _xlfn.IFNA(VLOOKUP(W98, 'Measures Register'!$B$9:$K$59, COLUMN('Measures Register'!$K$8)-COLUMN('Measures Register'!$B$8)+1, FALSE), 0))</f>
        <v>0</v>
      </c>
      <c r="Y98" s="90">
        <f>IF(ISBLANK(W98), 0, _xlfn.IFNA(VLOOKUP(W98, 'Measures Register'!$B$9:$L$59, COLUMN('Measures Register'!$L$8)-COLUMN('Measures Register'!$B$8)+1, FALSE), 0))</f>
        <v>0</v>
      </c>
      <c r="Z98" s="88"/>
      <c r="AA98" s="89">
        <f>IF(ISBLANK(Z98), 0, _xlfn.IFNA(VLOOKUP(Z98, 'Measures Register'!$B$9:$K$59, COLUMN('Measures Register'!$K$8)-COLUMN('Measures Register'!$B$8)+1, FALSE), 0))</f>
        <v>0</v>
      </c>
      <c r="AB98" s="90">
        <f>IF(ISBLANK(Z98), 0, _xlfn.IFNA(VLOOKUP(Z98, 'Measures Register'!$B$9:$L$59, COLUMN('Measures Register'!$L$8)-COLUMN('Measures Register'!$B$8)+1, FALSE), 0))</f>
        <v>0</v>
      </c>
      <c r="AC98" s="88"/>
      <c r="AD98" s="89">
        <f>IF(ISBLANK(AC98), 0, _xlfn.IFNA(VLOOKUP(AC98, 'Measures Register'!$B$9:$K$59, COLUMN('Measures Register'!$K$8)-COLUMN('Measures Register'!$B$8)+1, FALSE), 0))</f>
        <v>0</v>
      </c>
      <c r="AE98" s="90">
        <f>IF(ISBLANK(AC98), 0, _xlfn.IFNA(VLOOKUP(AC98, 'Measures Register'!$B$9:$L$59, COLUMN('Measures Register'!$L$8)-COLUMN('Measures Register'!$B$8)+1, FALSE), 0))</f>
        <v>0</v>
      </c>
      <c r="AF98" s="88"/>
      <c r="AG98" s="89">
        <f>IF(ISBLANK(AF98), 0, _xlfn.IFNA(VLOOKUP(AF98, 'Measures Register'!$B$9:$K$59, COLUMN('Measures Register'!$K$8)-COLUMN('Measures Register'!$B$8)+1, FALSE), 0))</f>
        <v>0</v>
      </c>
      <c r="AH98" s="110">
        <f>IF(ISBLANK(AF98), 0, _xlfn.IFNA(VLOOKUP(AF98, 'Measures Register'!$B$9:$L$59, COLUMN('Measures Register'!$L$8)-COLUMN('Measures Register'!$B$8)+1, FALSE), 0))</f>
        <v>0</v>
      </c>
      <c r="AI98" s="115"/>
      <c r="AJ98" s="108" t="str">
        <f t="shared" si="2"/>
        <v/>
      </c>
      <c r="AK98" s="86" t="str">
        <f t="shared" si="3"/>
        <v/>
      </c>
      <c r="AL98" s="106" t="str">
        <f t="shared" si="4"/>
        <v/>
      </c>
      <c r="AM98" s="24"/>
    </row>
    <row r="99" spans="2:39" ht="15.75" x14ac:dyDescent="0.45">
      <c r="B99" s="84" t="str">
        <f t="shared" si="0"/>
        <v/>
      </c>
      <c r="C99" s="97"/>
      <c r="D99" s="154"/>
      <c r="E99" s="112" t="str">
        <f>IFERROR(VLOOKUP(I99,#REF!,2,0),"")</f>
        <v/>
      </c>
      <c r="F99" s="156"/>
      <c r="G99" s="101"/>
      <c r="H99" s="103"/>
      <c r="I99" s="158"/>
      <c r="J99" s="159"/>
      <c r="K99"/>
      <c r="L99" s="152"/>
      <c r="M99" s="85" t="str">
        <f>IF(AND(F99&lt;&gt;"", G99&lt;&gt;""), VLOOKUP(F99, 'P2-Primary Assets'!C:I, 5+VLOOKUP(G99,#REF!, 2, FALSE), FALSE), "")</f>
        <v/>
      </c>
      <c r="N99" s="106" t="str">
        <f t="shared" si="1"/>
        <v/>
      </c>
      <c r="O99" s="277"/>
      <c r="P99" s="277"/>
      <c r="Q99" s="277"/>
      <c r="R99" s="114"/>
      <c r="S99" s="99"/>
      <c r="T99" s="88"/>
      <c r="U99" s="89">
        <f>IF(ISBLANK(T99), 0, _xlfn.IFNA(VLOOKUP(T99, 'Measures Register'!$B$9:$K$59, COLUMN('Measures Register'!$K$8)-COLUMN('Measures Register'!$B$8)+1, FALSE), 0))</f>
        <v>0</v>
      </c>
      <c r="V99" s="90">
        <f>IF(ISBLANK(T99), 0, _xlfn.IFNA(VLOOKUP(T99, 'Measures Register'!$B$9:$L$59, COLUMN('Measures Register'!$L$8)-COLUMN('Measures Register'!$B$8)+1, FALSE), 0))</f>
        <v>0</v>
      </c>
      <c r="W99" s="88"/>
      <c r="X99" s="89">
        <f>IF(ISBLANK(W99), 0, _xlfn.IFNA(VLOOKUP(W99, 'Measures Register'!$B$9:$K$59, COLUMN('Measures Register'!$K$8)-COLUMN('Measures Register'!$B$8)+1, FALSE), 0))</f>
        <v>0</v>
      </c>
      <c r="Y99" s="90">
        <f>IF(ISBLANK(W99), 0, _xlfn.IFNA(VLOOKUP(W99, 'Measures Register'!$B$9:$L$59, COLUMN('Measures Register'!$L$8)-COLUMN('Measures Register'!$B$8)+1, FALSE), 0))</f>
        <v>0</v>
      </c>
      <c r="Z99" s="88"/>
      <c r="AA99" s="89">
        <f>IF(ISBLANK(Z99), 0, _xlfn.IFNA(VLOOKUP(Z99, 'Measures Register'!$B$9:$K$59, COLUMN('Measures Register'!$K$8)-COLUMN('Measures Register'!$B$8)+1, FALSE), 0))</f>
        <v>0</v>
      </c>
      <c r="AB99" s="90">
        <f>IF(ISBLANK(Z99), 0, _xlfn.IFNA(VLOOKUP(Z99, 'Measures Register'!$B$9:$L$59, COLUMN('Measures Register'!$L$8)-COLUMN('Measures Register'!$B$8)+1, FALSE), 0))</f>
        <v>0</v>
      </c>
      <c r="AC99" s="88"/>
      <c r="AD99" s="89">
        <f>IF(ISBLANK(AC99), 0, _xlfn.IFNA(VLOOKUP(AC99, 'Measures Register'!$B$9:$K$59, COLUMN('Measures Register'!$K$8)-COLUMN('Measures Register'!$B$8)+1, FALSE), 0))</f>
        <v>0</v>
      </c>
      <c r="AE99" s="90">
        <f>IF(ISBLANK(AC99), 0, _xlfn.IFNA(VLOOKUP(AC99, 'Measures Register'!$B$9:$L$59, COLUMN('Measures Register'!$L$8)-COLUMN('Measures Register'!$B$8)+1, FALSE), 0))</f>
        <v>0</v>
      </c>
      <c r="AF99" s="88"/>
      <c r="AG99" s="89">
        <f>IF(ISBLANK(AF99), 0, _xlfn.IFNA(VLOOKUP(AF99, 'Measures Register'!$B$9:$K$59, COLUMN('Measures Register'!$K$8)-COLUMN('Measures Register'!$B$8)+1, FALSE), 0))</f>
        <v>0</v>
      </c>
      <c r="AH99" s="110">
        <f>IF(ISBLANK(AF99), 0, _xlfn.IFNA(VLOOKUP(AF99, 'Measures Register'!$B$9:$L$59, COLUMN('Measures Register'!$L$8)-COLUMN('Measures Register'!$B$8)+1, FALSE), 0))</f>
        <v>0</v>
      </c>
      <c r="AI99" s="115"/>
      <c r="AJ99" s="108" t="str">
        <f t="shared" si="2"/>
        <v/>
      </c>
      <c r="AK99" s="86" t="str">
        <f t="shared" si="3"/>
        <v/>
      </c>
      <c r="AL99" s="106" t="str">
        <f t="shared" si="4"/>
        <v/>
      </c>
      <c r="AM99" s="24"/>
    </row>
    <row r="100" spans="2:39" ht="15.75" x14ac:dyDescent="0.45">
      <c r="B100" s="84" t="str">
        <f t="shared" si="0"/>
        <v/>
      </c>
      <c r="C100" s="97"/>
      <c r="D100" s="154"/>
      <c r="E100" s="112" t="str">
        <f>IFERROR(VLOOKUP(I100,#REF!,2,0),"")</f>
        <v/>
      </c>
      <c r="F100" s="156"/>
      <c r="G100" s="101"/>
      <c r="H100" s="103"/>
      <c r="I100" s="158"/>
      <c r="J100" s="159"/>
      <c r="K100"/>
      <c r="L100" s="152"/>
      <c r="M100" s="85" t="str">
        <f>IF(AND(F100&lt;&gt;"", G100&lt;&gt;""), VLOOKUP(F100, 'P2-Primary Assets'!C:I, 5+VLOOKUP(G100,#REF!, 2, FALSE), FALSE), "")</f>
        <v/>
      </c>
      <c r="N100" s="106" t="str">
        <f t="shared" si="1"/>
        <v/>
      </c>
      <c r="O100" s="277"/>
      <c r="P100" s="277"/>
      <c r="Q100" s="277"/>
      <c r="R100" s="114"/>
      <c r="S100" s="99"/>
      <c r="T100" s="88"/>
      <c r="U100" s="89">
        <f>IF(ISBLANK(T100), 0, _xlfn.IFNA(VLOOKUP(T100, 'Measures Register'!$B$9:$K$59, COLUMN('Measures Register'!$K$8)-COLUMN('Measures Register'!$B$8)+1, FALSE), 0))</f>
        <v>0</v>
      </c>
      <c r="V100" s="90">
        <f>IF(ISBLANK(T100), 0, _xlfn.IFNA(VLOOKUP(T100, 'Measures Register'!$B$9:$L$59, COLUMN('Measures Register'!$L$8)-COLUMN('Measures Register'!$B$8)+1, FALSE), 0))</f>
        <v>0</v>
      </c>
      <c r="W100" s="88"/>
      <c r="X100" s="89">
        <f>IF(ISBLANK(W100), 0, _xlfn.IFNA(VLOOKUP(W100, 'Measures Register'!$B$9:$K$59, COLUMN('Measures Register'!$K$8)-COLUMN('Measures Register'!$B$8)+1, FALSE), 0))</f>
        <v>0</v>
      </c>
      <c r="Y100" s="90">
        <f>IF(ISBLANK(W100), 0, _xlfn.IFNA(VLOOKUP(W100, 'Measures Register'!$B$9:$L$59, COLUMN('Measures Register'!$L$8)-COLUMN('Measures Register'!$B$8)+1, FALSE), 0))</f>
        <v>0</v>
      </c>
      <c r="Z100" s="88"/>
      <c r="AA100" s="89">
        <f>IF(ISBLANK(Z100), 0, _xlfn.IFNA(VLOOKUP(Z100, 'Measures Register'!$B$9:$K$59, COLUMN('Measures Register'!$K$8)-COLUMN('Measures Register'!$B$8)+1, FALSE), 0))</f>
        <v>0</v>
      </c>
      <c r="AB100" s="90">
        <f>IF(ISBLANK(Z100), 0, _xlfn.IFNA(VLOOKUP(Z100, 'Measures Register'!$B$9:$L$59, COLUMN('Measures Register'!$L$8)-COLUMN('Measures Register'!$B$8)+1, FALSE), 0))</f>
        <v>0</v>
      </c>
      <c r="AC100" s="88"/>
      <c r="AD100" s="89">
        <f>IF(ISBLANK(AC100), 0, _xlfn.IFNA(VLOOKUP(AC100, 'Measures Register'!$B$9:$K$59, COLUMN('Measures Register'!$K$8)-COLUMN('Measures Register'!$B$8)+1, FALSE), 0))</f>
        <v>0</v>
      </c>
      <c r="AE100" s="90">
        <f>IF(ISBLANK(AC100), 0, _xlfn.IFNA(VLOOKUP(AC100, 'Measures Register'!$B$9:$L$59, COLUMN('Measures Register'!$L$8)-COLUMN('Measures Register'!$B$8)+1, FALSE), 0))</f>
        <v>0</v>
      </c>
      <c r="AF100" s="88"/>
      <c r="AG100" s="89">
        <f>IF(ISBLANK(AF100), 0, _xlfn.IFNA(VLOOKUP(AF100, 'Measures Register'!$B$9:$K$59, COLUMN('Measures Register'!$K$8)-COLUMN('Measures Register'!$B$8)+1, FALSE), 0))</f>
        <v>0</v>
      </c>
      <c r="AH100" s="110">
        <f>IF(ISBLANK(AF100), 0, _xlfn.IFNA(VLOOKUP(AF100, 'Measures Register'!$B$9:$L$59, COLUMN('Measures Register'!$L$8)-COLUMN('Measures Register'!$B$8)+1, FALSE), 0))</f>
        <v>0</v>
      </c>
      <c r="AI100" s="115"/>
      <c r="AJ100" s="108" t="str">
        <f t="shared" si="2"/>
        <v/>
      </c>
      <c r="AK100" s="86" t="str">
        <f t="shared" si="3"/>
        <v/>
      </c>
      <c r="AL100" s="106" t="str">
        <f t="shared" si="4"/>
        <v/>
      </c>
      <c r="AM100" s="24"/>
    </row>
    <row r="101" spans="2:39" ht="15.75" x14ac:dyDescent="0.45">
      <c r="B101" s="84" t="str">
        <f t="shared" si="0"/>
        <v/>
      </c>
      <c r="C101" s="97"/>
      <c r="D101" s="154"/>
      <c r="E101" s="112" t="str">
        <f>IFERROR(VLOOKUP(I101,#REF!,2,0),"")</f>
        <v/>
      </c>
      <c r="F101" s="156"/>
      <c r="G101" s="101"/>
      <c r="H101" s="103"/>
      <c r="I101" s="158"/>
      <c r="J101" s="159"/>
      <c r="K101"/>
      <c r="L101" s="152"/>
      <c r="M101" s="85" t="str">
        <f>IF(AND(F101&lt;&gt;"", G101&lt;&gt;""), VLOOKUP(F101, 'P2-Primary Assets'!C:I, 5+VLOOKUP(G101,#REF!, 2, FALSE), FALSE), "")</f>
        <v/>
      </c>
      <c r="N101" s="106" t="str">
        <f t="shared" si="1"/>
        <v/>
      </c>
      <c r="O101" s="277"/>
      <c r="P101" s="277"/>
      <c r="Q101" s="277"/>
      <c r="R101" s="114"/>
      <c r="S101" s="99"/>
      <c r="T101" s="88"/>
      <c r="U101" s="89">
        <f>IF(ISBLANK(T101), 0, _xlfn.IFNA(VLOOKUP(T101, 'Measures Register'!$B$9:$K$59, COLUMN('Measures Register'!$K$8)-COLUMN('Measures Register'!$B$8)+1, FALSE), 0))</f>
        <v>0</v>
      </c>
      <c r="V101" s="90">
        <f>IF(ISBLANK(T101), 0, _xlfn.IFNA(VLOOKUP(T101, 'Measures Register'!$B$9:$L$59, COLUMN('Measures Register'!$L$8)-COLUMN('Measures Register'!$B$8)+1, FALSE), 0))</f>
        <v>0</v>
      </c>
      <c r="W101" s="88"/>
      <c r="X101" s="89">
        <f>IF(ISBLANK(W101), 0, _xlfn.IFNA(VLOOKUP(W101, 'Measures Register'!$B$9:$K$59, COLUMN('Measures Register'!$K$8)-COLUMN('Measures Register'!$B$8)+1, FALSE), 0))</f>
        <v>0</v>
      </c>
      <c r="Y101" s="90">
        <f>IF(ISBLANK(W101), 0, _xlfn.IFNA(VLOOKUP(W101, 'Measures Register'!$B$9:$L$59, COLUMN('Measures Register'!$L$8)-COLUMN('Measures Register'!$B$8)+1, FALSE), 0))</f>
        <v>0</v>
      </c>
      <c r="Z101" s="88"/>
      <c r="AA101" s="89">
        <f>IF(ISBLANK(Z101), 0, _xlfn.IFNA(VLOOKUP(Z101, 'Measures Register'!$B$9:$K$59, COLUMN('Measures Register'!$K$8)-COLUMN('Measures Register'!$B$8)+1, FALSE), 0))</f>
        <v>0</v>
      </c>
      <c r="AB101" s="90">
        <f>IF(ISBLANK(Z101), 0, _xlfn.IFNA(VLOOKUP(Z101, 'Measures Register'!$B$9:$L$59, COLUMN('Measures Register'!$L$8)-COLUMN('Measures Register'!$B$8)+1, FALSE), 0))</f>
        <v>0</v>
      </c>
      <c r="AC101" s="88"/>
      <c r="AD101" s="89">
        <f>IF(ISBLANK(AC101), 0, _xlfn.IFNA(VLOOKUP(AC101, 'Measures Register'!$B$9:$K$59, COLUMN('Measures Register'!$K$8)-COLUMN('Measures Register'!$B$8)+1, FALSE), 0))</f>
        <v>0</v>
      </c>
      <c r="AE101" s="90">
        <f>IF(ISBLANK(AC101), 0, _xlfn.IFNA(VLOOKUP(AC101, 'Measures Register'!$B$9:$L$59, COLUMN('Measures Register'!$L$8)-COLUMN('Measures Register'!$B$8)+1, FALSE), 0))</f>
        <v>0</v>
      </c>
      <c r="AF101" s="88"/>
      <c r="AG101" s="89">
        <f>IF(ISBLANK(AF101), 0, _xlfn.IFNA(VLOOKUP(AF101, 'Measures Register'!$B$9:$K$59, COLUMN('Measures Register'!$K$8)-COLUMN('Measures Register'!$B$8)+1, FALSE), 0))</f>
        <v>0</v>
      </c>
      <c r="AH101" s="110">
        <f>IF(ISBLANK(AF101), 0, _xlfn.IFNA(VLOOKUP(AF101, 'Measures Register'!$B$9:$L$59, COLUMN('Measures Register'!$L$8)-COLUMN('Measures Register'!$B$8)+1, FALSE), 0))</f>
        <v>0</v>
      </c>
      <c r="AI101" s="115"/>
      <c r="AJ101" s="108" t="str">
        <f t="shared" si="2"/>
        <v/>
      </c>
      <c r="AK101" s="86" t="str">
        <f t="shared" si="3"/>
        <v/>
      </c>
      <c r="AL101" s="106" t="str">
        <f t="shared" si="4"/>
        <v/>
      </c>
      <c r="AM101" s="24"/>
    </row>
    <row r="102" spans="2:39" ht="15.75" x14ac:dyDescent="0.45">
      <c r="B102" s="84" t="str">
        <f t="shared" si="0"/>
        <v/>
      </c>
      <c r="C102" s="97"/>
      <c r="D102" s="154"/>
      <c r="E102" s="112" t="str">
        <f>IFERROR(VLOOKUP(I102,#REF!,2,0),"")</f>
        <v/>
      </c>
      <c r="F102" s="156"/>
      <c r="G102" s="101"/>
      <c r="H102" s="103"/>
      <c r="I102" s="158"/>
      <c r="J102" s="159"/>
      <c r="K102"/>
      <c r="L102" s="152"/>
      <c r="M102" s="85" t="str">
        <f>IF(AND(F102&lt;&gt;"", G102&lt;&gt;""), VLOOKUP(F102, 'P2-Primary Assets'!C:I, 5+VLOOKUP(G102,#REF!, 2, FALSE), FALSE), "")</f>
        <v/>
      </c>
      <c r="N102" s="106" t="str">
        <f t="shared" si="1"/>
        <v/>
      </c>
      <c r="O102" s="277"/>
      <c r="P102" s="277"/>
      <c r="Q102" s="277"/>
      <c r="R102" s="114"/>
      <c r="S102" s="99"/>
      <c r="T102" s="88"/>
      <c r="U102" s="89">
        <f>IF(ISBLANK(T102), 0, _xlfn.IFNA(VLOOKUP(T102, 'Measures Register'!$B$9:$K$59, COLUMN('Measures Register'!$K$8)-COLUMN('Measures Register'!$B$8)+1, FALSE), 0))</f>
        <v>0</v>
      </c>
      <c r="V102" s="90">
        <f>IF(ISBLANK(T102), 0, _xlfn.IFNA(VLOOKUP(T102, 'Measures Register'!$B$9:$L$59, COLUMN('Measures Register'!$L$8)-COLUMN('Measures Register'!$B$8)+1, FALSE), 0))</f>
        <v>0</v>
      </c>
      <c r="W102" s="88"/>
      <c r="X102" s="89">
        <f>IF(ISBLANK(W102), 0, _xlfn.IFNA(VLOOKUP(W102, 'Measures Register'!$B$9:$K$59, COLUMN('Measures Register'!$K$8)-COLUMN('Measures Register'!$B$8)+1, FALSE), 0))</f>
        <v>0</v>
      </c>
      <c r="Y102" s="90">
        <f>IF(ISBLANK(W102), 0, _xlfn.IFNA(VLOOKUP(W102, 'Measures Register'!$B$9:$L$59, COLUMN('Measures Register'!$L$8)-COLUMN('Measures Register'!$B$8)+1, FALSE), 0))</f>
        <v>0</v>
      </c>
      <c r="Z102" s="88"/>
      <c r="AA102" s="89">
        <f>IF(ISBLANK(Z102), 0, _xlfn.IFNA(VLOOKUP(Z102, 'Measures Register'!$B$9:$K$59, COLUMN('Measures Register'!$K$8)-COLUMN('Measures Register'!$B$8)+1, FALSE), 0))</f>
        <v>0</v>
      </c>
      <c r="AB102" s="90">
        <f>IF(ISBLANK(Z102), 0, _xlfn.IFNA(VLOOKUP(Z102, 'Measures Register'!$B$9:$L$59, COLUMN('Measures Register'!$L$8)-COLUMN('Measures Register'!$B$8)+1, FALSE), 0))</f>
        <v>0</v>
      </c>
      <c r="AC102" s="88"/>
      <c r="AD102" s="89">
        <f>IF(ISBLANK(AC102), 0, _xlfn.IFNA(VLOOKUP(AC102, 'Measures Register'!$B$9:$K$59, COLUMN('Measures Register'!$K$8)-COLUMN('Measures Register'!$B$8)+1, FALSE), 0))</f>
        <v>0</v>
      </c>
      <c r="AE102" s="90">
        <f>IF(ISBLANK(AC102), 0, _xlfn.IFNA(VLOOKUP(AC102, 'Measures Register'!$B$9:$L$59, COLUMN('Measures Register'!$L$8)-COLUMN('Measures Register'!$B$8)+1, FALSE), 0))</f>
        <v>0</v>
      </c>
      <c r="AF102" s="88"/>
      <c r="AG102" s="89">
        <f>IF(ISBLANK(AF102), 0, _xlfn.IFNA(VLOOKUP(AF102, 'Measures Register'!$B$9:$K$59, COLUMN('Measures Register'!$K$8)-COLUMN('Measures Register'!$B$8)+1, FALSE), 0))</f>
        <v>0</v>
      </c>
      <c r="AH102" s="110">
        <f>IF(ISBLANK(AF102), 0, _xlfn.IFNA(VLOOKUP(AF102, 'Measures Register'!$B$9:$L$59, COLUMN('Measures Register'!$L$8)-COLUMN('Measures Register'!$B$8)+1, FALSE), 0))</f>
        <v>0</v>
      </c>
      <c r="AI102" s="115"/>
      <c r="AJ102" s="108" t="str">
        <f t="shared" si="2"/>
        <v/>
      </c>
      <c r="AK102" s="86" t="str">
        <f t="shared" si="3"/>
        <v/>
      </c>
      <c r="AL102" s="106" t="str">
        <f t="shared" si="4"/>
        <v/>
      </c>
      <c r="AM102" s="24"/>
    </row>
    <row r="103" spans="2:39" ht="15.75" x14ac:dyDescent="0.45">
      <c r="B103" s="84" t="str">
        <f t="shared" si="0"/>
        <v/>
      </c>
      <c r="C103" s="97"/>
      <c r="D103" s="154"/>
      <c r="E103" s="112" t="str">
        <f>IFERROR(VLOOKUP(I103,#REF!,2,0),"")</f>
        <v/>
      </c>
      <c r="F103" s="156"/>
      <c r="G103" s="101"/>
      <c r="H103" s="103"/>
      <c r="I103" s="158"/>
      <c r="J103" s="159"/>
      <c r="K103"/>
      <c r="L103" s="152"/>
      <c r="M103" s="85" t="str">
        <f>IF(AND(F103&lt;&gt;"", G103&lt;&gt;""), VLOOKUP(F103, 'P2-Primary Assets'!C:I, 5+VLOOKUP(G103,#REF!, 2, FALSE), FALSE), "")</f>
        <v/>
      </c>
      <c r="N103" s="106" t="str">
        <f t="shared" si="1"/>
        <v/>
      </c>
      <c r="O103" s="277"/>
      <c r="P103" s="277"/>
      <c r="Q103" s="277"/>
      <c r="R103" s="114"/>
      <c r="S103" s="99"/>
      <c r="T103" s="88"/>
      <c r="U103" s="89">
        <f>IF(ISBLANK(T103), 0, _xlfn.IFNA(VLOOKUP(T103, 'Measures Register'!$B$9:$K$59, COLUMN('Measures Register'!$K$8)-COLUMN('Measures Register'!$B$8)+1, FALSE), 0))</f>
        <v>0</v>
      </c>
      <c r="V103" s="90">
        <f>IF(ISBLANK(T103), 0, _xlfn.IFNA(VLOOKUP(T103, 'Measures Register'!$B$9:$L$59, COLUMN('Measures Register'!$L$8)-COLUMN('Measures Register'!$B$8)+1, FALSE), 0))</f>
        <v>0</v>
      </c>
      <c r="W103" s="88"/>
      <c r="X103" s="89">
        <f>IF(ISBLANK(W103), 0, _xlfn.IFNA(VLOOKUP(W103, 'Measures Register'!$B$9:$K$59, COLUMN('Measures Register'!$K$8)-COLUMN('Measures Register'!$B$8)+1, FALSE), 0))</f>
        <v>0</v>
      </c>
      <c r="Y103" s="90">
        <f>IF(ISBLANK(W103), 0, _xlfn.IFNA(VLOOKUP(W103, 'Measures Register'!$B$9:$L$59, COLUMN('Measures Register'!$L$8)-COLUMN('Measures Register'!$B$8)+1, FALSE), 0))</f>
        <v>0</v>
      </c>
      <c r="Z103" s="88"/>
      <c r="AA103" s="89">
        <f>IF(ISBLANK(Z103), 0, _xlfn.IFNA(VLOOKUP(Z103, 'Measures Register'!$B$9:$K$59, COLUMN('Measures Register'!$K$8)-COLUMN('Measures Register'!$B$8)+1, FALSE), 0))</f>
        <v>0</v>
      </c>
      <c r="AB103" s="90">
        <f>IF(ISBLANK(Z103), 0, _xlfn.IFNA(VLOOKUP(Z103, 'Measures Register'!$B$9:$L$59, COLUMN('Measures Register'!$L$8)-COLUMN('Measures Register'!$B$8)+1, FALSE), 0))</f>
        <v>0</v>
      </c>
      <c r="AC103" s="88"/>
      <c r="AD103" s="89">
        <f>IF(ISBLANK(AC103), 0, _xlfn.IFNA(VLOOKUP(AC103, 'Measures Register'!$B$9:$K$59, COLUMN('Measures Register'!$K$8)-COLUMN('Measures Register'!$B$8)+1, FALSE), 0))</f>
        <v>0</v>
      </c>
      <c r="AE103" s="90">
        <f>IF(ISBLANK(AC103), 0, _xlfn.IFNA(VLOOKUP(AC103, 'Measures Register'!$B$9:$L$59, COLUMN('Measures Register'!$L$8)-COLUMN('Measures Register'!$B$8)+1, FALSE), 0))</f>
        <v>0</v>
      </c>
      <c r="AF103" s="88"/>
      <c r="AG103" s="89">
        <f>IF(ISBLANK(AF103), 0, _xlfn.IFNA(VLOOKUP(AF103, 'Measures Register'!$B$9:$K$59, COLUMN('Measures Register'!$K$8)-COLUMN('Measures Register'!$B$8)+1, FALSE), 0))</f>
        <v>0</v>
      </c>
      <c r="AH103" s="110">
        <f>IF(ISBLANK(AF103), 0, _xlfn.IFNA(VLOOKUP(AF103, 'Measures Register'!$B$9:$L$59, COLUMN('Measures Register'!$L$8)-COLUMN('Measures Register'!$B$8)+1, FALSE), 0))</f>
        <v>0</v>
      </c>
      <c r="AI103" s="115"/>
      <c r="AJ103" s="108" t="str">
        <f t="shared" si="2"/>
        <v/>
      </c>
      <c r="AK103" s="86" t="str">
        <f t="shared" si="3"/>
        <v/>
      </c>
      <c r="AL103" s="106" t="str">
        <f t="shared" si="4"/>
        <v/>
      </c>
      <c r="AM103" s="24"/>
    </row>
    <row r="104" spans="2:39" ht="15.75" x14ac:dyDescent="0.45">
      <c r="B104" s="84" t="str">
        <f t="shared" si="0"/>
        <v/>
      </c>
      <c r="C104" s="97"/>
      <c r="D104" s="154"/>
      <c r="E104" s="112" t="str">
        <f>IFERROR(VLOOKUP(I104,#REF!,2,0),"")</f>
        <v/>
      </c>
      <c r="F104" s="156"/>
      <c r="G104" s="101"/>
      <c r="H104" s="103"/>
      <c r="I104" s="158"/>
      <c r="J104" s="159"/>
      <c r="K104"/>
      <c r="L104" s="152"/>
      <c r="M104" s="85" t="str">
        <f>IF(AND(F104&lt;&gt;"", G104&lt;&gt;""), VLOOKUP(F104, 'P2-Primary Assets'!C:I, 5+VLOOKUP(G104,#REF!, 2, FALSE), FALSE), "")</f>
        <v/>
      </c>
      <c r="N104" s="106" t="str">
        <f t="shared" si="1"/>
        <v/>
      </c>
      <c r="O104" s="277"/>
      <c r="P104" s="277"/>
      <c r="Q104" s="277"/>
      <c r="R104" s="114"/>
      <c r="S104" s="99"/>
      <c r="T104" s="88"/>
      <c r="U104" s="89">
        <f>IF(ISBLANK(T104), 0, _xlfn.IFNA(VLOOKUP(T104, 'Measures Register'!$B$9:$K$59, COLUMN('Measures Register'!$K$8)-COLUMN('Measures Register'!$B$8)+1, FALSE), 0))</f>
        <v>0</v>
      </c>
      <c r="V104" s="90">
        <f>IF(ISBLANK(T104), 0, _xlfn.IFNA(VLOOKUP(T104, 'Measures Register'!$B$9:$L$59, COLUMN('Measures Register'!$L$8)-COLUMN('Measures Register'!$B$8)+1, FALSE), 0))</f>
        <v>0</v>
      </c>
      <c r="W104" s="88"/>
      <c r="X104" s="89">
        <f>IF(ISBLANK(W104), 0, _xlfn.IFNA(VLOOKUP(W104, 'Measures Register'!$B$9:$K$59, COLUMN('Measures Register'!$K$8)-COLUMN('Measures Register'!$B$8)+1, FALSE), 0))</f>
        <v>0</v>
      </c>
      <c r="Y104" s="90">
        <f>IF(ISBLANK(W104), 0, _xlfn.IFNA(VLOOKUP(W104, 'Measures Register'!$B$9:$L$59, COLUMN('Measures Register'!$L$8)-COLUMN('Measures Register'!$B$8)+1, FALSE), 0))</f>
        <v>0</v>
      </c>
      <c r="Z104" s="88"/>
      <c r="AA104" s="89">
        <f>IF(ISBLANK(Z104), 0, _xlfn.IFNA(VLOOKUP(Z104, 'Measures Register'!$B$9:$K$59, COLUMN('Measures Register'!$K$8)-COLUMN('Measures Register'!$B$8)+1, FALSE), 0))</f>
        <v>0</v>
      </c>
      <c r="AB104" s="90">
        <f>IF(ISBLANK(Z104), 0, _xlfn.IFNA(VLOOKUP(Z104, 'Measures Register'!$B$9:$L$59, COLUMN('Measures Register'!$L$8)-COLUMN('Measures Register'!$B$8)+1, FALSE), 0))</f>
        <v>0</v>
      </c>
      <c r="AC104" s="88"/>
      <c r="AD104" s="89">
        <f>IF(ISBLANK(AC104), 0, _xlfn.IFNA(VLOOKUP(AC104, 'Measures Register'!$B$9:$K$59, COLUMN('Measures Register'!$K$8)-COLUMN('Measures Register'!$B$8)+1, FALSE), 0))</f>
        <v>0</v>
      </c>
      <c r="AE104" s="90">
        <f>IF(ISBLANK(AC104), 0, _xlfn.IFNA(VLOOKUP(AC104, 'Measures Register'!$B$9:$L$59, COLUMN('Measures Register'!$L$8)-COLUMN('Measures Register'!$B$8)+1, FALSE), 0))</f>
        <v>0</v>
      </c>
      <c r="AF104" s="88"/>
      <c r="AG104" s="89">
        <f>IF(ISBLANK(AF104), 0, _xlfn.IFNA(VLOOKUP(AF104, 'Measures Register'!$B$9:$K$59, COLUMN('Measures Register'!$K$8)-COLUMN('Measures Register'!$B$8)+1, FALSE), 0))</f>
        <v>0</v>
      </c>
      <c r="AH104" s="110">
        <f>IF(ISBLANK(AF104), 0, _xlfn.IFNA(VLOOKUP(AF104, 'Measures Register'!$B$9:$L$59, COLUMN('Measures Register'!$L$8)-COLUMN('Measures Register'!$B$8)+1, FALSE), 0))</f>
        <v>0</v>
      </c>
      <c r="AI104" s="115"/>
      <c r="AJ104" s="108" t="str">
        <f t="shared" si="2"/>
        <v/>
      </c>
      <c r="AK104" s="86" t="str">
        <f t="shared" si="3"/>
        <v/>
      </c>
      <c r="AL104" s="106" t="str">
        <f t="shared" si="4"/>
        <v/>
      </c>
      <c r="AM104" s="24"/>
    </row>
    <row r="105" spans="2:39" ht="15.75" x14ac:dyDescent="0.45">
      <c r="B105" s="84" t="str">
        <f t="shared" si="0"/>
        <v/>
      </c>
      <c r="C105" s="97"/>
      <c r="D105" s="154"/>
      <c r="E105" s="112" t="str">
        <f>IFERROR(VLOOKUP(I105,#REF!,2,0),"")</f>
        <v/>
      </c>
      <c r="F105" s="156"/>
      <c r="G105" s="101"/>
      <c r="H105" s="103"/>
      <c r="I105" s="158"/>
      <c r="J105" s="159"/>
      <c r="K105"/>
      <c r="L105" s="152"/>
      <c r="M105" s="85" t="str">
        <f>IF(AND(F105&lt;&gt;"", G105&lt;&gt;""), VLOOKUP(F105, 'P2-Primary Assets'!C:I, 5+VLOOKUP(G105,#REF!, 2, FALSE), FALSE), "")</f>
        <v/>
      </c>
      <c r="N105" s="106" t="str">
        <f t="shared" si="1"/>
        <v/>
      </c>
      <c r="O105" s="277"/>
      <c r="P105" s="277"/>
      <c r="Q105" s="277"/>
      <c r="R105" s="114"/>
      <c r="S105" s="99"/>
      <c r="T105" s="88"/>
      <c r="U105" s="89">
        <f>IF(ISBLANK(T105), 0, _xlfn.IFNA(VLOOKUP(T105, 'Measures Register'!$B$9:$K$59, COLUMN('Measures Register'!$K$8)-COLUMN('Measures Register'!$B$8)+1, FALSE), 0))</f>
        <v>0</v>
      </c>
      <c r="V105" s="90">
        <f>IF(ISBLANK(T105), 0, _xlfn.IFNA(VLOOKUP(T105, 'Measures Register'!$B$9:$L$59, COLUMN('Measures Register'!$L$8)-COLUMN('Measures Register'!$B$8)+1, FALSE), 0))</f>
        <v>0</v>
      </c>
      <c r="W105" s="88"/>
      <c r="X105" s="89">
        <f>IF(ISBLANK(W105), 0, _xlfn.IFNA(VLOOKUP(W105, 'Measures Register'!$B$9:$K$59, COLUMN('Measures Register'!$K$8)-COLUMN('Measures Register'!$B$8)+1, FALSE), 0))</f>
        <v>0</v>
      </c>
      <c r="Y105" s="90">
        <f>IF(ISBLANK(W105), 0, _xlfn.IFNA(VLOOKUP(W105, 'Measures Register'!$B$9:$L$59, COLUMN('Measures Register'!$L$8)-COLUMN('Measures Register'!$B$8)+1, FALSE), 0))</f>
        <v>0</v>
      </c>
      <c r="Z105" s="88"/>
      <c r="AA105" s="89">
        <f>IF(ISBLANK(Z105), 0, _xlfn.IFNA(VLOOKUP(Z105, 'Measures Register'!$B$9:$K$59, COLUMN('Measures Register'!$K$8)-COLUMN('Measures Register'!$B$8)+1, FALSE), 0))</f>
        <v>0</v>
      </c>
      <c r="AB105" s="90">
        <f>IF(ISBLANK(Z105), 0, _xlfn.IFNA(VLOOKUP(Z105, 'Measures Register'!$B$9:$L$59, COLUMN('Measures Register'!$L$8)-COLUMN('Measures Register'!$B$8)+1, FALSE), 0))</f>
        <v>0</v>
      </c>
      <c r="AC105" s="88"/>
      <c r="AD105" s="89">
        <f>IF(ISBLANK(AC105), 0, _xlfn.IFNA(VLOOKUP(AC105, 'Measures Register'!$B$9:$K$59, COLUMN('Measures Register'!$K$8)-COLUMN('Measures Register'!$B$8)+1, FALSE), 0))</f>
        <v>0</v>
      </c>
      <c r="AE105" s="90">
        <f>IF(ISBLANK(AC105), 0, _xlfn.IFNA(VLOOKUP(AC105, 'Measures Register'!$B$9:$L$59, COLUMN('Measures Register'!$L$8)-COLUMN('Measures Register'!$B$8)+1, FALSE), 0))</f>
        <v>0</v>
      </c>
      <c r="AF105" s="88"/>
      <c r="AG105" s="89">
        <f>IF(ISBLANK(AF105), 0, _xlfn.IFNA(VLOOKUP(AF105, 'Measures Register'!$B$9:$K$59, COLUMN('Measures Register'!$K$8)-COLUMN('Measures Register'!$B$8)+1, FALSE), 0))</f>
        <v>0</v>
      </c>
      <c r="AH105" s="110">
        <f>IF(ISBLANK(AF105), 0, _xlfn.IFNA(VLOOKUP(AF105, 'Measures Register'!$B$9:$L$59, COLUMN('Measures Register'!$L$8)-COLUMN('Measures Register'!$B$8)+1, FALSE), 0))</f>
        <v>0</v>
      </c>
      <c r="AI105" s="115"/>
      <c r="AJ105" s="108" t="str">
        <f t="shared" si="2"/>
        <v/>
      </c>
      <c r="AK105" s="86" t="str">
        <f t="shared" si="3"/>
        <v/>
      </c>
      <c r="AL105" s="106" t="str">
        <f t="shared" si="4"/>
        <v/>
      </c>
      <c r="AM105" s="24"/>
    </row>
    <row r="106" spans="2:39" ht="15.75" x14ac:dyDescent="0.45">
      <c r="B106" s="84" t="str">
        <f t="shared" si="0"/>
        <v/>
      </c>
      <c r="C106" s="97"/>
      <c r="D106" s="154"/>
      <c r="E106" s="112" t="str">
        <f>IFERROR(VLOOKUP(I106,#REF!,2,0),"")</f>
        <v/>
      </c>
      <c r="F106" s="156"/>
      <c r="G106" s="101"/>
      <c r="H106" s="103"/>
      <c r="I106" s="158"/>
      <c r="J106" s="159"/>
      <c r="K106"/>
      <c r="L106" s="152"/>
      <c r="M106" s="85" t="str">
        <f>IF(AND(F106&lt;&gt;"", G106&lt;&gt;""), VLOOKUP(F106, 'P2-Primary Assets'!C:I, 5+VLOOKUP(G106,#REF!, 2, FALSE), FALSE), "")</f>
        <v/>
      </c>
      <c r="N106" s="106" t="str">
        <f t="shared" si="1"/>
        <v/>
      </c>
      <c r="O106" s="277"/>
      <c r="P106" s="277"/>
      <c r="Q106" s="277"/>
      <c r="R106" s="114"/>
      <c r="S106" s="99"/>
      <c r="T106" s="88"/>
      <c r="U106" s="89">
        <f>IF(ISBLANK(T106), 0, _xlfn.IFNA(VLOOKUP(T106, 'Measures Register'!$B$9:$K$59, COLUMN('Measures Register'!$K$8)-COLUMN('Measures Register'!$B$8)+1, FALSE), 0))</f>
        <v>0</v>
      </c>
      <c r="V106" s="90">
        <f>IF(ISBLANK(T106), 0, _xlfn.IFNA(VLOOKUP(T106, 'Measures Register'!$B$9:$L$59, COLUMN('Measures Register'!$L$8)-COLUMN('Measures Register'!$B$8)+1, FALSE), 0))</f>
        <v>0</v>
      </c>
      <c r="W106" s="88"/>
      <c r="X106" s="89">
        <f>IF(ISBLANK(W106), 0, _xlfn.IFNA(VLOOKUP(W106, 'Measures Register'!$B$9:$K$59, COLUMN('Measures Register'!$K$8)-COLUMN('Measures Register'!$B$8)+1, FALSE), 0))</f>
        <v>0</v>
      </c>
      <c r="Y106" s="90">
        <f>IF(ISBLANK(W106), 0, _xlfn.IFNA(VLOOKUP(W106, 'Measures Register'!$B$9:$L$59, COLUMN('Measures Register'!$L$8)-COLUMN('Measures Register'!$B$8)+1, FALSE), 0))</f>
        <v>0</v>
      </c>
      <c r="Z106" s="88"/>
      <c r="AA106" s="89">
        <f>IF(ISBLANK(Z106), 0, _xlfn.IFNA(VLOOKUP(Z106, 'Measures Register'!$B$9:$K$59, COLUMN('Measures Register'!$K$8)-COLUMN('Measures Register'!$B$8)+1, FALSE), 0))</f>
        <v>0</v>
      </c>
      <c r="AB106" s="90">
        <f>IF(ISBLANK(Z106), 0, _xlfn.IFNA(VLOOKUP(Z106, 'Measures Register'!$B$9:$L$59, COLUMN('Measures Register'!$L$8)-COLUMN('Measures Register'!$B$8)+1, FALSE), 0))</f>
        <v>0</v>
      </c>
      <c r="AC106" s="88"/>
      <c r="AD106" s="89">
        <f>IF(ISBLANK(AC106), 0, _xlfn.IFNA(VLOOKUP(AC106, 'Measures Register'!$B$9:$K$59, COLUMN('Measures Register'!$K$8)-COLUMN('Measures Register'!$B$8)+1, FALSE), 0))</f>
        <v>0</v>
      </c>
      <c r="AE106" s="90">
        <f>IF(ISBLANK(AC106), 0, _xlfn.IFNA(VLOOKUP(AC106, 'Measures Register'!$B$9:$L$59, COLUMN('Measures Register'!$L$8)-COLUMN('Measures Register'!$B$8)+1, FALSE), 0))</f>
        <v>0</v>
      </c>
      <c r="AF106" s="88"/>
      <c r="AG106" s="89">
        <f>IF(ISBLANK(AF106), 0, _xlfn.IFNA(VLOOKUP(AF106, 'Measures Register'!$B$9:$K$59, COLUMN('Measures Register'!$K$8)-COLUMN('Measures Register'!$B$8)+1, FALSE), 0))</f>
        <v>0</v>
      </c>
      <c r="AH106" s="110">
        <f>IF(ISBLANK(AF106), 0, _xlfn.IFNA(VLOOKUP(AF106, 'Measures Register'!$B$9:$L$59, COLUMN('Measures Register'!$L$8)-COLUMN('Measures Register'!$B$8)+1, FALSE), 0))</f>
        <v>0</v>
      </c>
      <c r="AI106" s="115"/>
      <c r="AJ106" s="108" t="str">
        <f t="shared" si="2"/>
        <v/>
      </c>
      <c r="AK106" s="86" t="str">
        <f t="shared" si="3"/>
        <v/>
      </c>
      <c r="AL106" s="106" t="str">
        <f t="shared" si="4"/>
        <v/>
      </c>
      <c r="AM106" s="24"/>
    </row>
    <row r="107" spans="2:39" ht="15.75" x14ac:dyDescent="0.45">
      <c r="B107" s="84" t="str">
        <f t="shared" si="0"/>
        <v/>
      </c>
      <c r="C107" s="97"/>
      <c r="D107" s="154"/>
      <c r="E107" s="112" t="str">
        <f>IFERROR(VLOOKUP(I107,#REF!,2,0),"")</f>
        <v/>
      </c>
      <c r="F107" s="156"/>
      <c r="G107" s="101"/>
      <c r="H107" s="103"/>
      <c r="I107" s="158"/>
      <c r="J107" s="159"/>
      <c r="K107"/>
      <c r="L107" s="152"/>
      <c r="M107" s="85" t="str">
        <f>IF(AND(F107&lt;&gt;"", G107&lt;&gt;""), VLOOKUP(F107, 'P2-Primary Assets'!C:I, 5+VLOOKUP(G107,#REF!, 2, FALSE), FALSE), "")</f>
        <v/>
      </c>
      <c r="N107" s="106" t="str">
        <f t="shared" si="1"/>
        <v/>
      </c>
      <c r="O107" s="277"/>
      <c r="P107" s="277"/>
      <c r="Q107" s="277"/>
      <c r="R107" s="114"/>
      <c r="S107" s="99"/>
      <c r="T107" s="88"/>
      <c r="U107" s="89">
        <f>IF(ISBLANK(T107), 0, _xlfn.IFNA(VLOOKUP(T107, 'Measures Register'!$B$9:$K$59, COLUMN('Measures Register'!$K$8)-COLUMN('Measures Register'!$B$8)+1, FALSE), 0))</f>
        <v>0</v>
      </c>
      <c r="V107" s="90">
        <f>IF(ISBLANK(T107), 0, _xlfn.IFNA(VLOOKUP(T107, 'Measures Register'!$B$9:$L$59, COLUMN('Measures Register'!$L$8)-COLUMN('Measures Register'!$B$8)+1, FALSE), 0))</f>
        <v>0</v>
      </c>
      <c r="W107" s="88"/>
      <c r="X107" s="89">
        <f>IF(ISBLANK(W107), 0, _xlfn.IFNA(VLOOKUP(W107, 'Measures Register'!$B$9:$K$59, COLUMN('Measures Register'!$K$8)-COLUMN('Measures Register'!$B$8)+1, FALSE), 0))</f>
        <v>0</v>
      </c>
      <c r="Y107" s="90">
        <f>IF(ISBLANK(W107), 0, _xlfn.IFNA(VLOOKUP(W107, 'Measures Register'!$B$9:$L$59, COLUMN('Measures Register'!$L$8)-COLUMN('Measures Register'!$B$8)+1, FALSE), 0))</f>
        <v>0</v>
      </c>
      <c r="Z107" s="88"/>
      <c r="AA107" s="89">
        <f>IF(ISBLANK(Z107), 0, _xlfn.IFNA(VLOOKUP(Z107, 'Measures Register'!$B$9:$K$59, COLUMN('Measures Register'!$K$8)-COLUMN('Measures Register'!$B$8)+1, FALSE), 0))</f>
        <v>0</v>
      </c>
      <c r="AB107" s="90">
        <f>IF(ISBLANK(Z107), 0, _xlfn.IFNA(VLOOKUP(Z107, 'Measures Register'!$B$9:$L$59, COLUMN('Measures Register'!$L$8)-COLUMN('Measures Register'!$B$8)+1, FALSE), 0))</f>
        <v>0</v>
      </c>
      <c r="AC107" s="88"/>
      <c r="AD107" s="89">
        <f>IF(ISBLANK(AC107), 0, _xlfn.IFNA(VLOOKUP(AC107, 'Measures Register'!$B$9:$K$59, COLUMN('Measures Register'!$K$8)-COLUMN('Measures Register'!$B$8)+1, FALSE), 0))</f>
        <v>0</v>
      </c>
      <c r="AE107" s="90">
        <f>IF(ISBLANK(AC107), 0, _xlfn.IFNA(VLOOKUP(AC107, 'Measures Register'!$B$9:$L$59, COLUMN('Measures Register'!$L$8)-COLUMN('Measures Register'!$B$8)+1, FALSE), 0))</f>
        <v>0</v>
      </c>
      <c r="AF107" s="88"/>
      <c r="AG107" s="89">
        <f>IF(ISBLANK(AF107), 0, _xlfn.IFNA(VLOOKUP(AF107, 'Measures Register'!$B$9:$K$59, COLUMN('Measures Register'!$K$8)-COLUMN('Measures Register'!$B$8)+1, FALSE), 0))</f>
        <v>0</v>
      </c>
      <c r="AH107" s="110">
        <f>IF(ISBLANK(AF107), 0, _xlfn.IFNA(VLOOKUP(AF107, 'Measures Register'!$B$9:$L$59, COLUMN('Measures Register'!$L$8)-COLUMN('Measures Register'!$B$8)+1, FALSE), 0))</f>
        <v>0</v>
      </c>
      <c r="AI107" s="115"/>
      <c r="AJ107" s="108" t="str">
        <f t="shared" si="2"/>
        <v/>
      </c>
      <c r="AK107" s="86" t="str">
        <f t="shared" si="3"/>
        <v/>
      </c>
      <c r="AL107" s="106" t="str">
        <f t="shared" si="4"/>
        <v/>
      </c>
      <c r="AM107" s="24"/>
    </row>
    <row r="108" spans="2:39" ht="15.75" x14ac:dyDescent="0.45">
      <c r="B108" s="84" t="str">
        <f t="shared" si="0"/>
        <v/>
      </c>
      <c r="C108" s="97"/>
      <c r="D108" s="154"/>
      <c r="E108" s="112" t="str">
        <f>IFERROR(VLOOKUP(I108,#REF!,2,0),"")</f>
        <v/>
      </c>
      <c r="F108" s="156"/>
      <c r="G108" s="101"/>
      <c r="H108" s="103"/>
      <c r="I108" s="158"/>
      <c r="J108" s="159"/>
      <c r="K108"/>
      <c r="L108" s="152"/>
      <c r="M108" s="85" t="str">
        <f>IF(AND(F108&lt;&gt;"", G108&lt;&gt;""), VLOOKUP(F108, 'P2-Primary Assets'!C:I, 5+VLOOKUP(G108,#REF!, 2, FALSE), FALSE), "")</f>
        <v/>
      </c>
      <c r="N108" s="106" t="str">
        <f t="shared" si="1"/>
        <v/>
      </c>
      <c r="O108" s="277"/>
      <c r="P108" s="277"/>
      <c r="Q108" s="277"/>
      <c r="R108" s="114"/>
      <c r="S108" s="99"/>
      <c r="T108" s="88"/>
      <c r="U108" s="89">
        <f>IF(ISBLANK(T108), 0, _xlfn.IFNA(VLOOKUP(T108, 'Measures Register'!$B$9:$K$59, COLUMN('Measures Register'!$K$8)-COLUMN('Measures Register'!$B$8)+1, FALSE), 0))</f>
        <v>0</v>
      </c>
      <c r="V108" s="90">
        <f>IF(ISBLANK(T108), 0, _xlfn.IFNA(VLOOKUP(T108, 'Measures Register'!$B$9:$L$59, COLUMN('Measures Register'!$L$8)-COLUMN('Measures Register'!$B$8)+1, FALSE), 0))</f>
        <v>0</v>
      </c>
      <c r="W108" s="88"/>
      <c r="X108" s="89">
        <f>IF(ISBLANK(W108), 0, _xlfn.IFNA(VLOOKUP(W108, 'Measures Register'!$B$9:$K$59, COLUMN('Measures Register'!$K$8)-COLUMN('Measures Register'!$B$8)+1, FALSE), 0))</f>
        <v>0</v>
      </c>
      <c r="Y108" s="90">
        <f>IF(ISBLANK(W108), 0, _xlfn.IFNA(VLOOKUP(W108, 'Measures Register'!$B$9:$L$59, COLUMN('Measures Register'!$L$8)-COLUMN('Measures Register'!$B$8)+1, FALSE), 0))</f>
        <v>0</v>
      </c>
      <c r="Z108" s="88"/>
      <c r="AA108" s="89">
        <f>IF(ISBLANK(Z108), 0, _xlfn.IFNA(VLOOKUP(Z108, 'Measures Register'!$B$9:$K$59, COLUMN('Measures Register'!$K$8)-COLUMN('Measures Register'!$B$8)+1, FALSE), 0))</f>
        <v>0</v>
      </c>
      <c r="AB108" s="90">
        <f>IF(ISBLANK(Z108), 0, _xlfn.IFNA(VLOOKUP(Z108, 'Measures Register'!$B$9:$L$59, COLUMN('Measures Register'!$L$8)-COLUMN('Measures Register'!$B$8)+1, FALSE), 0))</f>
        <v>0</v>
      </c>
      <c r="AC108" s="88"/>
      <c r="AD108" s="89">
        <f>IF(ISBLANK(AC108), 0, _xlfn.IFNA(VLOOKUP(AC108, 'Measures Register'!$B$9:$K$59, COLUMN('Measures Register'!$K$8)-COLUMN('Measures Register'!$B$8)+1, FALSE), 0))</f>
        <v>0</v>
      </c>
      <c r="AE108" s="90">
        <f>IF(ISBLANK(AC108), 0, _xlfn.IFNA(VLOOKUP(AC108, 'Measures Register'!$B$9:$L$59, COLUMN('Measures Register'!$L$8)-COLUMN('Measures Register'!$B$8)+1, FALSE), 0))</f>
        <v>0</v>
      </c>
      <c r="AF108" s="88"/>
      <c r="AG108" s="89">
        <f>IF(ISBLANK(AF108), 0, _xlfn.IFNA(VLOOKUP(AF108, 'Measures Register'!$B$9:$K$59, COLUMN('Measures Register'!$K$8)-COLUMN('Measures Register'!$B$8)+1, FALSE), 0))</f>
        <v>0</v>
      </c>
      <c r="AH108" s="110">
        <f>IF(ISBLANK(AF108), 0, _xlfn.IFNA(VLOOKUP(AF108, 'Measures Register'!$B$9:$L$59, COLUMN('Measures Register'!$L$8)-COLUMN('Measures Register'!$B$8)+1, FALSE), 0))</f>
        <v>0</v>
      </c>
      <c r="AI108" s="115"/>
      <c r="AJ108" s="108" t="str">
        <f t="shared" si="2"/>
        <v/>
      </c>
      <c r="AK108" s="86" t="str">
        <f t="shared" si="3"/>
        <v/>
      </c>
      <c r="AL108" s="106" t="str">
        <f t="shared" si="4"/>
        <v/>
      </c>
      <c r="AM108" s="24"/>
    </row>
    <row r="109" spans="2:39" ht="15.75" x14ac:dyDescent="0.45">
      <c r="B109" s="84" t="str">
        <f t="shared" si="0"/>
        <v/>
      </c>
      <c r="C109" s="97"/>
      <c r="D109" s="154"/>
      <c r="E109" s="112" t="str">
        <f>IFERROR(VLOOKUP(I109,#REF!,2,0),"")</f>
        <v/>
      </c>
      <c r="F109" s="156"/>
      <c r="G109" s="101"/>
      <c r="H109" s="103"/>
      <c r="I109" s="158"/>
      <c r="J109" s="159"/>
      <c r="K109"/>
      <c r="L109" s="152"/>
      <c r="M109" s="85" t="str">
        <f>IF(AND(F109&lt;&gt;"", G109&lt;&gt;""), VLOOKUP(F109, 'P2-Primary Assets'!C:I, 5+VLOOKUP(G109,#REF!, 2, FALSE), FALSE), "")</f>
        <v/>
      </c>
      <c r="N109" s="106" t="str">
        <f t="shared" si="1"/>
        <v/>
      </c>
      <c r="O109" s="277"/>
      <c r="P109" s="277"/>
      <c r="Q109" s="277"/>
      <c r="R109" s="114"/>
      <c r="S109" s="99"/>
      <c r="T109" s="88"/>
      <c r="U109" s="89">
        <f>IF(ISBLANK(T109), 0, _xlfn.IFNA(VLOOKUP(T109, 'Measures Register'!$B$9:$K$59, COLUMN('Measures Register'!$K$8)-COLUMN('Measures Register'!$B$8)+1, FALSE), 0))</f>
        <v>0</v>
      </c>
      <c r="V109" s="90">
        <f>IF(ISBLANK(T109), 0, _xlfn.IFNA(VLOOKUP(T109, 'Measures Register'!$B$9:$L$59, COLUMN('Measures Register'!$L$8)-COLUMN('Measures Register'!$B$8)+1, FALSE), 0))</f>
        <v>0</v>
      </c>
      <c r="W109" s="88"/>
      <c r="X109" s="89">
        <f>IF(ISBLANK(W109), 0, _xlfn.IFNA(VLOOKUP(W109, 'Measures Register'!$B$9:$K$59, COLUMN('Measures Register'!$K$8)-COLUMN('Measures Register'!$B$8)+1, FALSE), 0))</f>
        <v>0</v>
      </c>
      <c r="Y109" s="90">
        <f>IF(ISBLANK(W109), 0, _xlfn.IFNA(VLOOKUP(W109, 'Measures Register'!$B$9:$L$59, COLUMN('Measures Register'!$L$8)-COLUMN('Measures Register'!$B$8)+1, FALSE), 0))</f>
        <v>0</v>
      </c>
      <c r="Z109" s="88"/>
      <c r="AA109" s="89">
        <f>IF(ISBLANK(Z109), 0, _xlfn.IFNA(VLOOKUP(Z109, 'Measures Register'!$B$9:$K$59, COLUMN('Measures Register'!$K$8)-COLUMN('Measures Register'!$B$8)+1, FALSE), 0))</f>
        <v>0</v>
      </c>
      <c r="AB109" s="90">
        <f>IF(ISBLANK(Z109), 0, _xlfn.IFNA(VLOOKUP(Z109, 'Measures Register'!$B$9:$L$59, COLUMN('Measures Register'!$L$8)-COLUMN('Measures Register'!$B$8)+1, FALSE), 0))</f>
        <v>0</v>
      </c>
      <c r="AC109" s="88"/>
      <c r="AD109" s="89">
        <f>IF(ISBLANK(AC109), 0, _xlfn.IFNA(VLOOKUP(AC109, 'Measures Register'!$B$9:$K$59, COLUMN('Measures Register'!$K$8)-COLUMN('Measures Register'!$B$8)+1, FALSE), 0))</f>
        <v>0</v>
      </c>
      <c r="AE109" s="90">
        <f>IF(ISBLANK(AC109), 0, _xlfn.IFNA(VLOOKUP(AC109, 'Measures Register'!$B$9:$L$59, COLUMN('Measures Register'!$L$8)-COLUMN('Measures Register'!$B$8)+1, FALSE), 0))</f>
        <v>0</v>
      </c>
      <c r="AF109" s="88"/>
      <c r="AG109" s="89">
        <f>IF(ISBLANK(AF109), 0, _xlfn.IFNA(VLOOKUP(AF109, 'Measures Register'!$B$9:$K$59, COLUMN('Measures Register'!$K$8)-COLUMN('Measures Register'!$B$8)+1, FALSE), 0))</f>
        <v>0</v>
      </c>
      <c r="AH109" s="110">
        <f>IF(ISBLANK(AF109), 0, _xlfn.IFNA(VLOOKUP(AF109, 'Measures Register'!$B$9:$L$59, COLUMN('Measures Register'!$L$8)-COLUMN('Measures Register'!$B$8)+1, FALSE), 0))</f>
        <v>0</v>
      </c>
      <c r="AI109" s="115"/>
      <c r="AJ109" s="108" t="str">
        <f t="shared" si="2"/>
        <v/>
      </c>
      <c r="AK109" s="86" t="str">
        <f t="shared" si="3"/>
        <v/>
      </c>
      <c r="AL109" s="106" t="str">
        <f t="shared" si="4"/>
        <v/>
      </c>
      <c r="AM109" s="24"/>
    </row>
    <row r="110" spans="2:39" ht="15.75" x14ac:dyDescent="0.45">
      <c r="B110" s="84" t="str">
        <f t="shared" si="0"/>
        <v/>
      </c>
      <c r="C110" s="97"/>
      <c r="D110" s="154"/>
      <c r="E110" s="112" t="str">
        <f>IFERROR(VLOOKUP(I110,#REF!,2,0),"")</f>
        <v/>
      </c>
      <c r="F110" s="156"/>
      <c r="G110" s="101"/>
      <c r="H110" s="103"/>
      <c r="I110" s="158"/>
      <c r="J110" s="159"/>
      <c r="K110"/>
      <c r="L110" s="152"/>
      <c r="M110" s="85" t="str">
        <f>IF(AND(F110&lt;&gt;"", G110&lt;&gt;""), VLOOKUP(F110, 'P2-Primary Assets'!C:I, 5+VLOOKUP(G110,#REF!, 2, FALSE), FALSE), "")</f>
        <v/>
      </c>
      <c r="N110" s="106" t="str">
        <f t="shared" si="1"/>
        <v/>
      </c>
      <c r="O110" s="277"/>
      <c r="P110" s="277"/>
      <c r="Q110" s="277"/>
      <c r="R110" s="114"/>
      <c r="S110" s="99"/>
      <c r="T110" s="88"/>
      <c r="U110" s="89">
        <f>IF(ISBLANK(T110), 0, _xlfn.IFNA(VLOOKUP(T110, 'Measures Register'!$B$9:$K$59, COLUMN('Measures Register'!$K$8)-COLUMN('Measures Register'!$B$8)+1, FALSE), 0))</f>
        <v>0</v>
      </c>
      <c r="V110" s="90">
        <f>IF(ISBLANK(T110), 0, _xlfn.IFNA(VLOOKUP(T110, 'Measures Register'!$B$9:$L$59, COLUMN('Measures Register'!$L$8)-COLUMN('Measures Register'!$B$8)+1, FALSE), 0))</f>
        <v>0</v>
      </c>
      <c r="W110" s="88"/>
      <c r="X110" s="89">
        <f>IF(ISBLANK(W110), 0, _xlfn.IFNA(VLOOKUP(W110, 'Measures Register'!$B$9:$K$59, COLUMN('Measures Register'!$K$8)-COLUMN('Measures Register'!$B$8)+1, FALSE), 0))</f>
        <v>0</v>
      </c>
      <c r="Y110" s="90">
        <f>IF(ISBLANK(W110), 0, _xlfn.IFNA(VLOOKUP(W110, 'Measures Register'!$B$9:$L$59, COLUMN('Measures Register'!$L$8)-COLUMN('Measures Register'!$B$8)+1, FALSE), 0))</f>
        <v>0</v>
      </c>
      <c r="Z110" s="88"/>
      <c r="AA110" s="89">
        <f>IF(ISBLANK(Z110), 0, _xlfn.IFNA(VLOOKUP(Z110, 'Measures Register'!$B$9:$K$59, COLUMN('Measures Register'!$K$8)-COLUMN('Measures Register'!$B$8)+1, FALSE), 0))</f>
        <v>0</v>
      </c>
      <c r="AB110" s="90">
        <f>IF(ISBLANK(Z110), 0, _xlfn.IFNA(VLOOKUP(Z110, 'Measures Register'!$B$9:$L$59, COLUMN('Measures Register'!$L$8)-COLUMN('Measures Register'!$B$8)+1, FALSE), 0))</f>
        <v>0</v>
      </c>
      <c r="AC110" s="88"/>
      <c r="AD110" s="89">
        <f>IF(ISBLANK(AC110), 0, _xlfn.IFNA(VLOOKUP(AC110, 'Measures Register'!$B$9:$K$59, COLUMN('Measures Register'!$K$8)-COLUMN('Measures Register'!$B$8)+1, FALSE), 0))</f>
        <v>0</v>
      </c>
      <c r="AE110" s="90">
        <f>IF(ISBLANK(AC110), 0, _xlfn.IFNA(VLOOKUP(AC110, 'Measures Register'!$B$9:$L$59, COLUMN('Measures Register'!$L$8)-COLUMN('Measures Register'!$B$8)+1, FALSE), 0))</f>
        <v>0</v>
      </c>
      <c r="AF110" s="88"/>
      <c r="AG110" s="89">
        <f>IF(ISBLANK(AF110), 0, _xlfn.IFNA(VLOOKUP(AF110, 'Measures Register'!$B$9:$K$59, COLUMN('Measures Register'!$K$8)-COLUMN('Measures Register'!$B$8)+1, FALSE), 0))</f>
        <v>0</v>
      </c>
      <c r="AH110" s="110">
        <f>IF(ISBLANK(AF110), 0, _xlfn.IFNA(VLOOKUP(AF110, 'Measures Register'!$B$9:$L$59, COLUMN('Measures Register'!$L$8)-COLUMN('Measures Register'!$B$8)+1, FALSE), 0))</f>
        <v>0</v>
      </c>
      <c r="AI110" s="115"/>
      <c r="AJ110" s="108" t="str">
        <f t="shared" si="2"/>
        <v/>
      </c>
      <c r="AK110" s="86" t="str">
        <f t="shared" si="3"/>
        <v/>
      </c>
      <c r="AL110" s="106" t="str">
        <f t="shared" si="4"/>
        <v/>
      </c>
      <c r="AM110" s="24"/>
    </row>
    <row r="111" spans="2:39" ht="15.75" x14ac:dyDescent="0.45">
      <c r="B111" s="84" t="str">
        <f t="shared" si="0"/>
        <v/>
      </c>
      <c r="C111" s="97"/>
      <c r="D111" s="154"/>
      <c r="E111" s="112" t="str">
        <f>IFERROR(VLOOKUP(I111,#REF!,2,0),"")</f>
        <v/>
      </c>
      <c r="F111" s="156"/>
      <c r="G111" s="101"/>
      <c r="H111" s="103"/>
      <c r="I111" s="158"/>
      <c r="J111" s="159"/>
      <c r="K111"/>
      <c r="L111" s="152"/>
      <c r="M111" s="85" t="str">
        <f>IF(AND(F111&lt;&gt;"", G111&lt;&gt;""), VLOOKUP(F111, 'P2-Primary Assets'!C:I, 5+VLOOKUP(G111,#REF!, 2, FALSE), FALSE), "")</f>
        <v/>
      </c>
      <c r="N111" s="106" t="str">
        <f t="shared" si="1"/>
        <v/>
      </c>
      <c r="O111" s="277"/>
      <c r="P111" s="277"/>
      <c r="Q111" s="277"/>
      <c r="R111" s="114"/>
      <c r="S111" s="99"/>
      <c r="T111" s="88"/>
      <c r="U111" s="89">
        <f>IF(ISBLANK(T111), 0, _xlfn.IFNA(VLOOKUP(T111, 'Measures Register'!$B$9:$K$59, COLUMN('Measures Register'!$K$8)-COLUMN('Measures Register'!$B$8)+1, FALSE), 0))</f>
        <v>0</v>
      </c>
      <c r="V111" s="90">
        <f>IF(ISBLANK(T111), 0, _xlfn.IFNA(VLOOKUP(T111, 'Measures Register'!$B$9:$L$59, COLUMN('Measures Register'!$L$8)-COLUMN('Measures Register'!$B$8)+1, FALSE), 0))</f>
        <v>0</v>
      </c>
      <c r="W111" s="88"/>
      <c r="X111" s="89">
        <f>IF(ISBLANK(W111), 0, _xlfn.IFNA(VLOOKUP(W111, 'Measures Register'!$B$9:$K$59, COLUMN('Measures Register'!$K$8)-COLUMN('Measures Register'!$B$8)+1, FALSE), 0))</f>
        <v>0</v>
      </c>
      <c r="Y111" s="90">
        <f>IF(ISBLANK(W111), 0, _xlfn.IFNA(VLOOKUP(W111, 'Measures Register'!$B$9:$L$59, COLUMN('Measures Register'!$L$8)-COLUMN('Measures Register'!$B$8)+1, FALSE), 0))</f>
        <v>0</v>
      </c>
      <c r="Z111" s="88"/>
      <c r="AA111" s="89">
        <f>IF(ISBLANK(Z111), 0, _xlfn.IFNA(VLOOKUP(Z111, 'Measures Register'!$B$9:$K$59, COLUMN('Measures Register'!$K$8)-COLUMN('Measures Register'!$B$8)+1, FALSE), 0))</f>
        <v>0</v>
      </c>
      <c r="AB111" s="90">
        <f>IF(ISBLANK(Z111), 0, _xlfn.IFNA(VLOOKUP(Z111, 'Measures Register'!$B$9:$L$59, COLUMN('Measures Register'!$L$8)-COLUMN('Measures Register'!$B$8)+1, FALSE), 0))</f>
        <v>0</v>
      </c>
      <c r="AC111" s="88"/>
      <c r="AD111" s="89">
        <f>IF(ISBLANK(AC111), 0, _xlfn.IFNA(VLOOKUP(AC111, 'Measures Register'!$B$9:$K$59, COLUMN('Measures Register'!$K$8)-COLUMN('Measures Register'!$B$8)+1, FALSE), 0))</f>
        <v>0</v>
      </c>
      <c r="AE111" s="90">
        <f>IF(ISBLANK(AC111), 0, _xlfn.IFNA(VLOOKUP(AC111, 'Measures Register'!$B$9:$L$59, COLUMN('Measures Register'!$L$8)-COLUMN('Measures Register'!$B$8)+1, FALSE), 0))</f>
        <v>0</v>
      </c>
      <c r="AF111" s="88"/>
      <c r="AG111" s="89">
        <f>IF(ISBLANK(AF111), 0, _xlfn.IFNA(VLOOKUP(AF111, 'Measures Register'!$B$9:$K$59, COLUMN('Measures Register'!$K$8)-COLUMN('Measures Register'!$B$8)+1, FALSE), 0))</f>
        <v>0</v>
      </c>
      <c r="AH111" s="110">
        <f>IF(ISBLANK(AF111), 0, _xlfn.IFNA(VLOOKUP(AF111, 'Measures Register'!$B$9:$L$59, COLUMN('Measures Register'!$L$8)-COLUMN('Measures Register'!$B$8)+1, FALSE), 0))</f>
        <v>0</v>
      </c>
      <c r="AI111" s="115"/>
      <c r="AJ111" s="108" t="str">
        <f t="shared" si="2"/>
        <v/>
      </c>
      <c r="AK111" s="86" t="str">
        <f t="shared" si="3"/>
        <v/>
      </c>
      <c r="AL111" s="106" t="str">
        <f t="shared" si="4"/>
        <v/>
      </c>
      <c r="AM111" s="24"/>
    </row>
    <row r="112" spans="2:39" ht="15.75" x14ac:dyDescent="0.45">
      <c r="B112" s="84" t="str">
        <f t="shared" si="0"/>
        <v/>
      </c>
      <c r="C112" s="97"/>
      <c r="D112" s="154"/>
      <c r="E112" s="112" t="str">
        <f>IFERROR(VLOOKUP(I112,#REF!,2,0),"")</f>
        <v/>
      </c>
      <c r="F112" s="156"/>
      <c r="G112" s="101"/>
      <c r="H112" s="103"/>
      <c r="I112" s="158"/>
      <c r="J112" s="159"/>
      <c r="K112"/>
      <c r="L112" s="152"/>
      <c r="M112" s="85" t="str">
        <f>IF(AND(F112&lt;&gt;"", G112&lt;&gt;""), VLOOKUP(F112, 'P2-Primary Assets'!C:I, 5+VLOOKUP(G112,#REF!, 2, FALSE), FALSE), "")</f>
        <v/>
      </c>
      <c r="N112" s="106" t="str">
        <f t="shared" si="1"/>
        <v/>
      </c>
      <c r="O112" s="277"/>
      <c r="P112" s="277"/>
      <c r="Q112" s="277"/>
      <c r="R112" s="114"/>
      <c r="S112" s="99"/>
      <c r="T112" s="88"/>
      <c r="U112" s="89">
        <f>IF(ISBLANK(T112), 0, _xlfn.IFNA(VLOOKUP(T112, 'Measures Register'!$B$9:$K$59, COLUMN('Measures Register'!$K$8)-COLUMN('Measures Register'!$B$8)+1, FALSE), 0))</f>
        <v>0</v>
      </c>
      <c r="V112" s="90">
        <f>IF(ISBLANK(T112), 0, _xlfn.IFNA(VLOOKUP(T112, 'Measures Register'!$B$9:$L$59, COLUMN('Measures Register'!$L$8)-COLUMN('Measures Register'!$B$8)+1, FALSE), 0))</f>
        <v>0</v>
      </c>
      <c r="W112" s="88"/>
      <c r="X112" s="89">
        <f>IF(ISBLANK(W112), 0, _xlfn.IFNA(VLOOKUP(W112, 'Measures Register'!$B$9:$K$59, COLUMN('Measures Register'!$K$8)-COLUMN('Measures Register'!$B$8)+1, FALSE), 0))</f>
        <v>0</v>
      </c>
      <c r="Y112" s="90">
        <f>IF(ISBLANK(W112), 0, _xlfn.IFNA(VLOOKUP(W112, 'Measures Register'!$B$9:$L$59, COLUMN('Measures Register'!$L$8)-COLUMN('Measures Register'!$B$8)+1, FALSE), 0))</f>
        <v>0</v>
      </c>
      <c r="Z112" s="88"/>
      <c r="AA112" s="89">
        <f>IF(ISBLANK(Z112), 0, _xlfn.IFNA(VLOOKUP(Z112, 'Measures Register'!$B$9:$K$59, COLUMN('Measures Register'!$K$8)-COLUMN('Measures Register'!$B$8)+1, FALSE), 0))</f>
        <v>0</v>
      </c>
      <c r="AB112" s="90">
        <f>IF(ISBLANK(Z112), 0, _xlfn.IFNA(VLOOKUP(Z112, 'Measures Register'!$B$9:$L$59, COLUMN('Measures Register'!$L$8)-COLUMN('Measures Register'!$B$8)+1, FALSE), 0))</f>
        <v>0</v>
      </c>
      <c r="AC112" s="88"/>
      <c r="AD112" s="89">
        <f>IF(ISBLANK(AC112), 0, _xlfn.IFNA(VLOOKUP(AC112, 'Measures Register'!$B$9:$K$59, COLUMN('Measures Register'!$K$8)-COLUMN('Measures Register'!$B$8)+1, FALSE), 0))</f>
        <v>0</v>
      </c>
      <c r="AE112" s="90">
        <f>IF(ISBLANK(AC112), 0, _xlfn.IFNA(VLOOKUP(AC112, 'Measures Register'!$B$9:$L$59, COLUMN('Measures Register'!$L$8)-COLUMN('Measures Register'!$B$8)+1, FALSE), 0))</f>
        <v>0</v>
      </c>
      <c r="AF112" s="88"/>
      <c r="AG112" s="89">
        <f>IF(ISBLANK(AF112), 0, _xlfn.IFNA(VLOOKUP(AF112, 'Measures Register'!$B$9:$K$59, COLUMN('Measures Register'!$K$8)-COLUMN('Measures Register'!$B$8)+1, FALSE), 0))</f>
        <v>0</v>
      </c>
      <c r="AH112" s="110">
        <f>IF(ISBLANK(AF112), 0, _xlfn.IFNA(VLOOKUP(AF112, 'Measures Register'!$B$9:$L$59, COLUMN('Measures Register'!$L$8)-COLUMN('Measures Register'!$B$8)+1, FALSE), 0))</f>
        <v>0</v>
      </c>
      <c r="AI112" s="115"/>
      <c r="AJ112" s="108" t="str">
        <f t="shared" si="2"/>
        <v/>
      </c>
      <c r="AK112" s="86" t="str">
        <f t="shared" si="3"/>
        <v/>
      </c>
      <c r="AL112" s="106" t="str">
        <f t="shared" si="4"/>
        <v/>
      </c>
      <c r="AM112" s="24"/>
    </row>
    <row r="113" spans="2:39" ht="15.75" x14ac:dyDescent="0.45">
      <c r="B113" s="84" t="str">
        <f t="shared" si="0"/>
        <v/>
      </c>
      <c r="C113" s="97"/>
      <c r="D113" s="154"/>
      <c r="E113" s="112" t="str">
        <f>IFERROR(VLOOKUP(I113,#REF!,2,0),"")</f>
        <v/>
      </c>
      <c r="F113" s="156"/>
      <c r="G113" s="101"/>
      <c r="H113" s="103"/>
      <c r="I113" s="158"/>
      <c r="J113" s="159"/>
      <c r="K113"/>
      <c r="L113" s="152"/>
      <c r="M113" s="85" t="str">
        <f>IF(AND(F113&lt;&gt;"", G113&lt;&gt;""), VLOOKUP(F113, 'P2-Primary Assets'!C:I, 5+VLOOKUP(G113,#REF!, 2, FALSE), FALSE), "")</f>
        <v/>
      </c>
      <c r="N113" s="106" t="str">
        <f t="shared" si="1"/>
        <v/>
      </c>
      <c r="O113" s="277"/>
      <c r="P113" s="277"/>
      <c r="Q113" s="277"/>
      <c r="R113" s="114"/>
      <c r="S113" s="99"/>
      <c r="T113" s="88"/>
      <c r="U113" s="89">
        <f>IF(ISBLANK(T113), 0, _xlfn.IFNA(VLOOKUP(T113, 'Measures Register'!$B$9:$K$59, COLUMN('Measures Register'!$K$8)-COLUMN('Measures Register'!$B$8)+1, FALSE), 0))</f>
        <v>0</v>
      </c>
      <c r="V113" s="90">
        <f>IF(ISBLANK(T113), 0, _xlfn.IFNA(VLOOKUP(T113, 'Measures Register'!$B$9:$L$59, COLUMN('Measures Register'!$L$8)-COLUMN('Measures Register'!$B$8)+1, FALSE), 0))</f>
        <v>0</v>
      </c>
      <c r="W113" s="88"/>
      <c r="X113" s="89">
        <f>IF(ISBLANK(W113), 0, _xlfn.IFNA(VLOOKUP(W113, 'Measures Register'!$B$9:$K$59, COLUMN('Measures Register'!$K$8)-COLUMN('Measures Register'!$B$8)+1, FALSE), 0))</f>
        <v>0</v>
      </c>
      <c r="Y113" s="90">
        <f>IF(ISBLANK(W113), 0, _xlfn.IFNA(VLOOKUP(W113, 'Measures Register'!$B$9:$L$59, COLUMN('Measures Register'!$L$8)-COLUMN('Measures Register'!$B$8)+1, FALSE), 0))</f>
        <v>0</v>
      </c>
      <c r="Z113" s="88"/>
      <c r="AA113" s="89">
        <f>IF(ISBLANK(Z113), 0, _xlfn.IFNA(VLOOKUP(Z113, 'Measures Register'!$B$9:$K$59, COLUMN('Measures Register'!$K$8)-COLUMN('Measures Register'!$B$8)+1, FALSE), 0))</f>
        <v>0</v>
      </c>
      <c r="AB113" s="90">
        <f>IF(ISBLANK(Z113), 0, _xlfn.IFNA(VLOOKUP(Z113, 'Measures Register'!$B$9:$L$59, COLUMN('Measures Register'!$L$8)-COLUMN('Measures Register'!$B$8)+1, FALSE), 0))</f>
        <v>0</v>
      </c>
      <c r="AC113" s="88"/>
      <c r="AD113" s="89">
        <f>IF(ISBLANK(AC113), 0, _xlfn.IFNA(VLOOKUP(AC113, 'Measures Register'!$B$9:$K$59, COLUMN('Measures Register'!$K$8)-COLUMN('Measures Register'!$B$8)+1, FALSE), 0))</f>
        <v>0</v>
      </c>
      <c r="AE113" s="90">
        <f>IF(ISBLANK(AC113), 0, _xlfn.IFNA(VLOOKUP(AC113, 'Measures Register'!$B$9:$L$59, COLUMN('Measures Register'!$L$8)-COLUMN('Measures Register'!$B$8)+1, FALSE), 0))</f>
        <v>0</v>
      </c>
      <c r="AF113" s="88"/>
      <c r="AG113" s="89">
        <f>IF(ISBLANK(AF113), 0, _xlfn.IFNA(VLOOKUP(AF113, 'Measures Register'!$B$9:$K$59, COLUMN('Measures Register'!$K$8)-COLUMN('Measures Register'!$B$8)+1, FALSE), 0))</f>
        <v>0</v>
      </c>
      <c r="AH113" s="110">
        <f>IF(ISBLANK(AF113), 0, _xlfn.IFNA(VLOOKUP(AF113, 'Measures Register'!$B$9:$L$59, COLUMN('Measures Register'!$L$8)-COLUMN('Measures Register'!$B$8)+1, FALSE), 0))</f>
        <v>0</v>
      </c>
      <c r="AI113" s="115"/>
      <c r="AJ113" s="108" t="str">
        <f t="shared" si="2"/>
        <v/>
      </c>
      <c r="AK113" s="86" t="str">
        <f t="shared" si="3"/>
        <v/>
      </c>
      <c r="AL113" s="106" t="str">
        <f t="shared" si="4"/>
        <v/>
      </c>
      <c r="AM113" s="24"/>
    </row>
    <row r="114" spans="2:39" ht="15.75" x14ac:dyDescent="0.45">
      <c r="B114" s="84" t="str">
        <f t="shared" si="0"/>
        <v/>
      </c>
      <c r="C114" s="97"/>
      <c r="D114" s="154"/>
      <c r="E114" s="112" t="str">
        <f>IFERROR(VLOOKUP(I114,#REF!,2,0),"")</f>
        <v/>
      </c>
      <c r="F114" s="156"/>
      <c r="G114" s="101"/>
      <c r="H114" s="103"/>
      <c r="I114" s="158"/>
      <c r="J114" s="159"/>
      <c r="K114"/>
      <c r="L114" s="152"/>
      <c r="M114" s="85" t="str">
        <f>IF(AND(F114&lt;&gt;"", G114&lt;&gt;""), VLOOKUP(F114, 'P2-Primary Assets'!C:I, 5+VLOOKUP(G114,#REF!, 2, FALSE), FALSE), "")</f>
        <v/>
      </c>
      <c r="N114" s="106" t="str">
        <f t="shared" si="1"/>
        <v/>
      </c>
      <c r="O114" s="277"/>
      <c r="P114" s="277"/>
      <c r="Q114" s="277"/>
      <c r="R114" s="114"/>
      <c r="S114" s="99"/>
      <c r="T114" s="88"/>
      <c r="U114" s="89">
        <f>IF(ISBLANK(T114), 0, _xlfn.IFNA(VLOOKUP(T114, 'Measures Register'!$B$9:$K$59, COLUMN('Measures Register'!$K$8)-COLUMN('Measures Register'!$B$8)+1, FALSE), 0))</f>
        <v>0</v>
      </c>
      <c r="V114" s="90">
        <f>IF(ISBLANK(T114), 0, _xlfn.IFNA(VLOOKUP(T114, 'Measures Register'!$B$9:$L$59, COLUMN('Measures Register'!$L$8)-COLUMN('Measures Register'!$B$8)+1, FALSE), 0))</f>
        <v>0</v>
      </c>
      <c r="W114" s="88"/>
      <c r="X114" s="89">
        <f>IF(ISBLANK(W114), 0, _xlfn.IFNA(VLOOKUP(W114, 'Measures Register'!$B$9:$K$59, COLUMN('Measures Register'!$K$8)-COLUMN('Measures Register'!$B$8)+1, FALSE), 0))</f>
        <v>0</v>
      </c>
      <c r="Y114" s="90">
        <f>IF(ISBLANK(W114), 0, _xlfn.IFNA(VLOOKUP(W114, 'Measures Register'!$B$9:$L$59, COLUMN('Measures Register'!$L$8)-COLUMN('Measures Register'!$B$8)+1, FALSE), 0))</f>
        <v>0</v>
      </c>
      <c r="Z114" s="88"/>
      <c r="AA114" s="89">
        <f>IF(ISBLANK(Z114), 0, _xlfn.IFNA(VLOOKUP(Z114, 'Measures Register'!$B$9:$K$59, COLUMN('Measures Register'!$K$8)-COLUMN('Measures Register'!$B$8)+1, FALSE), 0))</f>
        <v>0</v>
      </c>
      <c r="AB114" s="90">
        <f>IF(ISBLANK(Z114), 0, _xlfn.IFNA(VLOOKUP(Z114, 'Measures Register'!$B$9:$L$59, COLUMN('Measures Register'!$L$8)-COLUMN('Measures Register'!$B$8)+1, FALSE), 0))</f>
        <v>0</v>
      </c>
      <c r="AC114" s="88"/>
      <c r="AD114" s="89">
        <f>IF(ISBLANK(AC114), 0, _xlfn.IFNA(VLOOKUP(AC114, 'Measures Register'!$B$9:$K$59, COLUMN('Measures Register'!$K$8)-COLUMN('Measures Register'!$B$8)+1, FALSE), 0))</f>
        <v>0</v>
      </c>
      <c r="AE114" s="90">
        <f>IF(ISBLANK(AC114), 0, _xlfn.IFNA(VLOOKUP(AC114, 'Measures Register'!$B$9:$L$59, COLUMN('Measures Register'!$L$8)-COLUMN('Measures Register'!$B$8)+1, FALSE), 0))</f>
        <v>0</v>
      </c>
      <c r="AF114" s="88"/>
      <c r="AG114" s="89">
        <f>IF(ISBLANK(AF114), 0, _xlfn.IFNA(VLOOKUP(AF114, 'Measures Register'!$B$9:$K$59, COLUMN('Measures Register'!$K$8)-COLUMN('Measures Register'!$B$8)+1, FALSE), 0))</f>
        <v>0</v>
      </c>
      <c r="AH114" s="110">
        <f>IF(ISBLANK(AF114), 0, _xlfn.IFNA(VLOOKUP(AF114, 'Measures Register'!$B$9:$L$59, COLUMN('Measures Register'!$L$8)-COLUMN('Measures Register'!$B$8)+1, FALSE), 0))</f>
        <v>0</v>
      </c>
      <c r="AI114" s="115"/>
      <c r="AJ114" s="108" t="str">
        <f t="shared" si="2"/>
        <v/>
      </c>
      <c r="AK114" s="86" t="str">
        <f t="shared" si="3"/>
        <v/>
      </c>
      <c r="AL114" s="106" t="str">
        <f t="shared" si="4"/>
        <v/>
      </c>
      <c r="AM114" s="24"/>
    </row>
    <row r="115" spans="2:39" ht="15.75" x14ac:dyDescent="0.45">
      <c r="B115" s="84" t="str">
        <f t="shared" si="0"/>
        <v/>
      </c>
      <c r="C115" s="97"/>
      <c r="D115" s="154"/>
      <c r="E115" s="112" t="str">
        <f>IFERROR(VLOOKUP(I115,#REF!,2,0),"")</f>
        <v/>
      </c>
      <c r="F115" s="156"/>
      <c r="G115" s="101"/>
      <c r="H115" s="103"/>
      <c r="I115" s="158"/>
      <c r="J115" s="159"/>
      <c r="K115"/>
      <c r="L115" s="152"/>
      <c r="M115" s="85" t="str">
        <f>IF(AND(F115&lt;&gt;"", G115&lt;&gt;""), VLOOKUP(F115, 'P2-Primary Assets'!C:I, 5+VLOOKUP(G115,#REF!, 2, FALSE), FALSE), "")</f>
        <v/>
      </c>
      <c r="N115" s="106" t="str">
        <f t="shared" si="1"/>
        <v/>
      </c>
      <c r="O115" s="277"/>
      <c r="P115" s="277"/>
      <c r="Q115" s="277"/>
      <c r="R115" s="114"/>
      <c r="S115" s="99"/>
      <c r="T115" s="88"/>
      <c r="U115" s="89">
        <f>IF(ISBLANK(T115), 0, _xlfn.IFNA(VLOOKUP(T115, 'Measures Register'!$B$9:$K$59, COLUMN('Measures Register'!$K$8)-COLUMN('Measures Register'!$B$8)+1, FALSE), 0))</f>
        <v>0</v>
      </c>
      <c r="V115" s="90">
        <f>IF(ISBLANK(T115), 0, _xlfn.IFNA(VLOOKUP(T115, 'Measures Register'!$B$9:$L$59, COLUMN('Measures Register'!$L$8)-COLUMN('Measures Register'!$B$8)+1, FALSE), 0))</f>
        <v>0</v>
      </c>
      <c r="W115" s="88"/>
      <c r="X115" s="89">
        <f>IF(ISBLANK(W115), 0, _xlfn.IFNA(VLOOKUP(W115, 'Measures Register'!$B$9:$K$59, COLUMN('Measures Register'!$K$8)-COLUMN('Measures Register'!$B$8)+1, FALSE), 0))</f>
        <v>0</v>
      </c>
      <c r="Y115" s="90">
        <f>IF(ISBLANK(W115), 0, _xlfn.IFNA(VLOOKUP(W115, 'Measures Register'!$B$9:$L$59, COLUMN('Measures Register'!$L$8)-COLUMN('Measures Register'!$B$8)+1, FALSE), 0))</f>
        <v>0</v>
      </c>
      <c r="Z115" s="88"/>
      <c r="AA115" s="89">
        <f>IF(ISBLANK(Z115), 0, _xlfn.IFNA(VLOOKUP(Z115, 'Measures Register'!$B$9:$K$59, COLUMN('Measures Register'!$K$8)-COLUMN('Measures Register'!$B$8)+1, FALSE), 0))</f>
        <v>0</v>
      </c>
      <c r="AB115" s="90">
        <f>IF(ISBLANK(Z115), 0, _xlfn.IFNA(VLOOKUP(Z115, 'Measures Register'!$B$9:$L$59, COLUMN('Measures Register'!$L$8)-COLUMN('Measures Register'!$B$8)+1, FALSE), 0))</f>
        <v>0</v>
      </c>
      <c r="AC115" s="88"/>
      <c r="AD115" s="89">
        <f>IF(ISBLANK(AC115), 0, _xlfn.IFNA(VLOOKUP(AC115, 'Measures Register'!$B$9:$K$59, COLUMN('Measures Register'!$K$8)-COLUMN('Measures Register'!$B$8)+1, FALSE), 0))</f>
        <v>0</v>
      </c>
      <c r="AE115" s="90">
        <f>IF(ISBLANK(AC115), 0, _xlfn.IFNA(VLOOKUP(AC115, 'Measures Register'!$B$9:$L$59, COLUMN('Measures Register'!$L$8)-COLUMN('Measures Register'!$B$8)+1, FALSE), 0))</f>
        <v>0</v>
      </c>
      <c r="AF115" s="88"/>
      <c r="AG115" s="89">
        <f>IF(ISBLANK(AF115), 0, _xlfn.IFNA(VLOOKUP(AF115, 'Measures Register'!$B$9:$K$59, COLUMN('Measures Register'!$K$8)-COLUMN('Measures Register'!$B$8)+1, FALSE), 0))</f>
        <v>0</v>
      </c>
      <c r="AH115" s="110">
        <f>IF(ISBLANK(AF115), 0, _xlfn.IFNA(VLOOKUP(AF115, 'Measures Register'!$B$9:$L$59, COLUMN('Measures Register'!$L$8)-COLUMN('Measures Register'!$B$8)+1, FALSE), 0))</f>
        <v>0</v>
      </c>
      <c r="AI115" s="115"/>
      <c r="AJ115" s="108" t="str">
        <f t="shared" si="2"/>
        <v/>
      </c>
      <c r="AK115" s="86" t="str">
        <f t="shared" si="3"/>
        <v/>
      </c>
      <c r="AL115" s="106" t="str">
        <f t="shared" si="4"/>
        <v/>
      </c>
      <c r="AM115" s="24"/>
    </row>
    <row r="116" spans="2:39" ht="15.75" x14ac:dyDescent="0.45">
      <c r="B116" s="84" t="str">
        <f t="shared" si="0"/>
        <v/>
      </c>
      <c r="C116" s="97"/>
      <c r="D116" s="154"/>
      <c r="E116" s="112" t="str">
        <f>IFERROR(VLOOKUP(I116,#REF!,2,0),"")</f>
        <v/>
      </c>
      <c r="F116" s="156"/>
      <c r="G116" s="101"/>
      <c r="H116" s="103"/>
      <c r="I116" s="158"/>
      <c r="J116" s="159"/>
      <c r="K116"/>
      <c r="L116" s="152"/>
      <c r="M116" s="85" t="str">
        <f>IF(AND(F116&lt;&gt;"", G116&lt;&gt;""), VLOOKUP(F116, 'P2-Primary Assets'!C:I, 5+VLOOKUP(G116,#REF!, 2, FALSE), FALSE), "")</f>
        <v/>
      </c>
      <c r="N116" s="106" t="str">
        <f t="shared" si="1"/>
        <v/>
      </c>
      <c r="O116" s="277"/>
      <c r="P116" s="277"/>
      <c r="Q116" s="277"/>
      <c r="R116" s="114"/>
      <c r="S116" s="99"/>
      <c r="T116" s="88"/>
      <c r="U116" s="89">
        <f>IF(ISBLANK(T116), 0, _xlfn.IFNA(VLOOKUP(T116, 'Measures Register'!$B$9:$K$59, COLUMN('Measures Register'!$K$8)-COLUMN('Measures Register'!$B$8)+1, FALSE), 0))</f>
        <v>0</v>
      </c>
      <c r="V116" s="90">
        <f>IF(ISBLANK(T116), 0, _xlfn.IFNA(VLOOKUP(T116, 'Measures Register'!$B$9:$L$59, COLUMN('Measures Register'!$L$8)-COLUMN('Measures Register'!$B$8)+1, FALSE), 0))</f>
        <v>0</v>
      </c>
      <c r="W116" s="88"/>
      <c r="X116" s="89">
        <f>IF(ISBLANK(W116), 0, _xlfn.IFNA(VLOOKUP(W116, 'Measures Register'!$B$9:$K$59, COLUMN('Measures Register'!$K$8)-COLUMN('Measures Register'!$B$8)+1, FALSE), 0))</f>
        <v>0</v>
      </c>
      <c r="Y116" s="90">
        <f>IF(ISBLANK(W116), 0, _xlfn.IFNA(VLOOKUP(W116, 'Measures Register'!$B$9:$L$59, COLUMN('Measures Register'!$L$8)-COLUMN('Measures Register'!$B$8)+1, FALSE), 0))</f>
        <v>0</v>
      </c>
      <c r="Z116" s="88"/>
      <c r="AA116" s="89">
        <f>IF(ISBLANK(Z116), 0, _xlfn.IFNA(VLOOKUP(Z116, 'Measures Register'!$B$9:$K$59, COLUMN('Measures Register'!$K$8)-COLUMN('Measures Register'!$B$8)+1, FALSE), 0))</f>
        <v>0</v>
      </c>
      <c r="AB116" s="90">
        <f>IF(ISBLANK(Z116), 0, _xlfn.IFNA(VLOOKUP(Z116, 'Measures Register'!$B$9:$L$59, COLUMN('Measures Register'!$L$8)-COLUMN('Measures Register'!$B$8)+1, FALSE), 0))</f>
        <v>0</v>
      </c>
      <c r="AC116" s="88"/>
      <c r="AD116" s="89">
        <f>IF(ISBLANK(AC116), 0, _xlfn.IFNA(VLOOKUP(AC116, 'Measures Register'!$B$9:$K$59, COLUMN('Measures Register'!$K$8)-COLUMN('Measures Register'!$B$8)+1, FALSE), 0))</f>
        <v>0</v>
      </c>
      <c r="AE116" s="90">
        <f>IF(ISBLANK(AC116), 0, _xlfn.IFNA(VLOOKUP(AC116, 'Measures Register'!$B$9:$L$59, COLUMN('Measures Register'!$L$8)-COLUMN('Measures Register'!$B$8)+1, FALSE), 0))</f>
        <v>0</v>
      </c>
      <c r="AF116" s="88"/>
      <c r="AG116" s="89">
        <f>IF(ISBLANK(AF116), 0, _xlfn.IFNA(VLOOKUP(AF116, 'Measures Register'!$B$9:$K$59, COLUMN('Measures Register'!$K$8)-COLUMN('Measures Register'!$B$8)+1, FALSE), 0))</f>
        <v>0</v>
      </c>
      <c r="AH116" s="110">
        <f>IF(ISBLANK(AF116), 0, _xlfn.IFNA(VLOOKUP(AF116, 'Measures Register'!$B$9:$L$59, COLUMN('Measures Register'!$L$8)-COLUMN('Measures Register'!$B$8)+1, FALSE), 0))</f>
        <v>0</v>
      </c>
      <c r="AI116" s="115"/>
      <c r="AJ116" s="108" t="str">
        <f t="shared" si="2"/>
        <v/>
      </c>
      <c r="AK116" s="86" t="str">
        <f t="shared" si="3"/>
        <v/>
      </c>
      <c r="AL116" s="106" t="str">
        <f t="shared" si="4"/>
        <v/>
      </c>
      <c r="AM116" s="24"/>
    </row>
    <row r="117" spans="2:39" ht="15.75" x14ac:dyDescent="0.45">
      <c r="B117" s="84" t="str">
        <f t="shared" si="0"/>
        <v/>
      </c>
      <c r="C117" s="97"/>
      <c r="D117" s="154"/>
      <c r="E117" s="112" t="str">
        <f>IFERROR(VLOOKUP(I117,#REF!,2,0),"")</f>
        <v/>
      </c>
      <c r="F117" s="156"/>
      <c r="G117" s="101"/>
      <c r="H117" s="103"/>
      <c r="I117" s="158"/>
      <c r="J117" s="159"/>
      <c r="K117"/>
      <c r="L117" s="152"/>
      <c r="M117" s="85" t="str">
        <f>IF(AND(F117&lt;&gt;"", G117&lt;&gt;""), VLOOKUP(F117, 'P2-Primary Assets'!C:I, 5+VLOOKUP(G117,#REF!, 2, FALSE), FALSE), "")</f>
        <v/>
      </c>
      <c r="N117" s="106" t="str">
        <f t="shared" si="1"/>
        <v/>
      </c>
      <c r="O117" s="277"/>
      <c r="P117" s="277"/>
      <c r="Q117" s="277"/>
      <c r="R117" s="114"/>
      <c r="S117" s="99"/>
      <c r="T117" s="88"/>
      <c r="U117" s="89">
        <f>IF(ISBLANK(T117), 0, _xlfn.IFNA(VLOOKUP(T117, 'Measures Register'!$B$9:$K$59, COLUMN('Measures Register'!$K$8)-COLUMN('Measures Register'!$B$8)+1, FALSE), 0))</f>
        <v>0</v>
      </c>
      <c r="V117" s="90">
        <f>IF(ISBLANK(T117), 0, _xlfn.IFNA(VLOOKUP(T117, 'Measures Register'!$B$9:$L$59, COLUMN('Measures Register'!$L$8)-COLUMN('Measures Register'!$B$8)+1, FALSE), 0))</f>
        <v>0</v>
      </c>
      <c r="W117" s="88"/>
      <c r="X117" s="89">
        <f>IF(ISBLANK(W117), 0, _xlfn.IFNA(VLOOKUP(W117, 'Measures Register'!$B$9:$K$59, COLUMN('Measures Register'!$K$8)-COLUMN('Measures Register'!$B$8)+1, FALSE), 0))</f>
        <v>0</v>
      </c>
      <c r="Y117" s="90">
        <f>IF(ISBLANK(W117), 0, _xlfn.IFNA(VLOOKUP(W117, 'Measures Register'!$B$9:$L$59, COLUMN('Measures Register'!$L$8)-COLUMN('Measures Register'!$B$8)+1, FALSE), 0))</f>
        <v>0</v>
      </c>
      <c r="Z117" s="88"/>
      <c r="AA117" s="89">
        <f>IF(ISBLANK(Z117), 0, _xlfn.IFNA(VLOOKUP(Z117, 'Measures Register'!$B$9:$K$59, COLUMN('Measures Register'!$K$8)-COLUMN('Measures Register'!$B$8)+1, FALSE), 0))</f>
        <v>0</v>
      </c>
      <c r="AB117" s="90">
        <f>IF(ISBLANK(Z117), 0, _xlfn.IFNA(VLOOKUP(Z117, 'Measures Register'!$B$9:$L$59, COLUMN('Measures Register'!$L$8)-COLUMN('Measures Register'!$B$8)+1, FALSE), 0))</f>
        <v>0</v>
      </c>
      <c r="AC117" s="88"/>
      <c r="AD117" s="89">
        <f>IF(ISBLANK(AC117), 0, _xlfn.IFNA(VLOOKUP(AC117, 'Measures Register'!$B$9:$K$59, COLUMN('Measures Register'!$K$8)-COLUMN('Measures Register'!$B$8)+1, FALSE), 0))</f>
        <v>0</v>
      </c>
      <c r="AE117" s="90">
        <f>IF(ISBLANK(AC117), 0, _xlfn.IFNA(VLOOKUP(AC117, 'Measures Register'!$B$9:$L$59, COLUMN('Measures Register'!$L$8)-COLUMN('Measures Register'!$B$8)+1, FALSE), 0))</f>
        <v>0</v>
      </c>
      <c r="AF117" s="88"/>
      <c r="AG117" s="89">
        <f>IF(ISBLANK(AF117), 0, _xlfn.IFNA(VLOOKUP(AF117, 'Measures Register'!$B$9:$K$59, COLUMN('Measures Register'!$K$8)-COLUMN('Measures Register'!$B$8)+1, FALSE), 0))</f>
        <v>0</v>
      </c>
      <c r="AH117" s="110">
        <f>IF(ISBLANK(AF117), 0, _xlfn.IFNA(VLOOKUP(AF117, 'Measures Register'!$B$9:$L$59, COLUMN('Measures Register'!$L$8)-COLUMN('Measures Register'!$B$8)+1, FALSE), 0))</f>
        <v>0</v>
      </c>
      <c r="AI117" s="115"/>
      <c r="AJ117" s="108" t="str">
        <f t="shared" si="2"/>
        <v/>
      </c>
      <c r="AK117" s="86" t="str">
        <f t="shared" si="3"/>
        <v/>
      </c>
      <c r="AL117" s="106" t="str">
        <f t="shared" si="4"/>
        <v/>
      </c>
      <c r="AM117" s="24"/>
    </row>
    <row r="118" spans="2:39" ht="15.75" x14ac:dyDescent="0.45">
      <c r="B118" s="84" t="str">
        <f t="shared" si="0"/>
        <v/>
      </c>
      <c r="C118" s="97"/>
      <c r="D118" s="154"/>
      <c r="E118" s="112" t="str">
        <f>IFERROR(VLOOKUP(I118,#REF!,2,0),"")</f>
        <v/>
      </c>
      <c r="F118" s="156"/>
      <c r="G118" s="101"/>
      <c r="H118" s="103"/>
      <c r="I118" s="158"/>
      <c r="J118" s="159"/>
      <c r="K118"/>
      <c r="L118" s="152"/>
      <c r="M118" s="85" t="str">
        <f>IF(AND(F118&lt;&gt;"", G118&lt;&gt;""), VLOOKUP(F118, 'P2-Primary Assets'!C:I, 5+VLOOKUP(G118,#REF!, 2, FALSE), FALSE), "")</f>
        <v/>
      </c>
      <c r="N118" s="106" t="str">
        <f t="shared" si="1"/>
        <v/>
      </c>
      <c r="O118" s="277"/>
      <c r="P118" s="277"/>
      <c r="Q118" s="277"/>
      <c r="R118" s="114"/>
      <c r="S118" s="99"/>
      <c r="T118" s="88"/>
      <c r="U118" s="89">
        <f>IF(ISBLANK(T118), 0, _xlfn.IFNA(VLOOKUP(T118, 'Measures Register'!$B$9:$K$59, COLUMN('Measures Register'!$K$8)-COLUMN('Measures Register'!$B$8)+1, FALSE), 0))</f>
        <v>0</v>
      </c>
      <c r="V118" s="90">
        <f>IF(ISBLANK(T118), 0, _xlfn.IFNA(VLOOKUP(T118, 'Measures Register'!$B$9:$L$59, COLUMN('Measures Register'!$L$8)-COLUMN('Measures Register'!$B$8)+1, FALSE), 0))</f>
        <v>0</v>
      </c>
      <c r="W118" s="88"/>
      <c r="X118" s="89">
        <f>IF(ISBLANK(W118), 0, _xlfn.IFNA(VLOOKUP(W118, 'Measures Register'!$B$9:$K$59, COLUMN('Measures Register'!$K$8)-COLUMN('Measures Register'!$B$8)+1, FALSE), 0))</f>
        <v>0</v>
      </c>
      <c r="Y118" s="90">
        <f>IF(ISBLANK(W118), 0, _xlfn.IFNA(VLOOKUP(W118, 'Measures Register'!$B$9:$L$59, COLUMN('Measures Register'!$L$8)-COLUMN('Measures Register'!$B$8)+1, FALSE), 0))</f>
        <v>0</v>
      </c>
      <c r="Z118" s="88"/>
      <c r="AA118" s="89">
        <f>IF(ISBLANK(Z118), 0, _xlfn.IFNA(VLOOKUP(Z118, 'Measures Register'!$B$9:$K$59, COLUMN('Measures Register'!$K$8)-COLUMN('Measures Register'!$B$8)+1, FALSE), 0))</f>
        <v>0</v>
      </c>
      <c r="AB118" s="90">
        <f>IF(ISBLANK(Z118), 0, _xlfn.IFNA(VLOOKUP(Z118, 'Measures Register'!$B$9:$L$59, COLUMN('Measures Register'!$L$8)-COLUMN('Measures Register'!$B$8)+1, FALSE), 0))</f>
        <v>0</v>
      </c>
      <c r="AC118" s="88"/>
      <c r="AD118" s="89">
        <f>IF(ISBLANK(AC118), 0, _xlfn.IFNA(VLOOKUP(AC118, 'Measures Register'!$B$9:$K$59, COLUMN('Measures Register'!$K$8)-COLUMN('Measures Register'!$B$8)+1, FALSE), 0))</f>
        <v>0</v>
      </c>
      <c r="AE118" s="90">
        <f>IF(ISBLANK(AC118), 0, _xlfn.IFNA(VLOOKUP(AC118, 'Measures Register'!$B$9:$L$59, COLUMN('Measures Register'!$L$8)-COLUMN('Measures Register'!$B$8)+1, FALSE), 0))</f>
        <v>0</v>
      </c>
      <c r="AF118" s="88"/>
      <c r="AG118" s="89">
        <f>IF(ISBLANK(AF118), 0, _xlfn.IFNA(VLOOKUP(AF118, 'Measures Register'!$B$9:$K$59, COLUMN('Measures Register'!$K$8)-COLUMN('Measures Register'!$B$8)+1, FALSE), 0))</f>
        <v>0</v>
      </c>
      <c r="AH118" s="110">
        <f>IF(ISBLANK(AF118), 0, _xlfn.IFNA(VLOOKUP(AF118, 'Measures Register'!$B$9:$L$59, COLUMN('Measures Register'!$L$8)-COLUMN('Measures Register'!$B$8)+1, FALSE), 0))</f>
        <v>0</v>
      </c>
      <c r="AI118" s="115"/>
      <c r="AJ118" s="108" t="str">
        <f t="shared" si="2"/>
        <v/>
      </c>
      <c r="AK118" s="86" t="str">
        <f t="shared" si="3"/>
        <v/>
      </c>
      <c r="AL118" s="106" t="str">
        <f t="shared" si="4"/>
        <v/>
      </c>
      <c r="AM118" s="24"/>
    </row>
    <row r="119" spans="2:39" ht="15.75" x14ac:dyDescent="0.45">
      <c r="B119" s="84" t="str">
        <f t="shared" si="0"/>
        <v/>
      </c>
      <c r="C119" s="97"/>
      <c r="D119" s="154"/>
      <c r="E119" s="112" t="str">
        <f>IFERROR(VLOOKUP(I119,#REF!,2,0),"")</f>
        <v/>
      </c>
      <c r="F119" s="156"/>
      <c r="G119" s="101"/>
      <c r="H119" s="103"/>
      <c r="I119" s="158"/>
      <c r="J119" s="159"/>
      <c r="K119"/>
      <c r="L119" s="152"/>
      <c r="M119" s="85" t="str">
        <f>IF(AND(F119&lt;&gt;"", G119&lt;&gt;""), VLOOKUP(F119, 'P2-Primary Assets'!C:I, 5+VLOOKUP(G119,#REF!, 2, FALSE), FALSE), "")</f>
        <v/>
      </c>
      <c r="N119" s="106" t="str">
        <f t="shared" si="1"/>
        <v/>
      </c>
      <c r="O119" s="277"/>
      <c r="P119" s="277"/>
      <c r="Q119" s="277"/>
      <c r="R119" s="114"/>
      <c r="S119" s="99"/>
      <c r="T119" s="88"/>
      <c r="U119" s="89">
        <f>IF(ISBLANK(T119), 0, _xlfn.IFNA(VLOOKUP(T119, 'Measures Register'!$B$9:$K$59, COLUMN('Measures Register'!$K$8)-COLUMN('Measures Register'!$B$8)+1, FALSE), 0))</f>
        <v>0</v>
      </c>
      <c r="V119" s="90">
        <f>IF(ISBLANK(T119), 0, _xlfn.IFNA(VLOOKUP(T119, 'Measures Register'!$B$9:$L$59, COLUMN('Measures Register'!$L$8)-COLUMN('Measures Register'!$B$8)+1, FALSE), 0))</f>
        <v>0</v>
      </c>
      <c r="W119" s="88"/>
      <c r="X119" s="89">
        <f>IF(ISBLANK(W119), 0, _xlfn.IFNA(VLOOKUP(W119, 'Measures Register'!$B$9:$K$59, COLUMN('Measures Register'!$K$8)-COLUMN('Measures Register'!$B$8)+1, FALSE), 0))</f>
        <v>0</v>
      </c>
      <c r="Y119" s="90">
        <f>IF(ISBLANK(W119), 0, _xlfn.IFNA(VLOOKUP(W119, 'Measures Register'!$B$9:$L$59, COLUMN('Measures Register'!$L$8)-COLUMN('Measures Register'!$B$8)+1, FALSE), 0))</f>
        <v>0</v>
      </c>
      <c r="Z119" s="88"/>
      <c r="AA119" s="89">
        <f>IF(ISBLANK(Z119), 0, _xlfn.IFNA(VLOOKUP(Z119, 'Measures Register'!$B$9:$K$59, COLUMN('Measures Register'!$K$8)-COLUMN('Measures Register'!$B$8)+1, FALSE), 0))</f>
        <v>0</v>
      </c>
      <c r="AB119" s="90">
        <f>IF(ISBLANK(Z119), 0, _xlfn.IFNA(VLOOKUP(Z119, 'Measures Register'!$B$9:$L$59, COLUMN('Measures Register'!$L$8)-COLUMN('Measures Register'!$B$8)+1, FALSE), 0))</f>
        <v>0</v>
      </c>
      <c r="AC119" s="88"/>
      <c r="AD119" s="89">
        <f>IF(ISBLANK(AC119), 0, _xlfn.IFNA(VLOOKUP(AC119, 'Measures Register'!$B$9:$K$59, COLUMN('Measures Register'!$K$8)-COLUMN('Measures Register'!$B$8)+1, FALSE), 0))</f>
        <v>0</v>
      </c>
      <c r="AE119" s="90">
        <f>IF(ISBLANK(AC119), 0, _xlfn.IFNA(VLOOKUP(AC119, 'Measures Register'!$B$9:$L$59, COLUMN('Measures Register'!$L$8)-COLUMN('Measures Register'!$B$8)+1, FALSE), 0))</f>
        <v>0</v>
      </c>
      <c r="AF119" s="88"/>
      <c r="AG119" s="89">
        <f>IF(ISBLANK(AF119), 0, _xlfn.IFNA(VLOOKUP(AF119, 'Measures Register'!$B$9:$K$59, COLUMN('Measures Register'!$K$8)-COLUMN('Measures Register'!$B$8)+1, FALSE), 0))</f>
        <v>0</v>
      </c>
      <c r="AH119" s="110">
        <f>IF(ISBLANK(AF119), 0, _xlfn.IFNA(VLOOKUP(AF119, 'Measures Register'!$B$9:$L$59, COLUMN('Measures Register'!$L$8)-COLUMN('Measures Register'!$B$8)+1, FALSE), 0))</f>
        <v>0</v>
      </c>
      <c r="AI119" s="115"/>
      <c r="AJ119" s="108" t="str">
        <f t="shared" si="2"/>
        <v/>
      </c>
      <c r="AK119" s="86" t="str">
        <f t="shared" si="3"/>
        <v/>
      </c>
      <c r="AL119" s="106" t="str">
        <f t="shared" si="4"/>
        <v/>
      </c>
      <c r="AM119" s="24"/>
    </row>
    <row r="120" spans="2:39" ht="15.75" x14ac:dyDescent="0.45">
      <c r="B120" s="84" t="str">
        <f t="shared" si="0"/>
        <v/>
      </c>
      <c r="C120" s="97"/>
      <c r="D120" s="154"/>
      <c r="E120" s="112" t="str">
        <f>IFERROR(VLOOKUP(I120,#REF!,2,0),"")</f>
        <v/>
      </c>
      <c r="F120" s="156"/>
      <c r="G120" s="101"/>
      <c r="H120" s="103"/>
      <c r="I120" s="158"/>
      <c r="J120" s="159"/>
      <c r="K120"/>
      <c r="L120" s="152"/>
      <c r="M120" s="85" t="str">
        <f>IF(AND(F120&lt;&gt;"", G120&lt;&gt;""), VLOOKUP(F120, 'P2-Primary Assets'!C:I, 5+VLOOKUP(G120,#REF!, 2, FALSE), FALSE), "")</f>
        <v/>
      </c>
      <c r="N120" s="106" t="str">
        <f t="shared" si="1"/>
        <v/>
      </c>
      <c r="O120" s="277"/>
      <c r="P120" s="277"/>
      <c r="Q120" s="277"/>
      <c r="R120" s="114"/>
      <c r="S120" s="99"/>
      <c r="T120" s="88"/>
      <c r="U120" s="89">
        <f>IF(ISBLANK(T120), 0, _xlfn.IFNA(VLOOKUP(T120, 'Measures Register'!$B$9:$K$59, COLUMN('Measures Register'!$K$8)-COLUMN('Measures Register'!$B$8)+1, FALSE), 0))</f>
        <v>0</v>
      </c>
      <c r="V120" s="90">
        <f>IF(ISBLANK(T120), 0, _xlfn.IFNA(VLOOKUP(T120, 'Measures Register'!$B$9:$L$59, COLUMN('Measures Register'!$L$8)-COLUMN('Measures Register'!$B$8)+1, FALSE), 0))</f>
        <v>0</v>
      </c>
      <c r="W120" s="88"/>
      <c r="X120" s="89">
        <f>IF(ISBLANK(W120), 0, _xlfn.IFNA(VLOOKUP(W120, 'Measures Register'!$B$9:$K$59, COLUMN('Measures Register'!$K$8)-COLUMN('Measures Register'!$B$8)+1, FALSE), 0))</f>
        <v>0</v>
      </c>
      <c r="Y120" s="90">
        <f>IF(ISBLANK(W120), 0, _xlfn.IFNA(VLOOKUP(W120, 'Measures Register'!$B$9:$L$59, COLUMN('Measures Register'!$L$8)-COLUMN('Measures Register'!$B$8)+1, FALSE), 0))</f>
        <v>0</v>
      </c>
      <c r="Z120" s="88"/>
      <c r="AA120" s="89">
        <f>IF(ISBLANK(Z120), 0, _xlfn.IFNA(VLOOKUP(Z120, 'Measures Register'!$B$9:$K$59, COLUMN('Measures Register'!$K$8)-COLUMN('Measures Register'!$B$8)+1, FALSE), 0))</f>
        <v>0</v>
      </c>
      <c r="AB120" s="90">
        <f>IF(ISBLANK(Z120), 0, _xlfn.IFNA(VLOOKUP(Z120, 'Measures Register'!$B$9:$L$59, COLUMN('Measures Register'!$L$8)-COLUMN('Measures Register'!$B$8)+1, FALSE), 0))</f>
        <v>0</v>
      </c>
      <c r="AC120" s="88"/>
      <c r="AD120" s="89">
        <f>IF(ISBLANK(AC120), 0, _xlfn.IFNA(VLOOKUP(AC120, 'Measures Register'!$B$9:$K$59, COLUMN('Measures Register'!$K$8)-COLUMN('Measures Register'!$B$8)+1, FALSE), 0))</f>
        <v>0</v>
      </c>
      <c r="AE120" s="90">
        <f>IF(ISBLANK(AC120), 0, _xlfn.IFNA(VLOOKUP(AC120, 'Measures Register'!$B$9:$L$59, COLUMN('Measures Register'!$L$8)-COLUMN('Measures Register'!$B$8)+1, FALSE), 0))</f>
        <v>0</v>
      </c>
      <c r="AF120" s="88"/>
      <c r="AG120" s="89">
        <f>IF(ISBLANK(AF120), 0, _xlfn.IFNA(VLOOKUP(AF120, 'Measures Register'!$B$9:$K$59, COLUMN('Measures Register'!$K$8)-COLUMN('Measures Register'!$B$8)+1, FALSE), 0))</f>
        <v>0</v>
      </c>
      <c r="AH120" s="110">
        <f>IF(ISBLANK(AF120), 0, _xlfn.IFNA(VLOOKUP(AF120, 'Measures Register'!$B$9:$L$59, COLUMN('Measures Register'!$L$8)-COLUMN('Measures Register'!$B$8)+1, FALSE), 0))</f>
        <v>0</v>
      </c>
      <c r="AI120" s="115"/>
      <c r="AJ120" s="108" t="str">
        <f t="shared" si="2"/>
        <v/>
      </c>
      <c r="AK120" s="86" t="str">
        <f t="shared" si="3"/>
        <v/>
      </c>
      <c r="AL120" s="106" t="str">
        <f t="shared" si="4"/>
        <v/>
      </c>
      <c r="AM120" s="24"/>
    </row>
    <row r="121" spans="2:39" ht="15.75" x14ac:dyDescent="0.45">
      <c r="B121" s="84" t="str">
        <f t="shared" si="0"/>
        <v/>
      </c>
      <c r="C121" s="97"/>
      <c r="D121" s="154"/>
      <c r="E121" s="112" t="str">
        <f>IFERROR(VLOOKUP(I121,#REF!,2,0),"")</f>
        <v/>
      </c>
      <c r="F121" s="156"/>
      <c r="G121" s="101"/>
      <c r="H121" s="103"/>
      <c r="I121" s="158"/>
      <c r="J121" s="159"/>
      <c r="K121"/>
      <c r="L121" s="152"/>
      <c r="M121" s="85" t="str">
        <f>IF(AND(F121&lt;&gt;"", G121&lt;&gt;""), VLOOKUP(F121, 'P2-Primary Assets'!C:I, 5+VLOOKUP(G121,#REF!, 2, FALSE), FALSE), "")</f>
        <v/>
      </c>
      <c r="N121" s="106" t="str">
        <f t="shared" si="1"/>
        <v/>
      </c>
      <c r="O121" s="277"/>
      <c r="P121" s="277"/>
      <c r="Q121" s="277"/>
      <c r="R121" s="114"/>
      <c r="S121" s="99"/>
      <c r="T121" s="88"/>
      <c r="U121" s="89">
        <f>IF(ISBLANK(T121), 0, _xlfn.IFNA(VLOOKUP(T121, 'Measures Register'!$B$9:$K$59, COLUMN('Measures Register'!$K$8)-COLUMN('Measures Register'!$B$8)+1, FALSE), 0))</f>
        <v>0</v>
      </c>
      <c r="V121" s="90">
        <f>IF(ISBLANK(T121), 0, _xlfn.IFNA(VLOOKUP(T121, 'Measures Register'!$B$9:$L$59, COLUMN('Measures Register'!$L$8)-COLUMN('Measures Register'!$B$8)+1, FALSE), 0))</f>
        <v>0</v>
      </c>
      <c r="W121" s="88"/>
      <c r="X121" s="89">
        <f>IF(ISBLANK(W121), 0, _xlfn.IFNA(VLOOKUP(W121, 'Measures Register'!$B$9:$K$59, COLUMN('Measures Register'!$K$8)-COLUMN('Measures Register'!$B$8)+1, FALSE), 0))</f>
        <v>0</v>
      </c>
      <c r="Y121" s="90">
        <f>IF(ISBLANK(W121), 0, _xlfn.IFNA(VLOOKUP(W121, 'Measures Register'!$B$9:$L$59, COLUMN('Measures Register'!$L$8)-COLUMN('Measures Register'!$B$8)+1, FALSE), 0))</f>
        <v>0</v>
      </c>
      <c r="Z121" s="88"/>
      <c r="AA121" s="89">
        <f>IF(ISBLANK(Z121), 0, _xlfn.IFNA(VLOOKUP(Z121, 'Measures Register'!$B$9:$K$59, COLUMN('Measures Register'!$K$8)-COLUMN('Measures Register'!$B$8)+1, FALSE), 0))</f>
        <v>0</v>
      </c>
      <c r="AB121" s="90">
        <f>IF(ISBLANK(Z121), 0, _xlfn.IFNA(VLOOKUP(Z121, 'Measures Register'!$B$9:$L$59, COLUMN('Measures Register'!$L$8)-COLUMN('Measures Register'!$B$8)+1, FALSE), 0))</f>
        <v>0</v>
      </c>
      <c r="AC121" s="88"/>
      <c r="AD121" s="89">
        <f>IF(ISBLANK(AC121), 0, _xlfn.IFNA(VLOOKUP(AC121, 'Measures Register'!$B$9:$K$59, COLUMN('Measures Register'!$K$8)-COLUMN('Measures Register'!$B$8)+1, FALSE), 0))</f>
        <v>0</v>
      </c>
      <c r="AE121" s="90">
        <f>IF(ISBLANK(AC121), 0, _xlfn.IFNA(VLOOKUP(AC121, 'Measures Register'!$B$9:$L$59, COLUMN('Measures Register'!$L$8)-COLUMN('Measures Register'!$B$8)+1, FALSE), 0))</f>
        <v>0</v>
      </c>
      <c r="AF121" s="88"/>
      <c r="AG121" s="89">
        <f>IF(ISBLANK(AF121), 0, _xlfn.IFNA(VLOOKUP(AF121, 'Measures Register'!$B$9:$K$59, COLUMN('Measures Register'!$K$8)-COLUMN('Measures Register'!$B$8)+1, FALSE), 0))</f>
        <v>0</v>
      </c>
      <c r="AH121" s="110">
        <f>IF(ISBLANK(AF121), 0, _xlfn.IFNA(VLOOKUP(AF121, 'Measures Register'!$B$9:$L$59, COLUMN('Measures Register'!$L$8)-COLUMN('Measures Register'!$B$8)+1, FALSE), 0))</f>
        <v>0</v>
      </c>
      <c r="AI121" s="115"/>
      <c r="AJ121" s="108" t="str">
        <f t="shared" si="2"/>
        <v/>
      </c>
      <c r="AK121" s="86" t="str">
        <f t="shared" si="3"/>
        <v/>
      </c>
      <c r="AL121" s="106" t="str">
        <f t="shared" si="4"/>
        <v/>
      </c>
      <c r="AM121" s="24"/>
    </row>
    <row r="122" spans="2:39" ht="15.75" x14ac:dyDescent="0.45">
      <c r="B122" s="84" t="str">
        <f t="shared" si="0"/>
        <v/>
      </c>
      <c r="C122" s="97"/>
      <c r="D122" s="154"/>
      <c r="E122" s="112" t="str">
        <f>IFERROR(VLOOKUP(I122,#REF!,2,0),"")</f>
        <v/>
      </c>
      <c r="F122" s="156"/>
      <c r="G122" s="101"/>
      <c r="H122" s="103"/>
      <c r="I122" s="158"/>
      <c r="J122" s="159"/>
      <c r="K122"/>
      <c r="L122" s="152"/>
      <c r="M122" s="85" t="str">
        <f>IF(AND(F122&lt;&gt;"", G122&lt;&gt;""), VLOOKUP(F122, 'P2-Primary Assets'!C:I, 5+VLOOKUP(G122,#REF!, 2, FALSE), FALSE), "")</f>
        <v/>
      </c>
      <c r="N122" s="106" t="str">
        <f t="shared" si="1"/>
        <v/>
      </c>
      <c r="O122" s="277"/>
      <c r="P122" s="277"/>
      <c r="Q122" s="277"/>
      <c r="R122" s="114"/>
      <c r="S122" s="99"/>
      <c r="T122" s="88"/>
      <c r="U122" s="89">
        <f>IF(ISBLANK(T122), 0, _xlfn.IFNA(VLOOKUP(T122, 'Measures Register'!$B$9:$K$59, COLUMN('Measures Register'!$K$8)-COLUMN('Measures Register'!$B$8)+1, FALSE), 0))</f>
        <v>0</v>
      </c>
      <c r="V122" s="90">
        <f>IF(ISBLANK(T122), 0, _xlfn.IFNA(VLOOKUP(T122, 'Measures Register'!$B$9:$L$59, COLUMN('Measures Register'!$L$8)-COLUMN('Measures Register'!$B$8)+1, FALSE), 0))</f>
        <v>0</v>
      </c>
      <c r="W122" s="88"/>
      <c r="X122" s="89">
        <f>IF(ISBLANK(W122), 0, _xlfn.IFNA(VLOOKUP(W122, 'Measures Register'!$B$9:$K$59, COLUMN('Measures Register'!$K$8)-COLUMN('Measures Register'!$B$8)+1, FALSE), 0))</f>
        <v>0</v>
      </c>
      <c r="Y122" s="90">
        <f>IF(ISBLANK(W122), 0, _xlfn.IFNA(VLOOKUP(W122, 'Measures Register'!$B$9:$L$59, COLUMN('Measures Register'!$L$8)-COLUMN('Measures Register'!$B$8)+1, FALSE), 0))</f>
        <v>0</v>
      </c>
      <c r="Z122" s="88"/>
      <c r="AA122" s="89">
        <f>IF(ISBLANK(Z122), 0, _xlfn.IFNA(VLOOKUP(Z122, 'Measures Register'!$B$9:$K$59, COLUMN('Measures Register'!$K$8)-COLUMN('Measures Register'!$B$8)+1, FALSE), 0))</f>
        <v>0</v>
      </c>
      <c r="AB122" s="90">
        <f>IF(ISBLANK(Z122), 0, _xlfn.IFNA(VLOOKUP(Z122, 'Measures Register'!$B$9:$L$59, COLUMN('Measures Register'!$L$8)-COLUMN('Measures Register'!$B$8)+1, FALSE), 0))</f>
        <v>0</v>
      </c>
      <c r="AC122" s="88"/>
      <c r="AD122" s="89">
        <f>IF(ISBLANK(AC122), 0, _xlfn.IFNA(VLOOKUP(AC122, 'Measures Register'!$B$9:$K$59, COLUMN('Measures Register'!$K$8)-COLUMN('Measures Register'!$B$8)+1, FALSE), 0))</f>
        <v>0</v>
      </c>
      <c r="AE122" s="90">
        <f>IF(ISBLANK(AC122), 0, _xlfn.IFNA(VLOOKUP(AC122, 'Measures Register'!$B$9:$L$59, COLUMN('Measures Register'!$L$8)-COLUMN('Measures Register'!$B$8)+1, FALSE), 0))</f>
        <v>0</v>
      </c>
      <c r="AF122" s="88"/>
      <c r="AG122" s="89">
        <f>IF(ISBLANK(AF122), 0, _xlfn.IFNA(VLOOKUP(AF122, 'Measures Register'!$B$9:$K$59, COLUMN('Measures Register'!$K$8)-COLUMN('Measures Register'!$B$8)+1, FALSE), 0))</f>
        <v>0</v>
      </c>
      <c r="AH122" s="110">
        <f>IF(ISBLANK(AF122), 0, _xlfn.IFNA(VLOOKUP(AF122, 'Measures Register'!$B$9:$L$59, COLUMN('Measures Register'!$L$8)-COLUMN('Measures Register'!$B$8)+1, FALSE), 0))</f>
        <v>0</v>
      </c>
      <c r="AI122" s="115"/>
      <c r="AJ122" s="108" t="str">
        <f t="shared" si="2"/>
        <v/>
      </c>
      <c r="AK122" s="86" t="str">
        <f t="shared" si="3"/>
        <v/>
      </c>
      <c r="AL122" s="106" t="str">
        <f t="shared" si="4"/>
        <v/>
      </c>
      <c r="AM122" s="24"/>
    </row>
    <row r="123" spans="2:39" ht="15.75" x14ac:dyDescent="0.45">
      <c r="B123" s="84" t="str">
        <f t="shared" si="0"/>
        <v/>
      </c>
      <c r="C123" s="97"/>
      <c r="D123" s="154"/>
      <c r="E123" s="112" t="str">
        <f>IFERROR(VLOOKUP(I123,#REF!,2,0),"")</f>
        <v/>
      </c>
      <c r="F123" s="156"/>
      <c r="G123" s="101"/>
      <c r="H123" s="103"/>
      <c r="I123" s="158"/>
      <c r="J123" s="159"/>
      <c r="K123"/>
      <c r="L123" s="152"/>
      <c r="M123" s="85" t="str">
        <f>IF(AND(F123&lt;&gt;"", G123&lt;&gt;""), VLOOKUP(F123, 'P2-Primary Assets'!C:I, 5+VLOOKUP(G123,#REF!, 2, FALSE), FALSE), "")</f>
        <v/>
      </c>
      <c r="N123" s="106" t="str">
        <f t="shared" si="1"/>
        <v/>
      </c>
      <c r="O123" s="277"/>
      <c r="P123" s="277"/>
      <c r="Q123" s="277"/>
      <c r="R123" s="114"/>
      <c r="S123" s="99"/>
      <c r="T123" s="88"/>
      <c r="U123" s="89">
        <f>IF(ISBLANK(T123), 0, _xlfn.IFNA(VLOOKUP(T123, 'Measures Register'!$B$9:$K$59, COLUMN('Measures Register'!$K$8)-COLUMN('Measures Register'!$B$8)+1, FALSE), 0))</f>
        <v>0</v>
      </c>
      <c r="V123" s="90">
        <f>IF(ISBLANK(T123), 0, _xlfn.IFNA(VLOOKUP(T123, 'Measures Register'!$B$9:$L$59, COLUMN('Measures Register'!$L$8)-COLUMN('Measures Register'!$B$8)+1, FALSE), 0))</f>
        <v>0</v>
      </c>
      <c r="W123" s="88"/>
      <c r="X123" s="89">
        <f>IF(ISBLANK(W123), 0, _xlfn.IFNA(VLOOKUP(W123, 'Measures Register'!$B$9:$K$59, COLUMN('Measures Register'!$K$8)-COLUMN('Measures Register'!$B$8)+1, FALSE), 0))</f>
        <v>0</v>
      </c>
      <c r="Y123" s="90">
        <f>IF(ISBLANK(W123), 0, _xlfn.IFNA(VLOOKUP(W123, 'Measures Register'!$B$9:$L$59, COLUMN('Measures Register'!$L$8)-COLUMN('Measures Register'!$B$8)+1, FALSE), 0))</f>
        <v>0</v>
      </c>
      <c r="Z123" s="88"/>
      <c r="AA123" s="89">
        <f>IF(ISBLANK(Z123), 0, _xlfn.IFNA(VLOOKUP(Z123, 'Measures Register'!$B$9:$K$59, COLUMN('Measures Register'!$K$8)-COLUMN('Measures Register'!$B$8)+1, FALSE), 0))</f>
        <v>0</v>
      </c>
      <c r="AB123" s="90">
        <f>IF(ISBLANK(Z123), 0, _xlfn.IFNA(VLOOKUP(Z123, 'Measures Register'!$B$9:$L$59, COLUMN('Measures Register'!$L$8)-COLUMN('Measures Register'!$B$8)+1, FALSE), 0))</f>
        <v>0</v>
      </c>
      <c r="AC123" s="88"/>
      <c r="AD123" s="89">
        <f>IF(ISBLANK(AC123), 0, _xlfn.IFNA(VLOOKUP(AC123, 'Measures Register'!$B$9:$K$59, COLUMN('Measures Register'!$K$8)-COLUMN('Measures Register'!$B$8)+1, FALSE), 0))</f>
        <v>0</v>
      </c>
      <c r="AE123" s="90">
        <f>IF(ISBLANK(AC123), 0, _xlfn.IFNA(VLOOKUP(AC123, 'Measures Register'!$B$9:$L$59, COLUMN('Measures Register'!$L$8)-COLUMN('Measures Register'!$B$8)+1, FALSE), 0))</f>
        <v>0</v>
      </c>
      <c r="AF123" s="88"/>
      <c r="AG123" s="89">
        <f>IF(ISBLANK(AF123), 0, _xlfn.IFNA(VLOOKUP(AF123, 'Measures Register'!$B$9:$K$59, COLUMN('Measures Register'!$K$8)-COLUMN('Measures Register'!$B$8)+1, FALSE), 0))</f>
        <v>0</v>
      </c>
      <c r="AH123" s="110">
        <f>IF(ISBLANK(AF123), 0, _xlfn.IFNA(VLOOKUP(AF123, 'Measures Register'!$B$9:$L$59, COLUMN('Measures Register'!$L$8)-COLUMN('Measures Register'!$B$8)+1, FALSE), 0))</f>
        <v>0</v>
      </c>
      <c r="AI123" s="115"/>
      <c r="AJ123" s="108" t="str">
        <f t="shared" si="2"/>
        <v/>
      </c>
      <c r="AK123" s="86" t="str">
        <f t="shared" si="3"/>
        <v/>
      </c>
      <c r="AL123" s="106" t="str">
        <f t="shared" si="4"/>
        <v/>
      </c>
      <c r="AM123" s="24"/>
    </row>
    <row r="124" spans="2:39" ht="15.75" x14ac:dyDescent="0.45">
      <c r="B124" s="84" t="str">
        <f t="shared" si="0"/>
        <v/>
      </c>
      <c r="C124" s="97"/>
      <c r="D124" s="154"/>
      <c r="E124" s="112" t="str">
        <f>IFERROR(VLOOKUP(I124,#REF!,2,0),"")</f>
        <v/>
      </c>
      <c r="F124" s="156"/>
      <c r="G124" s="101"/>
      <c r="H124" s="103"/>
      <c r="I124" s="158"/>
      <c r="J124" s="159"/>
      <c r="K124"/>
      <c r="L124" s="152"/>
      <c r="M124" s="85" t="str">
        <f>IF(AND(F124&lt;&gt;"", G124&lt;&gt;""), VLOOKUP(F124, 'P2-Primary Assets'!C:I, 5+VLOOKUP(G124,#REF!, 2, FALSE), FALSE), "")</f>
        <v/>
      </c>
      <c r="N124" s="106" t="str">
        <f t="shared" si="1"/>
        <v/>
      </c>
      <c r="O124" s="277"/>
      <c r="P124" s="277"/>
      <c r="Q124" s="277"/>
      <c r="R124" s="114"/>
      <c r="S124" s="99"/>
      <c r="T124" s="88"/>
      <c r="U124" s="89">
        <f>IF(ISBLANK(T124), 0, _xlfn.IFNA(VLOOKUP(T124, 'Measures Register'!$B$9:$K$59, COLUMN('Measures Register'!$K$8)-COLUMN('Measures Register'!$B$8)+1, FALSE), 0))</f>
        <v>0</v>
      </c>
      <c r="V124" s="90">
        <f>IF(ISBLANK(T124), 0, _xlfn.IFNA(VLOOKUP(T124, 'Measures Register'!$B$9:$L$59, COLUMN('Measures Register'!$L$8)-COLUMN('Measures Register'!$B$8)+1, FALSE), 0))</f>
        <v>0</v>
      </c>
      <c r="W124" s="88"/>
      <c r="X124" s="89">
        <f>IF(ISBLANK(W124), 0, _xlfn.IFNA(VLOOKUP(W124, 'Measures Register'!$B$9:$K$59, COLUMN('Measures Register'!$K$8)-COLUMN('Measures Register'!$B$8)+1, FALSE), 0))</f>
        <v>0</v>
      </c>
      <c r="Y124" s="90">
        <f>IF(ISBLANK(W124), 0, _xlfn.IFNA(VLOOKUP(W124, 'Measures Register'!$B$9:$L$59, COLUMN('Measures Register'!$L$8)-COLUMN('Measures Register'!$B$8)+1, FALSE), 0))</f>
        <v>0</v>
      </c>
      <c r="Z124" s="88"/>
      <c r="AA124" s="89">
        <f>IF(ISBLANK(Z124), 0, _xlfn.IFNA(VLOOKUP(Z124, 'Measures Register'!$B$9:$K$59, COLUMN('Measures Register'!$K$8)-COLUMN('Measures Register'!$B$8)+1, FALSE), 0))</f>
        <v>0</v>
      </c>
      <c r="AB124" s="90">
        <f>IF(ISBLANK(Z124), 0, _xlfn.IFNA(VLOOKUP(Z124, 'Measures Register'!$B$9:$L$59, COLUMN('Measures Register'!$L$8)-COLUMN('Measures Register'!$B$8)+1, FALSE), 0))</f>
        <v>0</v>
      </c>
      <c r="AC124" s="88"/>
      <c r="AD124" s="89">
        <f>IF(ISBLANK(AC124), 0, _xlfn.IFNA(VLOOKUP(AC124, 'Measures Register'!$B$9:$K$59, COLUMN('Measures Register'!$K$8)-COLUMN('Measures Register'!$B$8)+1, FALSE), 0))</f>
        <v>0</v>
      </c>
      <c r="AE124" s="90">
        <f>IF(ISBLANK(AC124), 0, _xlfn.IFNA(VLOOKUP(AC124, 'Measures Register'!$B$9:$L$59, COLUMN('Measures Register'!$L$8)-COLUMN('Measures Register'!$B$8)+1, FALSE), 0))</f>
        <v>0</v>
      </c>
      <c r="AF124" s="88"/>
      <c r="AG124" s="89">
        <f>IF(ISBLANK(AF124), 0, _xlfn.IFNA(VLOOKUP(AF124, 'Measures Register'!$B$9:$K$59, COLUMN('Measures Register'!$K$8)-COLUMN('Measures Register'!$B$8)+1, FALSE), 0))</f>
        <v>0</v>
      </c>
      <c r="AH124" s="110">
        <f>IF(ISBLANK(AF124), 0, _xlfn.IFNA(VLOOKUP(AF124, 'Measures Register'!$B$9:$L$59, COLUMN('Measures Register'!$L$8)-COLUMN('Measures Register'!$B$8)+1, FALSE), 0))</f>
        <v>0</v>
      </c>
      <c r="AI124" s="115"/>
      <c r="AJ124" s="108" t="str">
        <f t="shared" si="2"/>
        <v/>
      </c>
      <c r="AK124" s="86" t="str">
        <f t="shared" si="3"/>
        <v/>
      </c>
      <c r="AL124" s="106" t="str">
        <f t="shared" si="4"/>
        <v/>
      </c>
      <c r="AM124" s="24"/>
    </row>
    <row r="125" spans="2:39" ht="15.75" x14ac:dyDescent="0.45">
      <c r="B125" s="84" t="str">
        <f t="shared" si="0"/>
        <v/>
      </c>
      <c r="C125" s="97"/>
      <c r="D125" s="154"/>
      <c r="E125" s="112" t="str">
        <f>IFERROR(VLOOKUP(I125,#REF!,2,0),"")</f>
        <v/>
      </c>
      <c r="F125" s="156"/>
      <c r="G125" s="101"/>
      <c r="H125" s="103"/>
      <c r="I125" s="158"/>
      <c r="J125" s="159"/>
      <c r="K125"/>
      <c r="L125" s="152"/>
      <c r="M125" s="85" t="str">
        <f>IF(AND(F125&lt;&gt;"", G125&lt;&gt;""), VLOOKUP(F125, 'P2-Primary Assets'!C:I, 5+VLOOKUP(G125,#REF!, 2, FALSE), FALSE), "")</f>
        <v/>
      </c>
      <c r="N125" s="106" t="str">
        <f t="shared" si="1"/>
        <v/>
      </c>
      <c r="O125" s="277"/>
      <c r="P125" s="277"/>
      <c r="Q125" s="277"/>
      <c r="R125" s="114"/>
      <c r="S125" s="99"/>
      <c r="T125" s="88"/>
      <c r="U125" s="89">
        <f>IF(ISBLANK(T125), 0, _xlfn.IFNA(VLOOKUP(T125, 'Measures Register'!$B$9:$K$59, COLUMN('Measures Register'!$K$8)-COLUMN('Measures Register'!$B$8)+1, FALSE), 0))</f>
        <v>0</v>
      </c>
      <c r="V125" s="90">
        <f>IF(ISBLANK(T125), 0, _xlfn.IFNA(VLOOKUP(T125, 'Measures Register'!$B$9:$L$59, COLUMN('Measures Register'!$L$8)-COLUMN('Measures Register'!$B$8)+1, FALSE), 0))</f>
        <v>0</v>
      </c>
      <c r="W125" s="88"/>
      <c r="X125" s="89">
        <f>IF(ISBLANK(W125), 0, _xlfn.IFNA(VLOOKUP(W125, 'Measures Register'!$B$9:$K$59, COLUMN('Measures Register'!$K$8)-COLUMN('Measures Register'!$B$8)+1, FALSE), 0))</f>
        <v>0</v>
      </c>
      <c r="Y125" s="90">
        <f>IF(ISBLANK(W125), 0, _xlfn.IFNA(VLOOKUP(W125, 'Measures Register'!$B$9:$L$59, COLUMN('Measures Register'!$L$8)-COLUMN('Measures Register'!$B$8)+1, FALSE), 0))</f>
        <v>0</v>
      </c>
      <c r="Z125" s="88"/>
      <c r="AA125" s="89">
        <f>IF(ISBLANK(Z125), 0, _xlfn.IFNA(VLOOKUP(Z125, 'Measures Register'!$B$9:$K$59, COLUMN('Measures Register'!$K$8)-COLUMN('Measures Register'!$B$8)+1, FALSE), 0))</f>
        <v>0</v>
      </c>
      <c r="AB125" s="90">
        <f>IF(ISBLANK(Z125), 0, _xlfn.IFNA(VLOOKUP(Z125, 'Measures Register'!$B$9:$L$59, COLUMN('Measures Register'!$L$8)-COLUMN('Measures Register'!$B$8)+1, FALSE), 0))</f>
        <v>0</v>
      </c>
      <c r="AC125" s="88"/>
      <c r="AD125" s="89">
        <f>IF(ISBLANK(AC125), 0, _xlfn.IFNA(VLOOKUP(AC125, 'Measures Register'!$B$9:$K$59, COLUMN('Measures Register'!$K$8)-COLUMN('Measures Register'!$B$8)+1, FALSE), 0))</f>
        <v>0</v>
      </c>
      <c r="AE125" s="90">
        <f>IF(ISBLANK(AC125), 0, _xlfn.IFNA(VLOOKUP(AC125, 'Measures Register'!$B$9:$L$59, COLUMN('Measures Register'!$L$8)-COLUMN('Measures Register'!$B$8)+1, FALSE), 0))</f>
        <v>0</v>
      </c>
      <c r="AF125" s="88"/>
      <c r="AG125" s="89">
        <f>IF(ISBLANK(AF125), 0, _xlfn.IFNA(VLOOKUP(AF125, 'Measures Register'!$B$9:$K$59, COLUMN('Measures Register'!$K$8)-COLUMN('Measures Register'!$B$8)+1, FALSE), 0))</f>
        <v>0</v>
      </c>
      <c r="AH125" s="110">
        <f>IF(ISBLANK(AF125), 0, _xlfn.IFNA(VLOOKUP(AF125, 'Measures Register'!$B$9:$L$59, COLUMN('Measures Register'!$L$8)-COLUMN('Measures Register'!$B$8)+1, FALSE), 0))</f>
        <v>0</v>
      </c>
      <c r="AI125" s="115"/>
      <c r="AJ125" s="108" t="str">
        <f t="shared" si="2"/>
        <v/>
      </c>
      <c r="AK125" s="86" t="str">
        <f t="shared" si="3"/>
        <v/>
      </c>
      <c r="AL125" s="106" t="str">
        <f t="shared" si="4"/>
        <v/>
      </c>
      <c r="AM125" s="24"/>
    </row>
    <row r="126" spans="2:39" ht="15.75" x14ac:dyDescent="0.45">
      <c r="B126" s="84" t="str">
        <f t="shared" si="0"/>
        <v/>
      </c>
      <c r="C126" s="97"/>
      <c r="D126" s="154"/>
      <c r="E126" s="112" t="str">
        <f>IFERROR(VLOOKUP(I126,#REF!,2,0),"")</f>
        <v/>
      </c>
      <c r="F126" s="156"/>
      <c r="G126" s="101"/>
      <c r="H126" s="103"/>
      <c r="I126" s="158"/>
      <c r="J126" s="159"/>
      <c r="K126"/>
      <c r="L126" s="152"/>
      <c r="M126" s="85" t="str">
        <f>IF(AND(F126&lt;&gt;"", G126&lt;&gt;""), VLOOKUP(F126, 'P2-Primary Assets'!C:I, 5+VLOOKUP(G126,#REF!, 2, FALSE), FALSE), "")</f>
        <v/>
      </c>
      <c r="N126" s="106" t="str">
        <f t="shared" si="1"/>
        <v/>
      </c>
      <c r="O126" s="277"/>
      <c r="P126" s="277"/>
      <c r="Q126" s="277"/>
      <c r="R126" s="114"/>
      <c r="S126" s="99"/>
      <c r="T126" s="88"/>
      <c r="U126" s="89">
        <f>IF(ISBLANK(T126), 0, _xlfn.IFNA(VLOOKUP(T126, 'Measures Register'!$B$9:$K$59, COLUMN('Measures Register'!$K$8)-COLUMN('Measures Register'!$B$8)+1, FALSE), 0))</f>
        <v>0</v>
      </c>
      <c r="V126" s="90">
        <f>IF(ISBLANK(T126), 0, _xlfn.IFNA(VLOOKUP(T126, 'Measures Register'!$B$9:$L$59, COLUMN('Measures Register'!$L$8)-COLUMN('Measures Register'!$B$8)+1, FALSE), 0))</f>
        <v>0</v>
      </c>
      <c r="W126" s="88"/>
      <c r="X126" s="89">
        <f>IF(ISBLANK(W126), 0, _xlfn.IFNA(VLOOKUP(W126, 'Measures Register'!$B$9:$K$59, COLUMN('Measures Register'!$K$8)-COLUMN('Measures Register'!$B$8)+1, FALSE), 0))</f>
        <v>0</v>
      </c>
      <c r="Y126" s="90">
        <f>IF(ISBLANK(W126), 0, _xlfn.IFNA(VLOOKUP(W126, 'Measures Register'!$B$9:$L$59, COLUMN('Measures Register'!$L$8)-COLUMN('Measures Register'!$B$8)+1, FALSE), 0))</f>
        <v>0</v>
      </c>
      <c r="Z126" s="88"/>
      <c r="AA126" s="89">
        <f>IF(ISBLANK(Z126), 0, _xlfn.IFNA(VLOOKUP(Z126, 'Measures Register'!$B$9:$K$59, COLUMN('Measures Register'!$K$8)-COLUMN('Measures Register'!$B$8)+1, FALSE), 0))</f>
        <v>0</v>
      </c>
      <c r="AB126" s="90">
        <f>IF(ISBLANK(Z126), 0, _xlfn.IFNA(VLOOKUP(Z126, 'Measures Register'!$B$9:$L$59, COLUMN('Measures Register'!$L$8)-COLUMN('Measures Register'!$B$8)+1, FALSE), 0))</f>
        <v>0</v>
      </c>
      <c r="AC126" s="88"/>
      <c r="AD126" s="89">
        <f>IF(ISBLANK(AC126), 0, _xlfn.IFNA(VLOOKUP(AC126, 'Measures Register'!$B$9:$K$59, COLUMN('Measures Register'!$K$8)-COLUMN('Measures Register'!$B$8)+1, FALSE), 0))</f>
        <v>0</v>
      </c>
      <c r="AE126" s="90">
        <f>IF(ISBLANK(AC126), 0, _xlfn.IFNA(VLOOKUP(AC126, 'Measures Register'!$B$9:$L$59, COLUMN('Measures Register'!$L$8)-COLUMN('Measures Register'!$B$8)+1, FALSE), 0))</f>
        <v>0</v>
      </c>
      <c r="AF126" s="88"/>
      <c r="AG126" s="89">
        <f>IF(ISBLANK(AF126), 0, _xlfn.IFNA(VLOOKUP(AF126, 'Measures Register'!$B$9:$K$59, COLUMN('Measures Register'!$K$8)-COLUMN('Measures Register'!$B$8)+1, FALSE), 0))</f>
        <v>0</v>
      </c>
      <c r="AH126" s="110">
        <f>IF(ISBLANK(AF126), 0, _xlfn.IFNA(VLOOKUP(AF126, 'Measures Register'!$B$9:$L$59, COLUMN('Measures Register'!$L$8)-COLUMN('Measures Register'!$B$8)+1, FALSE), 0))</f>
        <v>0</v>
      </c>
      <c r="AI126" s="115"/>
      <c r="AJ126" s="108" t="str">
        <f t="shared" si="2"/>
        <v/>
      </c>
      <c r="AK126" s="86" t="str">
        <f t="shared" si="3"/>
        <v/>
      </c>
      <c r="AL126" s="106" t="str">
        <f t="shared" si="4"/>
        <v/>
      </c>
      <c r="AM126" s="24"/>
    </row>
    <row r="127" spans="2:39" ht="15.75" x14ac:dyDescent="0.45">
      <c r="B127" s="84" t="str">
        <f t="shared" si="0"/>
        <v/>
      </c>
      <c r="C127" s="97"/>
      <c r="D127" s="154"/>
      <c r="E127" s="112" t="str">
        <f>IFERROR(VLOOKUP(I127,#REF!,2,0),"")</f>
        <v/>
      </c>
      <c r="F127" s="156"/>
      <c r="G127" s="101"/>
      <c r="H127" s="103"/>
      <c r="I127" s="158"/>
      <c r="J127" s="159"/>
      <c r="K127"/>
      <c r="L127" s="152"/>
      <c r="M127" s="85" t="str">
        <f>IF(AND(F127&lt;&gt;"", G127&lt;&gt;""), VLOOKUP(F127, 'P2-Primary Assets'!C:I, 5+VLOOKUP(G127,#REF!, 2, FALSE), FALSE), "")</f>
        <v/>
      </c>
      <c r="N127" s="106" t="str">
        <f t="shared" si="1"/>
        <v/>
      </c>
      <c r="O127" s="277"/>
      <c r="P127" s="277"/>
      <c r="Q127" s="277"/>
      <c r="R127" s="114"/>
      <c r="S127" s="99"/>
      <c r="T127" s="88"/>
      <c r="U127" s="89">
        <f>IF(ISBLANK(T127), 0, _xlfn.IFNA(VLOOKUP(T127, 'Measures Register'!$B$9:$K$59, COLUMN('Measures Register'!$K$8)-COLUMN('Measures Register'!$B$8)+1, FALSE), 0))</f>
        <v>0</v>
      </c>
      <c r="V127" s="90">
        <f>IF(ISBLANK(T127), 0, _xlfn.IFNA(VLOOKUP(T127, 'Measures Register'!$B$9:$L$59, COLUMN('Measures Register'!$L$8)-COLUMN('Measures Register'!$B$8)+1, FALSE), 0))</f>
        <v>0</v>
      </c>
      <c r="W127" s="88"/>
      <c r="X127" s="89">
        <f>IF(ISBLANK(W127), 0, _xlfn.IFNA(VLOOKUP(W127, 'Measures Register'!$B$9:$K$59, COLUMN('Measures Register'!$K$8)-COLUMN('Measures Register'!$B$8)+1, FALSE), 0))</f>
        <v>0</v>
      </c>
      <c r="Y127" s="90">
        <f>IF(ISBLANK(W127), 0, _xlfn.IFNA(VLOOKUP(W127, 'Measures Register'!$B$9:$L$59, COLUMN('Measures Register'!$L$8)-COLUMN('Measures Register'!$B$8)+1, FALSE), 0))</f>
        <v>0</v>
      </c>
      <c r="Z127" s="88"/>
      <c r="AA127" s="89">
        <f>IF(ISBLANK(Z127), 0, _xlfn.IFNA(VLOOKUP(Z127, 'Measures Register'!$B$9:$K$59, COLUMN('Measures Register'!$K$8)-COLUMN('Measures Register'!$B$8)+1, FALSE), 0))</f>
        <v>0</v>
      </c>
      <c r="AB127" s="90">
        <f>IF(ISBLANK(Z127), 0, _xlfn.IFNA(VLOOKUP(Z127, 'Measures Register'!$B$9:$L$59, COLUMN('Measures Register'!$L$8)-COLUMN('Measures Register'!$B$8)+1, FALSE), 0))</f>
        <v>0</v>
      </c>
      <c r="AC127" s="88"/>
      <c r="AD127" s="89">
        <f>IF(ISBLANK(AC127), 0, _xlfn.IFNA(VLOOKUP(AC127, 'Measures Register'!$B$9:$K$59, COLUMN('Measures Register'!$K$8)-COLUMN('Measures Register'!$B$8)+1, FALSE), 0))</f>
        <v>0</v>
      </c>
      <c r="AE127" s="90">
        <f>IF(ISBLANK(AC127), 0, _xlfn.IFNA(VLOOKUP(AC127, 'Measures Register'!$B$9:$L$59, COLUMN('Measures Register'!$L$8)-COLUMN('Measures Register'!$B$8)+1, FALSE), 0))</f>
        <v>0</v>
      </c>
      <c r="AF127" s="88"/>
      <c r="AG127" s="89">
        <f>IF(ISBLANK(AF127), 0, _xlfn.IFNA(VLOOKUP(AF127, 'Measures Register'!$B$9:$K$59, COLUMN('Measures Register'!$K$8)-COLUMN('Measures Register'!$B$8)+1, FALSE), 0))</f>
        <v>0</v>
      </c>
      <c r="AH127" s="110">
        <f>IF(ISBLANK(AF127), 0, _xlfn.IFNA(VLOOKUP(AF127, 'Measures Register'!$B$9:$L$59, COLUMN('Measures Register'!$L$8)-COLUMN('Measures Register'!$B$8)+1, FALSE), 0))</f>
        <v>0</v>
      </c>
      <c r="AI127" s="115"/>
      <c r="AJ127" s="108" t="str">
        <f t="shared" si="2"/>
        <v/>
      </c>
      <c r="AK127" s="86" t="str">
        <f t="shared" si="3"/>
        <v/>
      </c>
      <c r="AL127" s="106" t="str">
        <f t="shared" si="4"/>
        <v/>
      </c>
      <c r="AM127" s="24"/>
    </row>
    <row r="128" spans="2:39" ht="15.75" x14ac:dyDescent="0.45">
      <c r="B128" s="84" t="str">
        <f t="shared" si="0"/>
        <v/>
      </c>
      <c r="C128" s="97"/>
      <c r="D128" s="154"/>
      <c r="E128" s="112" t="str">
        <f>IFERROR(VLOOKUP(I128,#REF!,2,0),"")</f>
        <v/>
      </c>
      <c r="F128" s="156"/>
      <c r="G128" s="101"/>
      <c r="H128" s="103"/>
      <c r="I128" s="158"/>
      <c r="J128" s="159"/>
      <c r="K128"/>
      <c r="L128" s="152"/>
      <c r="M128" s="85" t="str">
        <f>IF(AND(F128&lt;&gt;"", G128&lt;&gt;""), VLOOKUP(F128, 'P2-Primary Assets'!C:I, 5+VLOOKUP(G128,#REF!, 2, FALSE), FALSE), "")</f>
        <v/>
      </c>
      <c r="N128" s="106" t="str">
        <f t="shared" ref="N128:N191" si="5">IF(AND(L128&lt;&gt;"",M128&lt;&gt;""),IFERROR(L128*M128,"Not number"),"")</f>
        <v/>
      </c>
      <c r="O128" s="277"/>
      <c r="P128" s="277"/>
      <c r="Q128" s="277"/>
      <c r="R128" s="114"/>
      <c r="S128" s="99"/>
      <c r="T128" s="88"/>
      <c r="U128" s="89">
        <f>IF(ISBLANK(T128), 0, _xlfn.IFNA(VLOOKUP(T128, 'Measures Register'!$B$9:$K$59, COLUMN('Measures Register'!$K$8)-COLUMN('Measures Register'!$B$8)+1, FALSE), 0))</f>
        <v>0</v>
      </c>
      <c r="V128" s="90">
        <f>IF(ISBLANK(T128), 0, _xlfn.IFNA(VLOOKUP(T128, 'Measures Register'!$B$9:$L$59, COLUMN('Measures Register'!$L$8)-COLUMN('Measures Register'!$B$8)+1, FALSE), 0))</f>
        <v>0</v>
      </c>
      <c r="W128" s="88"/>
      <c r="X128" s="89">
        <f>IF(ISBLANK(W128), 0, _xlfn.IFNA(VLOOKUP(W128, 'Measures Register'!$B$9:$K$59, COLUMN('Measures Register'!$K$8)-COLUMN('Measures Register'!$B$8)+1, FALSE), 0))</f>
        <v>0</v>
      </c>
      <c r="Y128" s="90">
        <f>IF(ISBLANK(W128), 0, _xlfn.IFNA(VLOOKUP(W128, 'Measures Register'!$B$9:$L$59, COLUMN('Measures Register'!$L$8)-COLUMN('Measures Register'!$B$8)+1, FALSE), 0))</f>
        <v>0</v>
      </c>
      <c r="Z128" s="88"/>
      <c r="AA128" s="89">
        <f>IF(ISBLANK(Z128), 0, _xlfn.IFNA(VLOOKUP(Z128, 'Measures Register'!$B$9:$K$59, COLUMN('Measures Register'!$K$8)-COLUMN('Measures Register'!$B$8)+1, FALSE), 0))</f>
        <v>0</v>
      </c>
      <c r="AB128" s="90">
        <f>IF(ISBLANK(Z128), 0, _xlfn.IFNA(VLOOKUP(Z128, 'Measures Register'!$B$9:$L$59, COLUMN('Measures Register'!$L$8)-COLUMN('Measures Register'!$B$8)+1, FALSE), 0))</f>
        <v>0</v>
      </c>
      <c r="AC128" s="88"/>
      <c r="AD128" s="89">
        <f>IF(ISBLANK(AC128), 0, _xlfn.IFNA(VLOOKUP(AC128, 'Measures Register'!$B$9:$K$59, COLUMN('Measures Register'!$K$8)-COLUMN('Measures Register'!$B$8)+1, FALSE), 0))</f>
        <v>0</v>
      </c>
      <c r="AE128" s="90">
        <f>IF(ISBLANK(AC128), 0, _xlfn.IFNA(VLOOKUP(AC128, 'Measures Register'!$B$9:$L$59, COLUMN('Measures Register'!$L$8)-COLUMN('Measures Register'!$B$8)+1, FALSE), 0))</f>
        <v>0</v>
      </c>
      <c r="AF128" s="88"/>
      <c r="AG128" s="89">
        <f>IF(ISBLANK(AF128), 0, _xlfn.IFNA(VLOOKUP(AF128, 'Measures Register'!$B$9:$K$59, COLUMN('Measures Register'!$K$8)-COLUMN('Measures Register'!$B$8)+1, FALSE), 0))</f>
        <v>0</v>
      </c>
      <c r="AH128" s="110">
        <f>IF(ISBLANK(AF128), 0, _xlfn.IFNA(VLOOKUP(AF128, 'Measures Register'!$B$9:$L$59, COLUMN('Measures Register'!$L$8)-COLUMN('Measures Register'!$B$8)+1, FALSE), 0))</f>
        <v>0</v>
      </c>
      <c r="AI128" s="115"/>
      <c r="AJ128" s="108" t="str">
        <f t="shared" si="2"/>
        <v/>
      </c>
      <c r="AK128" s="86" t="str">
        <f t="shared" si="3"/>
        <v/>
      </c>
      <c r="AL128" s="106" t="str">
        <f t="shared" si="4"/>
        <v/>
      </c>
      <c r="AM128" s="24"/>
    </row>
    <row r="129" spans="2:39" ht="15.75" x14ac:dyDescent="0.45">
      <c r="B129" s="84" t="str">
        <f t="shared" si="0"/>
        <v/>
      </c>
      <c r="C129" s="97"/>
      <c r="D129" s="154"/>
      <c r="E129" s="112" t="str">
        <f>IFERROR(VLOOKUP(I129,#REF!,2,0),"")</f>
        <v/>
      </c>
      <c r="F129" s="156"/>
      <c r="G129" s="101"/>
      <c r="H129" s="103"/>
      <c r="I129" s="158"/>
      <c r="J129" s="159"/>
      <c r="K129"/>
      <c r="L129" s="152"/>
      <c r="M129" s="85" t="str">
        <f>IF(AND(F129&lt;&gt;"", G129&lt;&gt;""), VLOOKUP(F129, 'P2-Primary Assets'!C:I, 5+VLOOKUP(G129,#REF!, 2, FALSE), FALSE), "")</f>
        <v/>
      </c>
      <c r="N129" s="106" t="str">
        <f t="shared" si="5"/>
        <v/>
      </c>
      <c r="O129" s="277"/>
      <c r="P129" s="277"/>
      <c r="Q129" s="277"/>
      <c r="R129" s="114"/>
      <c r="S129" s="99"/>
      <c r="T129" s="88"/>
      <c r="U129" s="89">
        <f>IF(ISBLANK(T129), 0, _xlfn.IFNA(VLOOKUP(T129, 'Measures Register'!$B$9:$K$59, COLUMN('Measures Register'!$K$8)-COLUMN('Measures Register'!$B$8)+1, FALSE), 0))</f>
        <v>0</v>
      </c>
      <c r="V129" s="90">
        <f>IF(ISBLANK(T129), 0, _xlfn.IFNA(VLOOKUP(T129, 'Measures Register'!$B$9:$L$59, COLUMN('Measures Register'!$L$8)-COLUMN('Measures Register'!$B$8)+1, FALSE), 0))</f>
        <v>0</v>
      </c>
      <c r="W129" s="88"/>
      <c r="X129" s="89">
        <f>IF(ISBLANK(W129), 0, _xlfn.IFNA(VLOOKUP(W129, 'Measures Register'!$B$9:$K$59, COLUMN('Measures Register'!$K$8)-COLUMN('Measures Register'!$B$8)+1, FALSE), 0))</f>
        <v>0</v>
      </c>
      <c r="Y129" s="90">
        <f>IF(ISBLANK(W129), 0, _xlfn.IFNA(VLOOKUP(W129, 'Measures Register'!$B$9:$L$59, COLUMN('Measures Register'!$L$8)-COLUMN('Measures Register'!$B$8)+1, FALSE), 0))</f>
        <v>0</v>
      </c>
      <c r="Z129" s="88"/>
      <c r="AA129" s="89">
        <f>IF(ISBLANK(Z129), 0, _xlfn.IFNA(VLOOKUP(Z129, 'Measures Register'!$B$9:$K$59, COLUMN('Measures Register'!$K$8)-COLUMN('Measures Register'!$B$8)+1, FALSE), 0))</f>
        <v>0</v>
      </c>
      <c r="AB129" s="90">
        <f>IF(ISBLANK(Z129), 0, _xlfn.IFNA(VLOOKUP(Z129, 'Measures Register'!$B$9:$L$59, COLUMN('Measures Register'!$L$8)-COLUMN('Measures Register'!$B$8)+1, FALSE), 0))</f>
        <v>0</v>
      </c>
      <c r="AC129" s="88"/>
      <c r="AD129" s="89">
        <f>IF(ISBLANK(AC129), 0, _xlfn.IFNA(VLOOKUP(AC129, 'Measures Register'!$B$9:$K$59, COLUMN('Measures Register'!$K$8)-COLUMN('Measures Register'!$B$8)+1, FALSE), 0))</f>
        <v>0</v>
      </c>
      <c r="AE129" s="90">
        <f>IF(ISBLANK(AC129), 0, _xlfn.IFNA(VLOOKUP(AC129, 'Measures Register'!$B$9:$L$59, COLUMN('Measures Register'!$L$8)-COLUMN('Measures Register'!$B$8)+1, FALSE), 0))</f>
        <v>0</v>
      </c>
      <c r="AF129" s="88"/>
      <c r="AG129" s="89">
        <f>IF(ISBLANK(AF129), 0, _xlfn.IFNA(VLOOKUP(AF129, 'Measures Register'!$B$9:$K$59, COLUMN('Measures Register'!$K$8)-COLUMN('Measures Register'!$B$8)+1, FALSE), 0))</f>
        <v>0</v>
      </c>
      <c r="AH129" s="110">
        <f>IF(ISBLANK(AF129), 0, _xlfn.IFNA(VLOOKUP(AF129, 'Measures Register'!$B$9:$L$59, COLUMN('Measures Register'!$L$8)-COLUMN('Measures Register'!$B$8)+1, FALSE), 0))</f>
        <v>0</v>
      </c>
      <c r="AI129" s="115"/>
      <c r="AJ129" s="108" t="str">
        <f t="shared" si="2"/>
        <v/>
      </c>
      <c r="AK129" s="86" t="str">
        <f t="shared" si="3"/>
        <v/>
      </c>
      <c r="AL129" s="106" t="str">
        <f t="shared" si="4"/>
        <v/>
      </c>
      <c r="AM129" s="24"/>
    </row>
    <row r="130" spans="2:39" ht="15.75" x14ac:dyDescent="0.45">
      <c r="B130" s="84" t="str">
        <f t="shared" si="0"/>
        <v/>
      </c>
      <c r="C130" s="97"/>
      <c r="D130" s="154"/>
      <c r="E130" s="112" t="str">
        <f>IFERROR(VLOOKUP(I130,#REF!,2,0),"")</f>
        <v/>
      </c>
      <c r="F130" s="156"/>
      <c r="G130" s="101"/>
      <c r="H130" s="103"/>
      <c r="I130" s="158"/>
      <c r="J130" s="159"/>
      <c r="K130"/>
      <c r="L130" s="152"/>
      <c r="M130" s="85" t="str">
        <f>IF(AND(F130&lt;&gt;"", G130&lt;&gt;""), VLOOKUP(F130, 'P2-Primary Assets'!C:I, 5+VLOOKUP(G130,#REF!, 2, FALSE), FALSE), "")</f>
        <v/>
      </c>
      <c r="N130" s="106" t="str">
        <f t="shared" si="5"/>
        <v/>
      </c>
      <c r="O130" s="277"/>
      <c r="P130" s="277"/>
      <c r="Q130" s="277"/>
      <c r="R130" s="114"/>
      <c r="S130" s="99"/>
      <c r="T130" s="88"/>
      <c r="U130" s="89">
        <f>IF(ISBLANK(T130), 0, _xlfn.IFNA(VLOOKUP(T130, 'Measures Register'!$B$9:$K$59, COLUMN('Measures Register'!$K$8)-COLUMN('Measures Register'!$B$8)+1, FALSE), 0))</f>
        <v>0</v>
      </c>
      <c r="V130" s="90">
        <f>IF(ISBLANK(T130), 0, _xlfn.IFNA(VLOOKUP(T130, 'Measures Register'!$B$9:$L$59, COLUMN('Measures Register'!$L$8)-COLUMN('Measures Register'!$B$8)+1, FALSE), 0))</f>
        <v>0</v>
      </c>
      <c r="W130" s="88"/>
      <c r="X130" s="89">
        <f>IF(ISBLANK(W130), 0, _xlfn.IFNA(VLOOKUP(W130, 'Measures Register'!$B$9:$K$59, COLUMN('Measures Register'!$K$8)-COLUMN('Measures Register'!$B$8)+1, FALSE), 0))</f>
        <v>0</v>
      </c>
      <c r="Y130" s="90">
        <f>IF(ISBLANK(W130), 0, _xlfn.IFNA(VLOOKUP(W130, 'Measures Register'!$B$9:$L$59, COLUMN('Measures Register'!$L$8)-COLUMN('Measures Register'!$B$8)+1, FALSE), 0))</f>
        <v>0</v>
      </c>
      <c r="Z130" s="88"/>
      <c r="AA130" s="89">
        <f>IF(ISBLANK(Z130), 0, _xlfn.IFNA(VLOOKUP(Z130, 'Measures Register'!$B$9:$K$59, COLUMN('Measures Register'!$K$8)-COLUMN('Measures Register'!$B$8)+1, FALSE), 0))</f>
        <v>0</v>
      </c>
      <c r="AB130" s="90">
        <f>IF(ISBLANK(Z130), 0, _xlfn.IFNA(VLOOKUP(Z130, 'Measures Register'!$B$9:$L$59, COLUMN('Measures Register'!$L$8)-COLUMN('Measures Register'!$B$8)+1, FALSE), 0))</f>
        <v>0</v>
      </c>
      <c r="AC130" s="88"/>
      <c r="AD130" s="89">
        <f>IF(ISBLANK(AC130), 0, _xlfn.IFNA(VLOOKUP(AC130, 'Measures Register'!$B$9:$K$59, COLUMN('Measures Register'!$K$8)-COLUMN('Measures Register'!$B$8)+1, FALSE), 0))</f>
        <v>0</v>
      </c>
      <c r="AE130" s="90">
        <f>IF(ISBLANK(AC130), 0, _xlfn.IFNA(VLOOKUP(AC130, 'Measures Register'!$B$9:$L$59, COLUMN('Measures Register'!$L$8)-COLUMN('Measures Register'!$B$8)+1, FALSE), 0))</f>
        <v>0</v>
      </c>
      <c r="AF130" s="88"/>
      <c r="AG130" s="89">
        <f>IF(ISBLANK(AF130), 0, _xlfn.IFNA(VLOOKUP(AF130, 'Measures Register'!$B$9:$K$59, COLUMN('Measures Register'!$K$8)-COLUMN('Measures Register'!$B$8)+1, FALSE), 0))</f>
        <v>0</v>
      </c>
      <c r="AH130" s="110">
        <f>IF(ISBLANK(AF130), 0, _xlfn.IFNA(VLOOKUP(AF130, 'Measures Register'!$B$9:$L$59, COLUMN('Measures Register'!$L$8)-COLUMN('Measures Register'!$B$8)+1, FALSE), 0))</f>
        <v>0</v>
      </c>
      <c r="AI130" s="115"/>
      <c r="AJ130" s="108" t="str">
        <f t="shared" si="2"/>
        <v/>
      </c>
      <c r="AK130" s="86" t="str">
        <f t="shared" si="3"/>
        <v/>
      </c>
      <c r="AL130" s="106" t="str">
        <f t="shared" si="4"/>
        <v/>
      </c>
      <c r="AM130" s="24"/>
    </row>
    <row r="131" spans="2:39" ht="15.75" x14ac:dyDescent="0.45">
      <c r="B131" s="84" t="str">
        <f t="shared" si="0"/>
        <v/>
      </c>
      <c r="C131" s="97"/>
      <c r="D131" s="154"/>
      <c r="E131" s="112" t="str">
        <f>IFERROR(VLOOKUP(I131,#REF!,2,0),"")</f>
        <v/>
      </c>
      <c r="F131" s="156"/>
      <c r="G131" s="101"/>
      <c r="H131" s="103"/>
      <c r="I131" s="158"/>
      <c r="J131" s="159"/>
      <c r="K131"/>
      <c r="L131" s="152"/>
      <c r="M131" s="85" t="str">
        <f>IF(AND(F131&lt;&gt;"", G131&lt;&gt;""), VLOOKUP(F131, 'P2-Primary Assets'!C:I, 5+VLOOKUP(G131,#REF!, 2, FALSE), FALSE), "")</f>
        <v/>
      </c>
      <c r="N131" s="106" t="str">
        <f t="shared" si="5"/>
        <v/>
      </c>
      <c r="O131" s="277"/>
      <c r="P131" s="277"/>
      <c r="Q131" s="277"/>
      <c r="R131" s="114"/>
      <c r="S131" s="99"/>
      <c r="T131" s="88"/>
      <c r="U131" s="89">
        <f>IF(ISBLANK(T131), 0, _xlfn.IFNA(VLOOKUP(T131, 'Measures Register'!$B$9:$K$59, COLUMN('Measures Register'!$K$8)-COLUMN('Measures Register'!$B$8)+1, FALSE), 0))</f>
        <v>0</v>
      </c>
      <c r="V131" s="90">
        <f>IF(ISBLANK(T131), 0, _xlfn.IFNA(VLOOKUP(T131, 'Measures Register'!$B$9:$L$59, COLUMN('Measures Register'!$L$8)-COLUMN('Measures Register'!$B$8)+1, FALSE), 0))</f>
        <v>0</v>
      </c>
      <c r="W131" s="88"/>
      <c r="X131" s="89">
        <f>IF(ISBLANK(W131), 0, _xlfn.IFNA(VLOOKUP(W131, 'Measures Register'!$B$9:$K$59, COLUMN('Measures Register'!$K$8)-COLUMN('Measures Register'!$B$8)+1, FALSE), 0))</f>
        <v>0</v>
      </c>
      <c r="Y131" s="90">
        <f>IF(ISBLANK(W131), 0, _xlfn.IFNA(VLOOKUP(W131, 'Measures Register'!$B$9:$L$59, COLUMN('Measures Register'!$L$8)-COLUMN('Measures Register'!$B$8)+1, FALSE), 0))</f>
        <v>0</v>
      </c>
      <c r="Z131" s="88"/>
      <c r="AA131" s="89">
        <f>IF(ISBLANK(Z131), 0, _xlfn.IFNA(VLOOKUP(Z131, 'Measures Register'!$B$9:$K$59, COLUMN('Measures Register'!$K$8)-COLUMN('Measures Register'!$B$8)+1, FALSE), 0))</f>
        <v>0</v>
      </c>
      <c r="AB131" s="90">
        <f>IF(ISBLANK(Z131), 0, _xlfn.IFNA(VLOOKUP(Z131, 'Measures Register'!$B$9:$L$59, COLUMN('Measures Register'!$L$8)-COLUMN('Measures Register'!$B$8)+1, FALSE), 0))</f>
        <v>0</v>
      </c>
      <c r="AC131" s="88"/>
      <c r="AD131" s="89">
        <f>IF(ISBLANK(AC131), 0, _xlfn.IFNA(VLOOKUP(AC131, 'Measures Register'!$B$9:$K$59, COLUMN('Measures Register'!$K$8)-COLUMN('Measures Register'!$B$8)+1, FALSE), 0))</f>
        <v>0</v>
      </c>
      <c r="AE131" s="90">
        <f>IF(ISBLANK(AC131), 0, _xlfn.IFNA(VLOOKUP(AC131, 'Measures Register'!$B$9:$L$59, COLUMN('Measures Register'!$L$8)-COLUMN('Measures Register'!$B$8)+1, FALSE), 0))</f>
        <v>0</v>
      </c>
      <c r="AF131" s="88"/>
      <c r="AG131" s="89">
        <f>IF(ISBLANK(AF131), 0, _xlfn.IFNA(VLOOKUP(AF131, 'Measures Register'!$B$9:$K$59, COLUMN('Measures Register'!$K$8)-COLUMN('Measures Register'!$B$8)+1, FALSE), 0))</f>
        <v>0</v>
      </c>
      <c r="AH131" s="110">
        <f>IF(ISBLANK(AF131), 0, _xlfn.IFNA(VLOOKUP(AF131, 'Measures Register'!$B$9:$L$59, COLUMN('Measures Register'!$L$8)-COLUMN('Measures Register'!$B$8)+1, FALSE), 0))</f>
        <v>0</v>
      </c>
      <c r="AI131" s="115"/>
      <c r="AJ131" s="108" t="str">
        <f t="shared" si="2"/>
        <v/>
      </c>
      <c r="AK131" s="86" t="str">
        <f t="shared" si="3"/>
        <v/>
      </c>
      <c r="AL131" s="106" t="str">
        <f t="shared" si="4"/>
        <v/>
      </c>
      <c r="AM131" s="24"/>
    </row>
    <row r="132" spans="2:39" ht="15.75" x14ac:dyDescent="0.45">
      <c r="B132" s="84" t="str">
        <f t="shared" si="0"/>
        <v/>
      </c>
      <c r="C132" s="97"/>
      <c r="D132" s="154"/>
      <c r="E132" s="112" t="str">
        <f>IFERROR(VLOOKUP(I132,#REF!,2,0),"")</f>
        <v/>
      </c>
      <c r="F132" s="156"/>
      <c r="G132" s="101"/>
      <c r="H132" s="103"/>
      <c r="I132" s="158"/>
      <c r="J132" s="159"/>
      <c r="K132"/>
      <c r="L132" s="152"/>
      <c r="M132" s="85" t="str">
        <f>IF(AND(F132&lt;&gt;"", G132&lt;&gt;""), VLOOKUP(F132, 'P2-Primary Assets'!C:I, 5+VLOOKUP(G132,#REF!, 2, FALSE), FALSE), "")</f>
        <v/>
      </c>
      <c r="N132" s="106" t="str">
        <f t="shared" si="5"/>
        <v/>
      </c>
      <c r="O132" s="277"/>
      <c r="P132" s="277"/>
      <c r="Q132" s="277"/>
      <c r="R132" s="114"/>
      <c r="S132" s="99"/>
      <c r="T132" s="88"/>
      <c r="U132" s="89">
        <f>IF(ISBLANK(T132), 0, _xlfn.IFNA(VLOOKUP(T132, 'Measures Register'!$B$9:$K$59, COLUMN('Measures Register'!$K$8)-COLUMN('Measures Register'!$B$8)+1, FALSE), 0))</f>
        <v>0</v>
      </c>
      <c r="V132" s="90">
        <f>IF(ISBLANK(T132), 0, _xlfn.IFNA(VLOOKUP(T132, 'Measures Register'!$B$9:$L$59, COLUMN('Measures Register'!$L$8)-COLUMN('Measures Register'!$B$8)+1, FALSE), 0))</f>
        <v>0</v>
      </c>
      <c r="W132" s="88"/>
      <c r="X132" s="89">
        <f>IF(ISBLANK(W132), 0, _xlfn.IFNA(VLOOKUP(W132, 'Measures Register'!$B$9:$K$59, COLUMN('Measures Register'!$K$8)-COLUMN('Measures Register'!$B$8)+1, FALSE), 0))</f>
        <v>0</v>
      </c>
      <c r="Y132" s="90">
        <f>IF(ISBLANK(W132), 0, _xlfn.IFNA(VLOOKUP(W132, 'Measures Register'!$B$9:$L$59, COLUMN('Measures Register'!$L$8)-COLUMN('Measures Register'!$B$8)+1, FALSE), 0))</f>
        <v>0</v>
      </c>
      <c r="Z132" s="88"/>
      <c r="AA132" s="89">
        <f>IF(ISBLANK(Z132), 0, _xlfn.IFNA(VLOOKUP(Z132, 'Measures Register'!$B$9:$K$59, COLUMN('Measures Register'!$K$8)-COLUMN('Measures Register'!$B$8)+1, FALSE), 0))</f>
        <v>0</v>
      </c>
      <c r="AB132" s="90">
        <f>IF(ISBLANK(Z132), 0, _xlfn.IFNA(VLOOKUP(Z132, 'Measures Register'!$B$9:$L$59, COLUMN('Measures Register'!$L$8)-COLUMN('Measures Register'!$B$8)+1, FALSE), 0))</f>
        <v>0</v>
      </c>
      <c r="AC132" s="88"/>
      <c r="AD132" s="89">
        <f>IF(ISBLANK(AC132), 0, _xlfn.IFNA(VLOOKUP(AC132, 'Measures Register'!$B$9:$K$59, COLUMN('Measures Register'!$K$8)-COLUMN('Measures Register'!$B$8)+1, FALSE), 0))</f>
        <v>0</v>
      </c>
      <c r="AE132" s="90">
        <f>IF(ISBLANK(AC132), 0, _xlfn.IFNA(VLOOKUP(AC132, 'Measures Register'!$B$9:$L$59, COLUMN('Measures Register'!$L$8)-COLUMN('Measures Register'!$B$8)+1, FALSE), 0))</f>
        <v>0</v>
      </c>
      <c r="AF132" s="88"/>
      <c r="AG132" s="89">
        <f>IF(ISBLANK(AF132), 0, _xlfn.IFNA(VLOOKUP(AF132, 'Measures Register'!$B$9:$K$59, COLUMN('Measures Register'!$K$8)-COLUMN('Measures Register'!$B$8)+1, FALSE), 0))</f>
        <v>0</v>
      </c>
      <c r="AH132" s="110">
        <f>IF(ISBLANK(AF132), 0, _xlfn.IFNA(VLOOKUP(AF132, 'Measures Register'!$B$9:$L$59, COLUMN('Measures Register'!$L$8)-COLUMN('Measures Register'!$B$8)+1, FALSE), 0))</f>
        <v>0</v>
      </c>
      <c r="AI132" s="115"/>
      <c r="AJ132" s="108" t="str">
        <f t="shared" si="2"/>
        <v/>
      </c>
      <c r="AK132" s="86" t="str">
        <f t="shared" si="3"/>
        <v/>
      </c>
      <c r="AL132" s="106" t="str">
        <f t="shared" si="4"/>
        <v/>
      </c>
      <c r="AM132" s="24"/>
    </row>
    <row r="133" spans="2:39" ht="15.75" x14ac:dyDescent="0.45">
      <c r="B133" s="84" t="str">
        <f t="shared" si="0"/>
        <v/>
      </c>
      <c r="C133" s="97"/>
      <c r="D133" s="154"/>
      <c r="E133" s="112" t="str">
        <f>IFERROR(VLOOKUP(I133,#REF!,2,0),"")</f>
        <v/>
      </c>
      <c r="F133" s="156"/>
      <c r="G133" s="101"/>
      <c r="H133" s="103"/>
      <c r="I133" s="158"/>
      <c r="J133" s="159"/>
      <c r="K133"/>
      <c r="L133" s="152"/>
      <c r="M133" s="85" t="str">
        <f>IF(AND(F133&lt;&gt;"", G133&lt;&gt;""), VLOOKUP(F133, 'P2-Primary Assets'!C:I, 5+VLOOKUP(G133,#REF!, 2, FALSE), FALSE), "")</f>
        <v/>
      </c>
      <c r="N133" s="106" t="str">
        <f t="shared" si="5"/>
        <v/>
      </c>
      <c r="O133" s="277"/>
      <c r="P133" s="277"/>
      <c r="Q133" s="277"/>
      <c r="R133" s="114"/>
      <c r="S133" s="99"/>
      <c r="T133" s="88"/>
      <c r="U133" s="89">
        <f>IF(ISBLANK(T133), 0, _xlfn.IFNA(VLOOKUP(T133, 'Measures Register'!$B$9:$K$59, COLUMN('Measures Register'!$K$8)-COLUMN('Measures Register'!$B$8)+1, FALSE), 0))</f>
        <v>0</v>
      </c>
      <c r="V133" s="90">
        <f>IF(ISBLANK(T133), 0, _xlfn.IFNA(VLOOKUP(T133, 'Measures Register'!$B$9:$L$59, COLUMN('Measures Register'!$L$8)-COLUMN('Measures Register'!$B$8)+1, FALSE), 0))</f>
        <v>0</v>
      </c>
      <c r="W133" s="88"/>
      <c r="X133" s="89">
        <f>IF(ISBLANK(W133), 0, _xlfn.IFNA(VLOOKUP(W133, 'Measures Register'!$B$9:$K$59, COLUMN('Measures Register'!$K$8)-COLUMN('Measures Register'!$B$8)+1, FALSE), 0))</f>
        <v>0</v>
      </c>
      <c r="Y133" s="90">
        <f>IF(ISBLANK(W133), 0, _xlfn.IFNA(VLOOKUP(W133, 'Measures Register'!$B$9:$L$59, COLUMN('Measures Register'!$L$8)-COLUMN('Measures Register'!$B$8)+1, FALSE), 0))</f>
        <v>0</v>
      </c>
      <c r="Z133" s="88"/>
      <c r="AA133" s="89">
        <f>IF(ISBLANK(Z133), 0, _xlfn.IFNA(VLOOKUP(Z133, 'Measures Register'!$B$9:$K$59, COLUMN('Measures Register'!$K$8)-COLUMN('Measures Register'!$B$8)+1, FALSE), 0))</f>
        <v>0</v>
      </c>
      <c r="AB133" s="90">
        <f>IF(ISBLANK(Z133), 0, _xlfn.IFNA(VLOOKUP(Z133, 'Measures Register'!$B$9:$L$59, COLUMN('Measures Register'!$L$8)-COLUMN('Measures Register'!$B$8)+1, FALSE), 0))</f>
        <v>0</v>
      </c>
      <c r="AC133" s="88"/>
      <c r="AD133" s="89">
        <f>IF(ISBLANK(AC133), 0, _xlfn.IFNA(VLOOKUP(AC133, 'Measures Register'!$B$9:$K$59, COLUMN('Measures Register'!$K$8)-COLUMN('Measures Register'!$B$8)+1, FALSE), 0))</f>
        <v>0</v>
      </c>
      <c r="AE133" s="90">
        <f>IF(ISBLANK(AC133), 0, _xlfn.IFNA(VLOOKUP(AC133, 'Measures Register'!$B$9:$L$59, COLUMN('Measures Register'!$L$8)-COLUMN('Measures Register'!$B$8)+1, FALSE), 0))</f>
        <v>0</v>
      </c>
      <c r="AF133" s="88"/>
      <c r="AG133" s="89">
        <f>IF(ISBLANK(AF133), 0, _xlfn.IFNA(VLOOKUP(AF133, 'Measures Register'!$B$9:$K$59, COLUMN('Measures Register'!$K$8)-COLUMN('Measures Register'!$B$8)+1, FALSE), 0))</f>
        <v>0</v>
      </c>
      <c r="AH133" s="110">
        <f>IF(ISBLANK(AF133), 0, _xlfn.IFNA(VLOOKUP(AF133, 'Measures Register'!$B$9:$L$59, COLUMN('Measures Register'!$L$8)-COLUMN('Measures Register'!$B$8)+1, FALSE), 0))</f>
        <v>0</v>
      </c>
      <c r="AI133" s="115"/>
      <c r="AJ133" s="108" t="str">
        <f t="shared" si="2"/>
        <v/>
      </c>
      <c r="AK133" s="86" t="str">
        <f t="shared" si="3"/>
        <v/>
      </c>
      <c r="AL133" s="106" t="str">
        <f t="shared" si="4"/>
        <v/>
      </c>
      <c r="AM133" s="24"/>
    </row>
    <row r="134" spans="2:39" ht="15.75" x14ac:dyDescent="0.45">
      <c r="B134" s="84" t="str">
        <f t="shared" si="0"/>
        <v/>
      </c>
      <c r="C134" s="97"/>
      <c r="D134" s="154"/>
      <c r="E134" s="112" t="str">
        <f>IFERROR(VLOOKUP(I134,#REF!,2,0),"")</f>
        <v/>
      </c>
      <c r="F134" s="156"/>
      <c r="G134" s="101"/>
      <c r="H134" s="103"/>
      <c r="I134" s="158"/>
      <c r="J134" s="159"/>
      <c r="K134"/>
      <c r="L134" s="152"/>
      <c r="M134" s="85" t="str">
        <f>IF(AND(F134&lt;&gt;"", G134&lt;&gt;""), VLOOKUP(F134, 'P2-Primary Assets'!C:I, 5+VLOOKUP(G134,#REF!, 2, FALSE), FALSE), "")</f>
        <v/>
      </c>
      <c r="N134" s="106" t="str">
        <f t="shared" si="5"/>
        <v/>
      </c>
      <c r="O134" s="277"/>
      <c r="P134" s="277"/>
      <c r="Q134" s="277"/>
      <c r="R134" s="114"/>
      <c r="S134" s="99"/>
      <c r="T134" s="88"/>
      <c r="U134" s="89">
        <f>IF(ISBLANK(T134), 0, _xlfn.IFNA(VLOOKUP(T134, 'Measures Register'!$B$9:$K$59, COLUMN('Measures Register'!$K$8)-COLUMN('Measures Register'!$B$8)+1, FALSE), 0))</f>
        <v>0</v>
      </c>
      <c r="V134" s="90">
        <f>IF(ISBLANK(T134), 0, _xlfn.IFNA(VLOOKUP(T134, 'Measures Register'!$B$9:$L$59, COLUMN('Measures Register'!$L$8)-COLUMN('Measures Register'!$B$8)+1, FALSE), 0))</f>
        <v>0</v>
      </c>
      <c r="W134" s="88"/>
      <c r="X134" s="89">
        <f>IF(ISBLANK(W134), 0, _xlfn.IFNA(VLOOKUP(W134, 'Measures Register'!$B$9:$K$59, COLUMN('Measures Register'!$K$8)-COLUMN('Measures Register'!$B$8)+1, FALSE), 0))</f>
        <v>0</v>
      </c>
      <c r="Y134" s="90">
        <f>IF(ISBLANK(W134), 0, _xlfn.IFNA(VLOOKUP(W134, 'Measures Register'!$B$9:$L$59, COLUMN('Measures Register'!$L$8)-COLUMN('Measures Register'!$B$8)+1, FALSE), 0))</f>
        <v>0</v>
      </c>
      <c r="Z134" s="88"/>
      <c r="AA134" s="89">
        <f>IF(ISBLANK(Z134), 0, _xlfn.IFNA(VLOOKUP(Z134, 'Measures Register'!$B$9:$K$59, COLUMN('Measures Register'!$K$8)-COLUMN('Measures Register'!$B$8)+1, FALSE), 0))</f>
        <v>0</v>
      </c>
      <c r="AB134" s="90">
        <f>IF(ISBLANK(Z134), 0, _xlfn.IFNA(VLOOKUP(Z134, 'Measures Register'!$B$9:$L$59, COLUMN('Measures Register'!$L$8)-COLUMN('Measures Register'!$B$8)+1, FALSE), 0))</f>
        <v>0</v>
      </c>
      <c r="AC134" s="88"/>
      <c r="AD134" s="89">
        <f>IF(ISBLANK(AC134), 0, _xlfn.IFNA(VLOOKUP(AC134, 'Measures Register'!$B$9:$K$59, COLUMN('Measures Register'!$K$8)-COLUMN('Measures Register'!$B$8)+1, FALSE), 0))</f>
        <v>0</v>
      </c>
      <c r="AE134" s="90">
        <f>IF(ISBLANK(AC134), 0, _xlfn.IFNA(VLOOKUP(AC134, 'Measures Register'!$B$9:$L$59, COLUMN('Measures Register'!$L$8)-COLUMN('Measures Register'!$B$8)+1, FALSE), 0))</f>
        <v>0</v>
      </c>
      <c r="AF134" s="88"/>
      <c r="AG134" s="89">
        <f>IF(ISBLANK(AF134), 0, _xlfn.IFNA(VLOOKUP(AF134, 'Measures Register'!$B$9:$K$59, COLUMN('Measures Register'!$K$8)-COLUMN('Measures Register'!$B$8)+1, FALSE), 0))</f>
        <v>0</v>
      </c>
      <c r="AH134" s="110">
        <f>IF(ISBLANK(AF134), 0, _xlfn.IFNA(VLOOKUP(AF134, 'Measures Register'!$B$9:$L$59, COLUMN('Measures Register'!$L$8)-COLUMN('Measures Register'!$B$8)+1, FALSE), 0))</f>
        <v>0</v>
      </c>
      <c r="AI134" s="115"/>
      <c r="AJ134" s="108" t="str">
        <f t="shared" si="2"/>
        <v/>
      </c>
      <c r="AK134" s="86" t="str">
        <f t="shared" si="3"/>
        <v/>
      </c>
      <c r="AL134" s="106" t="str">
        <f t="shared" si="4"/>
        <v/>
      </c>
      <c r="AM134" s="24"/>
    </row>
    <row r="135" spans="2:39" ht="15.75" x14ac:dyDescent="0.45">
      <c r="B135" s="84" t="str">
        <f t="shared" si="0"/>
        <v/>
      </c>
      <c r="C135" s="97"/>
      <c r="D135" s="154"/>
      <c r="E135" s="112" t="str">
        <f>IFERROR(VLOOKUP(I135,#REF!,2,0),"")</f>
        <v/>
      </c>
      <c r="F135" s="156"/>
      <c r="G135" s="101"/>
      <c r="H135" s="103"/>
      <c r="I135" s="158"/>
      <c r="J135" s="159"/>
      <c r="K135"/>
      <c r="L135" s="152"/>
      <c r="M135" s="85" t="str">
        <f>IF(AND(F135&lt;&gt;"", G135&lt;&gt;""), VLOOKUP(F135, 'P2-Primary Assets'!C:I, 5+VLOOKUP(G135,#REF!, 2, FALSE), FALSE), "")</f>
        <v/>
      </c>
      <c r="N135" s="106" t="str">
        <f t="shared" si="5"/>
        <v/>
      </c>
      <c r="O135" s="277"/>
      <c r="P135" s="277"/>
      <c r="Q135" s="277"/>
      <c r="R135" s="114"/>
      <c r="S135" s="99"/>
      <c r="T135" s="88"/>
      <c r="U135" s="89">
        <f>IF(ISBLANK(T135), 0, _xlfn.IFNA(VLOOKUP(T135, 'Measures Register'!$B$9:$K$59, COLUMN('Measures Register'!$K$8)-COLUMN('Measures Register'!$B$8)+1, FALSE), 0))</f>
        <v>0</v>
      </c>
      <c r="V135" s="90">
        <f>IF(ISBLANK(T135), 0, _xlfn.IFNA(VLOOKUP(T135, 'Measures Register'!$B$9:$L$59, COLUMN('Measures Register'!$L$8)-COLUMN('Measures Register'!$B$8)+1, FALSE), 0))</f>
        <v>0</v>
      </c>
      <c r="W135" s="88"/>
      <c r="X135" s="89">
        <f>IF(ISBLANK(W135), 0, _xlfn.IFNA(VLOOKUP(W135, 'Measures Register'!$B$9:$K$59, COLUMN('Measures Register'!$K$8)-COLUMN('Measures Register'!$B$8)+1, FALSE), 0))</f>
        <v>0</v>
      </c>
      <c r="Y135" s="90">
        <f>IF(ISBLANK(W135), 0, _xlfn.IFNA(VLOOKUP(W135, 'Measures Register'!$B$9:$L$59, COLUMN('Measures Register'!$L$8)-COLUMN('Measures Register'!$B$8)+1, FALSE), 0))</f>
        <v>0</v>
      </c>
      <c r="Z135" s="88"/>
      <c r="AA135" s="89">
        <f>IF(ISBLANK(Z135), 0, _xlfn.IFNA(VLOOKUP(Z135, 'Measures Register'!$B$9:$K$59, COLUMN('Measures Register'!$K$8)-COLUMN('Measures Register'!$B$8)+1, FALSE), 0))</f>
        <v>0</v>
      </c>
      <c r="AB135" s="90">
        <f>IF(ISBLANK(Z135), 0, _xlfn.IFNA(VLOOKUP(Z135, 'Measures Register'!$B$9:$L$59, COLUMN('Measures Register'!$L$8)-COLUMN('Measures Register'!$B$8)+1, FALSE), 0))</f>
        <v>0</v>
      </c>
      <c r="AC135" s="88"/>
      <c r="AD135" s="89">
        <f>IF(ISBLANK(AC135), 0, _xlfn.IFNA(VLOOKUP(AC135, 'Measures Register'!$B$9:$K$59, COLUMN('Measures Register'!$K$8)-COLUMN('Measures Register'!$B$8)+1, FALSE), 0))</f>
        <v>0</v>
      </c>
      <c r="AE135" s="90">
        <f>IF(ISBLANK(AC135), 0, _xlfn.IFNA(VLOOKUP(AC135, 'Measures Register'!$B$9:$L$59, COLUMN('Measures Register'!$L$8)-COLUMN('Measures Register'!$B$8)+1, FALSE), 0))</f>
        <v>0</v>
      </c>
      <c r="AF135" s="88"/>
      <c r="AG135" s="89">
        <f>IF(ISBLANK(AF135), 0, _xlfn.IFNA(VLOOKUP(AF135, 'Measures Register'!$B$9:$K$59, COLUMN('Measures Register'!$K$8)-COLUMN('Measures Register'!$B$8)+1, FALSE), 0))</f>
        <v>0</v>
      </c>
      <c r="AH135" s="110">
        <f>IF(ISBLANK(AF135), 0, _xlfn.IFNA(VLOOKUP(AF135, 'Measures Register'!$B$9:$L$59, COLUMN('Measures Register'!$L$8)-COLUMN('Measures Register'!$B$8)+1, FALSE), 0))</f>
        <v>0</v>
      </c>
      <c r="AI135" s="115"/>
      <c r="AJ135" s="108" t="str">
        <f t="shared" si="2"/>
        <v/>
      </c>
      <c r="AK135" s="86" t="str">
        <f t="shared" si="3"/>
        <v/>
      </c>
      <c r="AL135" s="106" t="str">
        <f t="shared" si="4"/>
        <v/>
      </c>
      <c r="AM135" s="24"/>
    </row>
    <row r="136" spans="2:39" ht="15.75" x14ac:dyDescent="0.45">
      <c r="B136" s="84" t="str">
        <f t="shared" si="0"/>
        <v/>
      </c>
      <c r="C136" s="97"/>
      <c r="D136" s="154"/>
      <c r="E136" s="112" t="str">
        <f>IFERROR(VLOOKUP(I136,#REF!,2,0),"")</f>
        <v/>
      </c>
      <c r="F136" s="156"/>
      <c r="G136" s="101"/>
      <c r="H136" s="103"/>
      <c r="I136" s="158"/>
      <c r="J136" s="159"/>
      <c r="K136"/>
      <c r="L136" s="152"/>
      <c r="M136" s="85" t="str">
        <f>IF(AND(F136&lt;&gt;"", G136&lt;&gt;""), VLOOKUP(F136, 'P2-Primary Assets'!C:I, 5+VLOOKUP(G136,#REF!, 2, FALSE), FALSE), "")</f>
        <v/>
      </c>
      <c r="N136" s="106" t="str">
        <f t="shared" si="5"/>
        <v/>
      </c>
      <c r="O136" s="277"/>
      <c r="P136" s="277"/>
      <c r="Q136" s="277"/>
      <c r="R136" s="114"/>
      <c r="S136" s="99"/>
      <c r="T136" s="88"/>
      <c r="U136" s="89">
        <f>IF(ISBLANK(T136), 0, _xlfn.IFNA(VLOOKUP(T136, 'Measures Register'!$B$9:$K$59, COLUMN('Measures Register'!$K$8)-COLUMN('Measures Register'!$B$8)+1, FALSE), 0))</f>
        <v>0</v>
      </c>
      <c r="V136" s="90">
        <f>IF(ISBLANK(T136), 0, _xlfn.IFNA(VLOOKUP(T136, 'Measures Register'!$B$9:$L$59, COLUMN('Measures Register'!$L$8)-COLUMN('Measures Register'!$B$8)+1, FALSE), 0))</f>
        <v>0</v>
      </c>
      <c r="W136" s="88"/>
      <c r="X136" s="89">
        <f>IF(ISBLANK(W136), 0, _xlfn.IFNA(VLOOKUP(W136, 'Measures Register'!$B$9:$K$59, COLUMN('Measures Register'!$K$8)-COLUMN('Measures Register'!$B$8)+1, FALSE), 0))</f>
        <v>0</v>
      </c>
      <c r="Y136" s="90">
        <f>IF(ISBLANK(W136), 0, _xlfn.IFNA(VLOOKUP(W136, 'Measures Register'!$B$9:$L$59, COLUMN('Measures Register'!$L$8)-COLUMN('Measures Register'!$B$8)+1, FALSE), 0))</f>
        <v>0</v>
      </c>
      <c r="Z136" s="88"/>
      <c r="AA136" s="89">
        <f>IF(ISBLANK(Z136), 0, _xlfn.IFNA(VLOOKUP(Z136, 'Measures Register'!$B$9:$K$59, COLUMN('Measures Register'!$K$8)-COLUMN('Measures Register'!$B$8)+1, FALSE), 0))</f>
        <v>0</v>
      </c>
      <c r="AB136" s="90">
        <f>IF(ISBLANK(Z136), 0, _xlfn.IFNA(VLOOKUP(Z136, 'Measures Register'!$B$9:$L$59, COLUMN('Measures Register'!$L$8)-COLUMN('Measures Register'!$B$8)+1, FALSE), 0))</f>
        <v>0</v>
      </c>
      <c r="AC136" s="88"/>
      <c r="AD136" s="89">
        <f>IF(ISBLANK(AC136), 0, _xlfn.IFNA(VLOOKUP(AC136, 'Measures Register'!$B$9:$K$59, COLUMN('Measures Register'!$K$8)-COLUMN('Measures Register'!$B$8)+1, FALSE), 0))</f>
        <v>0</v>
      </c>
      <c r="AE136" s="90">
        <f>IF(ISBLANK(AC136), 0, _xlfn.IFNA(VLOOKUP(AC136, 'Measures Register'!$B$9:$L$59, COLUMN('Measures Register'!$L$8)-COLUMN('Measures Register'!$B$8)+1, FALSE), 0))</f>
        <v>0</v>
      </c>
      <c r="AF136" s="88"/>
      <c r="AG136" s="89">
        <f>IF(ISBLANK(AF136), 0, _xlfn.IFNA(VLOOKUP(AF136, 'Measures Register'!$B$9:$K$59, COLUMN('Measures Register'!$K$8)-COLUMN('Measures Register'!$B$8)+1, FALSE), 0))</f>
        <v>0</v>
      </c>
      <c r="AH136" s="110">
        <f>IF(ISBLANK(AF136), 0, _xlfn.IFNA(VLOOKUP(AF136, 'Measures Register'!$B$9:$L$59, COLUMN('Measures Register'!$L$8)-COLUMN('Measures Register'!$B$8)+1, FALSE), 0))</f>
        <v>0</v>
      </c>
      <c r="AI136" s="115"/>
      <c r="AJ136" s="108" t="str">
        <f t="shared" si="2"/>
        <v/>
      </c>
      <c r="AK136" s="86" t="str">
        <f t="shared" si="3"/>
        <v/>
      </c>
      <c r="AL136" s="106" t="str">
        <f t="shared" si="4"/>
        <v/>
      </c>
      <c r="AM136" s="24"/>
    </row>
    <row r="137" spans="2:39" ht="15.75" x14ac:dyDescent="0.45">
      <c r="B137" s="84" t="str">
        <f t="shared" si="0"/>
        <v/>
      </c>
      <c r="C137" s="97"/>
      <c r="D137" s="154"/>
      <c r="E137" s="112" t="str">
        <f>IFERROR(VLOOKUP(I137,#REF!,2,0),"")</f>
        <v/>
      </c>
      <c r="F137" s="156"/>
      <c r="G137" s="101"/>
      <c r="H137" s="103"/>
      <c r="I137" s="158"/>
      <c r="J137" s="159"/>
      <c r="K137"/>
      <c r="L137" s="152"/>
      <c r="M137" s="85" t="str">
        <f>IF(AND(F137&lt;&gt;"", G137&lt;&gt;""), VLOOKUP(F137, 'P2-Primary Assets'!C:I, 5+VLOOKUP(G137,#REF!, 2, FALSE), FALSE), "")</f>
        <v/>
      </c>
      <c r="N137" s="106" t="str">
        <f t="shared" si="5"/>
        <v/>
      </c>
      <c r="O137" s="277"/>
      <c r="P137" s="277"/>
      <c r="Q137" s="277"/>
      <c r="R137" s="114"/>
      <c r="S137" s="99"/>
      <c r="T137" s="88"/>
      <c r="U137" s="89">
        <f>IF(ISBLANK(T137), 0, _xlfn.IFNA(VLOOKUP(T137, 'Measures Register'!$B$9:$K$59, COLUMN('Measures Register'!$K$8)-COLUMN('Measures Register'!$B$8)+1, FALSE), 0))</f>
        <v>0</v>
      </c>
      <c r="V137" s="90">
        <f>IF(ISBLANK(T137), 0, _xlfn.IFNA(VLOOKUP(T137, 'Measures Register'!$B$9:$L$59, COLUMN('Measures Register'!$L$8)-COLUMN('Measures Register'!$B$8)+1, FALSE), 0))</f>
        <v>0</v>
      </c>
      <c r="W137" s="88"/>
      <c r="X137" s="89">
        <f>IF(ISBLANK(W137), 0, _xlfn.IFNA(VLOOKUP(W137, 'Measures Register'!$B$9:$K$59, COLUMN('Measures Register'!$K$8)-COLUMN('Measures Register'!$B$8)+1, FALSE), 0))</f>
        <v>0</v>
      </c>
      <c r="Y137" s="90">
        <f>IF(ISBLANK(W137), 0, _xlfn.IFNA(VLOOKUP(W137, 'Measures Register'!$B$9:$L$59, COLUMN('Measures Register'!$L$8)-COLUMN('Measures Register'!$B$8)+1, FALSE), 0))</f>
        <v>0</v>
      </c>
      <c r="Z137" s="88"/>
      <c r="AA137" s="89">
        <f>IF(ISBLANK(Z137), 0, _xlfn.IFNA(VLOOKUP(Z137, 'Measures Register'!$B$9:$K$59, COLUMN('Measures Register'!$K$8)-COLUMN('Measures Register'!$B$8)+1, FALSE), 0))</f>
        <v>0</v>
      </c>
      <c r="AB137" s="90">
        <f>IF(ISBLANK(Z137), 0, _xlfn.IFNA(VLOOKUP(Z137, 'Measures Register'!$B$9:$L$59, COLUMN('Measures Register'!$L$8)-COLUMN('Measures Register'!$B$8)+1, FALSE), 0))</f>
        <v>0</v>
      </c>
      <c r="AC137" s="88"/>
      <c r="AD137" s="89">
        <f>IF(ISBLANK(AC137), 0, _xlfn.IFNA(VLOOKUP(AC137, 'Measures Register'!$B$9:$K$59, COLUMN('Measures Register'!$K$8)-COLUMN('Measures Register'!$B$8)+1, FALSE), 0))</f>
        <v>0</v>
      </c>
      <c r="AE137" s="90">
        <f>IF(ISBLANK(AC137), 0, _xlfn.IFNA(VLOOKUP(AC137, 'Measures Register'!$B$9:$L$59, COLUMN('Measures Register'!$L$8)-COLUMN('Measures Register'!$B$8)+1, FALSE), 0))</f>
        <v>0</v>
      </c>
      <c r="AF137" s="88"/>
      <c r="AG137" s="89">
        <f>IF(ISBLANK(AF137), 0, _xlfn.IFNA(VLOOKUP(AF137, 'Measures Register'!$B$9:$K$59, COLUMN('Measures Register'!$K$8)-COLUMN('Measures Register'!$B$8)+1, FALSE), 0))</f>
        <v>0</v>
      </c>
      <c r="AH137" s="110">
        <f>IF(ISBLANK(AF137), 0, _xlfn.IFNA(VLOOKUP(AF137, 'Measures Register'!$B$9:$L$59, COLUMN('Measures Register'!$L$8)-COLUMN('Measures Register'!$B$8)+1, FALSE), 0))</f>
        <v>0</v>
      </c>
      <c r="AI137" s="115"/>
      <c r="AJ137" s="108" t="str">
        <f t="shared" si="2"/>
        <v/>
      </c>
      <c r="AK137" s="86" t="str">
        <f t="shared" si="3"/>
        <v/>
      </c>
      <c r="AL137" s="106" t="str">
        <f t="shared" si="4"/>
        <v/>
      </c>
      <c r="AM137" s="24"/>
    </row>
    <row r="138" spans="2:39" ht="15.75" x14ac:dyDescent="0.45">
      <c r="B138" s="84" t="str">
        <f t="shared" si="0"/>
        <v/>
      </c>
      <c r="C138" s="97"/>
      <c r="D138" s="154"/>
      <c r="E138" s="112" t="str">
        <f>IFERROR(VLOOKUP(I138,#REF!,2,0),"")</f>
        <v/>
      </c>
      <c r="F138" s="156"/>
      <c r="G138" s="101"/>
      <c r="H138" s="103"/>
      <c r="I138" s="158"/>
      <c r="J138" s="159"/>
      <c r="K138"/>
      <c r="L138" s="152"/>
      <c r="M138" s="85" t="str">
        <f>IF(AND(F138&lt;&gt;"", G138&lt;&gt;""), VLOOKUP(F138, 'P2-Primary Assets'!C:I, 5+VLOOKUP(G138,#REF!, 2, FALSE), FALSE), "")</f>
        <v/>
      </c>
      <c r="N138" s="106" t="str">
        <f t="shared" si="5"/>
        <v/>
      </c>
      <c r="O138" s="277"/>
      <c r="P138" s="277"/>
      <c r="Q138" s="277"/>
      <c r="R138" s="114"/>
      <c r="S138" s="99"/>
      <c r="T138" s="88"/>
      <c r="U138" s="89">
        <f>IF(ISBLANK(T138), 0, _xlfn.IFNA(VLOOKUP(T138, 'Measures Register'!$B$9:$K$59, COLUMN('Measures Register'!$K$8)-COLUMN('Measures Register'!$B$8)+1, FALSE), 0))</f>
        <v>0</v>
      </c>
      <c r="V138" s="90">
        <f>IF(ISBLANK(T138), 0, _xlfn.IFNA(VLOOKUP(T138, 'Measures Register'!$B$9:$L$59, COLUMN('Measures Register'!$L$8)-COLUMN('Measures Register'!$B$8)+1, FALSE), 0))</f>
        <v>0</v>
      </c>
      <c r="W138" s="88"/>
      <c r="X138" s="89">
        <f>IF(ISBLANK(W138), 0, _xlfn.IFNA(VLOOKUP(W138, 'Measures Register'!$B$9:$K$59, COLUMN('Measures Register'!$K$8)-COLUMN('Measures Register'!$B$8)+1, FALSE), 0))</f>
        <v>0</v>
      </c>
      <c r="Y138" s="90">
        <f>IF(ISBLANK(W138), 0, _xlfn.IFNA(VLOOKUP(W138, 'Measures Register'!$B$9:$L$59, COLUMN('Measures Register'!$L$8)-COLUMN('Measures Register'!$B$8)+1, FALSE), 0))</f>
        <v>0</v>
      </c>
      <c r="Z138" s="88"/>
      <c r="AA138" s="89">
        <f>IF(ISBLANK(Z138), 0, _xlfn.IFNA(VLOOKUP(Z138, 'Measures Register'!$B$9:$K$59, COLUMN('Measures Register'!$K$8)-COLUMN('Measures Register'!$B$8)+1, FALSE), 0))</f>
        <v>0</v>
      </c>
      <c r="AB138" s="90">
        <f>IF(ISBLANK(Z138), 0, _xlfn.IFNA(VLOOKUP(Z138, 'Measures Register'!$B$9:$L$59, COLUMN('Measures Register'!$L$8)-COLUMN('Measures Register'!$B$8)+1, FALSE), 0))</f>
        <v>0</v>
      </c>
      <c r="AC138" s="88"/>
      <c r="AD138" s="89">
        <f>IF(ISBLANK(AC138), 0, _xlfn.IFNA(VLOOKUP(AC138, 'Measures Register'!$B$9:$K$59, COLUMN('Measures Register'!$K$8)-COLUMN('Measures Register'!$B$8)+1, FALSE), 0))</f>
        <v>0</v>
      </c>
      <c r="AE138" s="90">
        <f>IF(ISBLANK(AC138), 0, _xlfn.IFNA(VLOOKUP(AC138, 'Measures Register'!$B$9:$L$59, COLUMN('Measures Register'!$L$8)-COLUMN('Measures Register'!$B$8)+1, FALSE), 0))</f>
        <v>0</v>
      </c>
      <c r="AF138" s="88"/>
      <c r="AG138" s="89">
        <f>IF(ISBLANK(AF138), 0, _xlfn.IFNA(VLOOKUP(AF138, 'Measures Register'!$B$9:$K$59, COLUMN('Measures Register'!$K$8)-COLUMN('Measures Register'!$B$8)+1, FALSE), 0))</f>
        <v>0</v>
      </c>
      <c r="AH138" s="110">
        <f>IF(ISBLANK(AF138), 0, _xlfn.IFNA(VLOOKUP(AF138, 'Measures Register'!$B$9:$L$59, COLUMN('Measures Register'!$L$8)-COLUMN('Measures Register'!$B$8)+1, FALSE), 0))</f>
        <v>0</v>
      </c>
      <c r="AI138" s="115"/>
      <c r="AJ138" s="108" t="str">
        <f t="shared" si="2"/>
        <v/>
      </c>
      <c r="AK138" s="86" t="str">
        <f t="shared" si="3"/>
        <v/>
      </c>
      <c r="AL138" s="106" t="str">
        <f t="shared" si="4"/>
        <v/>
      </c>
      <c r="AM138" s="24"/>
    </row>
    <row r="139" spans="2:39" ht="15.75" x14ac:dyDescent="0.45">
      <c r="B139" s="84" t="str">
        <f t="shared" si="0"/>
        <v/>
      </c>
      <c r="C139" s="97"/>
      <c r="D139" s="154"/>
      <c r="E139" s="112" t="str">
        <f>IFERROR(VLOOKUP(I139,#REF!,2,0),"")</f>
        <v/>
      </c>
      <c r="F139" s="156"/>
      <c r="G139" s="101"/>
      <c r="H139" s="103"/>
      <c r="I139" s="158"/>
      <c r="J139" s="159"/>
      <c r="K139"/>
      <c r="L139" s="152"/>
      <c r="M139" s="85" t="str">
        <f>IF(AND(F139&lt;&gt;"", G139&lt;&gt;""), VLOOKUP(F139, 'P2-Primary Assets'!C:I, 5+VLOOKUP(G139,#REF!, 2, FALSE), FALSE), "")</f>
        <v/>
      </c>
      <c r="N139" s="106" t="str">
        <f t="shared" si="5"/>
        <v/>
      </c>
      <c r="O139" s="277"/>
      <c r="P139" s="277"/>
      <c r="Q139" s="277"/>
      <c r="R139" s="114"/>
      <c r="S139" s="99"/>
      <c r="T139" s="88"/>
      <c r="U139" s="89">
        <f>IF(ISBLANK(T139), 0, _xlfn.IFNA(VLOOKUP(T139, 'Measures Register'!$B$9:$K$59, COLUMN('Measures Register'!$K$8)-COLUMN('Measures Register'!$B$8)+1, FALSE), 0))</f>
        <v>0</v>
      </c>
      <c r="V139" s="90">
        <f>IF(ISBLANK(T139), 0, _xlfn.IFNA(VLOOKUP(T139, 'Measures Register'!$B$9:$L$59, COLUMN('Measures Register'!$L$8)-COLUMN('Measures Register'!$B$8)+1, FALSE), 0))</f>
        <v>0</v>
      </c>
      <c r="W139" s="88"/>
      <c r="X139" s="89">
        <f>IF(ISBLANK(W139), 0, _xlfn.IFNA(VLOOKUP(W139, 'Measures Register'!$B$9:$K$59, COLUMN('Measures Register'!$K$8)-COLUMN('Measures Register'!$B$8)+1, FALSE), 0))</f>
        <v>0</v>
      </c>
      <c r="Y139" s="90">
        <f>IF(ISBLANK(W139), 0, _xlfn.IFNA(VLOOKUP(W139, 'Measures Register'!$B$9:$L$59, COLUMN('Measures Register'!$L$8)-COLUMN('Measures Register'!$B$8)+1, FALSE), 0))</f>
        <v>0</v>
      </c>
      <c r="Z139" s="88"/>
      <c r="AA139" s="89">
        <f>IF(ISBLANK(Z139), 0, _xlfn.IFNA(VLOOKUP(Z139, 'Measures Register'!$B$9:$K$59, COLUMN('Measures Register'!$K$8)-COLUMN('Measures Register'!$B$8)+1, FALSE), 0))</f>
        <v>0</v>
      </c>
      <c r="AB139" s="90">
        <f>IF(ISBLANK(Z139), 0, _xlfn.IFNA(VLOOKUP(Z139, 'Measures Register'!$B$9:$L$59, COLUMN('Measures Register'!$L$8)-COLUMN('Measures Register'!$B$8)+1, FALSE), 0))</f>
        <v>0</v>
      </c>
      <c r="AC139" s="88"/>
      <c r="AD139" s="89">
        <f>IF(ISBLANK(AC139), 0, _xlfn.IFNA(VLOOKUP(AC139, 'Measures Register'!$B$9:$K$59, COLUMN('Measures Register'!$K$8)-COLUMN('Measures Register'!$B$8)+1, FALSE), 0))</f>
        <v>0</v>
      </c>
      <c r="AE139" s="90">
        <f>IF(ISBLANK(AC139), 0, _xlfn.IFNA(VLOOKUP(AC139, 'Measures Register'!$B$9:$L$59, COLUMN('Measures Register'!$L$8)-COLUMN('Measures Register'!$B$8)+1, FALSE), 0))</f>
        <v>0</v>
      </c>
      <c r="AF139" s="88"/>
      <c r="AG139" s="89">
        <f>IF(ISBLANK(AF139), 0, _xlfn.IFNA(VLOOKUP(AF139, 'Measures Register'!$B$9:$K$59, COLUMN('Measures Register'!$K$8)-COLUMN('Measures Register'!$B$8)+1, FALSE), 0))</f>
        <v>0</v>
      </c>
      <c r="AH139" s="110">
        <f>IF(ISBLANK(AF139), 0, _xlfn.IFNA(VLOOKUP(AF139, 'Measures Register'!$B$9:$L$59, COLUMN('Measures Register'!$L$8)-COLUMN('Measures Register'!$B$8)+1, FALSE), 0))</f>
        <v>0</v>
      </c>
      <c r="AI139" s="115"/>
      <c r="AJ139" s="108" t="str">
        <f t="shared" si="2"/>
        <v/>
      </c>
      <c r="AK139" s="86" t="str">
        <f t="shared" si="3"/>
        <v/>
      </c>
      <c r="AL139" s="106" t="str">
        <f t="shared" si="4"/>
        <v/>
      </c>
      <c r="AM139" s="24"/>
    </row>
    <row r="140" spans="2:39" ht="15.75" x14ac:dyDescent="0.45">
      <c r="B140" s="84" t="str">
        <f t="shared" si="0"/>
        <v/>
      </c>
      <c r="C140" s="97"/>
      <c r="D140" s="154"/>
      <c r="E140" s="112" t="str">
        <f>IFERROR(VLOOKUP(I140,#REF!,2,0),"")</f>
        <v/>
      </c>
      <c r="F140" s="156"/>
      <c r="G140" s="101"/>
      <c r="H140" s="103"/>
      <c r="I140" s="158"/>
      <c r="J140" s="159"/>
      <c r="K140"/>
      <c r="L140" s="152"/>
      <c r="M140" s="85" t="str">
        <f>IF(AND(F140&lt;&gt;"", G140&lt;&gt;""), VLOOKUP(F140, 'P2-Primary Assets'!C:I, 5+VLOOKUP(G140,#REF!, 2, FALSE), FALSE), "")</f>
        <v/>
      </c>
      <c r="N140" s="106" t="str">
        <f t="shared" si="5"/>
        <v/>
      </c>
      <c r="O140" s="277"/>
      <c r="P140" s="277"/>
      <c r="Q140" s="277"/>
      <c r="R140" s="114"/>
      <c r="S140" s="99"/>
      <c r="T140" s="88"/>
      <c r="U140" s="89">
        <f>IF(ISBLANK(T140), 0, _xlfn.IFNA(VLOOKUP(T140, 'Measures Register'!$B$9:$K$59, COLUMN('Measures Register'!$K$8)-COLUMN('Measures Register'!$B$8)+1, FALSE), 0))</f>
        <v>0</v>
      </c>
      <c r="V140" s="90">
        <f>IF(ISBLANK(T140), 0, _xlfn.IFNA(VLOOKUP(T140, 'Measures Register'!$B$9:$L$59, COLUMN('Measures Register'!$L$8)-COLUMN('Measures Register'!$B$8)+1, FALSE), 0))</f>
        <v>0</v>
      </c>
      <c r="W140" s="88"/>
      <c r="X140" s="89">
        <f>IF(ISBLANK(W140), 0, _xlfn.IFNA(VLOOKUP(W140, 'Measures Register'!$B$9:$K$59, COLUMN('Measures Register'!$K$8)-COLUMN('Measures Register'!$B$8)+1, FALSE), 0))</f>
        <v>0</v>
      </c>
      <c r="Y140" s="90">
        <f>IF(ISBLANK(W140), 0, _xlfn.IFNA(VLOOKUP(W140, 'Measures Register'!$B$9:$L$59, COLUMN('Measures Register'!$L$8)-COLUMN('Measures Register'!$B$8)+1, FALSE), 0))</f>
        <v>0</v>
      </c>
      <c r="Z140" s="88"/>
      <c r="AA140" s="89">
        <f>IF(ISBLANK(Z140), 0, _xlfn.IFNA(VLOOKUP(Z140, 'Measures Register'!$B$9:$K$59, COLUMN('Measures Register'!$K$8)-COLUMN('Measures Register'!$B$8)+1, FALSE), 0))</f>
        <v>0</v>
      </c>
      <c r="AB140" s="90">
        <f>IF(ISBLANK(Z140), 0, _xlfn.IFNA(VLOOKUP(Z140, 'Measures Register'!$B$9:$L$59, COLUMN('Measures Register'!$L$8)-COLUMN('Measures Register'!$B$8)+1, FALSE), 0))</f>
        <v>0</v>
      </c>
      <c r="AC140" s="88"/>
      <c r="AD140" s="89">
        <f>IF(ISBLANK(AC140), 0, _xlfn.IFNA(VLOOKUP(AC140, 'Measures Register'!$B$9:$K$59, COLUMN('Measures Register'!$K$8)-COLUMN('Measures Register'!$B$8)+1, FALSE), 0))</f>
        <v>0</v>
      </c>
      <c r="AE140" s="90">
        <f>IF(ISBLANK(AC140), 0, _xlfn.IFNA(VLOOKUP(AC140, 'Measures Register'!$B$9:$L$59, COLUMN('Measures Register'!$L$8)-COLUMN('Measures Register'!$B$8)+1, FALSE), 0))</f>
        <v>0</v>
      </c>
      <c r="AF140" s="88"/>
      <c r="AG140" s="89">
        <f>IF(ISBLANK(AF140), 0, _xlfn.IFNA(VLOOKUP(AF140, 'Measures Register'!$B$9:$K$59, COLUMN('Measures Register'!$K$8)-COLUMN('Measures Register'!$B$8)+1, FALSE), 0))</f>
        <v>0</v>
      </c>
      <c r="AH140" s="110">
        <f>IF(ISBLANK(AF140), 0, _xlfn.IFNA(VLOOKUP(AF140, 'Measures Register'!$B$9:$L$59, COLUMN('Measures Register'!$L$8)-COLUMN('Measures Register'!$B$8)+1, FALSE), 0))</f>
        <v>0</v>
      </c>
      <c r="AI140" s="115"/>
      <c r="AJ140" s="108" t="str">
        <f t="shared" si="2"/>
        <v/>
      </c>
      <c r="AK140" s="86" t="str">
        <f t="shared" si="3"/>
        <v/>
      </c>
      <c r="AL140" s="106" t="str">
        <f t="shared" si="4"/>
        <v/>
      </c>
      <c r="AM140" s="24"/>
    </row>
    <row r="141" spans="2:39" ht="15.75" x14ac:dyDescent="0.45">
      <c r="B141" s="84" t="str">
        <f t="shared" si="0"/>
        <v/>
      </c>
      <c r="C141" s="97"/>
      <c r="D141" s="154"/>
      <c r="E141" s="112" t="str">
        <f>IFERROR(VLOOKUP(I141,#REF!,2,0),"")</f>
        <v/>
      </c>
      <c r="F141" s="156"/>
      <c r="G141" s="101"/>
      <c r="H141" s="103"/>
      <c r="I141" s="158"/>
      <c r="J141" s="159"/>
      <c r="K141"/>
      <c r="L141" s="152"/>
      <c r="M141" s="85" t="str">
        <f>IF(AND(F141&lt;&gt;"", G141&lt;&gt;""), VLOOKUP(F141, 'P2-Primary Assets'!C:I, 5+VLOOKUP(G141,#REF!, 2, FALSE), FALSE), "")</f>
        <v/>
      </c>
      <c r="N141" s="106" t="str">
        <f t="shared" si="5"/>
        <v/>
      </c>
      <c r="O141" s="277"/>
      <c r="P141" s="277"/>
      <c r="Q141" s="277"/>
      <c r="R141" s="114"/>
      <c r="S141" s="99"/>
      <c r="T141" s="88"/>
      <c r="U141" s="89">
        <f>IF(ISBLANK(T141), 0, _xlfn.IFNA(VLOOKUP(T141, 'Measures Register'!$B$9:$K$59, COLUMN('Measures Register'!$K$8)-COLUMN('Measures Register'!$B$8)+1, FALSE), 0))</f>
        <v>0</v>
      </c>
      <c r="V141" s="90">
        <f>IF(ISBLANK(T141), 0, _xlfn.IFNA(VLOOKUP(T141, 'Measures Register'!$B$9:$L$59, COLUMN('Measures Register'!$L$8)-COLUMN('Measures Register'!$B$8)+1, FALSE), 0))</f>
        <v>0</v>
      </c>
      <c r="W141" s="88"/>
      <c r="X141" s="89">
        <f>IF(ISBLANK(W141), 0, _xlfn.IFNA(VLOOKUP(W141, 'Measures Register'!$B$9:$K$59, COLUMN('Measures Register'!$K$8)-COLUMN('Measures Register'!$B$8)+1, FALSE), 0))</f>
        <v>0</v>
      </c>
      <c r="Y141" s="90">
        <f>IF(ISBLANK(W141), 0, _xlfn.IFNA(VLOOKUP(W141, 'Measures Register'!$B$9:$L$59, COLUMN('Measures Register'!$L$8)-COLUMN('Measures Register'!$B$8)+1, FALSE), 0))</f>
        <v>0</v>
      </c>
      <c r="Z141" s="88"/>
      <c r="AA141" s="89">
        <f>IF(ISBLANK(Z141), 0, _xlfn.IFNA(VLOOKUP(Z141, 'Measures Register'!$B$9:$K$59, COLUMN('Measures Register'!$K$8)-COLUMN('Measures Register'!$B$8)+1, FALSE), 0))</f>
        <v>0</v>
      </c>
      <c r="AB141" s="90">
        <f>IF(ISBLANK(Z141), 0, _xlfn.IFNA(VLOOKUP(Z141, 'Measures Register'!$B$9:$L$59, COLUMN('Measures Register'!$L$8)-COLUMN('Measures Register'!$B$8)+1, FALSE), 0))</f>
        <v>0</v>
      </c>
      <c r="AC141" s="88"/>
      <c r="AD141" s="89">
        <f>IF(ISBLANK(AC141), 0, _xlfn.IFNA(VLOOKUP(AC141, 'Measures Register'!$B$9:$K$59, COLUMN('Measures Register'!$K$8)-COLUMN('Measures Register'!$B$8)+1, FALSE), 0))</f>
        <v>0</v>
      </c>
      <c r="AE141" s="90">
        <f>IF(ISBLANK(AC141), 0, _xlfn.IFNA(VLOOKUP(AC141, 'Measures Register'!$B$9:$L$59, COLUMN('Measures Register'!$L$8)-COLUMN('Measures Register'!$B$8)+1, FALSE), 0))</f>
        <v>0</v>
      </c>
      <c r="AF141" s="88"/>
      <c r="AG141" s="89">
        <f>IF(ISBLANK(AF141), 0, _xlfn.IFNA(VLOOKUP(AF141, 'Measures Register'!$B$9:$K$59, COLUMN('Measures Register'!$K$8)-COLUMN('Measures Register'!$B$8)+1, FALSE), 0))</f>
        <v>0</v>
      </c>
      <c r="AH141" s="110">
        <f>IF(ISBLANK(AF141), 0, _xlfn.IFNA(VLOOKUP(AF141, 'Measures Register'!$B$9:$L$59, COLUMN('Measures Register'!$L$8)-COLUMN('Measures Register'!$B$8)+1, FALSE), 0))</f>
        <v>0</v>
      </c>
      <c r="AI141" s="115"/>
      <c r="AJ141" s="108" t="str">
        <f t="shared" si="2"/>
        <v/>
      </c>
      <c r="AK141" s="86" t="str">
        <f t="shared" si="3"/>
        <v/>
      </c>
      <c r="AL141" s="106" t="str">
        <f t="shared" si="4"/>
        <v/>
      </c>
      <c r="AM141" s="24"/>
    </row>
    <row r="142" spans="2:39" ht="15.75" x14ac:dyDescent="0.45">
      <c r="B142" s="84" t="str">
        <f t="shared" si="0"/>
        <v/>
      </c>
      <c r="C142" s="97"/>
      <c r="D142" s="154"/>
      <c r="E142" s="112" t="str">
        <f>IFERROR(VLOOKUP(I142,#REF!,2,0),"")</f>
        <v/>
      </c>
      <c r="F142" s="156"/>
      <c r="G142" s="101"/>
      <c r="H142" s="103"/>
      <c r="I142" s="158"/>
      <c r="J142" s="159"/>
      <c r="K142"/>
      <c r="L142" s="152"/>
      <c r="M142" s="85" t="str">
        <f>IF(AND(F142&lt;&gt;"", G142&lt;&gt;""), VLOOKUP(F142, 'P2-Primary Assets'!C:I, 5+VLOOKUP(G142,#REF!, 2, FALSE), FALSE), "")</f>
        <v/>
      </c>
      <c r="N142" s="106" t="str">
        <f t="shared" si="5"/>
        <v/>
      </c>
      <c r="O142" s="277"/>
      <c r="P142" s="277"/>
      <c r="Q142" s="277"/>
      <c r="R142" s="114"/>
      <c r="S142" s="99"/>
      <c r="T142" s="88"/>
      <c r="U142" s="89">
        <f>IF(ISBLANK(T142), 0, _xlfn.IFNA(VLOOKUP(T142, 'Measures Register'!$B$9:$K$59, COLUMN('Measures Register'!$K$8)-COLUMN('Measures Register'!$B$8)+1, FALSE), 0))</f>
        <v>0</v>
      </c>
      <c r="V142" s="90">
        <f>IF(ISBLANK(T142), 0, _xlfn.IFNA(VLOOKUP(T142, 'Measures Register'!$B$9:$L$59, COLUMN('Measures Register'!$L$8)-COLUMN('Measures Register'!$B$8)+1, FALSE), 0))</f>
        <v>0</v>
      </c>
      <c r="W142" s="88"/>
      <c r="X142" s="89">
        <f>IF(ISBLANK(W142), 0, _xlfn.IFNA(VLOOKUP(W142, 'Measures Register'!$B$9:$K$59, COLUMN('Measures Register'!$K$8)-COLUMN('Measures Register'!$B$8)+1, FALSE), 0))</f>
        <v>0</v>
      </c>
      <c r="Y142" s="90">
        <f>IF(ISBLANK(W142), 0, _xlfn.IFNA(VLOOKUP(W142, 'Measures Register'!$B$9:$L$59, COLUMN('Measures Register'!$L$8)-COLUMN('Measures Register'!$B$8)+1, FALSE), 0))</f>
        <v>0</v>
      </c>
      <c r="Z142" s="88"/>
      <c r="AA142" s="89">
        <f>IF(ISBLANK(Z142), 0, _xlfn.IFNA(VLOOKUP(Z142, 'Measures Register'!$B$9:$K$59, COLUMN('Measures Register'!$K$8)-COLUMN('Measures Register'!$B$8)+1, FALSE), 0))</f>
        <v>0</v>
      </c>
      <c r="AB142" s="90">
        <f>IF(ISBLANK(Z142), 0, _xlfn.IFNA(VLOOKUP(Z142, 'Measures Register'!$B$9:$L$59, COLUMN('Measures Register'!$L$8)-COLUMN('Measures Register'!$B$8)+1, FALSE), 0))</f>
        <v>0</v>
      </c>
      <c r="AC142" s="88"/>
      <c r="AD142" s="89">
        <f>IF(ISBLANK(AC142), 0, _xlfn.IFNA(VLOOKUP(AC142, 'Measures Register'!$B$9:$K$59, COLUMN('Measures Register'!$K$8)-COLUMN('Measures Register'!$B$8)+1, FALSE), 0))</f>
        <v>0</v>
      </c>
      <c r="AE142" s="90">
        <f>IF(ISBLANK(AC142), 0, _xlfn.IFNA(VLOOKUP(AC142, 'Measures Register'!$B$9:$L$59, COLUMN('Measures Register'!$L$8)-COLUMN('Measures Register'!$B$8)+1, FALSE), 0))</f>
        <v>0</v>
      </c>
      <c r="AF142" s="88"/>
      <c r="AG142" s="89">
        <f>IF(ISBLANK(AF142), 0, _xlfn.IFNA(VLOOKUP(AF142, 'Measures Register'!$B$9:$K$59, COLUMN('Measures Register'!$K$8)-COLUMN('Measures Register'!$B$8)+1, FALSE), 0))</f>
        <v>0</v>
      </c>
      <c r="AH142" s="110">
        <f>IF(ISBLANK(AF142), 0, _xlfn.IFNA(VLOOKUP(AF142, 'Measures Register'!$B$9:$L$59, COLUMN('Measures Register'!$L$8)-COLUMN('Measures Register'!$B$8)+1, FALSE), 0))</f>
        <v>0</v>
      </c>
      <c r="AI142" s="115"/>
      <c r="AJ142" s="108" t="str">
        <f t="shared" si="2"/>
        <v/>
      </c>
      <c r="AK142" s="86" t="str">
        <f t="shared" si="3"/>
        <v/>
      </c>
      <c r="AL142" s="106" t="str">
        <f t="shared" si="4"/>
        <v/>
      </c>
      <c r="AM142" s="24"/>
    </row>
    <row r="143" spans="2:39" ht="15.75" x14ac:dyDescent="0.45">
      <c r="B143" s="84" t="str">
        <f t="shared" si="0"/>
        <v/>
      </c>
      <c r="C143" s="97"/>
      <c r="D143" s="154"/>
      <c r="E143" s="112" t="str">
        <f>IFERROR(VLOOKUP(I143,#REF!,2,0),"")</f>
        <v/>
      </c>
      <c r="F143" s="156"/>
      <c r="G143" s="101"/>
      <c r="H143" s="103"/>
      <c r="I143" s="158"/>
      <c r="J143" s="159"/>
      <c r="K143"/>
      <c r="L143" s="152"/>
      <c r="M143" s="85" t="str">
        <f>IF(AND(F143&lt;&gt;"", G143&lt;&gt;""), VLOOKUP(F143, 'P2-Primary Assets'!C:I, 5+VLOOKUP(G143,#REF!, 2, FALSE), FALSE), "")</f>
        <v/>
      </c>
      <c r="N143" s="106" t="str">
        <f t="shared" si="5"/>
        <v/>
      </c>
      <c r="O143" s="277"/>
      <c r="P143" s="277"/>
      <c r="Q143" s="277"/>
      <c r="R143" s="114"/>
      <c r="S143" s="99"/>
      <c r="T143" s="88"/>
      <c r="U143" s="89">
        <f>IF(ISBLANK(T143), 0, _xlfn.IFNA(VLOOKUP(T143, 'Measures Register'!$B$9:$K$59, COLUMN('Measures Register'!$K$8)-COLUMN('Measures Register'!$B$8)+1, FALSE), 0))</f>
        <v>0</v>
      </c>
      <c r="V143" s="90">
        <f>IF(ISBLANK(T143), 0, _xlfn.IFNA(VLOOKUP(T143, 'Measures Register'!$B$9:$L$59, COLUMN('Measures Register'!$L$8)-COLUMN('Measures Register'!$B$8)+1, FALSE), 0))</f>
        <v>0</v>
      </c>
      <c r="W143" s="88"/>
      <c r="X143" s="89">
        <f>IF(ISBLANK(W143), 0, _xlfn.IFNA(VLOOKUP(W143, 'Measures Register'!$B$9:$K$59, COLUMN('Measures Register'!$K$8)-COLUMN('Measures Register'!$B$8)+1, FALSE), 0))</f>
        <v>0</v>
      </c>
      <c r="Y143" s="90">
        <f>IF(ISBLANK(W143), 0, _xlfn.IFNA(VLOOKUP(W143, 'Measures Register'!$B$9:$L$59, COLUMN('Measures Register'!$L$8)-COLUMN('Measures Register'!$B$8)+1, FALSE), 0))</f>
        <v>0</v>
      </c>
      <c r="Z143" s="88"/>
      <c r="AA143" s="89">
        <f>IF(ISBLANK(Z143), 0, _xlfn.IFNA(VLOOKUP(Z143, 'Measures Register'!$B$9:$K$59, COLUMN('Measures Register'!$K$8)-COLUMN('Measures Register'!$B$8)+1, FALSE), 0))</f>
        <v>0</v>
      </c>
      <c r="AB143" s="90">
        <f>IF(ISBLANK(Z143), 0, _xlfn.IFNA(VLOOKUP(Z143, 'Measures Register'!$B$9:$L$59, COLUMN('Measures Register'!$L$8)-COLUMN('Measures Register'!$B$8)+1, FALSE), 0))</f>
        <v>0</v>
      </c>
      <c r="AC143" s="88"/>
      <c r="AD143" s="89">
        <f>IF(ISBLANK(AC143), 0, _xlfn.IFNA(VLOOKUP(AC143, 'Measures Register'!$B$9:$K$59, COLUMN('Measures Register'!$K$8)-COLUMN('Measures Register'!$B$8)+1, FALSE), 0))</f>
        <v>0</v>
      </c>
      <c r="AE143" s="90">
        <f>IF(ISBLANK(AC143), 0, _xlfn.IFNA(VLOOKUP(AC143, 'Measures Register'!$B$9:$L$59, COLUMN('Measures Register'!$L$8)-COLUMN('Measures Register'!$B$8)+1, FALSE), 0))</f>
        <v>0</v>
      </c>
      <c r="AF143" s="88"/>
      <c r="AG143" s="89">
        <f>IF(ISBLANK(AF143), 0, _xlfn.IFNA(VLOOKUP(AF143, 'Measures Register'!$B$9:$K$59, COLUMN('Measures Register'!$K$8)-COLUMN('Measures Register'!$B$8)+1, FALSE), 0))</f>
        <v>0</v>
      </c>
      <c r="AH143" s="110">
        <f>IF(ISBLANK(AF143), 0, _xlfn.IFNA(VLOOKUP(AF143, 'Measures Register'!$B$9:$L$59, COLUMN('Measures Register'!$L$8)-COLUMN('Measures Register'!$B$8)+1, FALSE), 0))</f>
        <v>0</v>
      </c>
      <c r="AI143" s="115"/>
      <c r="AJ143" s="108" t="str">
        <f t="shared" ref="AJ143:AJ206" si="6">IF($N143&lt;&gt;"",IFERROR((L143*((1-U143)*(1-X143)*(1-AA143)*(1-AD143)*(1-AG143))),"Not number"),"")</f>
        <v/>
      </c>
      <c r="AK143" s="86" t="str">
        <f t="shared" ref="AK143:AK206" si="7">IF($N143&lt;&gt;"",IFERROR((M143*((1-V143)*(1-Y143)*(1-AB143)*(1-AE143)*(1-AH143))),"Not number"),"")</f>
        <v/>
      </c>
      <c r="AL143" s="106" t="str">
        <f t="shared" ref="AL143:AL206" si="8">IF(M143&lt;&gt;"", IFERROR(AJ143*AK143, "Not number"), "")</f>
        <v/>
      </c>
      <c r="AM143" s="24"/>
    </row>
    <row r="144" spans="2:39" ht="15.75" x14ac:dyDescent="0.45">
      <c r="B144" s="84" t="str">
        <f t="shared" ref="B144:B207" si="9">IF(F144&lt;&gt;"",CONCATENATE("RSC-",TEXT(ROW()-ROW(B$9),"000")),"")</f>
        <v/>
      </c>
      <c r="C144" s="97"/>
      <c r="D144" s="154"/>
      <c r="E144" s="112" t="str">
        <f>IFERROR(VLOOKUP(I144,#REF!,2,0),"")</f>
        <v/>
      </c>
      <c r="F144" s="156"/>
      <c r="G144" s="101"/>
      <c r="H144" s="103"/>
      <c r="I144" s="158"/>
      <c r="J144" s="159"/>
      <c r="K144"/>
      <c r="L144" s="152"/>
      <c r="M144" s="85" t="str">
        <f>IF(AND(F144&lt;&gt;"", G144&lt;&gt;""), VLOOKUP(F144, 'P2-Primary Assets'!C:I, 5+VLOOKUP(G144,#REF!, 2, FALSE), FALSE), "")</f>
        <v/>
      </c>
      <c r="N144" s="106" t="str">
        <f t="shared" si="5"/>
        <v/>
      </c>
      <c r="O144" s="277"/>
      <c r="P144" s="277"/>
      <c r="Q144" s="277"/>
      <c r="R144" s="114"/>
      <c r="S144" s="99"/>
      <c r="T144" s="88"/>
      <c r="U144" s="89">
        <f>IF(ISBLANK(T144), 0, _xlfn.IFNA(VLOOKUP(T144, 'Measures Register'!$B$9:$K$59, COLUMN('Measures Register'!$K$8)-COLUMN('Measures Register'!$B$8)+1, FALSE), 0))</f>
        <v>0</v>
      </c>
      <c r="V144" s="90">
        <f>IF(ISBLANK(T144), 0, _xlfn.IFNA(VLOOKUP(T144, 'Measures Register'!$B$9:$L$59, COLUMN('Measures Register'!$L$8)-COLUMN('Measures Register'!$B$8)+1, FALSE), 0))</f>
        <v>0</v>
      </c>
      <c r="W144" s="88"/>
      <c r="X144" s="89">
        <f>IF(ISBLANK(W144), 0, _xlfn.IFNA(VLOOKUP(W144, 'Measures Register'!$B$9:$K$59, COLUMN('Measures Register'!$K$8)-COLUMN('Measures Register'!$B$8)+1, FALSE), 0))</f>
        <v>0</v>
      </c>
      <c r="Y144" s="90">
        <f>IF(ISBLANK(W144), 0, _xlfn.IFNA(VLOOKUP(W144, 'Measures Register'!$B$9:$L$59, COLUMN('Measures Register'!$L$8)-COLUMN('Measures Register'!$B$8)+1, FALSE), 0))</f>
        <v>0</v>
      </c>
      <c r="Z144" s="88"/>
      <c r="AA144" s="89">
        <f>IF(ISBLANK(Z144), 0, _xlfn.IFNA(VLOOKUP(Z144, 'Measures Register'!$B$9:$K$59, COLUMN('Measures Register'!$K$8)-COLUMN('Measures Register'!$B$8)+1, FALSE), 0))</f>
        <v>0</v>
      </c>
      <c r="AB144" s="90">
        <f>IF(ISBLANK(Z144), 0, _xlfn.IFNA(VLOOKUP(Z144, 'Measures Register'!$B$9:$L$59, COLUMN('Measures Register'!$L$8)-COLUMN('Measures Register'!$B$8)+1, FALSE), 0))</f>
        <v>0</v>
      </c>
      <c r="AC144" s="88"/>
      <c r="AD144" s="89">
        <f>IF(ISBLANK(AC144), 0, _xlfn.IFNA(VLOOKUP(AC144, 'Measures Register'!$B$9:$K$59, COLUMN('Measures Register'!$K$8)-COLUMN('Measures Register'!$B$8)+1, FALSE), 0))</f>
        <v>0</v>
      </c>
      <c r="AE144" s="90">
        <f>IF(ISBLANK(AC144), 0, _xlfn.IFNA(VLOOKUP(AC144, 'Measures Register'!$B$9:$L$59, COLUMN('Measures Register'!$L$8)-COLUMN('Measures Register'!$B$8)+1, FALSE), 0))</f>
        <v>0</v>
      </c>
      <c r="AF144" s="88"/>
      <c r="AG144" s="89">
        <f>IF(ISBLANK(AF144), 0, _xlfn.IFNA(VLOOKUP(AF144, 'Measures Register'!$B$9:$K$59, COLUMN('Measures Register'!$K$8)-COLUMN('Measures Register'!$B$8)+1, FALSE), 0))</f>
        <v>0</v>
      </c>
      <c r="AH144" s="110">
        <f>IF(ISBLANK(AF144), 0, _xlfn.IFNA(VLOOKUP(AF144, 'Measures Register'!$B$9:$L$59, COLUMN('Measures Register'!$L$8)-COLUMN('Measures Register'!$B$8)+1, FALSE), 0))</f>
        <v>0</v>
      </c>
      <c r="AI144" s="115"/>
      <c r="AJ144" s="108" t="str">
        <f t="shared" si="6"/>
        <v/>
      </c>
      <c r="AK144" s="86" t="str">
        <f t="shared" si="7"/>
        <v/>
      </c>
      <c r="AL144" s="106" t="str">
        <f t="shared" si="8"/>
        <v/>
      </c>
      <c r="AM144" s="24"/>
    </row>
    <row r="145" spans="2:39" ht="15.75" x14ac:dyDescent="0.45">
      <c r="B145" s="84" t="str">
        <f t="shared" si="9"/>
        <v/>
      </c>
      <c r="C145" s="97"/>
      <c r="D145" s="154"/>
      <c r="E145" s="112" t="str">
        <f>IFERROR(VLOOKUP(I145,#REF!,2,0),"")</f>
        <v/>
      </c>
      <c r="F145" s="156"/>
      <c r="G145" s="101"/>
      <c r="H145" s="103"/>
      <c r="I145" s="158"/>
      <c r="J145" s="159"/>
      <c r="K145"/>
      <c r="L145" s="152"/>
      <c r="M145" s="85" t="str">
        <f>IF(AND(F145&lt;&gt;"", G145&lt;&gt;""), VLOOKUP(F145, 'P2-Primary Assets'!C:I, 5+VLOOKUP(G145,#REF!, 2, FALSE), FALSE), "")</f>
        <v/>
      </c>
      <c r="N145" s="106" t="str">
        <f t="shared" si="5"/>
        <v/>
      </c>
      <c r="O145" s="277"/>
      <c r="P145" s="277"/>
      <c r="Q145" s="277"/>
      <c r="R145" s="114"/>
      <c r="S145" s="99"/>
      <c r="T145" s="88"/>
      <c r="U145" s="89">
        <f>IF(ISBLANK(T145), 0, _xlfn.IFNA(VLOOKUP(T145, 'Measures Register'!$B$9:$K$59, COLUMN('Measures Register'!$K$8)-COLUMN('Measures Register'!$B$8)+1, FALSE), 0))</f>
        <v>0</v>
      </c>
      <c r="V145" s="90">
        <f>IF(ISBLANK(T145), 0, _xlfn.IFNA(VLOOKUP(T145, 'Measures Register'!$B$9:$L$59, COLUMN('Measures Register'!$L$8)-COLUMN('Measures Register'!$B$8)+1, FALSE), 0))</f>
        <v>0</v>
      </c>
      <c r="W145" s="88"/>
      <c r="X145" s="89">
        <f>IF(ISBLANK(W145), 0, _xlfn.IFNA(VLOOKUP(W145, 'Measures Register'!$B$9:$K$59, COLUMN('Measures Register'!$K$8)-COLUMN('Measures Register'!$B$8)+1, FALSE), 0))</f>
        <v>0</v>
      </c>
      <c r="Y145" s="90">
        <f>IF(ISBLANK(W145), 0, _xlfn.IFNA(VLOOKUP(W145, 'Measures Register'!$B$9:$L$59, COLUMN('Measures Register'!$L$8)-COLUMN('Measures Register'!$B$8)+1, FALSE), 0))</f>
        <v>0</v>
      </c>
      <c r="Z145" s="88"/>
      <c r="AA145" s="89">
        <f>IF(ISBLANK(Z145), 0, _xlfn.IFNA(VLOOKUP(Z145, 'Measures Register'!$B$9:$K$59, COLUMN('Measures Register'!$K$8)-COLUMN('Measures Register'!$B$8)+1, FALSE), 0))</f>
        <v>0</v>
      </c>
      <c r="AB145" s="90">
        <f>IF(ISBLANK(Z145), 0, _xlfn.IFNA(VLOOKUP(Z145, 'Measures Register'!$B$9:$L$59, COLUMN('Measures Register'!$L$8)-COLUMN('Measures Register'!$B$8)+1, FALSE), 0))</f>
        <v>0</v>
      </c>
      <c r="AC145" s="88"/>
      <c r="AD145" s="89">
        <f>IF(ISBLANK(AC145), 0, _xlfn.IFNA(VLOOKUP(AC145, 'Measures Register'!$B$9:$K$59, COLUMN('Measures Register'!$K$8)-COLUMN('Measures Register'!$B$8)+1, FALSE), 0))</f>
        <v>0</v>
      </c>
      <c r="AE145" s="90">
        <f>IF(ISBLANK(AC145), 0, _xlfn.IFNA(VLOOKUP(AC145, 'Measures Register'!$B$9:$L$59, COLUMN('Measures Register'!$L$8)-COLUMN('Measures Register'!$B$8)+1, FALSE), 0))</f>
        <v>0</v>
      </c>
      <c r="AF145" s="88"/>
      <c r="AG145" s="89">
        <f>IF(ISBLANK(AF145), 0, _xlfn.IFNA(VLOOKUP(AF145, 'Measures Register'!$B$9:$K$59, COLUMN('Measures Register'!$K$8)-COLUMN('Measures Register'!$B$8)+1, FALSE), 0))</f>
        <v>0</v>
      </c>
      <c r="AH145" s="110">
        <f>IF(ISBLANK(AF145), 0, _xlfn.IFNA(VLOOKUP(AF145, 'Measures Register'!$B$9:$L$59, COLUMN('Measures Register'!$L$8)-COLUMN('Measures Register'!$B$8)+1, FALSE), 0))</f>
        <v>0</v>
      </c>
      <c r="AI145" s="115"/>
      <c r="AJ145" s="108" t="str">
        <f t="shared" si="6"/>
        <v/>
      </c>
      <c r="AK145" s="86" t="str">
        <f t="shared" si="7"/>
        <v/>
      </c>
      <c r="AL145" s="106" t="str">
        <f t="shared" si="8"/>
        <v/>
      </c>
      <c r="AM145" s="24"/>
    </row>
    <row r="146" spans="2:39" ht="15.75" x14ac:dyDescent="0.45">
      <c r="B146" s="84" t="str">
        <f t="shared" si="9"/>
        <v/>
      </c>
      <c r="C146" s="97"/>
      <c r="D146" s="154"/>
      <c r="E146" s="112" t="str">
        <f>IFERROR(VLOOKUP(I146,#REF!,2,0),"")</f>
        <v/>
      </c>
      <c r="F146" s="156"/>
      <c r="G146" s="101"/>
      <c r="H146" s="103"/>
      <c r="I146" s="158"/>
      <c r="J146" s="159"/>
      <c r="K146"/>
      <c r="L146" s="152"/>
      <c r="M146" s="85" t="str">
        <f>IF(AND(F146&lt;&gt;"", G146&lt;&gt;""), VLOOKUP(F146, 'P2-Primary Assets'!C:I, 5+VLOOKUP(G146,#REF!, 2, FALSE), FALSE), "")</f>
        <v/>
      </c>
      <c r="N146" s="106" t="str">
        <f t="shared" si="5"/>
        <v/>
      </c>
      <c r="O146" s="277"/>
      <c r="P146" s="277"/>
      <c r="Q146" s="277"/>
      <c r="R146" s="114"/>
      <c r="S146" s="99"/>
      <c r="T146" s="88"/>
      <c r="U146" s="89">
        <f>IF(ISBLANK(T146), 0, _xlfn.IFNA(VLOOKUP(T146, 'Measures Register'!$B$9:$K$59, COLUMN('Measures Register'!$K$8)-COLUMN('Measures Register'!$B$8)+1, FALSE), 0))</f>
        <v>0</v>
      </c>
      <c r="V146" s="90">
        <f>IF(ISBLANK(T146), 0, _xlfn.IFNA(VLOOKUP(T146, 'Measures Register'!$B$9:$L$59, COLUMN('Measures Register'!$L$8)-COLUMN('Measures Register'!$B$8)+1, FALSE), 0))</f>
        <v>0</v>
      </c>
      <c r="W146" s="88"/>
      <c r="X146" s="89">
        <f>IF(ISBLANK(W146), 0, _xlfn.IFNA(VLOOKUP(W146, 'Measures Register'!$B$9:$K$59, COLUMN('Measures Register'!$K$8)-COLUMN('Measures Register'!$B$8)+1, FALSE), 0))</f>
        <v>0</v>
      </c>
      <c r="Y146" s="90">
        <f>IF(ISBLANK(W146), 0, _xlfn.IFNA(VLOOKUP(W146, 'Measures Register'!$B$9:$L$59, COLUMN('Measures Register'!$L$8)-COLUMN('Measures Register'!$B$8)+1, FALSE), 0))</f>
        <v>0</v>
      </c>
      <c r="Z146" s="88"/>
      <c r="AA146" s="89">
        <f>IF(ISBLANK(Z146), 0, _xlfn.IFNA(VLOOKUP(Z146, 'Measures Register'!$B$9:$K$59, COLUMN('Measures Register'!$K$8)-COLUMN('Measures Register'!$B$8)+1, FALSE), 0))</f>
        <v>0</v>
      </c>
      <c r="AB146" s="90">
        <f>IF(ISBLANK(Z146), 0, _xlfn.IFNA(VLOOKUP(Z146, 'Measures Register'!$B$9:$L$59, COLUMN('Measures Register'!$L$8)-COLUMN('Measures Register'!$B$8)+1, FALSE), 0))</f>
        <v>0</v>
      </c>
      <c r="AC146" s="88"/>
      <c r="AD146" s="89">
        <f>IF(ISBLANK(AC146), 0, _xlfn.IFNA(VLOOKUP(AC146, 'Measures Register'!$B$9:$K$59, COLUMN('Measures Register'!$K$8)-COLUMN('Measures Register'!$B$8)+1, FALSE), 0))</f>
        <v>0</v>
      </c>
      <c r="AE146" s="90">
        <f>IF(ISBLANK(AC146), 0, _xlfn.IFNA(VLOOKUP(AC146, 'Measures Register'!$B$9:$L$59, COLUMN('Measures Register'!$L$8)-COLUMN('Measures Register'!$B$8)+1, FALSE), 0))</f>
        <v>0</v>
      </c>
      <c r="AF146" s="88"/>
      <c r="AG146" s="89">
        <f>IF(ISBLANK(AF146), 0, _xlfn.IFNA(VLOOKUP(AF146, 'Measures Register'!$B$9:$K$59, COLUMN('Measures Register'!$K$8)-COLUMN('Measures Register'!$B$8)+1, FALSE), 0))</f>
        <v>0</v>
      </c>
      <c r="AH146" s="110">
        <f>IF(ISBLANK(AF146), 0, _xlfn.IFNA(VLOOKUP(AF146, 'Measures Register'!$B$9:$L$59, COLUMN('Measures Register'!$L$8)-COLUMN('Measures Register'!$B$8)+1, FALSE), 0))</f>
        <v>0</v>
      </c>
      <c r="AI146" s="115"/>
      <c r="AJ146" s="108" t="str">
        <f t="shared" si="6"/>
        <v/>
      </c>
      <c r="AK146" s="86" t="str">
        <f t="shared" si="7"/>
        <v/>
      </c>
      <c r="AL146" s="106" t="str">
        <f t="shared" si="8"/>
        <v/>
      </c>
      <c r="AM146" s="24"/>
    </row>
    <row r="147" spans="2:39" ht="15.75" x14ac:dyDescent="0.45">
      <c r="B147" s="84" t="str">
        <f t="shared" si="9"/>
        <v/>
      </c>
      <c r="C147" s="97"/>
      <c r="D147" s="154"/>
      <c r="E147" s="112" t="str">
        <f>IFERROR(VLOOKUP(I147,#REF!,2,0),"")</f>
        <v/>
      </c>
      <c r="F147" s="156"/>
      <c r="G147" s="101"/>
      <c r="H147" s="103"/>
      <c r="I147" s="158"/>
      <c r="J147" s="159"/>
      <c r="K147"/>
      <c r="L147" s="152"/>
      <c r="M147" s="85" t="str">
        <f>IF(AND(F147&lt;&gt;"", G147&lt;&gt;""), VLOOKUP(F147, 'P2-Primary Assets'!C:I, 5+VLOOKUP(G147,#REF!, 2, FALSE), FALSE), "")</f>
        <v/>
      </c>
      <c r="N147" s="106" t="str">
        <f t="shared" si="5"/>
        <v/>
      </c>
      <c r="O147" s="277"/>
      <c r="P147" s="277"/>
      <c r="Q147" s="277"/>
      <c r="R147" s="114"/>
      <c r="S147" s="99"/>
      <c r="T147" s="88"/>
      <c r="U147" s="89">
        <f>IF(ISBLANK(T147), 0, _xlfn.IFNA(VLOOKUP(T147, 'Measures Register'!$B$9:$K$59, COLUMN('Measures Register'!$K$8)-COLUMN('Measures Register'!$B$8)+1, FALSE), 0))</f>
        <v>0</v>
      </c>
      <c r="V147" s="90">
        <f>IF(ISBLANK(T147), 0, _xlfn.IFNA(VLOOKUP(T147, 'Measures Register'!$B$9:$L$59, COLUMN('Measures Register'!$L$8)-COLUMN('Measures Register'!$B$8)+1, FALSE), 0))</f>
        <v>0</v>
      </c>
      <c r="W147" s="88"/>
      <c r="X147" s="89">
        <f>IF(ISBLANK(W147), 0, _xlfn.IFNA(VLOOKUP(W147, 'Measures Register'!$B$9:$K$59, COLUMN('Measures Register'!$K$8)-COLUMN('Measures Register'!$B$8)+1, FALSE), 0))</f>
        <v>0</v>
      </c>
      <c r="Y147" s="90">
        <f>IF(ISBLANK(W147), 0, _xlfn.IFNA(VLOOKUP(W147, 'Measures Register'!$B$9:$L$59, COLUMN('Measures Register'!$L$8)-COLUMN('Measures Register'!$B$8)+1, FALSE), 0))</f>
        <v>0</v>
      </c>
      <c r="Z147" s="88"/>
      <c r="AA147" s="89">
        <f>IF(ISBLANK(Z147), 0, _xlfn.IFNA(VLOOKUP(Z147, 'Measures Register'!$B$9:$K$59, COLUMN('Measures Register'!$K$8)-COLUMN('Measures Register'!$B$8)+1, FALSE), 0))</f>
        <v>0</v>
      </c>
      <c r="AB147" s="90">
        <f>IF(ISBLANK(Z147), 0, _xlfn.IFNA(VLOOKUP(Z147, 'Measures Register'!$B$9:$L$59, COLUMN('Measures Register'!$L$8)-COLUMN('Measures Register'!$B$8)+1, FALSE), 0))</f>
        <v>0</v>
      </c>
      <c r="AC147" s="88"/>
      <c r="AD147" s="89">
        <f>IF(ISBLANK(AC147), 0, _xlfn.IFNA(VLOOKUP(AC147, 'Measures Register'!$B$9:$K$59, COLUMN('Measures Register'!$K$8)-COLUMN('Measures Register'!$B$8)+1, FALSE), 0))</f>
        <v>0</v>
      </c>
      <c r="AE147" s="90">
        <f>IF(ISBLANK(AC147), 0, _xlfn.IFNA(VLOOKUP(AC147, 'Measures Register'!$B$9:$L$59, COLUMN('Measures Register'!$L$8)-COLUMN('Measures Register'!$B$8)+1, FALSE), 0))</f>
        <v>0</v>
      </c>
      <c r="AF147" s="88"/>
      <c r="AG147" s="89">
        <f>IF(ISBLANK(AF147), 0, _xlfn.IFNA(VLOOKUP(AF147, 'Measures Register'!$B$9:$K$59, COLUMN('Measures Register'!$K$8)-COLUMN('Measures Register'!$B$8)+1, FALSE), 0))</f>
        <v>0</v>
      </c>
      <c r="AH147" s="110">
        <f>IF(ISBLANK(AF147), 0, _xlfn.IFNA(VLOOKUP(AF147, 'Measures Register'!$B$9:$L$59, COLUMN('Measures Register'!$L$8)-COLUMN('Measures Register'!$B$8)+1, FALSE), 0))</f>
        <v>0</v>
      </c>
      <c r="AI147" s="115"/>
      <c r="AJ147" s="108" t="str">
        <f t="shared" si="6"/>
        <v/>
      </c>
      <c r="AK147" s="86" t="str">
        <f t="shared" si="7"/>
        <v/>
      </c>
      <c r="AL147" s="106" t="str">
        <f t="shared" si="8"/>
        <v/>
      </c>
      <c r="AM147" s="24"/>
    </row>
    <row r="148" spans="2:39" ht="15.75" x14ac:dyDescent="0.45">
      <c r="B148" s="84" t="str">
        <f t="shared" si="9"/>
        <v/>
      </c>
      <c r="C148" s="97"/>
      <c r="D148" s="154"/>
      <c r="E148" s="112" t="str">
        <f>IFERROR(VLOOKUP(I148,#REF!,2,0),"")</f>
        <v/>
      </c>
      <c r="F148" s="156"/>
      <c r="G148" s="101"/>
      <c r="H148" s="103"/>
      <c r="I148" s="158"/>
      <c r="J148" s="159"/>
      <c r="K148"/>
      <c r="L148" s="152"/>
      <c r="M148" s="85" t="str">
        <f>IF(AND(F148&lt;&gt;"", G148&lt;&gt;""), VLOOKUP(F148, 'P2-Primary Assets'!C:I, 5+VLOOKUP(G148,#REF!, 2, FALSE), FALSE), "")</f>
        <v/>
      </c>
      <c r="N148" s="106" t="str">
        <f t="shared" si="5"/>
        <v/>
      </c>
      <c r="O148" s="277"/>
      <c r="P148" s="277"/>
      <c r="Q148" s="277"/>
      <c r="R148" s="114"/>
      <c r="S148" s="99"/>
      <c r="T148" s="88"/>
      <c r="U148" s="89">
        <f>IF(ISBLANK(T148), 0, _xlfn.IFNA(VLOOKUP(T148, 'Measures Register'!$B$9:$K$59, COLUMN('Measures Register'!$K$8)-COLUMN('Measures Register'!$B$8)+1, FALSE), 0))</f>
        <v>0</v>
      </c>
      <c r="V148" s="90">
        <f>IF(ISBLANK(T148), 0, _xlfn.IFNA(VLOOKUP(T148, 'Measures Register'!$B$9:$L$59, COLUMN('Measures Register'!$L$8)-COLUMN('Measures Register'!$B$8)+1, FALSE), 0))</f>
        <v>0</v>
      </c>
      <c r="W148" s="88"/>
      <c r="X148" s="89">
        <f>IF(ISBLANK(W148), 0, _xlfn.IFNA(VLOOKUP(W148, 'Measures Register'!$B$9:$K$59, COLUMN('Measures Register'!$K$8)-COLUMN('Measures Register'!$B$8)+1, FALSE), 0))</f>
        <v>0</v>
      </c>
      <c r="Y148" s="90">
        <f>IF(ISBLANK(W148), 0, _xlfn.IFNA(VLOOKUP(W148, 'Measures Register'!$B$9:$L$59, COLUMN('Measures Register'!$L$8)-COLUMN('Measures Register'!$B$8)+1, FALSE), 0))</f>
        <v>0</v>
      </c>
      <c r="Z148" s="88"/>
      <c r="AA148" s="89">
        <f>IF(ISBLANK(Z148), 0, _xlfn.IFNA(VLOOKUP(Z148, 'Measures Register'!$B$9:$K$59, COLUMN('Measures Register'!$K$8)-COLUMN('Measures Register'!$B$8)+1, FALSE), 0))</f>
        <v>0</v>
      </c>
      <c r="AB148" s="90">
        <f>IF(ISBLANK(Z148), 0, _xlfn.IFNA(VLOOKUP(Z148, 'Measures Register'!$B$9:$L$59, COLUMN('Measures Register'!$L$8)-COLUMN('Measures Register'!$B$8)+1, FALSE), 0))</f>
        <v>0</v>
      </c>
      <c r="AC148" s="88"/>
      <c r="AD148" s="89">
        <f>IF(ISBLANK(AC148), 0, _xlfn.IFNA(VLOOKUP(AC148, 'Measures Register'!$B$9:$K$59, COLUMN('Measures Register'!$K$8)-COLUMN('Measures Register'!$B$8)+1, FALSE), 0))</f>
        <v>0</v>
      </c>
      <c r="AE148" s="90">
        <f>IF(ISBLANK(AC148), 0, _xlfn.IFNA(VLOOKUP(AC148, 'Measures Register'!$B$9:$L$59, COLUMN('Measures Register'!$L$8)-COLUMN('Measures Register'!$B$8)+1, FALSE), 0))</f>
        <v>0</v>
      </c>
      <c r="AF148" s="88"/>
      <c r="AG148" s="89">
        <f>IF(ISBLANK(AF148), 0, _xlfn.IFNA(VLOOKUP(AF148, 'Measures Register'!$B$9:$K$59, COLUMN('Measures Register'!$K$8)-COLUMN('Measures Register'!$B$8)+1, FALSE), 0))</f>
        <v>0</v>
      </c>
      <c r="AH148" s="110">
        <f>IF(ISBLANK(AF148), 0, _xlfn.IFNA(VLOOKUP(AF148, 'Measures Register'!$B$9:$L$59, COLUMN('Measures Register'!$L$8)-COLUMN('Measures Register'!$B$8)+1, FALSE), 0))</f>
        <v>0</v>
      </c>
      <c r="AI148" s="115"/>
      <c r="AJ148" s="108" t="str">
        <f t="shared" si="6"/>
        <v/>
      </c>
      <c r="AK148" s="86" t="str">
        <f t="shared" si="7"/>
        <v/>
      </c>
      <c r="AL148" s="106" t="str">
        <f t="shared" si="8"/>
        <v/>
      </c>
      <c r="AM148" s="24"/>
    </row>
    <row r="149" spans="2:39" ht="15.75" x14ac:dyDescent="0.45">
      <c r="B149" s="84" t="str">
        <f t="shared" si="9"/>
        <v/>
      </c>
      <c r="C149" s="97"/>
      <c r="D149" s="154"/>
      <c r="E149" s="112" t="str">
        <f>IFERROR(VLOOKUP(I149,#REF!,2,0),"")</f>
        <v/>
      </c>
      <c r="F149" s="156"/>
      <c r="G149" s="101"/>
      <c r="H149" s="103"/>
      <c r="I149" s="158"/>
      <c r="J149" s="159"/>
      <c r="K149"/>
      <c r="L149" s="152"/>
      <c r="M149" s="85" t="str">
        <f>IF(AND(F149&lt;&gt;"", G149&lt;&gt;""), VLOOKUP(F149, 'P2-Primary Assets'!C:I, 5+VLOOKUP(G149,#REF!, 2, FALSE), FALSE), "")</f>
        <v/>
      </c>
      <c r="N149" s="106" t="str">
        <f t="shared" si="5"/>
        <v/>
      </c>
      <c r="O149" s="277"/>
      <c r="P149" s="277"/>
      <c r="Q149" s="277"/>
      <c r="R149" s="114"/>
      <c r="S149" s="99"/>
      <c r="T149" s="88"/>
      <c r="U149" s="89">
        <f>IF(ISBLANK(T149), 0, _xlfn.IFNA(VLOOKUP(T149, 'Measures Register'!$B$9:$K$59, COLUMN('Measures Register'!$K$8)-COLUMN('Measures Register'!$B$8)+1, FALSE), 0))</f>
        <v>0</v>
      </c>
      <c r="V149" s="90">
        <f>IF(ISBLANK(T149), 0, _xlfn.IFNA(VLOOKUP(T149, 'Measures Register'!$B$9:$L$59, COLUMN('Measures Register'!$L$8)-COLUMN('Measures Register'!$B$8)+1, FALSE), 0))</f>
        <v>0</v>
      </c>
      <c r="W149" s="88"/>
      <c r="X149" s="89">
        <f>IF(ISBLANK(W149), 0, _xlfn.IFNA(VLOOKUP(W149, 'Measures Register'!$B$9:$K$59, COLUMN('Measures Register'!$K$8)-COLUMN('Measures Register'!$B$8)+1, FALSE), 0))</f>
        <v>0</v>
      </c>
      <c r="Y149" s="90">
        <f>IF(ISBLANK(W149), 0, _xlfn.IFNA(VLOOKUP(W149, 'Measures Register'!$B$9:$L$59, COLUMN('Measures Register'!$L$8)-COLUMN('Measures Register'!$B$8)+1, FALSE), 0))</f>
        <v>0</v>
      </c>
      <c r="Z149" s="88"/>
      <c r="AA149" s="89">
        <f>IF(ISBLANK(Z149), 0, _xlfn.IFNA(VLOOKUP(Z149, 'Measures Register'!$B$9:$K$59, COLUMN('Measures Register'!$K$8)-COLUMN('Measures Register'!$B$8)+1, FALSE), 0))</f>
        <v>0</v>
      </c>
      <c r="AB149" s="90">
        <f>IF(ISBLANK(Z149), 0, _xlfn.IFNA(VLOOKUP(Z149, 'Measures Register'!$B$9:$L$59, COLUMN('Measures Register'!$L$8)-COLUMN('Measures Register'!$B$8)+1, FALSE), 0))</f>
        <v>0</v>
      </c>
      <c r="AC149" s="88"/>
      <c r="AD149" s="89">
        <f>IF(ISBLANK(AC149), 0, _xlfn.IFNA(VLOOKUP(AC149, 'Measures Register'!$B$9:$K$59, COLUMN('Measures Register'!$K$8)-COLUMN('Measures Register'!$B$8)+1, FALSE), 0))</f>
        <v>0</v>
      </c>
      <c r="AE149" s="90">
        <f>IF(ISBLANK(AC149), 0, _xlfn.IFNA(VLOOKUP(AC149, 'Measures Register'!$B$9:$L$59, COLUMN('Measures Register'!$L$8)-COLUMN('Measures Register'!$B$8)+1, FALSE), 0))</f>
        <v>0</v>
      </c>
      <c r="AF149" s="88"/>
      <c r="AG149" s="89">
        <f>IF(ISBLANK(AF149), 0, _xlfn.IFNA(VLOOKUP(AF149, 'Measures Register'!$B$9:$K$59, COLUMN('Measures Register'!$K$8)-COLUMN('Measures Register'!$B$8)+1, FALSE), 0))</f>
        <v>0</v>
      </c>
      <c r="AH149" s="110">
        <f>IF(ISBLANK(AF149), 0, _xlfn.IFNA(VLOOKUP(AF149, 'Measures Register'!$B$9:$L$59, COLUMN('Measures Register'!$L$8)-COLUMN('Measures Register'!$B$8)+1, FALSE), 0))</f>
        <v>0</v>
      </c>
      <c r="AI149" s="115"/>
      <c r="AJ149" s="108" t="str">
        <f t="shared" si="6"/>
        <v/>
      </c>
      <c r="AK149" s="86" t="str">
        <f t="shared" si="7"/>
        <v/>
      </c>
      <c r="AL149" s="106" t="str">
        <f t="shared" si="8"/>
        <v/>
      </c>
      <c r="AM149" s="24"/>
    </row>
    <row r="150" spans="2:39" ht="15.75" x14ac:dyDescent="0.45">
      <c r="B150" s="84" t="str">
        <f t="shared" si="9"/>
        <v/>
      </c>
      <c r="C150" s="97"/>
      <c r="D150" s="154"/>
      <c r="E150" s="112" t="str">
        <f>IFERROR(VLOOKUP(I150,#REF!,2,0),"")</f>
        <v/>
      </c>
      <c r="F150" s="156"/>
      <c r="G150" s="101"/>
      <c r="H150" s="103"/>
      <c r="I150" s="158"/>
      <c r="J150" s="159"/>
      <c r="K150"/>
      <c r="L150" s="152"/>
      <c r="M150" s="85" t="str">
        <f>IF(AND(F150&lt;&gt;"", G150&lt;&gt;""), VLOOKUP(F150, 'P2-Primary Assets'!C:I, 5+VLOOKUP(G150,#REF!, 2, FALSE), FALSE), "")</f>
        <v/>
      </c>
      <c r="N150" s="106" t="str">
        <f t="shared" si="5"/>
        <v/>
      </c>
      <c r="O150" s="277"/>
      <c r="P150" s="277"/>
      <c r="Q150" s="277"/>
      <c r="R150" s="114"/>
      <c r="S150" s="99"/>
      <c r="T150" s="88"/>
      <c r="U150" s="89">
        <f>IF(ISBLANK(T150), 0, _xlfn.IFNA(VLOOKUP(T150, 'Measures Register'!$B$9:$K$59, COLUMN('Measures Register'!$K$8)-COLUMN('Measures Register'!$B$8)+1, FALSE), 0))</f>
        <v>0</v>
      </c>
      <c r="V150" s="90">
        <f>IF(ISBLANK(T150), 0, _xlfn.IFNA(VLOOKUP(T150, 'Measures Register'!$B$9:$L$59, COLUMN('Measures Register'!$L$8)-COLUMN('Measures Register'!$B$8)+1, FALSE), 0))</f>
        <v>0</v>
      </c>
      <c r="W150" s="88"/>
      <c r="X150" s="89">
        <f>IF(ISBLANK(W150), 0, _xlfn.IFNA(VLOOKUP(W150, 'Measures Register'!$B$9:$K$59, COLUMN('Measures Register'!$K$8)-COLUMN('Measures Register'!$B$8)+1, FALSE), 0))</f>
        <v>0</v>
      </c>
      <c r="Y150" s="90">
        <f>IF(ISBLANK(W150), 0, _xlfn.IFNA(VLOOKUP(W150, 'Measures Register'!$B$9:$L$59, COLUMN('Measures Register'!$L$8)-COLUMN('Measures Register'!$B$8)+1, FALSE), 0))</f>
        <v>0</v>
      </c>
      <c r="Z150" s="88"/>
      <c r="AA150" s="89">
        <f>IF(ISBLANK(Z150), 0, _xlfn.IFNA(VLOOKUP(Z150, 'Measures Register'!$B$9:$K$59, COLUMN('Measures Register'!$K$8)-COLUMN('Measures Register'!$B$8)+1, FALSE), 0))</f>
        <v>0</v>
      </c>
      <c r="AB150" s="90">
        <f>IF(ISBLANK(Z150), 0, _xlfn.IFNA(VLOOKUP(Z150, 'Measures Register'!$B$9:$L$59, COLUMN('Measures Register'!$L$8)-COLUMN('Measures Register'!$B$8)+1, FALSE), 0))</f>
        <v>0</v>
      </c>
      <c r="AC150" s="88"/>
      <c r="AD150" s="89">
        <f>IF(ISBLANK(AC150), 0, _xlfn.IFNA(VLOOKUP(AC150, 'Measures Register'!$B$9:$K$59, COLUMN('Measures Register'!$K$8)-COLUMN('Measures Register'!$B$8)+1, FALSE), 0))</f>
        <v>0</v>
      </c>
      <c r="AE150" s="90">
        <f>IF(ISBLANK(AC150), 0, _xlfn.IFNA(VLOOKUP(AC150, 'Measures Register'!$B$9:$L$59, COLUMN('Measures Register'!$L$8)-COLUMN('Measures Register'!$B$8)+1, FALSE), 0))</f>
        <v>0</v>
      </c>
      <c r="AF150" s="88"/>
      <c r="AG150" s="89">
        <f>IF(ISBLANK(AF150), 0, _xlfn.IFNA(VLOOKUP(AF150, 'Measures Register'!$B$9:$K$59, COLUMN('Measures Register'!$K$8)-COLUMN('Measures Register'!$B$8)+1, FALSE), 0))</f>
        <v>0</v>
      </c>
      <c r="AH150" s="110">
        <f>IF(ISBLANK(AF150), 0, _xlfn.IFNA(VLOOKUP(AF150, 'Measures Register'!$B$9:$L$59, COLUMN('Measures Register'!$L$8)-COLUMN('Measures Register'!$B$8)+1, FALSE), 0))</f>
        <v>0</v>
      </c>
      <c r="AI150" s="115"/>
      <c r="AJ150" s="108" t="str">
        <f t="shared" si="6"/>
        <v/>
      </c>
      <c r="AK150" s="86" t="str">
        <f t="shared" si="7"/>
        <v/>
      </c>
      <c r="AL150" s="106" t="str">
        <f t="shared" si="8"/>
        <v/>
      </c>
      <c r="AM150" s="24"/>
    </row>
    <row r="151" spans="2:39" ht="15.75" x14ac:dyDescent="0.45">
      <c r="B151" s="84" t="str">
        <f t="shared" si="9"/>
        <v/>
      </c>
      <c r="C151" s="97"/>
      <c r="D151" s="154"/>
      <c r="E151" s="112" t="str">
        <f>IFERROR(VLOOKUP(I151,#REF!,2,0),"")</f>
        <v/>
      </c>
      <c r="F151" s="156"/>
      <c r="G151" s="101"/>
      <c r="H151" s="103"/>
      <c r="I151" s="158"/>
      <c r="J151" s="159"/>
      <c r="K151"/>
      <c r="L151" s="152"/>
      <c r="M151" s="85" t="str">
        <f>IF(AND(F151&lt;&gt;"", G151&lt;&gt;""), VLOOKUP(F151, 'P2-Primary Assets'!C:I, 5+VLOOKUP(G151,#REF!, 2, FALSE), FALSE), "")</f>
        <v/>
      </c>
      <c r="N151" s="106" t="str">
        <f t="shared" si="5"/>
        <v/>
      </c>
      <c r="O151" s="277"/>
      <c r="P151" s="277"/>
      <c r="Q151" s="277"/>
      <c r="R151" s="114"/>
      <c r="S151" s="99"/>
      <c r="T151" s="88"/>
      <c r="U151" s="89">
        <f>IF(ISBLANK(T151), 0, _xlfn.IFNA(VLOOKUP(T151, 'Measures Register'!$B$9:$K$59, COLUMN('Measures Register'!$K$8)-COLUMN('Measures Register'!$B$8)+1, FALSE), 0))</f>
        <v>0</v>
      </c>
      <c r="V151" s="90">
        <f>IF(ISBLANK(T151), 0, _xlfn.IFNA(VLOOKUP(T151, 'Measures Register'!$B$9:$L$59, COLUMN('Measures Register'!$L$8)-COLUMN('Measures Register'!$B$8)+1, FALSE), 0))</f>
        <v>0</v>
      </c>
      <c r="W151" s="88"/>
      <c r="X151" s="89">
        <f>IF(ISBLANK(W151), 0, _xlfn.IFNA(VLOOKUP(W151, 'Measures Register'!$B$9:$K$59, COLUMN('Measures Register'!$K$8)-COLUMN('Measures Register'!$B$8)+1, FALSE), 0))</f>
        <v>0</v>
      </c>
      <c r="Y151" s="90">
        <f>IF(ISBLANK(W151), 0, _xlfn.IFNA(VLOOKUP(W151, 'Measures Register'!$B$9:$L$59, COLUMN('Measures Register'!$L$8)-COLUMN('Measures Register'!$B$8)+1, FALSE), 0))</f>
        <v>0</v>
      </c>
      <c r="Z151" s="88"/>
      <c r="AA151" s="89">
        <f>IF(ISBLANK(Z151), 0, _xlfn.IFNA(VLOOKUP(Z151, 'Measures Register'!$B$9:$K$59, COLUMN('Measures Register'!$K$8)-COLUMN('Measures Register'!$B$8)+1, FALSE), 0))</f>
        <v>0</v>
      </c>
      <c r="AB151" s="90">
        <f>IF(ISBLANK(Z151), 0, _xlfn.IFNA(VLOOKUP(Z151, 'Measures Register'!$B$9:$L$59, COLUMN('Measures Register'!$L$8)-COLUMN('Measures Register'!$B$8)+1, FALSE), 0))</f>
        <v>0</v>
      </c>
      <c r="AC151" s="88"/>
      <c r="AD151" s="89">
        <f>IF(ISBLANK(AC151), 0, _xlfn.IFNA(VLOOKUP(AC151, 'Measures Register'!$B$9:$K$59, COLUMN('Measures Register'!$K$8)-COLUMN('Measures Register'!$B$8)+1, FALSE), 0))</f>
        <v>0</v>
      </c>
      <c r="AE151" s="90">
        <f>IF(ISBLANK(AC151), 0, _xlfn.IFNA(VLOOKUP(AC151, 'Measures Register'!$B$9:$L$59, COLUMN('Measures Register'!$L$8)-COLUMN('Measures Register'!$B$8)+1, FALSE), 0))</f>
        <v>0</v>
      </c>
      <c r="AF151" s="88"/>
      <c r="AG151" s="89">
        <f>IF(ISBLANK(AF151), 0, _xlfn.IFNA(VLOOKUP(AF151, 'Measures Register'!$B$9:$K$59, COLUMN('Measures Register'!$K$8)-COLUMN('Measures Register'!$B$8)+1, FALSE), 0))</f>
        <v>0</v>
      </c>
      <c r="AH151" s="110">
        <f>IF(ISBLANK(AF151), 0, _xlfn.IFNA(VLOOKUP(AF151, 'Measures Register'!$B$9:$L$59, COLUMN('Measures Register'!$L$8)-COLUMN('Measures Register'!$B$8)+1, FALSE), 0))</f>
        <v>0</v>
      </c>
      <c r="AI151" s="115"/>
      <c r="AJ151" s="108" t="str">
        <f t="shared" si="6"/>
        <v/>
      </c>
      <c r="AK151" s="86" t="str">
        <f t="shared" si="7"/>
        <v/>
      </c>
      <c r="AL151" s="106" t="str">
        <f t="shared" si="8"/>
        <v/>
      </c>
      <c r="AM151" s="24"/>
    </row>
    <row r="152" spans="2:39" ht="15.75" x14ac:dyDescent="0.45">
      <c r="B152" s="84" t="str">
        <f t="shared" si="9"/>
        <v/>
      </c>
      <c r="C152" s="97"/>
      <c r="D152" s="154"/>
      <c r="E152" s="112" t="str">
        <f>IFERROR(VLOOKUP(I152,#REF!,2,0),"")</f>
        <v/>
      </c>
      <c r="F152" s="156"/>
      <c r="G152" s="101"/>
      <c r="H152" s="103"/>
      <c r="I152" s="158"/>
      <c r="J152" s="159"/>
      <c r="K152"/>
      <c r="L152" s="152"/>
      <c r="M152" s="85" t="str">
        <f>IF(AND(F152&lt;&gt;"", G152&lt;&gt;""), VLOOKUP(F152, 'P2-Primary Assets'!C:I, 5+VLOOKUP(G152,#REF!, 2, FALSE), FALSE), "")</f>
        <v/>
      </c>
      <c r="N152" s="106" t="str">
        <f t="shared" si="5"/>
        <v/>
      </c>
      <c r="O152" s="277"/>
      <c r="P152" s="277"/>
      <c r="Q152" s="277"/>
      <c r="R152" s="114"/>
      <c r="S152" s="99"/>
      <c r="T152" s="88"/>
      <c r="U152" s="89">
        <f>IF(ISBLANK(T152), 0, _xlfn.IFNA(VLOOKUP(T152, 'Measures Register'!$B$9:$K$59, COLUMN('Measures Register'!$K$8)-COLUMN('Measures Register'!$B$8)+1, FALSE), 0))</f>
        <v>0</v>
      </c>
      <c r="V152" s="90">
        <f>IF(ISBLANK(T152), 0, _xlfn.IFNA(VLOOKUP(T152, 'Measures Register'!$B$9:$L$59, COLUMN('Measures Register'!$L$8)-COLUMN('Measures Register'!$B$8)+1, FALSE), 0))</f>
        <v>0</v>
      </c>
      <c r="W152" s="88"/>
      <c r="X152" s="89">
        <f>IF(ISBLANK(W152), 0, _xlfn.IFNA(VLOOKUP(W152, 'Measures Register'!$B$9:$K$59, COLUMN('Measures Register'!$K$8)-COLUMN('Measures Register'!$B$8)+1, FALSE), 0))</f>
        <v>0</v>
      </c>
      <c r="Y152" s="90">
        <f>IF(ISBLANK(W152), 0, _xlfn.IFNA(VLOOKUP(W152, 'Measures Register'!$B$9:$L$59, COLUMN('Measures Register'!$L$8)-COLUMN('Measures Register'!$B$8)+1, FALSE), 0))</f>
        <v>0</v>
      </c>
      <c r="Z152" s="88"/>
      <c r="AA152" s="89">
        <f>IF(ISBLANK(Z152), 0, _xlfn.IFNA(VLOOKUP(Z152, 'Measures Register'!$B$9:$K$59, COLUMN('Measures Register'!$K$8)-COLUMN('Measures Register'!$B$8)+1, FALSE), 0))</f>
        <v>0</v>
      </c>
      <c r="AB152" s="90">
        <f>IF(ISBLANK(Z152), 0, _xlfn.IFNA(VLOOKUP(Z152, 'Measures Register'!$B$9:$L$59, COLUMN('Measures Register'!$L$8)-COLUMN('Measures Register'!$B$8)+1, FALSE), 0))</f>
        <v>0</v>
      </c>
      <c r="AC152" s="88"/>
      <c r="AD152" s="89">
        <f>IF(ISBLANK(AC152), 0, _xlfn.IFNA(VLOOKUP(AC152, 'Measures Register'!$B$9:$K$59, COLUMN('Measures Register'!$K$8)-COLUMN('Measures Register'!$B$8)+1, FALSE), 0))</f>
        <v>0</v>
      </c>
      <c r="AE152" s="90">
        <f>IF(ISBLANK(AC152), 0, _xlfn.IFNA(VLOOKUP(AC152, 'Measures Register'!$B$9:$L$59, COLUMN('Measures Register'!$L$8)-COLUMN('Measures Register'!$B$8)+1, FALSE), 0))</f>
        <v>0</v>
      </c>
      <c r="AF152" s="88"/>
      <c r="AG152" s="89">
        <f>IF(ISBLANK(AF152), 0, _xlfn.IFNA(VLOOKUP(AF152, 'Measures Register'!$B$9:$K$59, COLUMN('Measures Register'!$K$8)-COLUMN('Measures Register'!$B$8)+1, FALSE), 0))</f>
        <v>0</v>
      </c>
      <c r="AH152" s="110">
        <f>IF(ISBLANK(AF152), 0, _xlfn.IFNA(VLOOKUP(AF152, 'Measures Register'!$B$9:$L$59, COLUMN('Measures Register'!$L$8)-COLUMN('Measures Register'!$B$8)+1, FALSE), 0))</f>
        <v>0</v>
      </c>
      <c r="AI152" s="115"/>
      <c r="AJ152" s="108" t="str">
        <f t="shared" si="6"/>
        <v/>
      </c>
      <c r="AK152" s="86" t="str">
        <f t="shared" si="7"/>
        <v/>
      </c>
      <c r="AL152" s="106" t="str">
        <f t="shared" si="8"/>
        <v/>
      </c>
      <c r="AM152" s="24"/>
    </row>
    <row r="153" spans="2:39" ht="15.75" x14ac:dyDescent="0.45">
      <c r="B153" s="84" t="str">
        <f t="shared" si="9"/>
        <v/>
      </c>
      <c r="C153" s="97"/>
      <c r="D153" s="154"/>
      <c r="E153" s="112" t="str">
        <f>IFERROR(VLOOKUP(I153,#REF!,2,0),"")</f>
        <v/>
      </c>
      <c r="F153" s="156"/>
      <c r="G153" s="101"/>
      <c r="H153" s="103"/>
      <c r="I153" s="158"/>
      <c r="J153" s="159"/>
      <c r="K153"/>
      <c r="L153" s="152"/>
      <c r="M153" s="85" t="str">
        <f>IF(AND(F153&lt;&gt;"", G153&lt;&gt;""), VLOOKUP(F153, 'P2-Primary Assets'!C:I, 5+VLOOKUP(G153,#REF!, 2, FALSE), FALSE), "")</f>
        <v/>
      </c>
      <c r="N153" s="106" t="str">
        <f t="shared" si="5"/>
        <v/>
      </c>
      <c r="O153" s="277"/>
      <c r="P153" s="277"/>
      <c r="Q153" s="277"/>
      <c r="R153" s="114"/>
      <c r="S153" s="99"/>
      <c r="T153" s="88"/>
      <c r="U153" s="89">
        <f>IF(ISBLANK(T153), 0, _xlfn.IFNA(VLOOKUP(T153, 'Measures Register'!$B$9:$K$59, COLUMN('Measures Register'!$K$8)-COLUMN('Measures Register'!$B$8)+1, FALSE), 0))</f>
        <v>0</v>
      </c>
      <c r="V153" s="90">
        <f>IF(ISBLANK(T153), 0, _xlfn.IFNA(VLOOKUP(T153, 'Measures Register'!$B$9:$L$59, COLUMN('Measures Register'!$L$8)-COLUMN('Measures Register'!$B$8)+1, FALSE), 0))</f>
        <v>0</v>
      </c>
      <c r="W153" s="88"/>
      <c r="X153" s="89">
        <f>IF(ISBLANK(W153), 0, _xlfn.IFNA(VLOOKUP(W153, 'Measures Register'!$B$9:$K$59, COLUMN('Measures Register'!$K$8)-COLUMN('Measures Register'!$B$8)+1, FALSE), 0))</f>
        <v>0</v>
      </c>
      <c r="Y153" s="90">
        <f>IF(ISBLANK(W153), 0, _xlfn.IFNA(VLOOKUP(W153, 'Measures Register'!$B$9:$L$59, COLUMN('Measures Register'!$L$8)-COLUMN('Measures Register'!$B$8)+1, FALSE), 0))</f>
        <v>0</v>
      </c>
      <c r="Z153" s="88"/>
      <c r="AA153" s="89">
        <f>IF(ISBLANK(Z153), 0, _xlfn.IFNA(VLOOKUP(Z153, 'Measures Register'!$B$9:$K$59, COLUMN('Measures Register'!$K$8)-COLUMN('Measures Register'!$B$8)+1, FALSE), 0))</f>
        <v>0</v>
      </c>
      <c r="AB153" s="90">
        <f>IF(ISBLANK(Z153), 0, _xlfn.IFNA(VLOOKUP(Z153, 'Measures Register'!$B$9:$L$59, COLUMN('Measures Register'!$L$8)-COLUMN('Measures Register'!$B$8)+1, FALSE), 0))</f>
        <v>0</v>
      </c>
      <c r="AC153" s="88"/>
      <c r="AD153" s="89">
        <f>IF(ISBLANK(AC153), 0, _xlfn.IFNA(VLOOKUP(AC153, 'Measures Register'!$B$9:$K$59, COLUMN('Measures Register'!$K$8)-COLUMN('Measures Register'!$B$8)+1, FALSE), 0))</f>
        <v>0</v>
      </c>
      <c r="AE153" s="90">
        <f>IF(ISBLANK(AC153), 0, _xlfn.IFNA(VLOOKUP(AC153, 'Measures Register'!$B$9:$L$59, COLUMN('Measures Register'!$L$8)-COLUMN('Measures Register'!$B$8)+1, FALSE), 0))</f>
        <v>0</v>
      </c>
      <c r="AF153" s="88"/>
      <c r="AG153" s="89">
        <f>IF(ISBLANK(AF153), 0, _xlfn.IFNA(VLOOKUP(AF153, 'Measures Register'!$B$9:$K$59, COLUMN('Measures Register'!$K$8)-COLUMN('Measures Register'!$B$8)+1, FALSE), 0))</f>
        <v>0</v>
      </c>
      <c r="AH153" s="110">
        <f>IF(ISBLANK(AF153), 0, _xlfn.IFNA(VLOOKUP(AF153, 'Measures Register'!$B$9:$L$59, COLUMN('Measures Register'!$L$8)-COLUMN('Measures Register'!$B$8)+1, FALSE), 0))</f>
        <v>0</v>
      </c>
      <c r="AI153" s="115"/>
      <c r="AJ153" s="108" t="str">
        <f t="shared" si="6"/>
        <v/>
      </c>
      <c r="AK153" s="86" t="str">
        <f t="shared" si="7"/>
        <v/>
      </c>
      <c r="AL153" s="106" t="str">
        <f t="shared" si="8"/>
        <v/>
      </c>
      <c r="AM153" s="24"/>
    </row>
    <row r="154" spans="2:39" ht="15.75" x14ac:dyDescent="0.45">
      <c r="B154" s="84" t="str">
        <f t="shared" si="9"/>
        <v/>
      </c>
      <c r="C154" s="97"/>
      <c r="D154" s="154"/>
      <c r="E154" s="112" t="str">
        <f>IFERROR(VLOOKUP(I154,#REF!,2,0),"")</f>
        <v/>
      </c>
      <c r="F154" s="156"/>
      <c r="G154" s="101"/>
      <c r="H154" s="103"/>
      <c r="I154" s="158"/>
      <c r="J154" s="159"/>
      <c r="K154"/>
      <c r="L154" s="152"/>
      <c r="M154" s="85" t="str">
        <f>IF(AND(F154&lt;&gt;"", G154&lt;&gt;""), VLOOKUP(F154, 'P2-Primary Assets'!C:I, 5+VLOOKUP(G154,#REF!, 2, FALSE), FALSE), "")</f>
        <v/>
      </c>
      <c r="N154" s="106" t="str">
        <f t="shared" si="5"/>
        <v/>
      </c>
      <c r="O154" s="277"/>
      <c r="P154" s="277"/>
      <c r="Q154" s="277"/>
      <c r="R154" s="114"/>
      <c r="S154" s="99"/>
      <c r="T154" s="88"/>
      <c r="U154" s="89">
        <f>IF(ISBLANK(T154), 0, _xlfn.IFNA(VLOOKUP(T154, 'Measures Register'!$B$9:$K$59, COLUMN('Measures Register'!$K$8)-COLUMN('Measures Register'!$B$8)+1, FALSE), 0))</f>
        <v>0</v>
      </c>
      <c r="V154" s="90">
        <f>IF(ISBLANK(T154), 0, _xlfn.IFNA(VLOOKUP(T154, 'Measures Register'!$B$9:$L$59, COLUMN('Measures Register'!$L$8)-COLUMN('Measures Register'!$B$8)+1, FALSE), 0))</f>
        <v>0</v>
      </c>
      <c r="W154" s="88"/>
      <c r="X154" s="89">
        <f>IF(ISBLANK(W154), 0, _xlfn.IFNA(VLOOKUP(W154, 'Measures Register'!$B$9:$K$59, COLUMN('Measures Register'!$K$8)-COLUMN('Measures Register'!$B$8)+1, FALSE), 0))</f>
        <v>0</v>
      </c>
      <c r="Y154" s="90">
        <f>IF(ISBLANK(W154), 0, _xlfn.IFNA(VLOOKUP(W154, 'Measures Register'!$B$9:$L$59, COLUMN('Measures Register'!$L$8)-COLUMN('Measures Register'!$B$8)+1, FALSE), 0))</f>
        <v>0</v>
      </c>
      <c r="Z154" s="88"/>
      <c r="AA154" s="89">
        <f>IF(ISBLANK(Z154), 0, _xlfn.IFNA(VLOOKUP(Z154, 'Measures Register'!$B$9:$K$59, COLUMN('Measures Register'!$K$8)-COLUMN('Measures Register'!$B$8)+1, FALSE), 0))</f>
        <v>0</v>
      </c>
      <c r="AB154" s="90">
        <f>IF(ISBLANK(Z154), 0, _xlfn.IFNA(VLOOKUP(Z154, 'Measures Register'!$B$9:$L$59, COLUMN('Measures Register'!$L$8)-COLUMN('Measures Register'!$B$8)+1, FALSE), 0))</f>
        <v>0</v>
      </c>
      <c r="AC154" s="88"/>
      <c r="AD154" s="89">
        <f>IF(ISBLANK(AC154), 0, _xlfn.IFNA(VLOOKUP(AC154, 'Measures Register'!$B$9:$K$59, COLUMN('Measures Register'!$K$8)-COLUMN('Measures Register'!$B$8)+1, FALSE), 0))</f>
        <v>0</v>
      </c>
      <c r="AE154" s="90">
        <f>IF(ISBLANK(AC154), 0, _xlfn.IFNA(VLOOKUP(AC154, 'Measures Register'!$B$9:$L$59, COLUMN('Measures Register'!$L$8)-COLUMN('Measures Register'!$B$8)+1, FALSE), 0))</f>
        <v>0</v>
      </c>
      <c r="AF154" s="88"/>
      <c r="AG154" s="89">
        <f>IF(ISBLANK(AF154), 0, _xlfn.IFNA(VLOOKUP(AF154, 'Measures Register'!$B$9:$K$59, COLUMN('Measures Register'!$K$8)-COLUMN('Measures Register'!$B$8)+1, FALSE), 0))</f>
        <v>0</v>
      </c>
      <c r="AH154" s="110">
        <f>IF(ISBLANK(AF154), 0, _xlfn.IFNA(VLOOKUP(AF154, 'Measures Register'!$B$9:$L$59, COLUMN('Measures Register'!$L$8)-COLUMN('Measures Register'!$B$8)+1, FALSE), 0))</f>
        <v>0</v>
      </c>
      <c r="AI154" s="115"/>
      <c r="AJ154" s="108" t="str">
        <f t="shared" si="6"/>
        <v/>
      </c>
      <c r="AK154" s="86" t="str">
        <f t="shared" si="7"/>
        <v/>
      </c>
      <c r="AL154" s="106" t="str">
        <f t="shared" si="8"/>
        <v/>
      </c>
      <c r="AM154" s="24"/>
    </row>
    <row r="155" spans="2:39" ht="15.75" x14ac:dyDescent="0.45">
      <c r="B155" s="84" t="str">
        <f t="shared" si="9"/>
        <v/>
      </c>
      <c r="C155" s="97"/>
      <c r="D155" s="154"/>
      <c r="E155" s="112" t="str">
        <f>IFERROR(VLOOKUP(I155,#REF!,2,0),"")</f>
        <v/>
      </c>
      <c r="F155" s="156"/>
      <c r="G155" s="101"/>
      <c r="H155" s="103"/>
      <c r="I155" s="158"/>
      <c r="J155" s="159"/>
      <c r="K155"/>
      <c r="L155" s="152"/>
      <c r="M155" s="85" t="str">
        <f>IF(AND(F155&lt;&gt;"", G155&lt;&gt;""), VLOOKUP(F155, 'P2-Primary Assets'!C:I, 5+VLOOKUP(G155,#REF!, 2, FALSE), FALSE), "")</f>
        <v/>
      </c>
      <c r="N155" s="106" t="str">
        <f t="shared" si="5"/>
        <v/>
      </c>
      <c r="O155" s="277"/>
      <c r="P155" s="277"/>
      <c r="Q155" s="277"/>
      <c r="R155" s="114"/>
      <c r="S155" s="99"/>
      <c r="T155" s="88"/>
      <c r="U155" s="89">
        <f>IF(ISBLANK(T155), 0, _xlfn.IFNA(VLOOKUP(T155, 'Measures Register'!$B$9:$K$59, COLUMN('Measures Register'!$K$8)-COLUMN('Measures Register'!$B$8)+1, FALSE), 0))</f>
        <v>0</v>
      </c>
      <c r="V155" s="90">
        <f>IF(ISBLANK(T155), 0, _xlfn.IFNA(VLOOKUP(T155, 'Measures Register'!$B$9:$L$59, COLUMN('Measures Register'!$L$8)-COLUMN('Measures Register'!$B$8)+1, FALSE), 0))</f>
        <v>0</v>
      </c>
      <c r="W155" s="88"/>
      <c r="X155" s="89">
        <f>IF(ISBLANK(W155), 0, _xlfn.IFNA(VLOOKUP(W155, 'Measures Register'!$B$9:$K$59, COLUMN('Measures Register'!$K$8)-COLUMN('Measures Register'!$B$8)+1, FALSE), 0))</f>
        <v>0</v>
      </c>
      <c r="Y155" s="90">
        <f>IF(ISBLANK(W155), 0, _xlfn.IFNA(VLOOKUP(W155, 'Measures Register'!$B$9:$L$59, COLUMN('Measures Register'!$L$8)-COLUMN('Measures Register'!$B$8)+1, FALSE), 0))</f>
        <v>0</v>
      </c>
      <c r="Z155" s="88"/>
      <c r="AA155" s="89">
        <f>IF(ISBLANK(Z155), 0, _xlfn.IFNA(VLOOKUP(Z155, 'Measures Register'!$B$9:$K$59, COLUMN('Measures Register'!$K$8)-COLUMN('Measures Register'!$B$8)+1, FALSE), 0))</f>
        <v>0</v>
      </c>
      <c r="AB155" s="90">
        <f>IF(ISBLANK(Z155), 0, _xlfn.IFNA(VLOOKUP(Z155, 'Measures Register'!$B$9:$L$59, COLUMN('Measures Register'!$L$8)-COLUMN('Measures Register'!$B$8)+1, FALSE), 0))</f>
        <v>0</v>
      </c>
      <c r="AC155" s="88"/>
      <c r="AD155" s="89">
        <f>IF(ISBLANK(AC155), 0, _xlfn.IFNA(VLOOKUP(AC155, 'Measures Register'!$B$9:$K$59, COLUMN('Measures Register'!$K$8)-COLUMN('Measures Register'!$B$8)+1, FALSE), 0))</f>
        <v>0</v>
      </c>
      <c r="AE155" s="90">
        <f>IF(ISBLANK(AC155), 0, _xlfn.IFNA(VLOOKUP(AC155, 'Measures Register'!$B$9:$L$59, COLUMN('Measures Register'!$L$8)-COLUMN('Measures Register'!$B$8)+1, FALSE), 0))</f>
        <v>0</v>
      </c>
      <c r="AF155" s="88"/>
      <c r="AG155" s="89">
        <f>IF(ISBLANK(AF155), 0, _xlfn.IFNA(VLOOKUP(AF155, 'Measures Register'!$B$9:$K$59, COLUMN('Measures Register'!$K$8)-COLUMN('Measures Register'!$B$8)+1, FALSE), 0))</f>
        <v>0</v>
      </c>
      <c r="AH155" s="110">
        <f>IF(ISBLANK(AF155), 0, _xlfn.IFNA(VLOOKUP(AF155, 'Measures Register'!$B$9:$L$59, COLUMN('Measures Register'!$L$8)-COLUMN('Measures Register'!$B$8)+1, FALSE), 0))</f>
        <v>0</v>
      </c>
      <c r="AI155" s="115"/>
      <c r="AJ155" s="108" t="str">
        <f t="shared" si="6"/>
        <v/>
      </c>
      <c r="AK155" s="86" t="str">
        <f t="shared" si="7"/>
        <v/>
      </c>
      <c r="AL155" s="106" t="str">
        <f t="shared" si="8"/>
        <v/>
      </c>
      <c r="AM155" s="24"/>
    </row>
    <row r="156" spans="2:39" ht="15.75" x14ac:dyDescent="0.45">
      <c r="B156" s="84" t="str">
        <f t="shared" si="9"/>
        <v/>
      </c>
      <c r="C156" s="97"/>
      <c r="D156" s="154"/>
      <c r="E156" s="112" t="str">
        <f>IFERROR(VLOOKUP(I156,#REF!,2,0),"")</f>
        <v/>
      </c>
      <c r="F156" s="156"/>
      <c r="G156" s="101"/>
      <c r="H156" s="103"/>
      <c r="I156" s="158"/>
      <c r="J156" s="159"/>
      <c r="K156"/>
      <c r="L156" s="152"/>
      <c r="M156" s="85" t="str">
        <f>IF(AND(F156&lt;&gt;"", G156&lt;&gt;""), VLOOKUP(F156, 'P2-Primary Assets'!C:I, 5+VLOOKUP(G156,#REF!, 2, FALSE), FALSE), "")</f>
        <v/>
      </c>
      <c r="N156" s="106" t="str">
        <f t="shared" si="5"/>
        <v/>
      </c>
      <c r="O156" s="277"/>
      <c r="P156" s="277"/>
      <c r="Q156" s="277"/>
      <c r="R156" s="114"/>
      <c r="S156" s="99"/>
      <c r="T156" s="88"/>
      <c r="U156" s="89">
        <f>IF(ISBLANK(T156), 0, _xlfn.IFNA(VLOOKUP(T156, 'Measures Register'!$B$9:$K$59, COLUMN('Measures Register'!$K$8)-COLUMN('Measures Register'!$B$8)+1, FALSE), 0))</f>
        <v>0</v>
      </c>
      <c r="V156" s="90">
        <f>IF(ISBLANK(T156), 0, _xlfn.IFNA(VLOOKUP(T156, 'Measures Register'!$B$9:$L$59, COLUMN('Measures Register'!$L$8)-COLUMN('Measures Register'!$B$8)+1, FALSE), 0))</f>
        <v>0</v>
      </c>
      <c r="W156" s="88"/>
      <c r="X156" s="89">
        <f>IF(ISBLANK(W156), 0, _xlfn.IFNA(VLOOKUP(W156, 'Measures Register'!$B$9:$K$59, COLUMN('Measures Register'!$K$8)-COLUMN('Measures Register'!$B$8)+1, FALSE), 0))</f>
        <v>0</v>
      </c>
      <c r="Y156" s="90">
        <f>IF(ISBLANK(W156), 0, _xlfn.IFNA(VLOOKUP(W156, 'Measures Register'!$B$9:$L$59, COLUMN('Measures Register'!$L$8)-COLUMN('Measures Register'!$B$8)+1, FALSE), 0))</f>
        <v>0</v>
      </c>
      <c r="Z156" s="88"/>
      <c r="AA156" s="89">
        <f>IF(ISBLANK(Z156), 0, _xlfn.IFNA(VLOOKUP(Z156, 'Measures Register'!$B$9:$K$59, COLUMN('Measures Register'!$K$8)-COLUMN('Measures Register'!$B$8)+1, FALSE), 0))</f>
        <v>0</v>
      </c>
      <c r="AB156" s="90">
        <f>IF(ISBLANK(Z156), 0, _xlfn.IFNA(VLOOKUP(Z156, 'Measures Register'!$B$9:$L$59, COLUMN('Measures Register'!$L$8)-COLUMN('Measures Register'!$B$8)+1, FALSE), 0))</f>
        <v>0</v>
      </c>
      <c r="AC156" s="88"/>
      <c r="AD156" s="89">
        <f>IF(ISBLANK(AC156), 0, _xlfn.IFNA(VLOOKUP(AC156, 'Measures Register'!$B$9:$K$59, COLUMN('Measures Register'!$K$8)-COLUMN('Measures Register'!$B$8)+1, FALSE), 0))</f>
        <v>0</v>
      </c>
      <c r="AE156" s="90">
        <f>IF(ISBLANK(AC156), 0, _xlfn.IFNA(VLOOKUP(AC156, 'Measures Register'!$B$9:$L$59, COLUMN('Measures Register'!$L$8)-COLUMN('Measures Register'!$B$8)+1, FALSE), 0))</f>
        <v>0</v>
      </c>
      <c r="AF156" s="88"/>
      <c r="AG156" s="89">
        <f>IF(ISBLANK(AF156), 0, _xlfn.IFNA(VLOOKUP(AF156, 'Measures Register'!$B$9:$K$59, COLUMN('Measures Register'!$K$8)-COLUMN('Measures Register'!$B$8)+1, FALSE), 0))</f>
        <v>0</v>
      </c>
      <c r="AH156" s="110">
        <f>IF(ISBLANK(AF156), 0, _xlfn.IFNA(VLOOKUP(AF156, 'Measures Register'!$B$9:$L$59, COLUMN('Measures Register'!$L$8)-COLUMN('Measures Register'!$B$8)+1, FALSE), 0))</f>
        <v>0</v>
      </c>
      <c r="AI156" s="115"/>
      <c r="AJ156" s="108" t="str">
        <f t="shared" si="6"/>
        <v/>
      </c>
      <c r="AK156" s="86" t="str">
        <f t="shared" si="7"/>
        <v/>
      </c>
      <c r="AL156" s="106" t="str">
        <f t="shared" si="8"/>
        <v/>
      </c>
      <c r="AM156" s="24"/>
    </row>
    <row r="157" spans="2:39" ht="15.75" x14ac:dyDescent="0.45">
      <c r="B157" s="84" t="str">
        <f t="shared" si="9"/>
        <v/>
      </c>
      <c r="C157" s="97"/>
      <c r="D157" s="154"/>
      <c r="E157" s="112" t="str">
        <f>IFERROR(VLOOKUP(I157,#REF!,2,0),"")</f>
        <v/>
      </c>
      <c r="F157" s="156"/>
      <c r="G157" s="101"/>
      <c r="H157" s="103"/>
      <c r="I157" s="158"/>
      <c r="J157" s="159"/>
      <c r="K157"/>
      <c r="L157" s="152"/>
      <c r="M157" s="85" t="str">
        <f>IF(AND(F157&lt;&gt;"", G157&lt;&gt;""), VLOOKUP(F157, 'P2-Primary Assets'!C:I, 5+VLOOKUP(G157,#REF!, 2, FALSE), FALSE), "")</f>
        <v/>
      </c>
      <c r="N157" s="106" t="str">
        <f t="shared" si="5"/>
        <v/>
      </c>
      <c r="O157" s="277"/>
      <c r="P157" s="277"/>
      <c r="Q157" s="277"/>
      <c r="R157" s="114"/>
      <c r="S157" s="99"/>
      <c r="T157" s="88"/>
      <c r="U157" s="89">
        <f>IF(ISBLANK(T157), 0, _xlfn.IFNA(VLOOKUP(T157, 'Measures Register'!$B$9:$K$59, COLUMN('Measures Register'!$K$8)-COLUMN('Measures Register'!$B$8)+1, FALSE), 0))</f>
        <v>0</v>
      </c>
      <c r="V157" s="90">
        <f>IF(ISBLANK(T157), 0, _xlfn.IFNA(VLOOKUP(T157, 'Measures Register'!$B$9:$L$59, COLUMN('Measures Register'!$L$8)-COLUMN('Measures Register'!$B$8)+1, FALSE), 0))</f>
        <v>0</v>
      </c>
      <c r="W157" s="88"/>
      <c r="X157" s="89">
        <f>IF(ISBLANK(W157), 0, _xlfn.IFNA(VLOOKUP(W157, 'Measures Register'!$B$9:$K$59, COLUMN('Measures Register'!$K$8)-COLUMN('Measures Register'!$B$8)+1, FALSE), 0))</f>
        <v>0</v>
      </c>
      <c r="Y157" s="90">
        <f>IF(ISBLANK(W157), 0, _xlfn.IFNA(VLOOKUP(W157, 'Measures Register'!$B$9:$L$59, COLUMN('Measures Register'!$L$8)-COLUMN('Measures Register'!$B$8)+1, FALSE), 0))</f>
        <v>0</v>
      </c>
      <c r="Z157" s="88"/>
      <c r="AA157" s="89">
        <f>IF(ISBLANK(Z157), 0, _xlfn.IFNA(VLOOKUP(Z157, 'Measures Register'!$B$9:$K$59, COLUMN('Measures Register'!$K$8)-COLUMN('Measures Register'!$B$8)+1, FALSE), 0))</f>
        <v>0</v>
      </c>
      <c r="AB157" s="90">
        <f>IF(ISBLANK(Z157), 0, _xlfn.IFNA(VLOOKUP(Z157, 'Measures Register'!$B$9:$L$59, COLUMN('Measures Register'!$L$8)-COLUMN('Measures Register'!$B$8)+1, FALSE), 0))</f>
        <v>0</v>
      </c>
      <c r="AC157" s="88"/>
      <c r="AD157" s="89">
        <f>IF(ISBLANK(AC157), 0, _xlfn.IFNA(VLOOKUP(AC157, 'Measures Register'!$B$9:$K$59, COLUMN('Measures Register'!$K$8)-COLUMN('Measures Register'!$B$8)+1, FALSE), 0))</f>
        <v>0</v>
      </c>
      <c r="AE157" s="90">
        <f>IF(ISBLANK(AC157), 0, _xlfn.IFNA(VLOOKUP(AC157, 'Measures Register'!$B$9:$L$59, COLUMN('Measures Register'!$L$8)-COLUMN('Measures Register'!$B$8)+1, FALSE), 0))</f>
        <v>0</v>
      </c>
      <c r="AF157" s="88"/>
      <c r="AG157" s="89">
        <f>IF(ISBLANK(AF157), 0, _xlfn.IFNA(VLOOKUP(AF157, 'Measures Register'!$B$9:$K$59, COLUMN('Measures Register'!$K$8)-COLUMN('Measures Register'!$B$8)+1, FALSE), 0))</f>
        <v>0</v>
      </c>
      <c r="AH157" s="110">
        <f>IF(ISBLANK(AF157), 0, _xlfn.IFNA(VLOOKUP(AF157, 'Measures Register'!$B$9:$L$59, COLUMN('Measures Register'!$L$8)-COLUMN('Measures Register'!$B$8)+1, FALSE), 0))</f>
        <v>0</v>
      </c>
      <c r="AI157" s="115"/>
      <c r="AJ157" s="108" t="str">
        <f t="shared" si="6"/>
        <v/>
      </c>
      <c r="AK157" s="86" t="str">
        <f t="shared" si="7"/>
        <v/>
      </c>
      <c r="AL157" s="106" t="str">
        <f t="shared" si="8"/>
        <v/>
      </c>
      <c r="AM157" s="24"/>
    </row>
    <row r="158" spans="2:39" ht="15.75" x14ac:dyDescent="0.45">
      <c r="B158" s="84" t="str">
        <f t="shared" si="9"/>
        <v/>
      </c>
      <c r="C158" s="97"/>
      <c r="D158" s="154"/>
      <c r="E158" s="112" t="str">
        <f>IFERROR(VLOOKUP(I158,#REF!,2,0),"")</f>
        <v/>
      </c>
      <c r="F158" s="156"/>
      <c r="G158" s="101"/>
      <c r="H158" s="103"/>
      <c r="I158" s="158"/>
      <c r="J158" s="159"/>
      <c r="K158"/>
      <c r="L158" s="152"/>
      <c r="M158" s="85" t="str">
        <f>IF(AND(F158&lt;&gt;"", G158&lt;&gt;""), VLOOKUP(F158, 'P2-Primary Assets'!C:I, 5+VLOOKUP(G158,#REF!, 2, FALSE), FALSE), "")</f>
        <v/>
      </c>
      <c r="N158" s="106" t="str">
        <f t="shared" si="5"/>
        <v/>
      </c>
      <c r="O158" s="277"/>
      <c r="P158" s="277"/>
      <c r="Q158" s="277"/>
      <c r="R158" s="114"/>
      <c r="S158" s="99"/>
      <c r="T158" s="88"/>
      <c r="U158" s="89">
        <f>IF(ISBLANK(T158), 0, _xlfn.IFNA(VLOOKUP(T158, 'Measures Register'!$B$9:$K$59, COLUMN('Measures Register'!$K$8)-COLUMN('Measures Register'!$B$8)+1, FALSE), 0))</f>
        <v>0</v>
      </c>
      <c r="V158" s="90">
        <f>IF(ISBLANK(T158), 0, _xlfn.IFNA(VLOOKUP(T158, 'Measures Register'!$B$9:$L$59, COLUMN('Measures Register'!$L$8)-COLUMN('Measures Register'!$B$8)+1, FALSE), 0))</f>
        <v>0</v>
      </c>
      <c r="W158" s="88"/>
      <c r="X158" s="89">
        <f>IF(ISBLANK(W158), 0, _xlfn.IFNA(VLOOKUP(W158, 'Measures Register'!$B$9:$K$59, COLUMN('Measures Register'!$K$8)-COLUMN('Measures Register'!$B$8)+1, FALSE), 0))</f>
        <v>0</v>
      </c>
      <c r="Y158" s="90">
        <f>IF(ISBLANK(W158), 0, _xlfn.IFNA(VLOOKUP(W158, 'Measures Register'!$B$9:$L$59, COLUMN('Measures Register'!$L$8)-COLUMN('Measures Register'!$B$8)+1, FALSE), 0))</f>
        <v>0</v>
      </c>
      <c r="Z158" s="88"/>
      <c r="AA158" s="89">
        <f>IF(ISBLANK(Z158), 0, _xlfn.IFNA(VLOOKUP(Z158, 'Measures Register'!$B$9:$K$59, COLUMN('Measures Register'!$K$8)-COLUMN('Measures Register'!$B$8)+1, FALSE), 0))</f>
        <v>0</v>
      </c>
      <c r="AB158" s="90">
        <f>IF(ISBLANK(Z158), 0, _xlfn.IFNA(VLOOKUP(Z158, 'Measures Register'!$B$9:$L$59, COLUMN('Measures Register'!$L$8)-COLUMN('Measures Register'!$B$8)+1, FALSE), 0))</f>
        <v>0</v>
      </c>
      <c r="AC158" s="88"/>
      <c r="AD158" s="89">
        <f>IF(ISBLANK(AC158), 0, _xlfn.IFNA(VLOOKUP(AC158, 'Measures Register'!$B$9:$K$59, COLUMN('Measures Register'!$K$8)-COLUMN('Measures Register'!$B$8)+1, FALSE), 0))</f>
        <v>0</v>
      </c>
      <c r="AE158" s="90">
        <f>IF(ISBLANK(AC158), 0, _xlfn.IFNA(VLOOKUP(AC158, 'Measures Register'!$B$9:$L$59, COLUMN('Measures Register'!$L$8)-COLUMN('Measures Register'!$B$8)+1, FALSE), 0))</f>
        <v>0</v>
      </c>
      <c r="AF158" s="88"/>
      <c r="AG158" s="89">
        <f>IF(ISBLANK(AF158), 0, _xlfn.IFNA(VLOOKUP(AF158, 'Measures Register'!$B$9:$K$59, COLUMN('Measures Register'!$K$8)-COLUMN('Measures Register'!$B$8)+1, FALSE), 0))</f>
        <v>0</v>
      </c>
      <c r="AH158" s="110">
        <f>IF(ISBLANK(AF158), 0, _xlfn.IFNA(VLOOKUP(AF158, 'Measures Register'!$B$9:$L$59, COLUMN('Measures Register'!$L$8)-COLUMN('Measures Register'!$B$8)+1, FALSE), 0))</f>
        <v>0</v>
      </c>
      <c r="AI158" s="115"/>
      <c r="AJ158" s="108" t="str">
        <f t="shared" si="6"/>
        <v/>
      </c>
      <c r="AK158" s="86" t="str">
        <f t="shared" si="7"/>
        <v/>
      </c>
      <c r="AL158" s="106" t="str">
        <f t="shared" si="8"/>
        <v/>
      </c>
      <c r="AM158" s="24"/>
    </row>
    <row r="159" spans="2:39" ht="15.75" x14ac:dyDescent="0.45">
      <c r="B159" s="84" t="str">
        <f t="shared" si="9"/>
        <v/>
      </c>
      <c r="C159" s="97"/>
      <c r="D159" s="154"/>
      <c r="E159" s="112" t="str">
        <f>IFERROR(VLOOKUP(I159,#REF!,2,0),"")</f>
        <v/>
      </c>
      <c r="F159" s="156"/>
      <c r="G159" s="101"/>
      <c r="H159" s="103"/>
      <c r="I159" s="158"/>
      <c r="J159" s="159"/>
      <c r="K159"/>
      <c r="L159" s="152"/>
      <c r="M159" s="85" t="str">
        <f>IF(AND(F159&lt;&gt;"", G159&lt;&gt;""), VLOOKUP(F159, 'P2-Primary Assets'!C:I, 5+VLOOKUP(G159,#REF!, 2, FALSE), FALSE), "")</f>
        <v/>
      </c>
      <c r="N159" s="106" t="str">
        <f t="shared" si="5"/>
        <v/>
      </c>
      <c r="O159" s="277"/>
      <c r="P159" s="277"/>
      <c r="Q159" s="277"/>
      <c r="R159" s="114"/>
      <c r="S159" s="99"/>
      <c r="T159" s="88"/>
      <c r="U159" s="89">
        <f>IF(ISBLANK(T159), 0, _xlfn.IFNA(VLOOKUP(T159, 'Measures Register'!$B$9:$K$59, COLUMN('Measures Register'!$K$8)-COLUMN('Measures Register'!$B$8)+1, FALSE), 0))</f>
        <v>0</v>
      </c>
      <c r="V159" s="90">
        <f>IF(ISBLANK(T159), 0, _xlfn.IFNA(VLOOKUP(T159, 'Measures Register'!$B$9:$L$59, COLUMN('Measures Register'!$L$8)-COLUMN('Measures Register'!$B$8)+1, FALSE), 0))</f>
        <v>0</v>
      </c>
      <c r="W159" s="88"/>
      <c r="X159" s="89">
        <f>IF(ISBLANK(W159), 0, _xlfn.IFNA(VLOOKUP(W159, 'Measures Register'!$B$9:$K$59, COLUMN('Measures Register'!$K$8)-COLUMN('Measures Register'!$B$8)+1, FALSE), 0))</f>
        <v>0</v>
      </c>
      <c r="Y159" s="90">
        <f>IF(ISBLANK(W159), 0, _xlfn.IFNA(VLOOKUP(W159, 'Measures Register'!$B$9:$L$59, COLUMN('Measures Register'!$L$8)-COLUMN('Measures Register'!$B$8)+1, FALSE), 0))</f>
        <v>0</v>
      </c>
      <c r="Z159" s="88"/>
      <c r="AA159" s="89">
        <f>IF(ISBLANK(Z159), 0, _xlfn.IFNA(VLOOKUP(Z159, 'Measures Register'!$B$9:$K$59, COLUMN('Measures Register'!$K$8)-COLUMN('Measures Register'!$B$8)+1, FALSE), 0))</f>
        <v>0</v>
      </c>
      <c r="AB159" s="90">
        <f>IF(ISBLANK(Z159), 0, _xlfn.IFNA(VLOOKUP(Z159, 'Measures Register'!$B$9:$L$59, COLUMN('Measures Register'!$L$8)-COLUMN('Measures Register'!$B$8)+1, FALSE), 0))</f>
        <v>0</v>
      </c>
      <c r="AC159" s="88"/>
      <c r="AD159" s="89">
        <f>IF(ISBLANK(AC159), 0, _xlfn.IFNA(VLOOKUP(AC159, 'Measures Register'!$B$9:$K$59, COLUMN('Measures Register'!$K$8)-COLUMN('Measures Register'!$B$8)+1, FALSE), 0))</f>
        <v>0</v>
      </c>
      <c r="AE159" s="90">
        <f>IF(ISBLANK(AC159), 0, _xlfn.IFNA(VLOOKUP(AC159, 'Measures Register'!$B$9:$L$59, COLUMN('Measures Register'!$L$8)-COLUMN('Measures Register'!$B$8)+1, FALSE), 0))</f>
        <v>0</v>
      </c>
      <c r="AF159" s="88"/>
      <c r="AG159" s="89">
        <f>IF(ISBLANK(AF159), 0, _xlfn.IFNA(VLOOKUP(AF159, 'Measures Register'!$B$9:$K$59, COLUMN('Measures Register'!$K$8)-COLUMN('Measures Register'!$B$8)+1, FALSE), 0))</f>
        <v>0</v>
      </c>
      <c r="AH159" s="110">
        <f>IF(ISBLANK(AF159), 0, _xlfn.IFNA(VLOOKUP(AF159, 'Measures Register'!$B$9:$L$59, COLUMN('Measures Register'!$L$8)-COLUMN('Measures Register'!$B$8)+1, FALSE), 0))</f>
        <v>0</v>
      </c>
      <c r="AI159" s="115"/>
      <c r="AJ159" s="108" t="str">
        <f t="shared" si="6"/>
        <v/>
      </c>
      <c r="AK159" s="86" t="str">
        <f t="shared" si="7"/>
        <v/>
      </c>
      <c r="AL159" s="106" t="str">
        <f t="shared" si="8"/>
        <v/>
      </c>
      <c r="AM159" s="24"/>
    </row>
    <row r="160" spans="2:39" ht="15.75" x14ac:dyDescent="0.45">
      <c r="B160" s="84" t="str">
        <f t="shared" si="9"/>
        <v/>
      </c>
      <c r="C160" s="97"/>
      <c r="D160" s="154"/>
      <c r="E160" s="112" t="str">
        <f>IFERROR(VLOOKUP(I160,#REF!,2,0),"")</f>
        <v/>
      </c>
      <c r="F160" s="156"/>
      <c r="G160" s="101"/>
      <c r="H160" s="103"/>
      <c r="I160" s="158"/>
      <c r="J160" s="159"/>
      <c r="K160"/>
      <c r="L160" s="152"/>
      <c r="M160" s="85" t="str">
        <f>IF(AND(F160&lt;&gt;"", G160&lt;&gt;""), VLOOKUP(F160, 'P2-Primary Assets'!C:I, 5+VLOOKUP(G160,#REF!, 2, FALSE), FALSE), "")</f>
        <v/>
      </c>
      <c r="N160" s="106" t="str">
        <f t="shared" si="5"/>
        <v/>
      </c>
      <c r="O160" s="277"/>
      <c r="P160" s="277"/>
      <c r="Q160" s="277"/>
      <c r="R160" s="114"/>
      <c r="S160" s="99"/>
      <c r="T160" s="88"/>
      <c r="U160" s="89">
        <f>IF(ISBLANK(T160), 0, _xlfn.IFNA(VLOOKUP(T160, 'Measures Register'!$B$9:$K$59, COLUMN('Measures Register'!$K$8)-COLUMN('Measures Register'!$B$8)+1, FALSE), 0))</f>
        <v>0</v>
      </c>
      <c r="V160" s="90">
        <f>IF(ISBLANK(T160), 0, _xlfn.IFNA(VLOOKUP(T160, 'Measures Register'!$B$9:$L$59, COLUMN('Measures Register'!$L$8)-COLUMN('Measures Register'!$B$8)+1, FALSE), 0))</f>
        <v>0</v>
      </c>
      <c r="W160" s="88"/>
      <c r="X160" s="89">
        <f>IF(ISBLANK(W160), 0, _xlfn.IFNA(VLOOKUP(W160, 'Measures Register'!$B$9:$K$59, COLUMN('Measures Register'!$K$8)-COLUMN('Measures Register'!$B$8)+1, FALSE), 0))</f>
        <v>0</v>
      </c>
      <c r="Y160" s="90">
        <f>IF(ISBLANK(W160), 0, _xlfn.IFNA(VLOOKUP(W160, 'Measures Register'!$B$9:$L$59, COLUMN('Measures Register'!$L$8)-COLUMN('Measures Register'!$B$8)+1, FALSE), 0))</f>
        <v>0</v>
      </c>
      <c r="Z160" s="88"/>
      <c r="AA160" s="89">
        <f>IF(ISBLANK(Z160), 0, _xlfn.IFNA(VLOOKUP(Z160, 'Measures Register'!$B$9:$K$59, COLUMN('Measures Register'!$K$8)-COLUMN('Measures Register'!$B$8)+1, FALSE), 0))</f>
        <v>0</v>
      </c>
      <c r="AB160" s="90">
        <f>IF(ISBLANK(Z160), 0, _xlfn.IFNA(VLOOKUP(Z160, 'Measures Register'!$B$9:$L$59, COLUMN('Measures Register'!$L$8)-COLUMN('Measures Register'!$B$8)+1, FALSE), 0))</f>
        <v>0</v>
      </c>
      <c r="AC160" s="88"/>
      <c r="AD160" s="89">
        <f>IF(ISBLANK(AC160), 0, _xlfn.IFNA(VLOOKUP(AC160, 'Measures Register'!$B$9:$K$59, COLUMN('Measures Register'!$K$8)-COLUMN('Measures Register'!$B$8)+1, FALSE), 0))</f>
        <v>0</v>
      </c>
      <c r="AE160" s="90">
        <f>IF(ISBLANK(AC160), 0, _xlfn.IFNA(VLOOKUP(AC160, 'Measures Register'!$B$9:$L$59, COLUMN('Measures Register'!$L$8)-COLUMN('Measures Register'!$B$8)+1, FALSE), 0))</f>
        <v>0</v>
      </c>
      <c r="AF160" s="88"/>
      <c r="AG160" s="89">
        <f>IF(ISBLANK(AF160), 0, _xlfn.IFNA(VLOOKUP(AF160, 'Measures Register'!$B$9:$K$59, COLUMN('Measures Register'!$K$8)-COLUMN('Measures Register'!$B$8)+1, FALSE), 0))</f>
        <v>0</v>
      </c>
      <c r="AH160" s="110">
        <f>IF(ISBLANK(AF160), 0, _xlfn.IFNA(VLOOKUP(AF160, 'Measures Register'!$B$9:$L$59, COLUMN('Measures Register'!$L$8)-COLUMN('Measures Register'!$B$8)+1, FALSE), 0))</f>
        <v>0</v>
      </c>
      <c r="AI160" s="115"/>
      <c r="AJ160" s="108" t="str">
        <f t="shared" si="6"/>
        <v/>
      </c>
      <c r="AK160" s="86" t="str">
        <f t="shared" si="7"/>
        <v/>
      </c>
      <c r="AL160" s="106" t="str">
        <f t="shared" si="8"/>
        <v/>
      </c>
      <c r="AM160" s="24"/>
    </row>
    <row r="161" spans="2:39" ht="15.75" x14ac:dyDescent="0.45">
      <c r="B161" s="84" t="str">
        <f t="shared" si="9"/>
        <v/>
      </c>
      <c r="C161" s="97"/>
      <c r="D161" s="154"/>
      <c r="E161" s="112" t="str">
        <f>IFERROR(VLOOKUP(I161,#REF!,2,0),"")</f>
        <v/>
      </c>
      <c r="F161" s="156"/>
      <c r="G161" s="101"/>
      <c r="H161" s="103"/>
      <c r="I161" s="158"/>
      <c r="J161" s="159"/>
      <c r="K161"/>
      <c r="L161" s="152"/>
      <c r="M161" s="85" t="str">
        <f>IF(AND(F161&lt;&gt;"", G161&lt;&gt;""), VLOOKUP(F161, 'P2-Primary Assets'!C:I, 5+VLOOKUP(G161,#REF!, 2, FALSE), FALSE), "")</f>
        <v/>
      </c>
      <c r="N161" s="106" t="str">
        <f t="shared" si="5"/>
        <v/>
      </c>
      <c r="O161" s="277"/>
      <c r="P161" s="277"/>
      <c r="Q161" s="277"/>
      <c r="R161" s="114"/>
      <c r="S161" s="99"/>
      <c r="T161" s="88"/>
      <c r="U161" s="89">
        <f>IF(ISBLANK(T161), 0, _xlfn.IFNA(VLOOKUP(T161, 'Measures Register'!$B$9:$K$59, COLUMN('Measures Register'!$K$8)-COLUMN('Measures Register'!$B$8)+1, FALSE), 0))</f>
        <v>0</v>
      </c>
      <c r="V161" s="90">
        <f>IF(ISBLANK(T161), 0, _xlfn.IFNA(VLOOKUP(T161, 'Measures Register'!$B$9:$L$59, COLUMN('Measures Register'!$L$8)-COLUMN('Measures Register'!$B$8)+1, FALSE), 0))</f>
        <v>0</v>
      </c>
      <c r="W161" s="88"/>
      <c r="X161" s="89">
        <f>IF(ISBLANK(W161), 0, _xlfn.IFNA(VLOOKUP(W161, 'Measures Register'!$B$9:$K$59, COLUMN('Measures Register'!$K$8)-COLUMN('Measures Register'!$B$8)+1, FALSE), 0))</f>
        <v>0</v>
      </c>
      <c r="Y161" s="90">
        <f>IF(ISBLANK(W161), 0, _xlfn.IFNA(VLOOKUP(W161, 'Measures Register'!$B$9:$L$59, COLUMN('Measures Register'!$L$8)-COLUMN('Measures Register'!$B$8)+1, FALSE), 0))</f>
        <v>0</v>
      </c>
      <c r="Z161" s="88"/>
      <c r="AA161" s="89">
        <f>IF(ISBLANK(Z161), 0, _xlfn.IFNA(VLOOKUP(Z161, 'Measures Register'!$B$9:$K$59, COLUMN('Measures Register'!$K$8)-COLUMN('Measures Register'!$B$8)+1, FALSE), 0))</f>
        <v>0</v>
      </c>
      <c r="AB161" s="90">
        <f>IF(ISBLANK(Z161), 0, _xlfn.IFNA(VLOOKUP(Z161, 'Measures Register'!$B$9:$L$59, COLUMN('Measures Register'!$L$8)-COLUMN('Measures Register'!$B$8)+1, FALSE), 0))</f>
        <v>0</v>
      </c>
      <c r="AC161" s="88"/>
      <c r="AD161" s="89">
        <f>IF(ISBLANK(AC161), 0, _xlfn.IFNA(VLOOKUP(AC161, 'Measures Register'!$B$9:$K$59, COLUMN('Measures Register'!$K$8)-COLUMN('Measures Register'!$B$8)+1, FALSE), 0))</f>
        <v>0</v>
      </c>
      <c r="AE161" s="90">
        <f>IF(ISBLANK(AC161), 0, _xlfn.IFNA(VLOOKUP(AC161, 'Measures Register'!$B$9:$L$59, COLUMN('Measures Register'!$L$8)-COLUMN('Measures Register'!$B$8)+1, FALSE), 0))</f>
        <v>0</v>
      </c>
      <c r="AF161" s="88"/>
      <c r="AG161" s="89">
        <f>IF(ISBLANK(AF161), 0, _xlfn.IFNA(VLOOKUP(AF161, 'Measures Register'!$B$9:$K$59, COLUMN('Measures Register'!$K$8)-COLUMN('Measures Register'!$B$8)+1, FALSE), 0))</f>
        <v>0</v>
      </c>
      <c r="AH161" s="110">
        <f>IF(ISBLANK(AF161), 0, _xlfn.IFNA(VLOOKUP(AF161, 'Measures Register'!$B$9:$L$59, COLUMN('Measures Register'!$L$8)-COLUMN('Measures Register'!$B$8)+1, FALSE), 0))</f>
        <v>0</v>
      </c>
      <c r="AI161" s="115"/>
      <c r="AJ161" s="108" t="str">
        <f t="shared" si="6"/>
        <v/>
      </c>
      <c r="AK161" s="86" t="str">
        <f t="shared" si="7"/>
        <v/>
      </c>
      <c r="AL161" s="106" t="str">
        <f t="shared" si="8"/>
        <v/>
      </c>
      <c r="AM161" s="24"/>
    </row>
    <row r="162" spans="2:39" ht="15.75" x14ac:dyDescent="0.45">
      <c r="B162" s="84" t="str">
        <f t="shared" si="9"/>
        <v/>
      </c>
      <c r="C162" s="97"/>
      <c r="D162" s="154"/>
      <c r="E162" s="112" t="str">
        <f>IFERROR(VLOOKUP(I162,#REF!,2,0),"")</f>
        <v/>
      </c>
      <c r="F162" s="156"/>
      <c r="G162" s="101"/>
      <c r="H162" s="103"/>
      <c r="I162" s="158"/>
      <c r="J162" s="159"/>
      <c r="K162"/>
      <c r="L162" s="152"/>
      <c r="M162" s="85" t="str">
        <f>IF(AND(F162&lt;&gt;"", G162&lt;&gt;""), VLOOKUP(F162, 'P2-Primary Assets'!C:I, 5+VLOOKUP(G162,#REF!, 2, FALSE), FALSE), "")</f>
        <v/>
      </c>
      <c r="N162" s="106" t="str">
        <f t="shared" si="5"/>
        <v/>
      </c>
      <c r="O162" s="277"/>
      <c r="P162" s="277"/>
      <c r="Q162" s="277"/>
      <c r="R162" s="114"/>
      <c r="S162" s="99"/>
      <c r="T162" s="88"/>
      <c r="U162" s="89">
        <f>IF(ISBLANK(T162), 0, _xlfn.IFNA(VLOOKUP(T162, 'Measures Register'!$B$9:$K$59, COLUMN('Measures Register'!$K$8)-COLUMN('Measures Register'!$B$8)+1, FALSE), 0))</f>
        <v>0</v>
      </c>
      <c r="V162" s="90">
        <f>IF(ISBLANK(T162), 0, _xlfn.IFNA(VLOOKUP(T162, 'Measures Register'!$B$9:$L$59, COLUMN('Measures Register'!$L$8)-COLUMN('Measures Register'!$B$8)+1, FALSE), 0))</f>
        <v>0</v>
      </c>
      <c r="W162" s="88"/>
      <c r="X162" s="89">
        <f>IF(ISBLANK(W162), 0, _xlfn.IFNA(VLOOKUP(W162, 'Measures Register'!$B$9:$K$59, COLUMN('Measures Register'!$K$8)-COLUMN('Measures Register'!$B$8)+1, FALSE), 0))</f>
        <v>0</v>
      </c>
      <c r="Y162" s="90">
        <f>IF(ISBLANK(W162), 0, _xlfn.IFNA(VLOOKUP(W162, 'Measures Register'!$B$9:$L$59, COLUMN('Measures Register'!$L$8)-COLUMN('Measures Register'!$B$8)+1, FALSE), 0))</f>
        <v>0</v>
      </c>
      <c r="Z162" s="88"/>
      <c r="AA162" s="89">
        <f>IF(ISBLANK(Z162), 0, _xlfn.IFNA(VLOOKUP(Z162, 'Measures Register'!$B$9:$K$59, COLUMN('Measures Register'!$K$8)-COLUMN('Measures Register'!$B$8)+1, FALSE), 0))</f>
        <v>0</v>
      </c>
      <c r="AB162" s="90">
        <f>IF(ISBLANK(Z162), 0, _xlfn.IFNA(VLOOKUP(Z162, 'Measures Register'!$B$9:$L$59, COLUMN('Measures Register'!$L$8)-COLUMN('Measures Register'!$B$8)+1, FALSE), 0))</f>
        <v>0</v>
      </c>
      <c r="AC162" s="88"/>
      <c r="AD162" s="89">
        <f>IF(ISBLANK(AC162), 0, _xlfn.IFNA(VLOOKUP(AC162, 'Measures Register'!$B$9:$K$59, COLUMN('Measures Register'!$K$8)-COLUMN('Measures Register'!$B$8)+1, FALSE), 0))</f>
        <v>0</v>
      </c>
      <c r="AE162" s="90">
        <f>IF(ISBLANK(AC162), 0, _xlfn.IFNA(VLOOKUP(AC162, 'Measures Register'!$B$9:$L$59, COLUMN('Measures Register'!$L$8)-COLUMN('Measures Register'!$B$8)+1, FALSE), 0))</f>
        <v>0</v>
      </c>
      <c r="AF162" s="88"/>
      <c r="AG162" s="89">
        <f>IF(ISBLANK(AF162), 0, _xlfn.IFNA(VLOOKUP(AF162, 'Measures Register'!$B$9:$K$59, COLUMN('Measures Register'!$K$8)-COLUMN('Measures Register'!$B$8)+1, FALSE), 0))</f>
        <v>0</v>
      </c>
      <c r="AH162" s="110">
        <f>IF(ISBLANK(AF162), 0, _xlfn.IFNA(VLOOKUP(AF162, 'Measures Register'!$B$9:$L$59, COLUMN('Measures Register'!$L$8)-COLUMN('Measures Register'!$B$8)+1, FALSE), 0))</f>
        <v>0</v>
      </c>
      <c r="AI162" s="115"/>
      <c r="AJ162" s="108" t="str">
        <f t="shared" si="6"/>
        <v/>
      </c>
      <c r="AK162" s="86" t="str">
        <f t="shared" si="7"/>
        <v/>
      </c>
      <c r="AL162" s="106" t="str">
        <f t="shared" si="8"/>
        <v/>
      </c>
      <c r="AM162" s="24"/>
    </row>
    <row r="163" spans="2:39" ht="15.75" x14ac:dyDescent="0.45">
      <c r="B163" s="84" t="str">
        <f t="shared" si="9"/>
        <v/>
      </c>
      <c r="C163" s="97"/>
      <c r="D163" s="154"/>
      <c r="E163" s="112" t="str">
        <f>IFERROR(VLOOKUP(I163,#REF!,2,0),"")</f>
        <v/>
      </c>
      <c r="F163" s="156"/>
      <c r="G163" s="101"/>
      <c r="H163" s="103"/>
      <c r="I163" s="158"/>
      <c r="J163" s="159"/>
      <c r="K163"/>
      <c r="L163" s="152"/>
      <c r="M163" s="85" t="str">
        <f>IF(AND(F163&lt;&gt;"", G163&lt;&gt;""), VLOOKUP(F163, 'P2-Primary Assets'!C:I, 5+VLOOKUP(G163,#REF!, 2, FALSE), FALSE), "")</f>
        <v/>
      </c>
      <c r="N163" s="106" t="str">
        <f t="shared" si="5"/>
        <v/>
      </c>
      <c r="O163" s="277"/>
      <c r="P163" s="277"/>
      <c r="Q163" s="277"/>
      <c r="R163" s="114"/>
      <c r="S163" s="99"/>
      <c r="T163" s="88"/>
      <c r="U163" s="89">
        <f>IF(ISBLANK(T163), 0, _xlfn.IFNA(VLOOKUP(T163, 'Measures Register'!$B$9:$K$59, COLUMN('Measures Register'!$K$8)-COLUMN('Measures Register'!$B$8)+1, FALSE), 0))</f>
        <v>0</v>
      </c>
      <c r="V163" s="90">
        <f>IF(ISBLANK(T163), 0, _xlfn.IFNA(VLOOKUP(T163, 'Measures Register'!$B$9:$L$59, COLUMN('Measures Register'!$L$8)-COLUMN('Measures Register'!$B$8)+1, FALSE), 0))</f>
        <v>0</v>
      </c>
      <c r="W163" s="88"/>
      <c r="X163" s="89">
        <f>IF(ISBLANK(W163), 0, _xlfn.IFNA(VLOOKUP(W163, 'Measures Register'!$B$9:$K$59, COLUMN('Measures Register'!$K$8)-COLUMN('Measures Register'!$B$8)+1, FALSE), 0))</f>
        <v>0</v>
      </c>
      <c r="Y163" s="90">
        <f>IF(ISBLANK(W163), 0, _xlfn.IFNA(VLOOKUP(W163, 'Measures Register'!$B$9:$L$59, COLUMN('Measures Register'!$L$8)-COLUMN('Measures Register'!$B$8)+1, FALSE), 0))</f>
        <v>0</v>
      </c>
      <c r="Z163" s="88"/>
      <c r="AA163" s="89">
        <f>IF(ISBLANK(Z163), 0, _xlfn.IFNA(VLOOKUP(Z163, 'Measures Register'!$B$9:$K$59, COLUMN('Measures Register'!$K$8)-COLUMN('Measures Register'!$B$8)+1, FALSE), 0))</f>
        <v>0</v>
      </c>
      <c r="AB163" s="90">
        <f>IF(ISBLANK(Z163), 0, _xlfn.IFNA(VLOOKUP(Z163, 'Measures Register'!$B$9:$L$59, COLUMN('Measures Register'!$L$8)-COLUMN('Measures Register'!$B$8)+1, FALSE), 0))</f>
        <v>0</v>
      </c>
      <c r="AC163" s="88"/>
      <c r="AD163" s="89">
        <f>IF(ISBLANK(AC163), 0, _xlfn.IFNA(VLOOKUP(AC163, 'Measures Register'!$B$9:$K$59, COLUMN('Measures Register'!$K$8)-COLUMN('Measures Register'!$B$8)+1, FALSE), 0))</f>
        <v>0</v>
      </c>
      <c r="AE163" s="90">
        <f>IF(ISBLANK(AC163), 0, _xlfn.IFNA(VLOOKUP(AC163, 'Measures Register'!$B$9:$L$59, COLUMN('Measures Register'!$L$8)-COLUMN('Measures Register'!$B$8)+1, FALSE), 0))</f>
        <v>0</v>
      </c>
      <c r="AF163" s="88"/>
      <c r="AG163" s="89">
        <f>IF(ISBLANK(AF163), 0, _xlfn.IFNA(VLOOKUP(AF163, 'Measures Register'!$B$9:$K$59, COLUMN('Measures Register'!$K$8)-COLUMN('Measures Register'!$B$8)+1, FALSE), 0))</f>
        <v>0</v>
      </c>
      <c r="AH163" s="110">
        <f>IF(ISBLANK(AF163), 0, _xlfn.IFNA(VLOOKUP(AF163, 'Measures Register'!$B$9:$L$59, COLUMN('Measures Register'!$L$8)-COLUMN('Measures Register'!$B$8)+1, FALSE), 0))</f>
        <v>0</v>
      </c>
      <c r="AI163" s="115"/>
      <c r="AJ163" s="108" t="str">
        <f t="shared" si="6"/>
        <v/>
      </c>
      <c r="AK163" s="86" t="str">
        <f t="shared" si="7"/>
        <v/>
      </c>
      <c r="AL163" s="106" t="str">
        <f t="shared" si="8"/>
        <v/>
      </c>
      <c r="AM163" s="24"/>
    </row>
    <row r="164" spans="2:39" ht="15.75" x14ac:dyDescent="0.45">
      <c r="B164" s="84" t="str">
        <f t="shared" si="9"/>
        <v/>
      </c>
      <c r="C164" s="97"/>
      <c r="D164" s="154"/>
      <c r="E164" s="112" t="str">
        <f>IFERROR(VLOOKUP(I164,#REF!,2,0),"")</f>
        <v/>
      </c>
      <c r="F164" s="156"/>
      <c r="G164" s="101"/>
      <c r="H164" s="103"/>
      <c r="I164" s="158"/>
      <c r="J164" s="159"/>
      <c r="K164"/>
      <c r="L164" s="152"/>
      <c r="M164" s="85" t="str">
        <f>IF(AND(F164&lt;&gt;"", G164&lt;&gt;""), VLOOKUP(F164, 'P2-Primary Assets'!C:I, 5+VLOOKUP(G164,#REF!, 2, FALSE), FALSE), "")</f>
        <v/>
      </c>
      <c r="N164" s="106" t="str">
        <f t="shared" si="5"/>
        <v/>
      </c>
      <c r="O164" s="277"/>
      <c r="P164" s="277"/>
      <c r="Q164" s="277"/>
      <c r="R164" s="114"/>
      <c r="S164" s="99"/>
      <c r="T164" s="88"/>
      <c r="U164" s="89">
        <f>IF(ISBLANK(T164), 0, _xlfn.IFNA(VLOOKUP(T164, 'Measures Register'!$B$9:$K$59, COLUMN('Measures Register'!$K$8)-COLUMN('Measures Register'!$B$8)+1, FALSE), 0))</f>
        <v>0</v>
      </c>
      <c r="V164" s="90">
        <f>IF(ISBLANK(T164), 0, _xlfn.IFNA(VLOOKUP(T164, 'Measures Register'!$B$9:$L$59, COLUMN('Measures Register'!$L$8)-COLUMN('Measures Register'!$B$8)+1, FALSE), 0))</f>
        <v>0</v>
      </c>
      <c r="W164" s="88"/>
      <c r="X164" s="89">
        <f>IF(ISBLANK(W164), 0, _xlfn.IFNA(VLOOKUP(W164, 'Measures Register'!$B$9:$K$59, COLUMN('Measures Register'!$K$8)-COLUMN('Measures Register'!$B$8)+1, FALSE), 0))</f>
        <v>0</v>
      </c>
      <c r="Y164" s="90">
        <f>IF(ISBLANK(W164), 0, _xlfn.IFNA(VLOOKUP(W164, 'Measures Register'!$B$9:$L$59, COLUMN('Measures Register'!$L$8)-COLUMN('Measures Register'!$B$8)+1, FALSE), 0))</f>
        <v>0</v>
      </c>
      <c r="Z164" s="88"/>
      <c r="AA164" s="89">
        <f>IF(ISBLANK(Z164), 0, _xlfn.IFNA(VLOOKUP(Z164, 'Measures Register'!$B$9:$K$59, COLUMN('Measures Register'!$K$8)-COLUMN('Measures Register'!$B$8)+1, FALSE), 0))</f>
        <v>0</v>
      </c>
      <c r="AB164" s="90">
        <f>IF(ISBLANK(Z164), 0, _xlfn.IFNA(VLOOKUP(Z164, 'Measures Register'!$B$9:$L$59, COLUMN('Measures Register'!$L$8)-COLUMN('Measures Register'!$B$8)+1, FALSE), 0))</f>
        <v>0</v>
      </c>
      <c r="AC164" s="88"/>
      <c r="AD164" s="89">
        <f>IF(ISBLANK(AC164), 0, _xlfn.IFNA(VLOOKUP(AC164, 'Measures Register'!$B$9:$K$59, COLUMN('Measures Register'!$K$8)-COLUMN('Measures Register'!$B$8)+1, FALSE), 0))</f>
        <v>0</v>
      </c>
      <c r="AE164" s="90">
        <f>IF(ISBLANK(AC164), 0, _xlfn.IFNA(VLOOKUP(AC164, 'Measures Register'!$B$9:$L$59, COLUMN('Measures Register'!$L$8)-COLUMN('Measures Register'!$B$8)+1, FALSE), 0))</f>
        <v>0</v>
      </c>
      <c r="AF164" s="88"/>
      <c r="AG164" s="89">
        <f>IF(ISBLANK(AF164), 0, _xlfn.IFNA(VLOOKUP(AF164, 'Measures Register'!$B$9:$K$59, COLUMN('Measures Register'!$K$8)-COLUMN('Measures Register'!$B$8)+1, FALSE), 0))</f>
        <v>0</v>
      </c>
      <c r="AH164" s="110">
        <f>IF(ISBLANK(AF164), 0, _xlfn.IFNA(VLOOKUP(AF164, 'Measures Register'!$B$9:$L$59, COLUMN('Measures Register'!$L$8)-COLUMN('Measures Register'!$B$8)+1, FALSE), 0))</f>
        <v>0</v>
      </c>
      <c r="AI164" s="115"/>
      <c r="AJ164" s="108" t="str">
        <f t="shared" si="6"/>
        <v/>
      </c>
      <c r="AK164" s="86" t="str">
        <f t="shared" si="7"/>
        <v/>
      </c>
      <c r="AL164" s="106" t="str">
        <f t="shared" si="8"/>
        <v/>
      </c>
      <c r="AM164" s="24"/>
    </row>
    <row r="165" spans="2:39" ht="15.75" x14ac:dyDescent="0.45">
      <c r="B165" s="84" t="str">
        <f t="shared" si="9"/>
        <v/>
      </c>
      <c r="C165" s="97"/>
      <c r="D165" s="154"/>
      <c r="E165" s="112" t="str">
        <f>IFERROR(VLOOKUP(I165,#REF!,2,0),"")</f>
        <v/>
      </c>
      <c r="F165" s="156"/>
      <c r="G165" s="101"/>
      <c r="H165" s="103"/>
      <c r="I165" s="158"/>
      <c r="J165" s="159"/>
      <c r="K165"/>
      <c r="L165" s="152"/>
      <c r="M165" s="85" t="str">
        <f>IF(AND(F165&lt;&gt;"", G165&lt;&gt;""), VLOOKUP(F165, 'P2-Primary Assets'!C:I, 5+VLOOKUP(G165,#REF!, 2, FALSE), FALSE), "")</f>
        <v/>
      </c>
      <c r="N165" s="106" t="str">
        <f t="shared" si="5"/>
        <v/>
      </c>
      <c r="O165" s="277"/>
      <c r="P165" s="277"/>
      <c r="Q165" s="277"/>
      <c r="R165" s="114"/>
      <c r="S165" s="99"/>
      <c r="T165" s="88"/>
      <c r="U165" s="89">
        <f>IF(ISBLANK(T165), 0, _xlfn.IFNA(VLOOKUP(T165, 'Measures Register'!$B$9:$K$59, COLUMN('Measures Register'!$K$8)-COLUMN('Measures Register'!$B$8)+1, FALSE), 0))</f>
        <v>0</v>
      </c>
      <c r="V165" s="90">
        <f>IF(ISBLANK(T165), 0, _xlfn.IFNA(VLOOKUP(T165, 'Measures Register'!$B$9:$L$59, COLUMN('Measures Register'!$L$8)-COLUMN('Measures Register'!$B$8)+1, FALSE), 0))</f>
        <v>0</v>
      </c>
      <c r="W165" s="88"/>
      <c r="X165" s="89">
        <f>IF(ISBLANK(W165), 0, _xlfn.IFNA(VLOOKUP(W165, 'Measures Register'!$B$9:$K$59, COLUMN('Measures Register'!$K$8)-COLUMN('Measures Register'!$B$8)+1, FALSE), 0))</f>
        <v>0</v>
      </c>
      <c r="Y165" s="90">
        <f>IF(ISBLANK(W165), 0, _xlfn.IFNA(VLOOKUP(W165, 'Measures Register'!$B$9:$L$59, COLUMN('Measures Register'!$L$8)-COLUMN('Measures Register'!$B$8)+1, FALSE), 0))</f>
        <v>0</v>
      </c>
      <c r="Z165" s="88"/>
      <c r="AA165" s="89">
        <f>IF(ISBLANK(Z165), 0, _xlfn.IFNA(VLOOKUP(Z165, 'Measures Register'!$B$9:$K$59, COLUMN('Measures Register'!$K$8)-COLUMN('Measures Register'!$B$8)+1, FALSE), 0))</f>
        <v>0</v>
      </c>
      <c r="AB165" s="90">
        <f>IF(ISBLANK(Z165), 0, _xlfn.IFNA(VLOOKUP(Z165, 'Measures Register'!$B$9:$L$59, COLUMN('Measures Register'!$L$8)-COLUMN('Measures Register'!$B$8)+1, FALSE), 0))</f>
        <v>0</v>
      </c>
      <c r="AC165" s="88"/>
      <c r="AD165" s="89">
        <f>IF(ISBLANK(AC165), 0, _xlfn.IFNA(VLOOKUP(AC165, 'Measures Register'!$B$9:$K$59, COLUMN('Measures Register'!$K$8)-COLUMN('Measures Register'!$B$8)+1, FALSE), 0))</f>
        <v>0</v>
      </c>
      <c r="AE165" s="90">
        <f>IF(ISBLANK(AC165), 0, _xlfn.IFNA(VLOOKUP(AC165, 'Measures Register'!$B$9:$L$59, COLUMN('Measures Register'!$L$8)-COLUMN('Measures Register'!$B$8)+1, FALSE), 0))</f>
        <v>0</v>
      </c>
      <c r="AF165" s="88"/>
      <c r="AG165" s="89">
        <f>IF(ISBLANK(AF165), 0, _xlfn.IFNA(VLOOKUP(AF165, 'Measures Register'!$B$9:$K$59, COLUMN('Measures Register'!$K$8)-COLUMN('Measures Register'!$B$8)+1, FALSE), 0))</f>
        <v>0</v>
      </c>
      <c r="AH165" s="110">
        <f>IF(ISBLANK(AF165), 0, _xlfn.IFNA(VLOOKUP(AF165, 'Measures Register'!$B$9:$L$59, COLUMN('Measures Register'!$L$8)-COLUMN('Measures Register'!$B$8)+1, FALSE), 0))</f>
        <v>0</v>
      </c>
      <c r="AI165" s="115"/>
      <c r="AJ165" s="108" t="str">
        <f t="shared" si="6"/>
        <v/>
      </c>
      <c r="AK165" s="86" t="str">
        <f t="shared" si="7"/>
        <v/>
      </c>
      <c r="AL165" s="106" t="str">
        <f t="shared" si="8"/>
        <v/>
      </c>
      <c r="AM165" s="24"/>
    </row>
    <row r="166" spans="2:39" ht="15.75" x14ac:dyDescent="0.45">
      <c r="B166" s="84" t="str">
        <f t="shared" si="9"/>
        <v/>
      </c>
      <c r="C166" s="97"/>
      <c r="D166" s="154"/>
      <c r="E166" s="112" t="str">
        <f>IFERROR(VLOOKUP(I166,#REF!,2,0),"")</f>
        <v/>
      </c>
      <c r="F166" s="156"/>
      <c r="G166" s="101"/>
      <c r="H166" s="103"/>
      <c r="I166" s="158"/>
      <c r="J166" s="159"/>
      <c r="K166"/>
      <c r="L166" s="152"/>
      <c r="M166" s="85" t="str">
        <f>IF(AND(F166&lt;&gt;"", G166&lt;&gt;""), VLOOKUP(F166, 'P2-Primary Assets'!C:I, 5+VLOOKUP(G166,#REF!, 2, FALSE), FALSE), "")</f>
        <v/>
      </c>
      <c r="N166" s="106" t="str">
        <f t="shared" si="5"/>
        <v/>
      </c>
      <c r="O166" s="277"/>
      <c r="P166" s="277"/>
      <c r="Q166" s="277"/>
      <c r="R166" s="114"/>
      <c r="S166" s="99"/>
      <c r="T166" s="88"/>
      <c r="U166" s="89">
        <f>IF(ISBLANK(T166), 0, _xlfn.IFNA(VLOOKUP(T166, 'Measures Register'!$B$9:$K$59, COLUMN('Measures Register'!$K$8)-COLUMN('Measures Register'!$B$8)+1, FALSE), 0))</f>
        <v>0</v>
      </c>
      <c r="V166" s="90">
        <f>IF(ISBLANK(T166), 0, _xlfn.IFNA(VLOOKUP(T166, 'Measures Register'!$B$9:$L$59, COLUMN('Measures Register'!$L$8)-COLUMN('Measures Register'!$B$8)+1, FALSE), 0))</f>
        <v>0</v>
      </c>
      <c r="W166" s="88"/>
      <c r="X166" s="89">
        <f>IF(ISBLANK(W166), 0, _xlfn.IFNA(VLOOKUP(W166, 'Measures Register'!$B$9:$K$59, COLUMN('Measures Register'!$K$8)-COLUMN('Measures Register'!$B$8)+1, FALSE), 0))</f>
        <v>0</v>
      </c>
      <c r="Y166" s="90">
        <f>IF(ISBLANK(W166), 0, _xlfn.IFNA(VLOOKUP(W166, 'Measures Register'!$B$9:$L$59, COLUMN('Measures Register'!$L$8)-COLUMN('Measures Register'!$B$8)+1, FALSE), 0))</f>
        <v>0</v>
      </c>
      <c r="Z166" s="88"/>
      <c r="AA166" s="89">
        <f>IF(ISBLANK(Z166), 0, _xlfn.IFNA(VLOOKUP(Z166, 'Measures Register'!$B$9:$K$59, COLUMN('Measures Register'!$K$8)-COLUMN('Measures Register'!$B$8)+1, FALSE), 0))</f>
        <v>0</v>
      </c>
      <c r="AB166" s="90">
        <f>IF(ISBLANK(Z166), 0, _xlfn.IFNA(VLOOKUP(Z166, 'Measures Register'!$B$9:$L$59, COLUMN('Measures Register'!$L$8)-COLUMN('Measures Register'!$B$8)+1, FALSE), 0))</f>
        <v>0</v>
      </c>
      <c r="AC166" s="88"/>
      <c r="AD166" s="89">
        <f>IF(ISBLANK(AC166), 0, _xlfn.IFNA(VLOOKUP(AC166, 'Measures Register'!$B$9:$K$59, COLUMN('Measures Register'!$K$8)-COLUMN('Measures Register'!$B$8)+1, FALSE), 0))</f>
        <v>0</v>
      </c>
      <c r="AE166" s="90">
        <f>IF(ISBLANK(AC166), 0, _xlfn.IFNA(VLOOKUP(AC166, 'Measures Register'!$B$9:$L$59, COLUMN('Measures Register'!$L$8)-COLUMN('Measures Register'!$B$8)+1, FALSE), 0))</f>
        <v>0</v>
      </c>
      <c r="AF166" s="88"/>
      <c r="AG166" s="89">
        <f>IF(ISBLANK(AF166), 0, _xlfn.IFNA(VLOOKUP(AF166, 'Measures Register'!$B$9:$K$59, COLUMN('Measures Register'!$K$8)-COLUMN('Measures Register'!$B$8)+1, FALSE), 0))</f>
        <v>0</v>
      </c>
      <c r="AH166" s="110">
        <f>IF(ISBLANK(AF166), 0, _xlfn.IFNA(VLOOKUP(AF166, 'Measures Register'!$B$9:$L$59, COLUMN('Measures Register'!$L$8)-COLUMN('Measures Register'!$B$8)+1, FALSE), 0))</f>
        <v>0</v>
      </c>
      <c r="AI166" s="115"/>
      <c r="AJ166" s="108" t="str">
        <f t="shared" si="6"/>
        <v/>
      </c>
      <c r="AK166" s="86" t="str">
        <f t="shared" si="7"/>
        <v/>
      </c>
      <c r="AL166" s="106" t="str">
        <f t="shared" si="8"/>
        <v/>
      </c>
      <c r="AM166" s="24"/>
    </row>
    <row r="167" spans="2:39" ht="15.75" x14ac:dyDescent="0.45">
      <c r="B167" s="84" t="str">
        <f t="shared" si="9"/>
        <v/>
      </c>
      <c r="C167" s="97"/>
      <c r="D167" s="154"/>
      <c r="E167" s="112" t="str">
        <f>IFERROR(VLOOKUP(I167,#REF!,2,0),"")</f>
        <v/>
      </c>
      <c r="F167" s="156"/>
      <c r="G167" s="101"/>
      <c r="H167" s="103"/>
      <c r="I167" s="158"/>
      <c r="J167" s="159"/>
      <c r="K167"/>
      <c r="L167" s="152"/>
      <c r="M167" s="85" t="str">
        <f>IF(AND(F167&lt;&gt;"", G167&lt;&gt;""), VLOOKUP(F167, 'P2-Primary Assets'!C:I, 5+VLOOKUP(G167,#REF!, 2, FALSE), FALSE), "")</f>
        <v/>
      </c>
      <c r="N167" s="106" t="str">
        <f t="shared" si="5"/>
        <v/>
      </c>
      <c r="O167" s="277"/>
      <c r="P167" s="277"/>
      <c r="Q167" s="277"/>
      <c r="R167" s="114"/>
      <c r="S167" s="99"/>
      <c r="T167" s="88"/>
      <c r="U167" s="89">
        <f>IF(ISBLANK(T167), 0, _xlfn.IFNA(VLOOKUP(T167, 'Measures Register'!$B$9:$K$59, COLUMN('Measures Register'!$K$8)-COLUMN('Measures Register'!$B$8)+1, FALSE), 0))</f>
        <v>0</v>
      </c>
      <c r="V167" s="90">
        <f>IF(ISBLANK(T167), 0, _xlfn.IFNA(VLOOKUP(T167, 'Measures Register'!$B$9:$L$59, COLUMN('Measures Register'!$L$8)-COLUMN('Measures Register'!$B$8)+1, FALSE), 0))</f>
        <v>0</v>
      </c>
      <c r="W167" s="88"/>
      <c r="X167" s="89">
        <f>IF(ISBLANK(W167), 0, _xlfn.IFNA(VLOOKUP(W167, 'Measures Register'!$B$9:$K$59, COLUMN('Measures Register'!$K$8)-COLUMN('Measures Register'!$B$8)+1, FALSE), 0))</f>
        <v>0</v>
      </c>
      <c r="Y167" s="90">
        <f>IF(ISBLANK(W167), 0, _xlfn.IFNA(VLOOKUP(W167, 'Measures Register'!$B$9:$L$59, COLUMN('Measures Register'!$L$8)-COLUMN('Measures Register'!$B$8)+1, FALSE), 0))</f>
        <v>0</v>
      </c>
      <c r="Z167" s="88"/>
      <c r="AA167" s="89">
        <f>IF(ISBLANK(Z167), 0, _xlfn.IFNA(VLOOKUP(Z167, 'Measures Register'!$B$9:$K$59, COLUMN('Measures Register'!$K$8)-COLUMN('Measures Register'!$B$8)+1, FALSE), 0))</f>
        <v>0</v>
      </c>
      <c r="AB167" s="90">
        <f>IF(ISBLANK(Z167), 0, _xlfn.IFNA(VLOOKUP(Z167, 'Measures Register'!$B$9:$L$59, COLUMN('Measures Register'!$L$8)-COLUMN('Measures Register'!$B$8)+1, FALSE), 0))</f>
        <v>0</v>
      </c>
      <c r="AC167" s="88"/>
      <c r="AD167" s="89">
        <f>IF(ISBLANK(AC167), 0, _xlfn.IFNA(VLOOKUP(AC167, 'Measures Register'!$B$9:$K$59, COLUMN('Measures Register'!$K$8)-COLUMN('Measures Register'!$B$8)+1, FALSE), 0))</f>
        <v>0</v>
      </c>
      <c r="AE167" s="90">
        <f>IF(ISBLANK(AC167), 0, _xlfn.IFNA(VLOOKUP(AC167, 'Measures Register'!$B$9:$L$59, COLUMN('Measures Register'!$L$8)-COLUMN('Measures Register'!$B$8)+1, FALSE), 0))</f>
        <v>0</v>
      </c>
      <c r="AF167" s="88"/>
      <c r="AG167" s="89">
        <f>IF(ISBLANK(AF167), 0, _xlfn.IFNA(VLOOKUP(AF167, 'Measures Register'!$B$9:$K$59, COLUMN('Measures Register'!$K$8)-COLUMN('Measures Register'!$B$8)+1, FALSE), 0))</f>
        <v>0</v>
      </c>
      <c r="AH167" s="110">
        <f>IF(ISBLANK(AF167), 0, _xlfn.IFNA(VLOOKUP(AF167, 'Measures Register'!$B$9:$L$59, COLUMN('Measures Register'!$L$8)-COLUMN('Measures Register'!$B$8)+1, FALSE), 0))</f>
        <v>0</v>
      </c>
      <c r="AI167" s="115"/>
      <c r="AJ167" s="108" t="str">
        <f t="shared" si="6"/>
        <v/>
      </c>
      <c r="AK167" s="86" t="str">
        <f t="shared" si="7"/>
        <v/>
      </c>
      <c r="AL167" s="106" t="str">
        <f t="shared" si="8"/>
        <v/>
      </c>
      <c r="AM167" s="24"/>
    </row>
    <row r="168" spans="2:39" ht="15.75" x14ac:dyDescent="0.45">
      <c r="B168" s="84" t="str">
        <f t="shared" si="9"/>
        <v/>
      </c>
      <c r="C168" s="97"/>
      <c r="D168" s="154"/>
      <c r="E168" s="112" t="str">
        <f>IFERROR(VLOOKUP(I168,#REF!,2,0),"")</f>
        <v/>
      </c>
      <c r="F168" s="156"/>
      <c r="G168" s="101"/>
      <c r="H168" s="103"/>
      <c r="I168" s="158"/>
      <c r="J168" s="159"/>
      <c r="K168"/>
      <c r="L168" s="152"/>
      <c r="M168" s="85" t="str">
        <f>IF(AND(F168&lt;&gt;"", G168&lt;&gt;""), VLOOKUP(F168, 'P2-Primary Assets'!C:I, 5+VLOOKUP(G168,#REF!, 2, FALSE), FALSE), "")</f>
        <v/>
      </c>
      <c r="N168" s="106" t="str">
        <f t="shared" si="5"/>
        <v/>
      </c>
      <c r="O168" s="277"/>
      <c r="P168" s="277"/>
      <c r="Q168" s="277"/>
      <c r="R168" s="114"/>
      <c r="S168" s="99"/>
      <c r="T168" s="88"/>
      <c r="U168" s="89">
        <f>IF(ISBLANK(T168), 0, _xlfn.IFNA(VLOOKUP(T168, 'Measures Register'!$B$9:$K$59, COLUMN('Measures Register'!$K$8)-COLUMN('Measures Register'!$B$8)+1, FALSE), 0))</f>
        <v>0</v>
      </c>
      <c r="V168" s="90">
        <f>IF(ISBLANK(T168), 0, _xlfn.IFNA(VLOOKUP(T168, 'Measures Register'!$B$9:$L$59, COLUMN('Measures Register'!$L$8)-COLUMN('Measures Register'!$B$8)+1, FALSE), 0))</f>
        <v>0</v>
      </c>
      <c r="W168" s="88"/>
      <c r="X168" s="89">
        <f>IF(ISBLANK(W168), 0, _xlfn.IFNA(VLOOKUP(W168, 'Measures Register'!$B$9:$K$59, COLUMN('Measures Register'!$K$8)-COLUMN('Measures Register'!$B$8)+1, FALSE), 0))</f>
        <v>0</v>
      </c>
      <c r="Y168" s="90">
        <f>IF(ISBLANK(W168), 0, _xlfn.IFNA(VLOOKUP(W168, 'Measures Register'!$B$9:$L$59, COLUMN('Measures Register'!$L$8)-COLUMN('Measures Register'!$B$8)+1, FALSE), 0))</f>
        <v>0</v>
      </c>
      <c r="Z168" s="88"/>
      <c r="AA168" s="89">
        <f>IF(ISBLANK(Z168), 0, _xlfn.IFNA(VLOOKUP(Z168, 'Measures Register'!$B$9:$K$59, COLUMN('Measures Register'!$K$8)-COLUMN('Measures Register'!$B$8)+1, FALSE), 0))</f>
        <v>0</v>
      </c>
      <c r="AB168" s="90">
        <f>IF(ISBLANK(Z168), 0, _xlfn.IFNA(VLOOKUP(Z168, 'Measures Register'!$B$9:$L$59, COLUMN('Measures Register'!$L$8)-COLUMN('Measures Register'!$B$8)+1, FALSE), 0))</f>
        <v>0</v>
      </c>
      <c r="AC168" s="88"/>
      <c r="AD168" s="89">
        <f>IF(ISBLANK(AC168), 0, _xlfn.IFNA(VLOOKUP(AC168, 'Measures Register'!$B$9:$K$59, COLUMN('Measures Register'!$K$8)-COLUMN('Measures Register'!$B$8)+1, FALSE), 0))</f>
        <v>0</v>
      </c>
      <c r="AE168" s="90">
        <f>IF(ISBLANK(AC168), 0, _xlfn.IFNA(VLOOKUP(AC168, 'Measures Register'!$B$9:$L$59, COLUMN('Measures Register'!$L$8)-COLUMN('Measures Register'!$B$8)+1, FALSE), 0))</f>
        <v>0</v>
      </c>
      <c r="AF168" s="88"/>
      <c r="AG168" s="89">
        <f>IF(ISBLANK(AF168), 0, _xlfn.IFNA(VLOOKUP(AF168, 'Measures Register'!$B$9:$K$59, COLUMN('Measures Register'!$K$8)-COLUMN('Measures Register'!$B$8)+1, FALSE), 0))</f>
        <v>0</v>
      </c>
      <c r="AH168" s="110">
        <f>IF(ISBLANK(AF168), 0, _xlfn.IFNA(VLOOKUP(AF168, 'Measures Register'!$B$9:$L$59, COLUMN('Measures Register'!$L$8)-COLUMN('Measures Register'!$B$8)+1, FALSE), 0))</f>
        <v>0</v>
      </c>
      <c r="AI168" s="115"/>
      <c r="AJ168" s="108" t="str">
        <f t="shared" si="6"/>
        <v/>
      </c>
      <c r="AK168" s="86" t="str">
        <f t="shared" si="7"/>
        <v/>
      </c>
      <c r="AL168" s="106" t="str">
        <f t="shared" si="8"/>
        <v/>
      </c>
      <c r="AM168" s="24"/>
    </row>
    <row r="169" spans="2:39" ht="15.75" x14ac:dyDescent="0.45">
      <c r="B169" s="84" t="str">
        <f t="shared" si="9"/>
        <v/>
      </c>
      <c r="C169" s="97"/>
      <c r="D169" s="154"/>
      <c r="E169" s="112" t="str">
        <f>IFERROR(VLOOKUP(I169,#REF!,2,0),"")</f>
        <v/>
      </c>
      <c r="F169" s="156"/>
      <c r="G169" s="101"/>
      <c r="H169" s="103"/>
      <c r="I169" s="158"/>
      <c r="J169" s="159"/>
      <c r="K169"/>
      <c r="L169" s="152"/>
      <c r="M169" s="85" t="str">
        <f>IF(AND(F169&lt;&gt;"", G169&lt;&gt;""), VLOOKUP(F169, 'P2-Primary Assets'!C:I, 5+VLOOKUP(G169,#REF!, 2, FALSE), FALSE), "")</f>
        <v/>
      </c>
      <c r="N169" s="106" t="str">
        <f t="shared" si="5"/>
        <v/>
      </c>
      <c r="O169" s="277"/>
      <c r="P169" s="277"/>
      <c r="Q169" s="277"/>
      <c r="R169" s="114"/>
      <c r="S169" s="99"/>
      <c r="T169" s="88"/>
      <c r="U169" s="89">
        <f>IF(ISBLANK(T169), 0, _xlfn.IFNA(VLOOKUP(T169, 'Measures Register'!$B$9:$K$59, COLUMN('Measures Register'!$K$8)-COLUMN('Measures Register'!$B$8)+1, FALSE), 0))</f>
        <v>0</v>
      </c>
      <c r="V169" s="90">
        <f>IF(ISBLANK(T169), 0, _xlfn.IFNA(VLOOKUP(T169, 'Measures Register'!$B$9:$L$59, COLUMN('Measures Register'!$L$8)-COLUMN('Measures Register'!$B$8)+1, FALSE), 0))</f>
        <v>0</v>
      </c>
      <c r="W169" s="88"/>
      <c r="X169" s="89">
        <f>IF(ISBLANK(W169), 0, _xlfn.IFNA(VLOOKUP(W169, 'Measures Register'!$B$9:$K$59, COLUMN('Measures Register'!$K$8)-COLUMN('Measures Register'!$B$8)+1, FALSE), 0))</f>
        <v>0</v>
      </c>
      <c r="Y169" s="90">
        <f>IF(ISBLANK(W169), 0, _xlfn.IFNA(VLOOKUP(W169, 'Measures Register'!$B$9:$L$59, COLUMN('Measures Register'!$L$8)-COLUMN('Measures Register'!$B$8)+1, FALSE), 0))</f>
        <v>0</v>
      </c>
      <c r="Z169" s="88"/>
      <c r="AA169" s="89">
        <f>IF(ISBLANK(Z169), 0, _xlfn.IFNA(VLOOKUP(Z169, 'Measures Register'!$B$9:$K$59, COLUMN('Measures Register'!$K$8)-COLUMN('Measures Register'!$B$8)+1, FALSE), 0))</f>
        <v>0</v>
      </c>
      <c r="AB169" s="90">
        <f>IF(ISBLANK(Z169), 0, _xlfn.IFNA(VLOOKUP(Z169, 'Measures Register'!$B$9:$L$59, COLUMN('Measures Register'!$L$8)-COLUMN('Measures Register'!$B$8)+1, FALSE), 0))</f>
        <v>0</v>
      </c>
      <c r="AC169" s="88"/>
      <c r="AD169" s="89">
        <f>IF(ISBLANK(AC169), 0, _xlfn.IFNA(VLOOKUP(AC169, 'Measures Register'!$B$9:$K$59, COLUMN('Measures Register'!$K$8)-COLUMN('Measures Register'!$B$8)+1, FALSE), 0))</f>
        <v>0</v>
      </c>
      <c r="AE169" s="90">
        <f>IF(ISBLANK(AC169), 0, _xlfn.IFNA(VLOOKUP(AC169, 'Measures Register'!$B$9:$L$59, COLUMN('Measures Register'!$L$8)-COLUMN('Measures Register'!$B$8)+1, FALSE), 0))</f>
        <v>0</v>
      </c>
      <c r="AF169" s="88"/>
      <c r="AG169" s="89">
        <f>IF(ISBLANK(AF169), 0, _xlfn.IFNA(VLOOKUP(AF169, 'Measures Register'!$B$9:$K$59, COLUMN('Measures Register'!$K$8)-COLUMN('Measures Register'!$B$8)+1, FALSE), 0))</f>
        <v>0</v>
      </c>
      <c r="AH169" s="110">
        <f>IF(ISBLANK(AF169), 0, _xlfn.IFNA(VLOOKUP(AF169, 'Measures Register'!$B$9:$L$59, COLUMN('Measures Register'!$L$8)-COLUMN('Measures Register'!$B$8)+1, FALSE), 0))</f>
        <v>0</v>
      </c>
      <c r="AI169" s="115"/>
      <c r="AJ169" s="108" t="str">
        <f t="shared" si="6"/>
        <v/>
      </c>
      <c r="AK169" s="86" t="str">
        <f t="shared" si="7"/>
        <v/>
      </c>
      <c r="AL169" s="106" t="str">
        <f t="shared" si="8"/>
        <v/>
      </c>
      <c r="AM169" s="24"/>
    </row>
    <row r="170" spans="2:39" ht="15.75" x14ac:dyDescent="0.45">
      <c r="B170" s="84" t="str">
        <f t="shared" si="9"/>
        <v/>
      </c>
      <c r="C170" s="97"/>
      <c r="D170" s="154"/>
      <c r="E170" s="112" t="str">
        <f>IFERROR(VLOOKUP(I170,#REF!,2,0),"")</f>
        <v/>
      </c>
      <c r="F170" s="156"/>
      <c r="G170" s="101"/>
      <c r="H170" s="103"/>
      <c r="I170" s="158"/>
      <c r="J170" s="159"/>
      <c r="K170"/>
      <c r="L170" s="152"/>
      <c r="M170" s="85" t="str">
        <f>IF(AND(F170&lt;&gt;"", G170&lt;&gt;""), VLOOKUP(F170, 'P2-Primary Assets'!C:I, 5+VLOOKUP(G170,#REF!, 2, FALSE), FALSE), "")</f>
        <v/>
      </c>
      <c r="N170" s="106" t="str">
        <f t="shared" si="5"/>
        <v/>
      </c>
      <c r="O170" s="277"/>
      <c r="P170" s="277"/>
      <c r="Q170" s="277"/>
      <c r="R170" s="114"/>
      <c r="S170" s="99"/>
      <c r="T170" s="88"/>
      <c r="U170" s="89">
        <f>IF(ISBLANK(T170), 0, _xlfn.IFNA(VLOOKUP(T170, 'Measures Register'!$B$9:$K$59, COLUMN('Measures Register'!$K$8)-COLUMN('Measures Register'!$B$8)+1, FALSE), 0))</f>
        <v>0</v>
      </c>
      <c r="V170" s="90">
        <f>IF(ISBLANK(T170), 0, _xlfn.IFNA(VLOOKUP(T170, 'Measures Register'!$B$9:$L$59, COLUMN('Measures Register'!$L$8)-COLUMN('Measures Register'!$B$8)+1, FALSE), 0))</f>
        <v>0</v>
      </c>
      <c r="W170" s="88"/>
      <c r="X170" s="89">
        <f>IF(ISBLANK(W170), 0, _xlfn.IFNA(VLOOKUP(W170, 'Measures Register'!$B$9:$K$59, COLUMN('Measures Register'!$K$8)-COLUMN('Measures Register'!$B$8)+1, FALSE), 0))</f>
        <v>0</v>
      </c>
      <c r="Y170" s="90">
        <f>IF(ISBLANK(W170), 0, _xlfn.IFNA(VLOOKUP(W170, 'Measures Register'!$B$9:$L$59, COLUMN('Measures Register'!$L$8)-COLUMN('Measures Register'!$B$8)+1, FALSE), 0))</f>
        <v>0</v>
      </c>
      <c r="Z170" s="88"/>
      <c r="AA170" s="89">
        <f>IF(ISBLANK(Z170), 0, _xlfn.IFNA(VLOOKUP(Z170, 'Measures Register'!$B$9:$K$59, COLUMN('Measures Register'!$K$8)-COLUMN('Measures Register'!$B$8)+1, FALSE), 0))</f>
        <v>0</v>
      </c>
      <c r="AB170" s="90">
        <f>IF(ISBLANK(Z170), 0, _xlfn.IFNA(VLOOKUP(Z170, 'Measures Register'!$B$9:$L$59, COLUMN('Measures Register'!$L$8)-COLUMN('Measures Register'!$B$8)+1, FALSE), 0))</f>
        <v>0</v>
      </c>
      <c r="AC170" s="88"/>
      <c r="AD170" s="89">
        <f>IF(ISBLANK(AC170), 0, _xlfn.IFNA(VLOOKUP(AC170, 'Measures Register'!$B$9:$K$59, COLUMN('Measures Register'!$K$8)-COLUMN('Measures Register'!$B$8)+1, FALSE), 0))</f>
        <v>0</v>
      </c>
      <c r="AE170" s="90">
        <f>IF(ISBLANK(AC170), 0, _xlfn.IFNA(VLOOKUP(AC170, 'Measures Register'!$B$9:$L$59, COLUMN('Measures Register'!$L$8)-COLUMN('Measures Register'!$B$8)+1, FALSE), 0))</f>
        <v>0</v>
      </c>
      <c r="AF170" s="88"/>
      <c r="AG170" s="89">
        <f>IF(ISBLANK(AF170), 0, _xlfn.IFNA(VLOOKUP(AF170, 'Measures Register'!$B$9:$K$59, COLUMN('Measures Register'!$K$8)-COLUMN('Measures Register'!$B$8)+1, FALSE), 0))</f>
        <v>0</v>
      </c>
      <c r="AH170" s="110">
        <f>IF(ISBLANK(AF170), 0, _xlfn.IFNA(VLOOKUP(AF170, 'Measures Register'!$B$9:$L$59, COLUMN('Measures Register'!$L$8)-COLUMN('Measures Register'!$B$8)+1, FALSE), 0))</f>
        <v>0</v>
      </c>
      <c r="AI170" s="115"/>
      <c r="AJ170" s="108" t="str">
        <f t="shared" si="6"/>
        <v/>
      </c>
      <c r="AK170" s="86" t="str">
        <f t="shared" si="7"/>
        <v/>
      </c>
      <c r="AL170" s="106" t="str">
        <f t="shared" si="8"/>
        <v/>
      </c>
      <c r="AM170" s="24"/>
    </row>
    <row r="171" spans="2:39" ht="15.75" x14ac:dyDescent="0.45">
      <c r="B171" s="84" t="str">
        <f t="shared" si="9"/>
        <v/>
      </c>
      <c r="C171" s="97"/>
      <c r="D171" s="154"/>
      <c r="E171" s="112" t="str">
        <f>IFERROR(VLOOKUP(I171,#REF!,2,0),"")</f>
        <v/>
      </c>
      <c r="F171" s="156"/>
      <c r="G171" s="101"/>
      <c r="H171" s="103"/>
      <c r="I171" s="158"/>
      <c r="J171" s="159"/>
      <c r="K171"/>
      <c r="L171" s="152"/>
      <c r="M171" s="85" t="str">
        <f>IF(AND(F171&lt;&gt;"", G171&lt;&gt;""), VLOOKUP(F171, 'P2-Primary Assets'!C:I, 5+VLOOKUP(G171,#REF!, 2, FALSE), FALSE), "")</f>
        <v/>
      </c>
      <c r="N171" s="106" t="str">
        <f t="shared" si="5"/>
        <v/>
      </c>
      <c r="O171" s="277"/>
      <c r="P171" s="277"/>
      <c r="Q171" s="277"/>
      <c r="R171" s="114"/>
      <c r="S171" s="99"/>
      <c r="T171" s="88"/>
      <c r="U171" s="89">
        <f>IF(ISBLANK(T171), 0, _xlfn.IFNA(VLOOKUP(T171, 'Measures Register'!$B$9:$K$59, COLUMN('Measures Register'!$K$8)-COLUMN('Measures Register'!$B$8)+1, FALSE), 0))</f>
        <v>0</v>
      </c>
      <c r="V171" s="90">
        <f>IF(ISBLANK(T171), 0, _xlfn.IFNA(VLOOKUP(T171, 'Measures Register'!$B$9:$L$59, COLUMN('Measures Register'!$L$8)-COLUMN('Measures Register'!$B$8)+1, FALSE), 0))</f>
        <v>0</v>
      </c>
      <c r="W171" s="88"/>
      <c r="X171" s="89">
        <f>IF(ISBLANK(W171), 0, _xlfn.IFNA(VLOOKUP(W171, 'Measures Register'!$B$9:$K$59, COLUMN('Measures Register'!$K$8)-COLUMN('Measures Register'!$B$8)+1, FALSE), 0))</f>
        <v>0</v>
      </c>
      <c r="Y171" s="90">
        <f>IF(ISBLANK(W171), 0, _xlfn.IFNA(VLOOKUP(W171, 'Measures Register'!$B$9:$L$59, COLUMN('Measures Register'!$L$8)-COLUMN('Measures Register'!$B$8)+1, FALSE), 0))</f>
        <v>0</v>
      </c>
      <c r="Z171" s="88"/>
      <c r="AA171" s="89">
        <f>IF(ISBLANK(Z171), 0, _xlfn.IFNA(VLOOKUP(Z171, 'Measures Register'!$B$9:$K$59, COLUMN('Measures Register'!$K$8)-COLUMN('Measures Register'!$B$8)+1, FALSE), 0))</f>
        <v>0</v>
      </c>
      <c r="AB171" s="90">
        <f>IF(ISBLANK(Z171), 0, _xlfn.IFNA(VLOOKUP(Z171, 'Measures Register'!$B$9:$L$59, COLUMN('Measures Register'!$L$8)-COLUMN('Measures Register'!$B$8)+1, FALSE), 0))</f>
        <v>0</v>
      </c>
      <c r="AC171" s="88"/>
      <c r="AD171" s="89">
        <f>IF(ISBLANK(AC171), 0, _xlfn.IFNA(VLOOKUP(AC171, 'Measures Register'!$B$9:$K$59, COLUMN('Measures Register'!$K$8)-COLUMN('Measures Register'!$B$8)+1, FALSE), 0))</f>
        <v>0</v>
      </c>
      <c r="AE171" s="90">
        <f>IF(ISBLANK(AC171), 0, _xlfn.IFNA(VLOOKUP(AC171, 'Measures Register'!$B$9:$L$59, COLUMN('Measures Register'!$L$8)-COLUMN('Measures Register'!$B$8)+1, FALSE), 0))</f>
        <v>0</v>
      </c>
      <c r="AF171" s="88"/>
      <c r="AG171" s="89">
        <f>IF(ISBLANK(AF171), 0, _xlfn.IFNA(VLOOKUP(AF171, 'Measures Register'!$B$9:$K$59, COLUMN('Measures Register'!$K$8)-COLUMN('Measures Register'!$B$8)+1, FALSE), 0))</f>
        <v>0</v>
      </c>
      <c r="AH171" s="110">
        <f>IF(ISBLANK(AF171), 0, _xlfn.IFNA(VLOOKUP(AF171, 'Measures Register'!$B$9:$L$59, COLUMN('Measures Register'!$L$8)-COLUMN('Measures Register'!$B$8)+1, FALSE), 0))</f>
        <v>0</v>
      </c>
      <c r="AI171" s="115"/>
      <c r="AJ171" s="108" t="str">
        <f t="shared" si="6"/>
        <v/>
      </c>
      <c r="AK171" s="86" t="str">
        <f t="shared" si="7"/>
        <v/>
      </c>
      <c r="AL171" s="106" t="str">
        <f t="shared" si="8"/>
        <v/>
      </c>
      <c r="AM171" s="24"/>
    </row>
    <row r="172" spans="2:39" ht="15.75" x14ac:dyDescent="0.45">
      <c r="B172" s="84" t="str">
        <f t="shared" si="9"/>
        <v/>
      </c>
      <c r="C172" s="97"/>
      <c r="D172" s="154"/>
      <c r="E172" s="112" t="str">
        <f>IFERROR(VLOOKUP(I172,#REF!,2,0),"")</f>
        <v/>
      </c>
      <c r="F172" s="156"/>
      <c r="G172" s="101"/>
      <c r="H172" s="103"/>
      <c r="I172" s="158"/>
      <c r="J172" s="159"/>
      <c r="K172"/>
      <c r="L172" s="152"/>
      <c r="M172" s="85" t="str">
        <f>IF(AND(F172&lt;&gt;"", G172&lt;&gt;""), VLOOKUP(F172, 'P2-Primary Assets'!C:I, 5+VLOOKUP(G172,#REF!, 2, FALSE), FALSE), "")</f>
        <v/>
      </c>
      <c r="N172" s="106" t="str">
        <f t="shared" si="5"/>
        <v/>
      </c>
      <c r="O172" s="277"/>
      <c r="P172" s="277"/>
      <c r="Q172" s="277"/>
      <c r="R172" s="114"/>
      <c r="S172" s="99"/>
      <c r="T172" s="88"/>
      <c r="U172" s="89">
        <f>IF(ISBLANK(T172), 0, _xlfn.IFNA(VLOOKUP(T172, 'Measures Register'!$B$9:$K$59, COLUMN('Measures Register'!$K$8)-COLUMN('Measures Register'!$B$8)+1, FALSE), 0))</f>
        <v>0</v>
      </c>
      <c r="V172" s="90">
        <f>IF(ISBLANK(T172), 0, _xlfn.IFNA(VLOOKUP(T172, 'Measures Register'!$B$9:$L$59, COLUMN('Measures Register'!$L$8)-COLUMN('Measures Register'!$B$8)+1, FALSE), 0))</f>
        <v>0</v>
      </c>
      <c r="W172" s="88"/>
      <c r="X172" s="89">
        <f>IF(ISBLANK(W172), 0, _xlfn.IFNA(VLOOKUP(W172, 'Measures Register'!$B$9:$K$59, COLUMN('Measures Register'!$K$8)-COLUMN('Measures Register'!$B$8)+1, FALSE), 0))</f>
        <v>0</v>
      </c>
      <c r="Y172" s="90">
        <f>IF(ISBLANK(W172), 0, _xlfn.IFNA(VLOOKUP(W172, 'Measures Register'!$B$9:$L$59, COLUMN('Measures Register'!$L$8)-COLUMN('Measures Register'!$B$8)+1, FALSE), 0))</f>
        <v>0</v>
      </c>
      <c r="Z172" s="88"/>
      <c r="AA172" s="89">
        <f>IF(ISBLANK(Z172), 0, _xlfn.IFNA(VLOOKUP(Z172, 'Measures Register'!$B$9:$K$59, COLUMN('Measures Register'!$K$8)-COLUMN('Measures Register'!$B$8)+1, FALSE), 0))</f>
        <v>0</v>
      </c>
      <c r="AB172" s="90">
        <f>IF(ISBLANK(Z172), 0, _xlfn.IFNA(VLOOKUP(Z172, 'Measures Register'!$B$9:$L$59, COLUMN('Measures Register'!$L$8)-COLUMN('Measures Register'!$B$8)+1, FALSE), 0))</f>
        <v>0</v>
      </c>
      <c r="AC172" s="88"/>
      <c r="AD172" s="89">
        <f>IF(ISBLANK(AC172), 0, _xlfn.IFNA(VLOOKUP(AC172, 'Measures Register'!$B$9:$K$59, COLUMN('Measures Register'!$K$8)-COLUMN('Measures Register'!$B$8)+1, FALSE), 0))</f>
        <v>0</v>
      </c>
      <c r="AE172" s="90">
        <f>IF(ISBLANK(AC172), 0, _xlfn.IFNA(VLOOKUP(AC172, 'Measures Register'!$B$9:$L$59, COLUMN('Measures Register'!$L$8)-COLUMN('Measures Register'!$B$8)+1, FALSE), 0))</f>
        <v>0</v>
      </c>
      <c r="AF172" s="88"/>
      <c r="AG172" s="89">
        <f>IF(ISBLANK(AF172), 0, _xlfn.IFNA(VLOOKUP(AF172, 'Measures Register'!$B$9:$K$59, COLUMN('Measures Register'!$K$8)-COLUMN('Measures Register'!$B$8)+1, FALSE), 0))</f>
        <v>0</v>
      </c>
      <c r="AH172" s="110">
        <f>IF(ISBLANK(AF172), 0, _xlfn.IFNA(VLOOKUP(AF172, 'Measures Register'!$B$9:$L$59, COLUMN('Measures Register'!$L$8)-COLUMN('Measures Register'!$B$8)+1, FALSE), 0))</f>
        <v>0</v>
      </c>
      <c r="AI172" s="115"/>
      <c r="AJ172" s="108" t="str">
        <f t="shared" si="6"/>
        <v/>
      </c>
      <c r="AK172" s="86" t="str">
        <f t="shared" si="7"/>
        <v/>
      </c>
      <c r="AL172" s="106" t="str">
        <f t="shared" si="8"/>
        <v/>
      </c>
      <c r="AM172" s="24"/>
    </row>
    <row r="173" spans="2:39" ht="15.75" x14ac:dyDescent="0.45">
      <c r="B173" s="84" t="str">
        <f t="shared" si="9"/>
        <v/>
      </c>
      <c r="C173" s="97"/>
      <c r="D173" s="154"/>
      <c r="E173" s="112" t="str">
        <f>IFERROR(VLOOKUP(I173,#REF!,2,0),"")</f>
        <v/>
      </c>
      <c r="F173" s="156"/>
      <c r="G173" s="101"/>
      <c r="H173" s="103"/>
      <c r="I173" s="158"/>
      <c r="J173" s="159"/>
      <c r="K173"/>
      <c r="L173" s="152"/>
      <c r="M173" s="85" t="str">
        <f>IF(AND(F173&lt;&gt;"", G173&lt;&gt;""), VLOOKUP(F173, 'P2-Primary Assets'!C:I, 5+VLOOKUP(G173,#REF!, 2, FALSE), FALSE), "")</f>
        <v/>
      </c>
      <c r="N173" s="106" t="str">
        <f t="shared" si="5"/>
        <v/>
      </c>
      <c r="O173" s="277"/>
      <c r="P173" s="277"/>
      <c r="Q173" s="277"/>
      <c r="R173" s="114"/>
      <c r="S173" s="99"/>
      <c r="T173" s="88"/>
      <c r="U173" s="89">
        <f>IF(ISBLANK(T173), 0, _xlfn.IFNA(VLOOKUP(T173, 'Measures Register'!$B$9:$K$59, COLUMN('Measures Register'!$K$8)-COLUMN('Measures Register'!$B$8)+1, FALSE), 0))</f>
        <v>0</v>
      </c>
      <c r="V173" s="90">
        <f>IF(ISBLANK(T173), 0, _xlfn.IFNA(VLOOKUP(T173, 'Measures Register'!$B$9:$L$59, COLUMN('Measures Register'!$L$8)-COLUMN('Measures Register'!$B$8)+1, FALSE), 0))</f>
        <v>0</v>
      </c>
      <c r="W173" s="88"/>
      <c r="X173" s="89">
        <f>IF(ISBLANK(W173), 0, _xlfn.IFNA(VLOOKUP(W173, 'Measures Register'!$B$9:$K$59, COLUMN('Measures Register'!$K$8)-COLUMN('Measures Register'!$B$8)+1, FALSE), 0))</f>
        <v>0</v>
      </c>
      <c r="Y173" s="90">
        <f>IF(ISBLANK(W173), 0, _xlfn.IFNA(VLOOKUP(W173, 'Measures Register'!$B$9:$L$59, COLUMN('Measures Register'!$L$8)-COLUMN('Measures Register'!$B$8)+1, FALSE), 0))</f>
        <v>0</v>
      </c>
      <c r="Z173" s="88"/>
      <c r="AA173" s="89">
        <f>IF(ISBLANK(Z173), 0, _xlfn.IFNA(VLOOKUP(Z173, 'Measures Register'!$B$9:$K$59, COLUMN('Measures Register'!$K$8)-COLUMN('Measures Register'!$B$8)+1, FALSE), 0))</f>
        <v>0</v>
      </c>
      <c r="AB173" s="90">
        <f>IF(ISBLANK(Z173), 0, _xlfn.IFNA(VLOOKUP(Z173, 'Measures Register'!$B$9:$L$59, COLUMN('Measures Register'!$L$8)-COLUMN('Measures Register'!$B$8)+1, FALSE), 0))</f>
        <v>0</v>
      </c>
      <c r="AC173" s="88"/>
      <c r="AD173" s="89">
        <f>IF(ISBLANK(AC173), 0, _xlfn.IFNA(VLOOKUP(AC173, 'Measures Register'!$B$9:$K$59, COLUMN('Measures Register'!$K$8)-COLUMN('Measures Register'!$B$8)+1, FALSE), 0))</f>
        <v>0</v>
      </c>
      <c r="AE173" s="90">
        <f>IF(ISBLANK(AC173), 0, _xlfn.IFNA(VLOOKUP(AC173, 'Measures Register'!$B$9:$L$59, COLUMN('Measures Register'!$L$8)-COLUMN('Measures Register'!$B$8)+1, FALSE), 0))</f>
        <v>0</v>
      </c>
      <c r="AF173" s="88"/>
      <c r="AG173" s="89">
        <f>IF(ISBLANK(AF173), 0, _xlfn.IFNA(VLOOKUP(AF173, 'Measures Register'!$B$9:$K$59, COLUMN('Measures Register'!$K$8)-COLUMN('Measures Register'!$B$8)+1, FALSE), 0))</f>
        <v>0</v>
      </c>
      <c r="AH173" s="110">
        <f>IF(ISBLANK(AF173), 0, _xlfn.IFNA(VLOOKUP(AF173, 'Measures Register'!$B$9:$L$59, COLUMN('Measures Register'!$L$8)-COLUMN('Measures Register'!$B$8)+1, FALSE), 0))</f>
        <v>0</v>
      </c>
      <c r="AI173" s="115"/>
      <c r="AJ173" s="108" t="str">
        <f t="shared" si="6"/>
        <v/>
      </c>
      <c r="AK173" s="86" t="str">
        <f t="shared" si="7"/>
        <v/>
      </c>
      <c r="AL173" s="106" t="str">
        <f t="shared" si="8"/>
        <v/>
      </c>
      <c r="AM173" s="24"/>
    </row>
    <row r="174" spans="2:39" ht="15.75" x14ac:dyDescent="0.45">
      <c r="B174" s="84" t="str">
        <f t="shared" si="9"/>
        <v/>
      </c>
      <c r="C174" s="97"/>
      <c r="D174" s="154"/>
      <c r="E174" s="112" t="str">
        <f>IFERROR(VLOOKUP(I174,#REF!,2,0),"")</f>
        <v/>
      </c>
      <c r="F174" s="156"/>
      <c r="G174" s="101"/>
      <c r="H174" s="103"/>
      <c r="I174" s="158"/>
      <c r="J174" s="159"/>
      <c r="K174"/>
      <c r="L174" s="152"/>
      <c r="M174" s="85" t="str">
        <f>IF(AND(F174&lt;&gt;"", G174&lt;&gt;""), VLOOKUP(F174, 'P2-Primary Assets'!C:I, 5+VLOOKUP(G174,#REF!, 2, FALSE), FALSE), "")</f>
        <v/>
      </c>
      <c r="N174" s="106" t="str">
        <f t="shared" si="5"/>
        <v/>
      </c>
      <c r="O174" s="277"/>
      <c r="P174" s="277"/>
      <c r="Q174" s="277"/>
      <c r="R174" s="114"/>
      <c r="S174" s="99"/>
      <c r="T174" s="88"/>
      <c r="U174" s="89">
        <f>IF(ISBLANK(T174), 0, _xlfn.IFNA(VLOOKUP(T174, 'Measures Register'!$B$9:$K$59, COLUMN('Measures Register'!$K$8)-COLUMN('Measures Register'!$B$8)+1, FALSE), 0))</f>
        <v>0</v>
      </c>
      <c r="V174" s="90">
        <f>IF(ISBLANK(T174), 0, _xlfn.IFNA(VLOOKUP(T174, 'Measures Register'!$B$9:$L$59, COLUMN('Measures Register'!$L$8)-COLUMN('Measures Register'!$B$8)+1, FALSE), 0))</f>
        <v>0</v>
      </c>
      <c r="W174" s="88"/>
      <c r="X174" s="89">
        <f>IF(ISBLANK(W174), 0, _xlfn.IFNA(VLOOKUP(W174, 'Measures Register'!$B$9:$K$59, COLUMN('Measures Register'!$K$8)-COLUMN('Measures Register'!$B$8)+1, FALSE), 0))</f>
        <v>0</v>
      </c>
      <c r="Y174" s="90">
        <f>IF(ISBLANK(W174), 0, _xlfn.IFNA(VLOOKUP(W174, 'Measures Register'!$B$9:$L$59, COLUMN('Measures Register'!$L$8)-COLUMN('Measures Register'!$B$8)+1, FALSE), 0))</f>
        <v>0</v>
      </c>
      <c r="Z174" s="88"/>
      <c r="AA174" s="89">
        <f>IF(ISBLANK(Z174), 0, _xlfn.IFNA(VLOOKUP(Z174, 'Measures Register'!$B$9:$K$59, COLUMN('Measures Register'!$K$8)-COLUMN('Measures Register'!$B$8)+1, FALSE), 0))</f>
        <v>0</v>
      </c>
      <c r="AB174" s="90">
        <f>IF(ISBLANK(Z174), 0, _xlfn.IFNA(VLOOKUP(Z174, 'Measures Register'!$B$9:$L$59, COLUMN('Measures Register'!$L$8)-COLUMN('Measures Register'!$B$8)+1, FALSE), 0))</f>
        <v>0</v>
      </c>
      <c r="AC174" s="88"/>
      <c r="AD174" s="89">
        <f>IF(ISBLANK(AC174), 0, _xlfn.IFNA(VLOOKUP(AC174, 'Measures Register'!$B$9:$K$59, COLUMN('Measures Register'!$K$8)-COLUMN('Measures Register'!$B$8)+1, FALSE), 0))</f>
        <v>0</v>
      </c>
      <c r="AE174" s="90">
        <f>IF(ISBLANK(AC174), 0, _xlfn.IFNA(VLOOKUP(AC174, 'Measures Register'!$B$9:$L$59, COLUMN('Measures Register'!$L$8)-COLUMN('Measures Register'!$B$8)+1, FALSE), 0))</f>
        <v>0</v>
      </c>
      <c r="AF174" s="88"/>
      <c r="AG174" s="89">
        <f>IF(ISBLANK(AF174), 0, _xlfn.IFNA(VLOOKUP(AF174, 'Measures Register'!$B$9:$K$59, COLUMN('Measures Register'!$K$8)-COLUMN('Measures Register'!$B$8)+1, FALSE), 0))</f>
        <v>0</v>
      </c>
      <c r="AH174" s="110">
        <f>IF(ISBLANK(AF174), 0, _xlfn.IFNA(VLOOKUP(AF174, 'Measures Register'!$B$9:$L$59, COLUMN('Measures Register'!$L$8)-COLUMN('Measures Register'!$B$8)+1, FALSE), 0))</f>
        <v>0</v>
      </c>
      <c r="AI174" s="115"/>
      <c r="AJ174" s="108" t="str">
        <f t="shared" si="6"/>
        <v/>
      </c>
      <c r="AK174" s="86" t="str">
        <f t="shared" si="7"/>
        <v/>
      </c>
      <c r="AL174" s="106" t="str">
        <f t="shared" si="8"/>
        <v/>
      </c>
      <c r="AM174" s="24"/>
    </row>
    <row r="175" spans="2:39" ht="15.75" x14ac:dyDescent="0.45">
      <c r="B175" s="84" t="str">
        <f t="shared" si="9"/>
        <v/>
      </c>
      <c r="C175" s="97"/>
      <c r="D175" s="154"/>
      <c r="E175" s="112" t="str">
        <f>IFERROR(VLOOKUP(I175,#REF!,2,0),"")</f>
        <v/>
      </c>
      <c r="F175" s="156"/>
      <c r="G175" s="101"/>
      <c r="H175" s="103"/>
      <c r="I175" s="158"/>
      <c r="J175" s="159"/>
      <c r="K175"/>
      <c r="L175" s="152"/>
      <c r="M175" s="85" t="str">
        <f>IF(AND(F175&lt;&gt;"", G175&lt;&gt;""), VLOOKUP(F175, 'P2-Primary Assets'!C:I, 5+VLOOKUP(G175,#REF!, 2, FALSE), FALSE), "")</f>
        <v/>
      </c>
      <c r="N175" s="106" t="str">
        <f t="shared" si="5"/>
        <v/>
      </c>
      <c r="O175" s="277"/>
      <c r="P175" s="277"/>
      <c r="Q175" s="277"/>
      <c r="R175" s="114"/>
      <c r="S175" s="99"/>
      <c r="T175" s="88"/>
      <c r="U175" s="89">
        <f>IF(ISBLANK(T175), 0, _xlfn.IFNA(VLOOKUP(T175, 'Measures Register'!$B$9:$K$59, COLUMN('Measures Register'!$K$8)-COLUMN('Measures Register'!$B$8)+1, FALSE), 0))</f>
        <v>0</v>
      </c>
      <c r="V175" s="90">
        <f>IF(ISBLANK(T175), 0, _xlfn.IFNA(VLOOKUP(T175, 'Measures Register'!$B$9:$L$59, COLUMN('Measures Register'!$L$8)-COLUMN('Measures Register'!$B$8)+1, FALSE), 0))</f>
        <v>0</v>
      </c>
      <c r="W175" s="88"/>
      <c r="X175" s="89">
        <f>IF(ISBLANK(W175), 0, _xlfn.IFNA(VLOOKUP(W175, 'Measures Register'!$B$9:$K$59, COLUMN('Measures Register'!$K$8)-COLUMN('Measures Register'!$B$8)+1, FALSE), 0))</f>
        <v>0</v>
      </c>
      <c r="Y175" s="90">
        <f>IF(ISBLANK(W175), 0, _xlfn.IFNA(VLOOKUP(W175, 'Measures Register'!$B$9:$L$59, COLUMN('Measures Register'!$L$8)-COLUMN('Measures Register'!$B$8)+1, FALSE), 0))</f>
        <v>0</v>
      </c>
      <c r="Z175" s="88"/>
      <c r="AA175" s="89">
        <f>IF(ISBLANK(Z175), 0, _xlfn.IFNA(VLOOKUP(Z175, 'Measures Register'!$B$9:$K$59, COLUMN('Measures Register'!$K$8)-COLUMN('Measures Register'!$B$8)+1, FALSE), 0))</f>
        <v>0</v>
      </c>
      <c r="AB175" s="90">
        <f>IF(ISBLANK(Z175), 0, _xlfn.IFNA(VLOOKUP(Z175, 'Measures Register'!$B$9:$L$59, COLUMN('Measures Register'!$L$8)-COLUMN('Measures Register'!$B$8)+1, FALSE), 0))</f>
        <v>0</v>
      </c>
      <c r="AC175" s="88"/>
      <c r="AD175" s="89">
        <f>IF(ISBLANK(AC175), 0, _xlfn.IFNA(VLOOKUP(AC175, 'Measures Register'!$B$9:$K$59, COLUMN('Measures Register'!$K$8)-COLUMN('Measures Register'!$B$8)+1, FALSE), 0))</f>
        <v>0</v>
      </c>
      <c r="AE175" s="90">
        <f>IF(ISBLANK(AC175), 0, _xlfn.IFNA(VLOOKUP(AC175, 'Measures Register'!$B$9:$L$59, COLUMN('Measures Register'!$L$8)-COLUMN('Measures Register'!$B$8)+1, FALSE), 0))</f>
        <v>0</v>
      </c>
      <c r="AF175" s="88"/>
      <c r="AG175" s="89">
        <f>IF(ISBLANK(AF175), 0, _xlfn.IFNA(VLOOKUP(AF175, 'Measures Register'!$B$9:$K$59, COLUMN('Measures Register'!$K$8)-COLUMN('Measures Register'!$B$8)+1, FALSE), 0))</f>
        <v>0</v>
      </c>
      <c r="AH175" s="110">
        <f>IF(ISBLANK(AF175), 0, _xlfn.IFNA(VLOOKUP(AF175, 'Measures Register'!$B$9:$L$59, COLUMN('Measures Register'!$L$8)-COLUMN('Measures Register'!$B$8)+1, FALSE), 0))</f>
        <v>0</v>
      </c>
      <c r="AI175" s="115"/>
      <c r="AJ175" s="108" t="str">
        <f t="shared" si="6"/>
        <v/>
      </c>
      <c r="AK175" s="86" t="str">
        <f t="shared" si="7"/>
        <v/>
      </c>
      <c r="AL175" s="106" t="str">
        <f t="shared" si="8"/>
        <v/>
      </c>
      <c r="AM175" s="24"/>
    </row>
    <row r="176" spans="2:39" ht="15.75" x14ac:dyDescent="0.45">
      <c r="B176" s="84" t="str">
        <f t="shared" si="9"/>
        <v/>
      </c>
      <c r="C176" s="97"/>
      <c r="D176" s="154"/>
      <c r="E176" s="112" t="str">
        <f>IFERROR(VLOOKUP(I176,#REF!,2,0),"")</f>
        <v/>
      </c>
      <c r="F176" s="156"/>
      <c r="G176" s="101"/>
      <c r="H176" s="103"/>
      <c r="I176" s="158"/>
      <c r="J176" s="159"/>
      <c r="K176"/>
      <c r="L176" s="152"/>
      <c r="M176" s="85" t="str">
        <f>IF(AND(F176&lt;&gt;"", G176&lt;&gt;""), VLOOKUP(F176, 'P2-Primary Assets'!C:I, 5+VLOOKUP(G176,#REF!, 2, FALSE), FALSE), "")</f>
        <v/>
      </c>
      <c r="N176" s="106" t="str">
        <f t="shared" si="5"/>
        <v/>
      </c>
      <c r="O176" s="277"/>
      <c r="P176" s="277"/>
      <c r="Q176" s="277"/>
      <c r="R176" s="114"/>
      <c r="S176" s="99"/>
      <c r="T176" s="88"/>
      <c r="U176" s="89">
        <f>IF(ISBLANK(T176), 0, _xlfn.IFNA(VLOOKUP(T176, 'Measures Register'!$B$9:$K$59, COLUMN('Measures Register'!$K$8)-COLUMN('Measures Register'!$B$8)+1, FALSE), 0))</f>
        <v>0</v>
      </c>
      <c r="V176" s="90">
        <f>IF(ISBLANK(T176), 0, _xlfn.IFNA(VLOOKUP(T176, 'Measures Register'!$B$9:$L$59, COLUMN('Measures Register'!$L$8)-COLUMN('Measures Register'!$B$8)+1, FALSE), 0))</f>
        <v>0</v>
      </c>
      <c r="W176" s="88"/>
      <c r="X176" s="89">
        <f>IF(ISBLANK(W176), 0, _xlfn.IFNA(VLOOKUP(W176, 'Measures Register'!$B$9:$K$59, COLUMN('Measures Register'!$K$8)-COLUMN('Measures Register'!$B$8)+1, FALSE), 0))</f>
        <v>0</v>
      </c>
      <c r="Y176" s="90">
        <f>IF(ISBLANK(W176), 0, _xlfn.IFNA(VLOOKUP(W176, 'Measures Register'!$B$9:$L$59, COLUMN('Measures Register'!$L$8)-COLUMN('Measures Register'!$B$8)+1, FALSE), 0))</f>
        <v>0</v>
      </c>
      <c r="Z176" s="88"/>
      <c r="AA176" s="89">
        <f>IF(ISBLANK(Z176), 0, _xlfn.IFNA(VLOOKUP(Z176, 'Measures Register'!$B$9:$K$59, COLUMN('Measures Register'!$K$8)-COLUMN('Measures Register'!$B$8)+1, FALSE), 0))</f>
        <v>0</v>
      </c>
      <c r="AB176" s="90">
        <f>IF(ISBLANK(Z176), 0, _xlfn.IFNA(VLOOKUP(Z176, 'Measures Register'!$B$9:$L$59, COLUMN('Measures Register'!$L$8)-COLUMN('Measures Register'!$B$8)+1, FALSE), 0))</f>
        <v>0</v>
      </c>
      <c r="AC176" s="88"/>
      <c r="AD176" s="89">
        <f>IF(ISBLANK(AC176), 0, _xlfn.IFNA(VLOOKUP(AC176, 'Measures Register'!$B$9:$K$59, COLUMN('Measures Register'!$K$8)-COLUMN('Measures Register'!$B$8)+1, FALSE), 0))</f>
        <v>0</v>
      </c>
      <c r="AE176" s="90">
        <f>IF(ISBLANK(AC176), 0, _xlfn.IFNA(VLOOKUP(AC176, 'Measures Register'!$B$9:$L$59, COLUMN('Measures Register'!$L$8)-COLUMN('Measures Register'!$B$8)+1, FALSE), 0))</f>
        <v>0</v>
      </c>
      <c r="AF176" s="88"/>
      <c r="AG176" s="89">
        <f>IF(ISBLANK(AF176), 0, _xlfn.IFNA(VLOOKUP(AF176, 'Measures Register'!$B$9:$K$59, COLUMN('Measures Register'!$K$8)-COLUMN('Measures Register'!$B$8)+1, FALSE), 0))</f>
        <v>0</v>
      </c>
      <c r="AH176" s="110">
        <f>IF(ISBLANK(AF176), 0, _xlfn.IFNA(VLOOKUP(AF176, 'Measures Register'!$B$9:$L$59, COLUMN('Measures Register'!$L$8)-COLUMN('Measures Register'!$B$8)+1, FALSE), 0))</f>
        <v>0</v>
      </c>
      <c r="AI176" s="115"/>
      <c r="AJ176" s="108" t="str">
        <f t="shared" si="6"/>
        <v/>
      </c>
      <c r="AK176" s="86" t="str">
        <f t="shared" si="7"/>
        <v/>
      </c>
      <c r="AL176" s="106" t="str">
        <f t="shared" si="8"/>
        <v/>
      </c>
      <c r="AM176" s="24"/>
    </row>
    <row r="177" spans="2:39" ht="15.75" x14ac:dyDescent="0.45">
      <c r="B177" s="84" t="str">
        <f t="shared" si="9"/>
        <v/>
      </c>
      <c r="C177" s="97"/>
      <c r="D177" s="154"/>
      <c r="E177" s="112" t="str">
        <f>IFERROR(VLOOKUP(I177,#REF!,2,0),"")</f>
        <v/>
      </c>
      <c r="F177" s="156"/>
      <c r="G177" s="101"/>
      <c r="H177" s="103"/>
      <c r="I177" s="158"/>
      <c r="J177" s="159"/>
      <c r="K177"/>
      <c r="L177" s="152"/>
      <c r="M177" s="85" t="str">
        <f>IF(AND(F177&lt;&gt;"", G177&lt;&gt;""), VLOOKUP(F177, 'P2-Primary Assets'!C:I, 5+VLOOKUP(G177,#REF!, 2, FALSE), FALSE), "")</f>
        <v/>
      </c>
      <c r="N177" s="106" t="str">
        <f t="shared" si="5"/>
        <v/>
      </c>
      <c r="O177" s="277"/>
      <c r="P177" s="277"/>
      <c r="Q177" s="277"/>
      <c r="R177" s="114"/>
      <c r="S177" s="99"/>
      <c r="T177" s="88"/>
      <c r="U177" s="89">
        <f>IF(ISBLANK(T177), 0, _xlfn.IFNA(VLOOKUP(T177, 'Measures Register'!$B$9:$K$59, COLUMN('Measures Register'!$K$8)-COLUMN('Measures Register'!$B$8)+1, FALSE), 0))</f>
        <v>0</v>
      </c>
      <c r="V177" s="90">
        <f>IF(ISBLANK(T177), 0, _xlfn.IFNA(VLOOKUP(T177, 'Measures Register'!$B$9:$L$59, COLUMN('Measures Register'!$L$8)-COLUMN('Measures Register'!$B$8)+1, FALSE), 0))</f>
        <v>0</v>
      </c>
      <c r="W177" s="88"/>
      <c r="X177" s="89">
        <f>IF(ISBLANK(W177), 0, _xlfn.IFNA(VLOOKUP(W177, 'Measures Register'!$B$9:$K$59, COLUMN('Measures Register'!$K$8)-COLUMN('Measures Register'!$B$8)+1, FALSE), 0))</f>
        <v>0</v>
      </c>
      <c r="Y177" s="90">
        <f>IF(ISBLANK(W177), 0, _xlfn.IFNA(VLOOKUP(W177, 'Measures Register'!$B$9:$L$59, COLUMN('Measures Register'!$L$8)-COLUMN('Measures Register'!$B$8)+1, FALSE), 0))</f>
        <v>0</v>
      </c>
      <c r="Z177" s="88"/>
      <c r="AA177" s="89">
        <f>IF(ISBLANK(Z177), 0, _xlfn.IFNA(VLOOKUP(Z177, 'Measures Register'!$B$9:$K$59, COLUMN('Measures Register'!$K$8)-COLUMN('Measures Register'!$B$8)+1, FALSE), 0))</f>
        <v>0</v>
      </c>
      <c r="AB177" s="90">
        <f>IF(ISBLANK(Z177), 0, _xlfn.IFNA(VLOOKUP(Z177, 'Measures Register'!$B$9:$L$59, COLUMN('Measures Register'!$L$8)-COLUMN('Measures Register'!$B$8)+1, FALSE), 0))</f>
        <v>0</v>
      </c>
      <c r="AC177" s="88"/>
      <c r="AD177" s="89">
        <f>IF(ISBLANK(AC177), 0, _xlfn.IFNA(VLOOKUP(AC177, 'Measures Register'!$B$9:$K$59, COLUMN('Measures Register'!$K$8)-COLUMN('Measures Register'!$B$8)+1, FALSE), 0))</f>
        <v>0</v>
      </c>
      <c r="AE177" s="90">
        <f>IF(ISBLANK(AC177), 0, _xlfn.IFNA(VLOOKUP(AC177, 'Measures Register'!$B$9:$L$59, COLUMN('Measures Register'!$L$8)-COLUMN('Measures Register'!$B$8)+1, FALSE), 0))</f>
        <v>0</v>
      </c>
      <c r="AF177" s="88"/>
      <c r="AG177" s="89">
        <f>IF(ISBLANK(AF177), 0, _xlfn.IFNA(VLOOKUP(AF177, 'Measures Register'!$B$9:$K$59, COLUMN('Measures Register'!$K$8)-COLUMN('Measures Register'!$B$8)+1, FALSE), 0))</f>
        <v>0</v>
      </c>
      <c r="AH177" s="110">
        <f>IF(ISBLANK(AF177), 0, _xlfn.IFNA(VLOOKUP(AF177, 'Measures Register'!$B$9:$L$59, COLUMN('Measures Register'!$L$8)-COLUMN('Measures Register'!$B$8)+1, FALSE), 0))</f>
        <v>0</v>
      </c>
      <c r="AI177" s="115"/>
      <c r="AJ177" s="108" t="str">
        <f t="shared" si="6"/>
        <v/>
      </c>
      <c r="AK177" s="86" t="str">
        <f t="shared" si="7"/>
        <v/>
      </c>
      <c r="AL177" s="106" t="str">
        <f t="shared" si="8"/>
        <v/>
      </c>
      <c r="AM177" s="24"/>
    </row>
    <row r="178" spans="2:39" ht="15.75" x14ac:dyDescent="0.45">
      <c r="B178" s="84" t="str">
        <f t="shared" si="9"/>
        <v/>
      </c>
      <c r="C178" s="97"/>
      <c r="D178" s="154"/>
      <c r="E178" s="112" t="str">
        <f>IFERROR(VLOOKUP(I178,#REF!,2,0),"")</f>
        <v/>
      </c>
      <c r="F178" s="156"/>
      <c r="G178" s="101"/>
      <c r="H178" s="103"/>
      <c r="I178" s="158"/>
      <c r="J178" s="159"/>
      <c r="K178"/>
      <c r="L178" s="152"/>
      <c r="M178" s="85" t="str">
        <f>IF(AND(F178&lt;&gt;"", G178&lt;&gt;""), VLOOKUP(F178, 'P2-Primary Assets'!C:I, 5+VLOOKUP(G178,#REF!, 2, FALSE), FALSE), "")</f>
        <v/>
      </c>
      <c r="N178" s="106" t="str">
        <f t="shared" si="5"/>
        <v/>
      </c>
      <c r="O178" s="277"/>
      <c r="P178" s="277"/>
      <c r="Q178" s="277"/>
      <c r="R178" s="114"/>
      <c r="S178" s="99"/>
      <c r="T178" s="88"/>
      <c r="U178" s="89">
        <f>IF(ISBLANK(T178), 0, _xlfn.IFNA(VLOOKUP(T178, 'Measures Register'!$B$9:$K$59, COLUMN('Measures Register'!$K$8)-COLUMN('Measures Register'!$B$8)+1, FALSE), 0))</f>
        <v>0</v>
      </c>
      <c r="V178" s="90">
        <f>IF(ISBLANK(T178), 0, _xlfn.IFNA(VLOOKUP(T178, 'Measures Register'!$B$9:$L$59, COLUMN('Measures Register'!$L$8)-COLUMN('Measures Register'!$B$8)+1, FALSE), 0))</f>
        <v>0</v>
      </c>
      <c r="W178" s="88"/>
      <c r="X178" s="89">
        <f>IF(ISBLANK(W178), 0, _xlfn.IFNA(VLOOKUP(W178, 'Measures Register'!$B$9:$K$59, COLUMN('Measures Register'!$K$8)-COLUMN('Measures Register'!$B$8)+1, FALSE), 0))</f>
        <v>0</v>
      </c>
      <c r="Y178" s="90">
        <f>IF(ISBLANK(W178), 0, _xlfn.IFNA(VLOOKUP(W178, 'Measures Register'!$B$9:$L$59, COLUMN('Measures Register'!$L$8)-COLUMN('Measures Register'!$B$8)+1, FALSE), 0))</f>
        <v>0</v>
      </c>
      <c r="Z178" s="88"/>
      <c r="AA178" s="89">
        <f>IF(ISBLANK(Z178), 0, _xlfn.IFNA(VLOOKUP(Z178, 'Measures Register'!$B$9:$K$59, COLUMN('Measures Register'!$K$8)-COLUMN('Measures Register'!$B$8)+1, FALSE), 0))</f>
        <v>0</v>
      </c>
      <c r="AB178" s="90">
        <f>IF(ISBLANK(Z178), 0, _xlfn.IFNA(VLOOKUP(Z178, 'Measures Register'!$B$9:$L$59, COLUMN('Measures Register'!$L$8)-COLUMN('Measures Register'!$B$8)+1, FALSE), 0))</f>
        <v>0</v>
      </c>
      <c r="AC178" s="88"/>
      <c r="AD178" s="89">
        <f>IF(ISBLANK(AC178), 0, _xlfn.IFNA(VLOOKUP(AC178, 'Measures Register'!$B$9:$K$59, COLUMN('Measures Register'!$K$8)-COLUMN('Measures Register'!$B$8)+1, FALSE), 0))</f>
        <v>0</v>
      </c>
      <c r="AE178" s="90">
        <f>IF(ISBLANK(AC178), 0, _xlfn.IFNA(VLOOKUP(AC178, 'Measures Register'!$B$9:$L$59, COLUMN('Measures Register'!$L$8)-COLUMN('Measures Register'!$B$8)+1, FALSE), 0))</f>
        <v>0</v>
      </c>
      <c r="AF178" s="88"/>
      <c r="AG178" s="89">
        <f>IF(ISBLANK(AF178), 0, _xlfn.IFNA(VLOOKUP(AF178, 'Measures Register'!$B$9:$K$59, COLUMN('Measures Register'!$K$8)-COLUMN('Measures Register'!$B$8)+1, FALSE), 0))</f>
        <v>0</v>
      </c>
      <c r="AH178" s="110">
        <f>IF(ISBLANK(AF178), 0, _xlfn.IFNA(VLOOKUP(AF178, 'Measures Register'!$B$9:$L$59, COLUMN('Measures Register'!$L$8)-COLUMN('Measures Register'!$B$8)+1, FALSE), 0))</f>
        <v>0</v>
      </c>
      <c r="AI178" s="115"/>
      <c r="AJ178" s="108" t="str">
        <f t="shared" si="6"/>
        <v/>
      </c>
      <c r="AK178" s="86" t="str">
        <f t="shared" si="7"/>
        <v/>
      </c>
      <c r="AL178" s="106" t="str">
        <f t="shared" si="8"/>
        <v/>
      </c>
      <c r="AM178" s="24"/>
    </row>
    <row r="179" spans="2:39" ht="15.75" x14ac:dyDescent="0.45">
      <c r="B179" s="84" t="str">
        <f t="shared" si="9"/>
        <v/>
      </c>
      <c r="C179" s="97"/>
      <c r="D179" s="154"/>
      <c r="E179" s="112" t="str">
        <f>IFERROR(VLOOKUP(I179,#REF!,2,0),"")</f>
        <v/>
      </c>
      <c r="F179" s="156"/>
      <c r="G179" s="101"/>
      <c r="H179" s="103"/>
      <c r="I179" s="158"/>
      <c r="J179" s="159"/>
      <c r="K179"/>
      <c r="L179" s="152"/>
      <c r="M179" s="85" t="str">
        <f>IF(AND(F179&lt;&gt;"", G179&lt;&gt;""), VLOOKUP(F179, 'P2-Primary Assets'!C:I, 5+VLOOKUP(G179,#REF!, 2, FALSE), FALSE), "")</f>
        <v/>
      </c>
      <c r="N179" s="106" t="str">
        <f t="shared" si="5"/>
        <v/>
      </c>
      <c r="O179" s="277"/>
      <c r="P179" s="277"/>
      <c r="Q179" s="277"/>
      <c r="R179" s="114"/>
      <c r="S179" s="99"/>
      <c r="T179" s="88"/>
      <c r="U179" s="89">
        <f>IF(ISBLANK(T179), 0, _xlfn.IFNA(VLOOKUP(T179, 'Measures Register'!$B$9:$K$59, COLUMN('Measures Register'!$K$8)-COLUMN('Measures Register'!$B$8)+1, FALSE), 0))</f>
        <v>0</v>
      </c>
      <c r="V179" s="90">
        <f>IF(ISBLANK(T179), 0, _xlfn.IFNA(VLOOKUP(T179, 'Measures Register'!$B$9:$L$59, COLUMN('Measures Register'!$L$8)-COLUMN('Measures Register'!$B$8)+1, FALSE), 0))</f>
        <v>0</v>
      </c>
      <c r="W179" s="88"/>
      <c r="X179" s="89">
        <f>IF(ISBLANK(W179), 0, _xlfn.IFNA(VLOOKUP(W179, 'Measures Register'!$B$9:$K$59, COLUMN('Measures Register'!$K$8)-COLUMN('Measures Register'!$B$8)+1, FALSE), 0))</f>
        <v>0</v>
      </c>
      <c r="Y179" s="90">
        <f>IF(ISBLANK(W179), 0, _xlfn.IFNA(VLOOKUP(W179, 'Measures Register'!$B$9:$L$59, COLUMN('Measures Register'!$L$8)-COLUMN('Measures Register'!$B$8)+1, FALSE), 0))</f>
        <v>0</v>
      </c>
      <c r="Z179" s="88"/>
      <c r="AA179" s="89">
        <f>IF(ISBLANK(Z179), 0, _xlfn.IFNA(VLOOKUP(Z179, 'Measures Register'!$B$9:$K$59, COLUMN('Measures Register'!$K$8)-COLUMN('Measures Register'!$B$8)+1, FALSE), 0))</f>
        <v>0</v>
      </c>
      <c r="AB179" s="90">
        <f>IF(ISBLANK(Z179), 0, _xlfn.IFNA(VLOOKUP(Z179, 'Measures Register'!$B$9:$L$59, COLUMN('Measures Register'!$L$8)-COLUMN('Measures Register'!$B$8)+1, FALSE), 0))</f>
        <v>0</v>
      </c>
      <c r="AC179" s="88"/>
      <c r="AD179" s="89">
        <f>IF(ISBLANK(AC179), 0, _xlfn.IFNA(VLOOKUP(AC179, 'Measures Register'!$B$9:$K$59, COLUMN('Measures Register'!$K$8)-COLUMN('Measures Register'!$B$8)+1, FALSE), 0))</f>
        <v>0</v>
      </c>
      <c r="AE179" s="90">
        <f>IF(ISBLANK(AC179), 0, _xlfn.IFNA(VLOOKUP(AC179, 'Measures Register'!$B$9:$L$59, COLUMN('Measures Register'!$L$8)-COLUMN('Measures Register'!$B$8)+1, FALSE), 0))</f>
        <v>0</v>
      </c>
      <c r="AF179" s="88"/>
      <c r="AG179" s="89">
        <f>IF(ISBLANK(AF179), 0, _xlfn.IFNA(VLOOKUP(AF179, 'Measures Register'!$B$9:$K$59, COLUMN('Measures Register'!$K$8)-COLUMN('Measures Register'!$B$8)+1, FALSE), 0))</f>
        <v>0</v>
      </c>
      <c r="AH179" s="110">
        <f>IF(ISBLANK(AF179), 0, _xlfn.IFNA(VLOOKUP(AF179, 'Measures Register'!$B$9:$L$59, COLUMN('Measures Register'!$L$8)-COLUMN('Measures Register'!$B$8)+1, FALSE), 0))</f>
        <v>0</v>
      </c>
      <c r="AI179" s="115"/>
      <c r="AJ179" s="108" t="str">
        <f t="shared" si="6"/>
        <v/>
      </c>
      <c r="AK179" s="86" t="str">
        <f t="shared" si="7"/>
        <v/>
      </c>
      <c r="AL179" s="106" t="str">
        <f t="shared" si="8"/>
        <v/>
      </c>
      <c r="AM179" s="24"/>
    </row>
    <row r="180" spans="2:39" ht="15.75" x14ac:dyDescent="0.45">
      <c r="B180" s="84" t="str">
        <f t="shared" si="9"/>
        <v/>
      </c>
      <c r="C180" s="97"/>
      <c r="D180" s="154"/>
      <c r="E180" s="112" t="str">
        <f>IFERROR(VLOOKUP(I180,#REF!,2,0),"")</f>
        <v/>
      </c>
      <c r="F180" s="156"/>
      <c r="G180" s="101"/>
      <c r="H180" s="103"/>
      <c r="I180" s="158"/>
      <c r="J180" s="159"/>
      <c r="K180"/>
      <c r="L180" s="152"/>
      <c r="M180" s="85" t="str">
        <f>IF(AND(F180&lt;&gt;"", G180&lt;&gt;""), VLOOKUP(F180, 'P2-Primary Assets'!C:I, 5+VLOOKUP(G180,#REF!, 2, FALSE), FALSE), "")</f>
        <v/>
      </c>
      <c r="N180" s="106" t="str">
        <f t="shared" si="5"/>
        <v/>
      </c>
      <c r="O180" s="277"/>
      <c r="P180" s="277"/>
      <c r="Q180" s="277"/>
      <c r="R180" s="114"/>
      <c r="S180" s="99"/>
      <c r="T180" s="88"/>
      <c r="U180" s="89">
        <f>IF(ISBLANK(T180), 0, _xlfn.IFNA(VLOOKUP(T180, 'Measures Register'!$B$9:$K$59, COLUMN('Measures Register'!$K$8)-COLUMN('Measures Register'!$B$8)+1, FALSE), 0))</f>
        <v>0</v>
      </c>
      <c r="V180" s="90">
        <f>IF(ISBLANK(T180), 0, _xlfn.IFNA(VLOOKUP(T180, 'Measures Register'!$B$9:$L$59, COLUMN('Measures Register'!$L$8)-COLUMN('Measures Register'!$B$8)+1, FALSE), 0))</f>
        <v>0</v>
      </c>
      <c r="W180" s="88"/>
      <c r="X180" s="89">
        <f>IF(ISBLANK(W180), 0, _xlfn.IFNA(VLOOKUP(W180, 'Measures Register'!$B$9:$K$59, COLUMN('Measures Register'!$K$8)-COLUMN('Measures Register'!$B$8)+1, FALSE), 0))</f>
        <v>0</v>
      </c>
      <c r="Y180" s="90">
        <f>IF(ISBLANK(W180), 0, _xlfn.IFNA(VLOOKUP(W180, 'Measures Register'!$B$9:$L$59, COLUMN('Measures Register'!$L$8)-COLUMN('Measures Register'!$B$8)+1, FALSE), 0))</f>
        <v>0</v>
      </c>
      <c r="Z180" s="88"/>
      <c r="AA180" s="89">
        <f>IF(ISBLANK(Z180), 0, _xlfn.IFNA(VLOOKUP(Z180, 'Measures Register'!$B$9:$K$59, COLUMN('Measures Register'!$K$8)-COLUMN('Measures Register'!$B$8)+1, FALSE), 0))</f>
        <v>0</v>
      </c>
      <c r="AB180" s="90">
        <f>IF(ISBLANK(Z180), 0, _xlfn.IFNA(VLOOKUP(Z180, 'Measures Register'!$B$9:$L$59, COLUMN('Measures Register'!$L$8)-COLUMN('Measures Register'!$B$8)+1, FALSE), 0))</f>
        <v>0</v>
      </c>
      <c r="AC180" s="88"/>
      <c r="AD180" s="89">
        <f>IF(ISBLANK(AC180), 0, _xlfn.IFNA(VLOOKUP(AC180, 'Measures Register'!$B$9:$K$59, COLUMN('Measures Register'!$K$8)-COLUMN('Measures Register'!$B$8)+1, FALSE), 0))</f>
        <v>0</v>
      </c>
      <c r="AE180" s="90">
        <f>IF(ISBLANK(AC180), 0, _xlfn.IFNA(VLOOKUP(AC180, 'Measures Register'!$B$9:$L$59, COLUMN('Measures Register'!$L$8)-COLUMN('Measures Register'!$B$8)+1, FALSE), 0))</f>
        <v>0</v>
      </c>
      <c r="AF180" s="88"/>
      <c r="AG180" s="89">
        <f>IF(ISBLANK(AF180), 0, _xlfn.IFNA(VLOOKUP(AF180, 'Measures Register'!$B$9:$K$59, COLUMN('Measures Register'!$K$8)-COLUMN('Measures Register'!$B$8)+1, FALSE), 0))</f>
        <v>0</v>
      </c>
      <c r="AH180" s="110">
        <f>IF(ISBLANK(AF180), 0, _xlfn.IFNA(VLOOKUP(AF180, 'Measures Register'!$B$9:$L$59, COLUMN('Measures Register'!$L$8)-COLUMN('Measures Register'!$B$8)+1, FALSE), 0))</f>
        <v>0</v>
      </c>
      <c r="AI180" s="115"/>
      <c r="AJ180" s="108" t="str">
        <f t="shared" si="6"/>
        <v/>
      </c>
      <c r="AK180" s="86" t="str">
        <f t="shared" si="7"/>
        <v/>
      </c>
      <c r="AL180" s="106" t="str">
        <f t="shared" si="8"/>
        <v/>
      </c>
      <c r="AM180" s="24"/>
    </row>
    <row r="181" spans="2:39" ht="15.75" x14ac:dyDescent="0.45">
      <c r="B181" s="84" t="str">
        <f t="shared" si="9"/>
        <v/>
      </c>
      <c r="C181" s="97"/>
      <c r="D181" s="154"/>
      <c r="E181" s="112" t="str">
        <f>IFERROR(VLOOKUP(I181,#REF!,2,0),"")</f>
        <v/>
      </c>
      <c r="F181" s="156"/>
      <c r="G181" s="101"/>
      <c r="H181" s="103"/>
      <c r="I181" s="158"/>
      <c r="J181" s="159"/>
      <c r="K181"/>
      <c r="L181" s="152"/>
      <c r="M181" s="85" t="str">
        <f>IF(AND(F181&lt;&gt;"", G181&lt;&gt;""), VLOOKUP(F181, 'P2-Primary Assets'!C:I, 5+VLOOKUP(G181,#REF!, 2, FALSE), FALSE), "")</f>
        <v/>
      </c>
      <c r="N181" s="106" t="str">
        <f t="shared" si="5"/>
        <v/>
      </c>
      <c r="O181" s="277"/>
      <c r="P181" s="277"/>
      <c r="Q181" s="277"/>
      <c r="R181" s="114"/>
      <c r="S181" s="99"/>
      <c r="T181" s="88"/>
      <c r="U181" s="89">
        <f>IF(ISBLANK(T181), 0, _xlfn.IFNA(VLOOKUP(T181, 'Measures Register'!$B$9:$K$59, COLUMN('Measures Register'!$K$8)-COLUMN('Measures Register'!$B$8)+1, FALSE), 0))</f>
        <v>0</v>
      </c>
      <c r="V181" s="90">
        <f>IF(ISBLANK(T181), 0, _xlfn.IFNA(VLOOKUP(T181, 'Measures Register'!$B$9:$L$59, COLUMN('Measures Register'!$L$8)-COLUMN('Measures Register'!$B$8)+1, FALSE), 0))</f>
        <v>0</v>
      </c>
      <c r="W181" s="88"/>
      <c r="X181" s="89">
        <f>IF(ISBLANK(W181), 0, _xlfn.IFNA(VLOOKUP(W181, 'Measures Register'!$B$9:$K$59, COLUMN('Measures Register'!$K$8)-COLUMN('Measures Register'!$B$8)+1, FALSE), 0))</f>
        <v>0</v>
      </c>
      <c r="Y181" s="90">
        <f>IF(ISBLANK(W181), 0, _xlfn.IFNA(VLOOKUP(W181, 'Measures Register'!$B$9:$L$59, COLUMN('Measures Register'!$L$8)-COLUMN('Measures Register'!$B$8)+1, FALSE), 0))</f>
        <v>0</v>
      </c>
      <c r="Z181" s="88"/>
      <c r="AA181" s="89">
        <f>IF(ISBLANK(Z181), 0, _xlfn.IFNA(VLOOKUP(Z181, 'Measures Register'!$B$9:$K$59, COLUMN('Measures Register'!$K$8)-COLUMN('Measures Register'!$B$8)+1, FALSE), 0))</f>
        <v>0</v>
      </c>
      <c r="AB181" s="90">
        <f>IF(ISBLANK(Z181), 0, _xlfn.IFNA(VLOOKUP(Z181, 'Measures Register'!$B$9:$L$59, COLUMN('Measures Register'!$L$8)-COLUMN('Measures Register'!$B$8)+1, FALSE), 0))</f>
        <v>0</v>
      </c>
      <c r="AC181" s="88"/>
      <c r="AD181" s="89">
        <f>IF(ISBLANK(AC181), 0, _xlfn.IFNA(VLOOKUP(AC181, 'Measures Register'!$B$9:$K$59, COLUMN('Measures Register'!$K$8)-COLUMN('Measures Register'!$B$8)+1, FALSE), 0))</f>
        <v>0</v>
      </c>
      <c r="AE181" s="90">
        <f>IF(ISBLANK(AC181), 0, _xlfn.IFNA(VLOOKUP(AC181, 'Measures Register'!$B$9:$L$59, COLUMN('Measures Register'!$L$8)-COLUMN('Measures Register'!$B$8)+1, FALSE), 0))</f>
        <v>0</v>
      </c>
      <c r="AF181" s="88"/>
      <c r="AG181" s="89">
        <f>IF(ISBLANK(AF181), 0, _xlfn.IFNA(VLOOKUP(AF181, 'Measures Register'!$B$9:$K$59, COLUMN('Measures Register'!$K$8)-COLUMN('Measures Register'!$B$8)+1, FALSE), 0))</f>
        <v>0</v>
      </c>
      <c r="AH181" s="110">
        <f>IF(ISBLANK(AF181), 0, _xlfn.IFNA(VLOOKUP(AF181, 'Measures Register'!$B$9:$L$59, COLUMN('Measures Register'!$L$8)-COLUMN('Measures Register'!$B$8)+1, FALSE), 0))</f>
        <v>0</v>
      </c>
      <c r="AI181" s="115"/>
      <c r="AJ181" s="108" t="str">
        <f t="shared" si="6"/>
        <v/>
      </c>
      <c r="AK181" s="86" t="str">
        <f t="shared" si="7"/>
        <v/>
      </c>
      <c r="AL181" s="106" t="str">
        <f t="shared" si="8"/>
        <v/>
      </c>
      <c r="AM181" s="24"/>
    </row>
    <row r="182" spans="2:39" ht="15.75" x14ac:dyDescent="0.45">
      <c r="B182" s="84" t="str">
        <f t="shared" si="9"/>
        <v/>
      </c>
      <c r="C182" s="97"/>
      <c r="D182" s="154"/>
      <c r="E182" s="112" t="str">
        <f>IFERROR(VLOOKUP(I182,#REF!,2,0),"")</f>
        <v/>
      </c>
      <c r="F182" s="156"/>
      <c r="G182" s="101"/>
      <c r="H182" s="103"/>
      <c r="I182" s="158"/>
      <c r="J182" s="159"/>
      <c r="K182"/>
      <c r="L182" s="152"/>
      <c r="M182" s="85" t="str">
        <f>IF(AND(F182&lt;&gt;"", G182&lt;&gt;""), VLOOKUP(F182, 'P2-Primary Assets'!C:I, 5+VLOOKUP(G182,#REF!, 2, FALSE), FALSE), "")</f>
        <v/>
      </c>
      <c r="N182" s="106" t="str">
        <f t="shared" si="5"/>
        <v/>
      </c>
      <c r="O182" s="277"/>
      <c r="P182" s="277"/>
      <c r="Q182" s="277"/>
      <c r="R182" s="114"/>
      <c r="S182" s="99"/>
      <c r="T182" s="88"/>
      <c r="U182" s="89">
        <f>IF(ISBLANK(T182), 0, _xlfn.IFNA(VLOOKUP(T182, 'Measures Register'!$B$9:$K$59, COLUMN('Measures Register'!$K$8)-COLUMN('Measures Register'!$B$8)+1, FALSE), 0))</f>
        <v>0</v>
      </c>
      <c r="V182" s="90">
        <f>IF(ISBLANK(T182), 0, _xlfn.IFNA(VLOOKUP(T182, 'Measures Register'!$B$9:$L$59, COLUMN('Measures Register'!$L$8)-COLUMN('Measures Register'!$B$8)+1, FALSE), 0))</f>
        <v>0</v>
      </c>
      <c r="W182" s="88"/>
      <c r="X182" s="89">
        <f>IF(ISBLANK(W182), 0, _xlfn.IFNA(VLOOKUP(W182, 'Measures Register'!$B$9:$K$59, COLUMN('Measures Register'!$K$8)-COLUMN('Measures Register'!$B$8)+1, FALSE), 0))</f>
        <v>0</v>
      </c>
      <c r="Y182" s="90">
        <f>IF(ISBLANK(W182), 0, _xlfn.IFNA(VLOOKUP(W182, 'Measures Register'!$B$9:$L$59, COLUMN('Measures Register'!$L$8)-COLUMN('Measures Register'!$B$8)+1, FALSE), 0))</f>
        <v>0</v>
      </c>
      <c r="Z182" s="88"/>
      <c r="AA182" s="89">
        <f>IF(ISBLANK(Z182), 0, _xlfn.IFNA(VLOOKUP(Z182, 'Measures Register'!$B$9:$K$59, COLUMN('Measures Register'!$K$8)-COLUMN('Measures Register'!$B$8)+1, FALSE), 0))</f>
        <v>0</v>
      </c>
      <c r="AB182" s="90">
        <f>IF(ISBLANK(Z182), 0, _xlfn.IFNA(VLOOKUP(Z182, 'Measures Register'!$B$9:$L$59, COLUMN('Measures Register'!$L$8)-COLUMN('Measures Register'!$B$8)+1, FALSE), 0))</f>
        <v>0</v>
      </c>
      <c r="AC182" s="88"/>
      <c r="AD182" s="89">
        <f>IF(ISBLANK(AC182), 0, _xlfn.IFNA(VLOOKUP(AC182, 'Measures Register'!$B$9:$K$59, COLUMN('Measures Register'!$K$8)-COLUMN('Measures Register'!$B$8)+1, FALSE), 0))</f>
        <v>0</v>
      </c>
      <c r="AE182" s="90">
        <f>IF(ISBLANK(AC182), 0, _xlfn.IFNA(VLOOKUP(AC182, 'Measures Register'!$B$9:$L$59, COLUMN('Measures Register'!$L$8)-COLUMN('Measures Register'!$B$8)+1, FALSE), 0))</f>
        <v>0</v>
      </c>
      <c r="AF182" s="88"/>
      <c r="AG182" s="89">
        <f>IF(ISBLANK(AF182), 0, _xlfn.IFNA(VLOOKUP(AF182, 'Measures Register'!$B$9:$K$59, COLUMN('Measures Register'!$K$8)-COLUMN('Measures Register'!$B$8)+1, FALSE), 0))</f>
        <v>0</v>
      </c>
      <c r="AH182" s="110">
        <f>IF(ISBLANK(AF182), 0, _xlfn.IFNA(VLOOKUP(AF182, 'Measures Register'!$B$9:$L$59, COLUMN('Measures Register'!$L$8)-COLUMN('Measures Register'!$B$8)+1, FALSE), 0))</f>
        <v>0</v>
      </c>
      <c r="AI182" s="115"/>
      <c r="AJ182" s="108" t="str">
        <f t="shared" si="6"/>
        <v/>
      </c>
      <c r="AK182" s="86" t="str">
        <f t="shared" si="7"/>
        <v/>
      </c>
      <c r="AL182" s="106" t="str">
        <f t="shared" si="8"/>
        <v/>
      </c>
      <c r="AM182" s="24"/>
    </row>
    <row r="183" spans="2:39" ht="15.75" x14ac:dyDescent="0.45">
      <c r="B183" s="84" t="str">
        <f t="shared" si="9"/>
        <v/>
      </c>
      <c r="C183" s="97"/>
      <c r="D183" s="154"/>
      <c r="E183" s="112" t="str">
        <f>IFERROR(VLOOKUP(I183,#REF!,2,0),"")</f>
        <v/>
      </c>
      <c r="F183" s="156"/>
      <c r="G183" s="101"/>
      <c r="H183" s="103"/>
      <c r="I183" s="158"/>
      <c r="J183" s="159"/>
      <c r="K183"/>
      <c r="L183" s="152"/>
      <c r="M183" s="85" t="str">
        <f>IF(AND(F183&lt;&gt;"", G183&lt;&gt;""), VLOOKUP(F183, 'P2-Primary Assets'!C:I, 5+VLOOKUP(G183,#REF!, 2, FALSE), FALSE), "")</f>
        <v/>
      </c>
      <c r="N183" s="106" t="str">
        <f t="shared" si="5"/>
        <v/>
      </c>
      <c r="O183" s="277"/>
      <c r="P183" s="277"/>
      <c r="Q183" s="277"/>
      <c r="R183" s="114"/>
      <c r="S183" s="99"/>
      <c r="T183" s="88"/>
      <c r="U183" s="89">
        <f>IF(ISBLANK(T183), 0, _xlfn.IFNA(VLOOKUP(T183, 'Measures Register'!$B$9:$K$59, COLUMN('Measures Register'!$K$8)-COLUMN('Measures Register'!$B$8)+1, FALSE), 0))</f>
        <v>0</v>
      </c>
      <c r="V183" s="90">
        <f>IF(ISBLANK(T183), 0, _xlfn.IFNA(VLOOKUP(T183, 'Measures Register'!$B$9:$L$59, COLUMN('Measures Register'!$L$8)-COLUMN('Measures Register'!$B$8)+1, FALSE), 0))</f>
        <v>0</v>
      </c>
      <c r="W183" s="88"/>
      <c r="X183" s="89">
        <f>IF(ISBLANK(W183), 0, _xlfn.IFNA(VLOOKUP(W183, 'Measures Register'!$B$9:$K$59, COLUMN('Measures Register'!$K$8)-COLUMN('Measures Register'!$B$8)+1, FALSE), 0))</f>
        <v>0</v>
      </c>
      <c r="Y183" s="90">
        <f>IF(ISBLANK(W183), 0, _xlfn.IFNA(VLOOKUP(W183, 'Measures Register'!$B$9:$L$59, COLUMN('Measures Register'!$L$8)-COLUMN('Measures Register'!$B$8)+1, FALSE), 0))</f>
        <v>0</v>
      </c>
      <c r="Z183" s="88"/>
      <c r="AA183" s="89">
        <f>IF(ISBLANK(Z183), 0, _xlfn.IFNA(VLOOKUP(Z183, 'Measures Register'!$B$9:$K$59, COLUMN('Measures Register'!$K$8)-COLUMN('Measures Register'!$B$8)+1, FALSE), 0))</f>
        <v>0</v>
      </c>
      <c r="AB183" s="90">
        <f>IF(ISBLANK(Z183), 0, _xlfn.IFNA(VLOOKUP(Z183, 'Measures Register'!$B$9:$L$59, COLUMN('Measures Register'!$L$8)-COLUMN('Measures Register'!$B$8)+1, FALSE), 0))</f>
        <v>0</v>
      </c>
      <c r="AC183" s="88"/>
      <c r="AD183" s="89">
        <f>IF(ISBLANK(AC183), 0, _xlfn.IFNA(VLOOKUP(AC183, 'Measures Register'!$B$9:$K$59, COLUMN('Measures Register'!$K$8)-COLUMN('Measures Register'!$B$8)+1, FALSE), 0))</f>
        <v>0</v>
      </c>
      <c r="AE183" s="90">
        <f>IF(ISBLANK(AC183), 0, _xlfn.IFNA(VLOOKUP(AC183, 'Measures Register'!$B$9:$L$59, COLUMN('Measures Register'!$L$8)-COLUMN('Measures Register'!$B$8)+1, FALSE), 0))</f>
        <v>0</v>
      </c>
      <c r="AF183" s="88"/>
      <c r="AG183" s="89">
        <f>IF(ISBLANK(AF183), 0, _xlfn.IFNA(VLOOKUP(AF183, 'Measures Register'!$B$9:$K$59, COLUMN('Measures Register'!$K$8)-COLUMN('Measures Register'!$B$8)+1, FALSE), 0))</f>
        <v>0</v>
      </c>
      <c r="AH183" s="110">
        <f>IF(ISBLANK(AF183), 0, _xlfn.IFNA(VLOOKUP(AF183, 'Measures Register'!$B$9:$L$59, COLUMN('Measures Register'!$L$8)-COLUMN('Measures Register'!$B$8)+1, FALSE), 0))</f>
        <v>0</v>
      </c>
      <c r="AI183" s="115"/>
      <c r="AJ183" s="108" t="str">
        <f t="shared" si="6"/>
        <v/>
      </c>
      <c r="AK183" s="86" t="str">
        <f t="shared" si="7"/>
        <v/>
      </c>
      <c r="AL183" s="106" t="str">
        <f t="shared" si="8"/>
        <v/>
      </c>
      <c r="AM183" s="24"/>
    </row>
    <row r="184" spans="2:39" ht="15.75" x14ac:dyDescent="0.45">
      <c r="B184" s="84" t="str">
        <f t="shared" si="9"/>
        <v/>
      </c>
      <c r="C184" s="97"/>
      <c r="D184" s="154"/>
      <c r="E184" s="112" t="str">
        <f>IFERROR(VLOOKUP(I184,#REF!,2,0),"")</f>
        <v/>
      </c>
      <c r="F184" s="156"/>
      <c r="G184" s="101"/>
      <c r="H184" s="103"/>
      <c r="I184" s="158"/>
      <c r="J184" s="159"/>
      <c r="K184"/>
      <c r="L184" s="152"/>
      <c r="M184" s="85" t="str">
        <f>IF(AND(F184&lt;&gt;"", G184&lt;&gt;""), VLOOKUP(F184, 'P2-Primary Assets'!C:I, 5+VLOOKUP(G184,#REF!, 2, FALSE), FALSE), "")</f>
        <v/>
      </c>
      <c r="N184" s="106" t="str">
        <f t="shared" si="5"/>
        <v/>
      </c>
      <c r="O184" s="277"/>
      <c r="P184" s="277"/>
      <c r="Q184" s="277"/>
      <c r="R184" s="114"/>
      <c r="S184" s="99"/>
      <c r="T184" s="88"/>
      <c r="U184" s="89">
        <f>IF(ISBLANK(T184), 0, _xlfn.IFNA(VLOOKUP(T184, 'Measures Register'!$B$9:$K$59, COLUMN('Measures Register'!$K$8)-COLUMN('Measures Register'!$B$8)+1, FALSE), 0))</f>
        <v>0</v>
      </c>
      <c r="V184" s="90">
        <f>IF(ISBLANK(T184), 0, _xlfn.IFNA(VLOOKUP(T184, 'Measures Register'!$B$9:$L$59, COLUMN('Measures Register'!$L$8)-COLUMN('Measures Register'!$B$8)+1, FALSE), 0))</f>
        <v>0</v>
      </c>
      <c r="W184" s="88"/>
      <c r="X184" s="89">
        <f>IF(ISBLANK(W184), 0, _xlfn.IFNA(VLOOKUP(W184, 'Measures Register'!$B$9:$K$59, COLUMN('Measures Register'!$K$8)-COLUMN('Measures Register'!$B$8)+1, FALSE), 0))</f>
        <v>0</v>
      </c>
      <c r="Y184" s="90">
        <f>IF(ISBLANK(W184), 0, _xlfn.IFNA(VLOOKUP(W184, 'Measures Register'!$B$9:$L$59, COLUMN('Measures Register'!$L$8)-COLUMN('Measures Register'!$B$8)+1, FALSE), 0))</f>
        <v>0</v>
      </c>
      <c r="Z184" s="88"/>
      <c r="AA184" s="89">
        <f>IF(ISBLANK(Z184), 0, _xlfn.IFNA(VLOOKUP(Z184, 'Measures Register'!$B$9:$K$59, COLUMN('Measures Register'!$K$8)-COLUMN('Measures Register'!$B$8)+1, FALSE), 0))</f>
        <v>0</v>
      </c>
      <c r="AB184" s="90">
        <f>IF(ISBLANK(Z184), 0, _xlfn.IFNA(VLOOKUP(Z184, 'Measures Register'!$B$9:$L$59, COLUMN('Measures Register'!$L$8)-COLUMN('Measures Register'!$B$8)+1, FALSE), 0))</f>
        <v>0</v>
      </c>
      <c r="AC184" s="88"/>
      <c r="AD184" s="89">
        <f>IF(ISBLANK(AC184), 0, _xlfn.IFNA(VLOOKUP(AC184, 'Measures Register'!$B$9:$K$59, COLUMN('Measures Register'!$K$8)-COLUMN('Measures Register'!$B$8)+1, FALSE), 0))</f>
        <v>0</v>
      </c>
      <c r="AE184" s="90">
        <f>IF(ISBLANK(AC184), 0, _xlfn.IFNA(VLOOKUP(AC184, 'Measures Register'!$B$9:$L$59, COLUMN('Measures Register'!$L$8)-COLUMN('Measures Register'!$B$8)+1, FALSE), 0))</f>
        <v>0</v>
      </c>
      <c r="AF184" s="88"/>
      <c r="AG184" s="89">
        <f>IF(ISBLANK(AF184), 0, _xlfn.IFNA(VLOOKUP(AF184, 'Measures Register'!$B$9:$K$59, COLUMN('Measures Register'!$K$8)-COLUMN('Measures Register'!$B$8)+1, FALSE), 0))</f>
        <v>0</v>
      </c>
      <c r="AH184" s="110">
        <f>IF(ISBLANK(AF184), 0, _xlfn.IFNA(VLOOKUP(AF184, 'Measures Register'!$B$9:$L$59, COLUMN('Measures Register'!$L$8)-COLUMN('Measures Register'!$B$8)+1, FALSE), 0))</f>
        <v>0</v>
      </c>
      <c r="AI184" s="115"/>
      <c r="AJ184" s="108" t="str">
        <f t="shared" si="6"/>
        <v/>
      </c>
      <c r="AK184" s="86" t="str">
        <f t="shared" si="7"/>
        <v/>
      </c>
      <c r="AL184" s="106" t="str">
        <f t="shared" si="8"/>
        <v/>
      </c>
      <c r="AM184" s="24"/>
    </row>
    <row r="185" spans="2:39" ht="15.75" x14ac:dyDescent="0.45">
      <c r="B185" s="84" t="str">
        <f t="shared" si="9"/>
        <v/>
      </c>
      <c r="C185" s="97"/>
      <c r="D185" s="154"/>
      <c r="E185" s="112" t="str">
        <f>IFERROR(VLOOKUP(I185,#REF!,2,0),"")</f>
        <v/>
      </c>
      <c r="F185" s="156"/>
      <c r="G185" s="101"/>
      <c r="H185" s="103"/>
      <c r="I185" s="158"/>
      <c r="J185" s="159"/>
      <c r="K185"/>
      <c r="L185" s="152"/>
      <c r="M185" s="85" t="str">
        <f>IF(AND(F185&lt;&gt;"", G185&lt;&gt;""), VLOOKUP(F185, 'P2-Primary Assets'!C:I, 5+VLOOKUP(G185,#REF!, 2, FALSE), FALSE), "")</f>
        <v/>
      </c>
      <c r="N185" s="106" t="str">
        <f t="shared" si="5"/>
        <v/>
      </c>
      <c r="O185" s="277"/>
      <c r="P185" s="277"/>
      <c r="Q185" s="277"/>
      <c r="R185" s="114"/>
      <c r="S185" s="99"/>
      <c r="T185" s="88"/>
      <c r="U185" s="89">
        <f>IF(ISBLANK(T185), 0, _xlfn.IFNA(VLOOKUP(T185, 'Measures Register'!$B$9:$K$59, COLUMN('Measures Register'!$K$8)-COLUMN('Measures Register'!$B$8)+1, FALSE), 0))</f>
        <v>0</v>
      </c>
      <c r="V185" s="90">
        <f>IF(ISBLANK(T185), 0, _xlfn.IFNA(VLOOKUP(T185, 'Measures Register'!$B$9:$L$59, COLUMN('Measures Register'!$L$8)-COLUMN('Measures Register'!$B$8)+1, FALSE), 0))</f>
        <v>0</v>
      </c>
      <c r="W185" s="88"/>
      <c r="X185" s="89">
        <f>IF(ISBLANK(W185), 0, _xlfn.IFNA(VLOOKUP(W185, 'Measures Register'!$B$9:$K$59, COLUMN('Measures Register'!$K$8)-COLUMN('Measures Register'!$B$8)+1, FALSE), 0))</f>
        <v>0</v>
      </c>
      <c r="Y185" s="90">
        <f>IF(ISBLANK(W185), 0, _xlfn.IFNA(VLOOKUP(W185, 'Measures Register'!$B$9:$L$59, COLUMN('Measures Register'!$L$8)-COLUMN('Measures Register'!$B$8)+1, FALSE), 0))</f>
        <v>0</v>
      </c>
      <c r="Z185" s="88"/>
      <c r="AA185" s="89">
        <f>IF(ISBLANK(Z185), 0, _xlfn.IFNA(VLOOKUP(Z185, 'Measures Register'!$B$9:$K$59, COLUMN('Measures Register'!$K$8)-COLUMN('Measures Register'!$B$8)+1, FALSE), 0))</f>
        <v>0</v>
      </c>
      <c r="AB185" s="90">
        <f>IF(ISBLANK(Z185), 0, _xlfn.IFNA(VLOOKUP(Z185, 'Measures Register'!$B$9:$L$59, COLUMN('Measures Register'!$L$8)-COLUMN('Measures Register'!$B$8)+1, FALSE), 0))</f>
        <v>0</v>
      </c>
      <c r="AC185" s="88"/>
      <c r="AD185" s="89">
        <f>IF(ISBLANK(AC185), 0, _xlfn.IFNA(VLOOKUP(AC185, 'Measures Register'!$B$9:$K$59, COLUMN('Measures Register'!$K$8)-COLUMN('Measures Register'!$B$8)+1, FALSE), 0))</f>
        <v>0</v>
      </c>
      <c r="AE185" s="90">
        <f>IF(ISBLANK(AC185), 0, _xlfn.IFNA(VLOOKUP(AC185, 'Measures Register'!$B$9:$L$59, COLUMN('Measures Register'!$L$8)-COLUMN('Measures Register'!$B$8)+1, FALSE), 0))</f>
        <v>0</v>
      </c>
      <c r="AF185" s="88"/>
      <c r="AG185" s="89">
        <f>IF(ISBLANK(AF185), 0, _xlfn.IFNA(VLOOKUP(AF185, 'Measures Register'!$B$9:$K$59, COLUMN('Measures Register'!$K$8)-COLUMN('Measures Register'!$B$8)+1, FALSE), 0))</f>
        <v>0</v>
      </c>
      <c r="AH185" s="110">
        <f>IF(ISBLANK(AF185), 0, _xlfn.IFNA(VLOOKUP(AF185, 'Measures Register'!$B$9:$L$59, COLUMN('Measures Register'!$L$8)-COLUMN('Measures Register'!$B$8)+1, FALSE), 0))</f>
        <v>0</v>
      </c>
      <c r="AI185" s="115"/>
      <c r="AJ185" s="108" t="str">
        <f t="shared" si="6"/>
        <v/>
      </c>
      <c r="AK185" s="86" t="str">
        <f t="shared" si="7"/>
        <v/>
      </c>
      <c r="AL185" s="106" t="str">
        <f t="shared" si="8"/>
        <v/>
      </c>
      <c r="AM185" s="24"/>
    </row>
    <row r="186" spans="2:39" ht="15.75" x14ac:dyDescent="0.45">
      <c r="B186" s="84" t="str">
        <f t="shared" si="9"/>
        <v/>
      </c>
      <c r="C186" s="97"/>
      <c r="D186" s="154"/>
      <c r="E186" s="112" t="str">
        <f>IFERROR(VLOOKUP(I186,#REF!,2,0),"")</f>
        <v/>
      </c>
      <c r="F186" s="156"/>
      <c r="G186" s="101"/>
      <c r="H186" s="103"/>
      <c r="I186" s="158"/>
      <c r="J186" s="159"/>
      <c r="K186"/>
      <c r="L186" s="152"/>
      <c r="M186" s="85" t="str">
        <f>IF(AND(F186&lt;&gt;"", G186&lt;&gt;""), VLOOKUP(F186, 'P2-Primary Assets'!C:I, 5+VLOOKUP(G186,#REF!, 2, FALSE), FALSE), "")</f>
        <v/>
      </c>
      <c r="N186" s="106" t="str">
        <f t="shared" si="5"/>
        <v/>
      </c>
      <c r="O186" s="277"/>
      <c r="P186" s="277"/>
      <c r="Q186" s="277"/>
      <c r="R186" s="114"/>
      <c r="S186" s="99"/>
      <c r="T186" s="88"/>
      <c r="U186" s="89">
        <f>IF(ISBLANK(T186), 0, _xlfn.IFNA(VLOOKUP(T186, 'Measures Register'!$B$9:$K$59, COLUMN('Measures Register'!$K$8)-COLUMN('Measures Register'!$B$8)+1, FALSE), 0))</f>
        <v>0</v>
      </c>
      <c r="V186" s="90">
        <f>IF(ISBLANK(T186), 0, _xlfn.IFNA(VLOOKUP(T186, 'Measures Register'!$B$9:$L$59, COLUMN('Measures Register'!$L$8)-COLUMN('Measures Register'!$B$8)+1, FALSE), 0))</f>
        <v>0</v>
      </c>
      <c r="W186" s="88"/>
      <c r="X186" s="89">
        <f>IF(ISBLANK(W186), 0, _xlfn.IFNA(VLOOKUP(W186, 'Measures Register'!$B$9:$K$59, COLUMN('Measures Register'!$K$8)-COLUMN('Measures Register'!$B$8)+1, FALSE), 0))</f>
        <v>0</v>
      </c>
      <c r="Y186" s="90">
        <f>IF(ISBLANK(W186), 0, _xlfn.IFNA(VLOOKUP(W186, 'Measures Register'!$B$9:$L$59, COLUMN('Measures Register'!$L$8)-COLUMN('Measures Register'!$B$8)+1, FALSE), 0))</f>
        <v>0</v>
      </c>
      <c r="Z186" s="88"/>
      <c r="AA186" s="89">
        <f>IF(ISBLANK(Z186), 0, _xlfn.IFNA(VLOOKUP(Z186, 'Measures Register'!$B$9:$K$59, COLUMN('Measures Register'!$K$8)-COLUMN('Measures Register'!$B$8)+1, FALSE), 0))</f>
        <v>0</v>
      </c>
      <c r="AB186" s="90">
        <f>IF(ISBLANK(Z186), 0, _xlfn.IFNA(VLOOKUP(Z186, 'Measures Register'!$B$9:$L$59, COLUMN('Measures Register'!$L$8)-COLUMN('Measures Register'!$B$8)+1, FALSE), 0))</f>
        <v>0</v>
      </c>
      <c r="AC186" s="88"/>
      <c r="AD186" s="89">
        <f>IF(ISBLANK(AC186), 0, _xlfn.IFNA(VLOOKUP(AC186, 'Measures Register'!$B$9:$K$59, COLUMN('Measures Register'!$K$8)-COLUMN('Measures Register'!$B$8)+1, FALSE), 0))</f>
        <v>0</v>
      </c>
      <c r="AE186" s="90">
        <f>IF(ISBLANK(AC186), 0, _xlfn.IFNA(VLOOKUP(AC186, 'Measures Register'!$B$9:$L$59, COLUMN('Measures Register'!$L$8)-COLUMN('Measures Register'!$B$8)+1, FALSE), 0))</f>
        <v>0</v>
      </c>
      <c r="AF186" s="88"/>
      <c r="AG186" s="89">
        <f>IF(ISBLANK(AF186), 0, _xlfn.IFNA(VLOOKUP(AF186, 'Measures Register'!$B$9:$K$59, COLUMN('Measures Register'!$K$8)-COLUMN('Measures Register'!$B$8)+1, FALSE), 0))</f>
        <v>0</v>
      </c>
      <c r="AH186" s="110">
        <f>IF(ISBLANK(AF186), 0, _xlfn.IFNA(VLOOKUP(AF186, 'Measures Register'!$B$9:$L$59, COLUMN('Measures Register'!$L$8)-COLUMN('Measures Register'!$B$8)+1, FALSE), 0))</f>
        <v>0</v>
      </c>
      <c r="AI186" s="115"/>
      <c r="AJ186" s="108" t="str">
        <f t="shared" si="6"/>
        <v/>
      </c>
      <c r="AK186" s="86" t="str">
        <f t="shared" si="7"/>
        <v/>
      </c>
      <c r="AL186" s="106" t="str">
        <f t="shared" si="8"/>
        <v/>
      </c>
      <c r="AM186" s="24"/>
    </row>
    <row r="187" spans="2:39" ht="15.75" x14ac:dyDescent="0.45">
      <c r="B187" s="84" t="str">
        <f t="shared" si="9"/>
        <v/>
      </c>
      <c r="C187" s="97"/>
      <c r="D187" s="154"/>
      <c r="E187" s="112" t="str">
        <f>IFERROR(VLOOKUP(I187,#REF!,2,0),"")</f>
        <v/>
      </c>
      <c r="F187" s="156"/>
      <c r="G187" s="101"/>
      <c r="H187" s="103"/>
      <c r="I187" s="158"/>
      <c r="J187" s="159"/>
      <c r="K187"/>
      <c r="L187" s="152"/>
      <c r="M187" s="85" t="str">
        <f>IF(AND(F187&lt;&gt;"", G187&lt;&gt;""), VLOOKUP(F187, 'P2-Primary Assets'!C:I, 5+VLOOKUP(G187,#REF!, 2, FALSE), FALSE), "")</f>
        <v/>
      </c>
      <c r="N187" s="106" t="str">
        <f t="shared" si="5"/>
        <v/>
      </c>
      <c r="O187" s="277"/>
      <c r="P187" s="277"/>
      <c r="Q187" s="277"/>
      <c r="R187" s="114"/>
      <c r="S187" s="99"/>
      <c r="T187" s="88"/>
      <c r="U187" s="89">
        <f>IF(ISBLANK(T187), 0, _xlfn.IFNA(VLOOKUP(T187, 'Measures Register'!$B$9:$K$59, COLUMN('Measures Register'!$K$8)-COLUMN('Measures Register'!$B$8)+1, FALSE), 0))</f>
        <v>0</v>
      </c>
      <c r="V187" s="90">
        <f>IF(ISBLANK(T187), 0, _xlfn.IFNA(VLOOKUP(T187, 'Measures Register'!$B$9:$L$59, COLUMN('Measures Register'!$L$8)-COLUMN('Measures Register'!$B$8)+1, FALSE), 0))</f>
        <v>0</v>
      </c>
      <c r="W187" s="88"/>
      <c r="X187" s="89">
        <f>IF(ISBLANK(W187), 0, _xlfn.IFNA(VLOOKUP(W187, 'Measures Register'!$B$9:$K$59, COLUMN('Measures Register'!$K$8)-COLUMN('Measures Register'!$B$8)+1, FALSE), 0))</f>
        <v>0</v>
      </c>
      <c r="Y187" s="90">
        <f>IF(ISBLANK(W187), 0, _xlfn.IFNA(VLOOKUP(W187, 'Measures Register'!$B$9:$L$59, COLUMN('Measures Register'!$L$8)-COLUMN('Measures Register'!$B$8)+1, FALSE), 0))</f>
        <v>0</v>
      </c>
      <c r="Z187" s="88"/>
      <c r="AA187" s="89">
        <f>IF(ISBLANK(Z187), 0, _xlfn.IFNA(VLOOKUP(Z187, 'Measures Register'!$B$9:$K$59, COLUMN('Measures Register'!$K$8)-COLUMN('Measures Register'!$B$8)+1, FALSE), 0))</f>
        <v>0</v>
      </c>
      <c r="AB187" s="90">
        <f>IF(ISBLANK(Z187), 0, _xlfn.IFNA(VLOOKUP(Z187, 'Measures Register'!$B$9:$L$59, COLUMN('Measures Register'!$L$8)-COLUMN('Measures Register'!$B$8)+1, FALSE), 0))</f>
        <v>0</v>
      </c>
      <c r="AC187" s="88"/>
      <c r="AD187" s="89">
        <f>IF(ISBLANK(AC187), 0, _xlfn.IFNA(VLOOKUP(AC187, 'Measures Register'!$B$9:$K$59, COLUMN('Measures Register'!$K$8)-COLUMN('Measures Register'!$B$8)+1, FALSE), 0))</f>
        <v>0</v>
      </c>
      <c r="AE187" s="90">
        <f>IF(ISBLANK(AC187), 0, _xlfn.IFNA(VLOOKUP(AC187, 'Measures Register'!$B$9:$L$59, COLUMN('Measures Register'!$L$8)-COLUMN('Measures Register'!$B$8)+1, FALSE), 0))</f>
        <v>0</v>
      </c>
      <c r="AF187" s="88"/>
      <c r="AG187" s="89">
        <f>IF(ISBLANK(AF187), 0, _xlfn.IFNA(VLOOKUP(AF187, 'Measures Register'!$B$9:$K$59, COLUMN('Measures Register'!$K$8)-COLUMN('Measures Register'!$B$8)+1, FALSE), 0))</f>
        <v>0</v>
      </c>
      <c r="AH187" s="110">
        <f>IF(ISBLANK(AF187), 0, _xlfn.IFNA(VLOOKUP(AF187, 'Measures Register'!$B$9:$L$59, COLUMN('Measures Register'!$L$8)-COLUMN('Measures Register'!$B$8)+1, FALSE), 0))</f>
        <v>0</v>
      </c>
      <c r="AI187" s="115"/>
      <c r="AJ187" s="108" t="str">
        <f t="shared" si="6"/>
        <v/>
      </c>
      <c r="AK187" s="86" t="str">
        <f t="shared" si="7"/>
        <v/>
      </c>
      <c r="AL187" s="106" t="str">
        <f t="shared" si="8"/>
        <v/>
      </c>
      <c r="AM187" s="24"/>
    </row>
    <row r="188" spans="2:39" ht="15.75" x14ac:dyDescent="0.45">
      <c r="B188" s="84" t="str">
        <f t="shared" si="9"/>
        <v/>
      </c>
      <c r="C188" s="97"/>
      <c r="D188" s="154"/>
      <c r="E188" s="112" t="str">
        <f>IFERROR(VLOOKUP(I188,#REF!,2,0),"")</f>
        <v/>
      </c>
      <c r="F188" s="156"/>
      <c r="G188" s="101"/>
      <c r="H188" s="103"/>
      <c r="I188" s="158"/>
      <c r="J188" s="159"/>
      <c r="K188"/>
      <c r="L188" s="152"/>
      <c r="M188" s="85" t="str">
        <f>IF(AND(F188&lt;&gt;"", G188&lt;&gt;""), VLOOKUP(F188, 'P2-Primary Assets'!C:I, 5+VLOOKUP(G188,#REF!, 2, FALSE), FALSE), "")</f>
        <v/>
      </c>
      <c r="N188" s="106" t="str">
        <f t="shared" si="5"/>
        <v/>
      </c>
      <c r="O188" s="277"/>
      <c r="P188" s="277"/>
      <c r="Q188" s="277"/>
      <c r="R188" s="114"/>
      <c r="S188" s="99"/>
      <c r="T188" s="88"/>
      <c r="U188" s="89">
        <f>IF(ISBLANK(T188), 0, _xlfn.IFNA(VLOOKUP(T188, 'Measures Register'!$B$9:$K$59, COLUMN('Measures Register'!$K$8)-COLUMN('Measures Register'!$B$8)+1, FALSE), 0))</f>
        <v>0</v>
      </c>
      <c r="V188" s="90">
        <f>IF(ISBLANK(T188), 0, _xlfn.IFNA(VLOOKUP(T188, 'Measures Register'!$B$9:$L$59, COLUMN('Measures Register'!$L$8)-COLUMN('Measures Register'!$B$8)+1, FALSE), 0))</f>
        <v>0</v>
      </c>
      <c r="W188" s="88"/>
      <c r="X188" s="89">
        <f>IF(ISBLANK(W188), 0, _xlfn.IFNA(VLOOKUP(W188, 'Measures Register'!$B$9:$K$59, COLUMN('Measures Register'!$K$8)-COLUMN('Measures Register'!$B$8)+1, FALSE), 0))</f>
        <v>0</v>
      </c>
      <c r="Y188" s="90">
        <f>IF(ISBLANK(W188), 0, _xlfn.IFNA(VLOOKUP(W188, 'Measures Register'!$B$9:$L$59, COLUMN('Measures Register'!$L$8)-COLUMN('Measures Register'!$B$8)+1, FALSE), 0))</f>
        <v>0</v>
      </c>
      <c r="Z188" s="88"/>
      <c r="AA188" s="89">
        <f>IF(ISBLANK(Z188), 0, _xlfn.IFNA(VLOOKUP(Z188, 'Measures Register'!$B$9:$K$59, COLUMN('Measures Register'!$K$8)-COLUMN('Measures Register'!$B$8)+1, FALSE), 0))</f>
        <v>0</v>
      </c>
      <c r="AB188" s="90">
        <f>IF(ISBLANK(Z188), 0, _xlfn.IFNA(VLOOKUP(Z188, 'Measures Register'!$B$9:$L$59, COLUMN('Measures Register'!$L$8)-COLUMN('Measures Register'!$B$8)+1, FALSE), 0))</f>
        <v>0</v>
      </c>
      <c r="AC188" s="88"/>
      <c r="AD188" s="89">
        <f>IF(ISBLANK(AC188), 0, _xlfn.IFNA(VLOOKUP(AC188, 'Measures Register'!$B$9:$K$59, COLUMN('Measures Register'!$K$8)-COLUMN('Measures Register'!$B$8)+1, FALSE), 0))</f>
        <v>0</v>
      </c>
      <c r="AE188" s="90">
        <f>IF(ISBLANK(AC188), 0, _xlfn.IFNA(VLOOKUP(AC188, 'Measures Register'!$B$9:$L$59, COLUMN('Measures Register'!$L$8)-COLUMN('Measures Register'!$B$8)+1, FALSE), 0))</f>
        <v>0</v>
      </c>
      <c r="AF188" s="88"/>
      <c r="AG188" s="89">
        <f>IF(ISBLANK(AF188), 0, _xlfn.IFNA(VLOOKUP(AF188, 'Measures Register'!$B$9:$K$59, COLUMN('Measures Register'!$K$8)-COLUMN('Measures Register'!$B$8)+1, FALSE), 0))</f>
        <v>0</v>
      </c>
      <c r="AH188" s="110">
        <f>IF(ISBLANK(AF188), 0, _xlfn.IFNA(VLOOKUP(AF188, 'Measures Register'!$B$9:$L$59, COLUMN('Measures Register'!$L$8)-COLUMN('Measures Register'!$B$8)+1, FALSE), 0))</f>
        <v>0</v>
      </c>
      <c r="AI188" s="115"/>
      <c r="AJ188" s="108" t="str">
        <f t="shared" si="6"/>
        <v/>
      </c>
      <c r="AK188" s="86" t="str">
        <f t="shared" si="7"/>
        <v/>
      </c>
      <c r="AL188" s="106" t="str">
        <f t="shared" si="8"/>
        <v/>
      </c>
      <c r="AM188" s="24"/>
    </row>
    <row r="189" spans="2:39" ht="15.75" x14ac:dyDescent="0.45">
      <c r="B189" s="84" t="str">
        <f t="shared" si="9"/>
        <v/>
      </c>
      <c r="C189" s="97"/>
      <c r="D189" s="154"/>
      <c r="E189" s="112" t="str">
        <f>IFERROR(VLOOKUP(I189,#REF!,2,0),"")</f>
        <v/>
      </c>
      <c r="F189" s="156"/>
      <c r="G189" s="101"/>
      <c r="H189" s="103"/>
      <c r="I189" s="158"/>
      <c r="J189" s="159"/>
      <c r="K189"/>
      <c r="L189" s="152"/>
      <c r="M189" s="85" t="str">
        <f>IF(AND(F189&lt;&gt;"", G189&lt;&gt;""), VLOOKUP(F189, 'P2-Primary Assets'!C:I, 5+VLOOKUP(G189,#REF!, 2, FALSE), FALSE), "")</f>
        <v/>
      </c>
      <c r="N189" s="106" t="str">
        <f t="shared" si="5"/>
        <v/>
      </c>
      <c r="O189" s="277"/>
      <c r="P189" s="277"/>
      <c r="Q189" s="277"/>
      <c r="R189" s="114"/>
      <c r="S189" s="99"/>
      <c r="T189" s="88"/>
      <c r="U189" s="89">
        <f>IF(ISBLANK(T189), 0, _xlfn.IFNA(VLOOKUP(T189, 'Measures Register'!$B$9:$K$59, COLUMN('Measures Register'!$K$8)-COLUMN('Measures Register'!$B$8)+1, FALSE), 0))</f>
        <v>0</v>
      </c>
      <c r="V189" s="90">
        <f>IF(ISBLANK(T189), 0, _xlfn.IFNA(VLOOKUP(T189, 'Measures Register'!$B$9:$L$59, COLUMN('Measures Register'!$L$8)-COLUMN('Measures Register'!$B$8)+1, FALSE), 0))</f>
        <v>0</v>
      </c>
      <c r="W189" s="88"/>
      <c r="X189" s="89">
        <f>IF(ISBLANK(W189), 0, _xlfn.IFNA(VLOOKUP(W189, 'Measures Register'!$B$9:$K$59, COLUMN('Measures Register'!$K$8)-COLUMN('Measures Register'!$B$8)+1, FALSE), 0))</f>
        <v>0</v>
      </c>
      <c r="Y189" s="90">
        <f>IF(ISBLANK(W189), 0, _xlfn.IFNA(VLOOKUP(W189, 'Measures Register'!$B$9:$L$59, COLUMN('Measures Register'!$L$8)-COLUMN('Measures Register'!$B$8)+1, FALSE), 0))</f>
        <v>0</v>
      </c>
      <c r="Z189" s="88"/>
      <c r="AA189" s="89">
        <f>IF(ISBLANK(Z189), 0, _xlfn.IFNA(VLOOKUP(Z189, 'Measures Register'!$B$9:$K$59, COLUMN('Measures Register'!$K$8)-COLUMN('Measures Register'!$B$8)+1, FALSE), 0))</f>
        <v>0</v>
      </c>
      <c r="AB189" s="90">
        <f>IF(ISBLANK(Z189), 0, _xlfn.IFNA(VLOOKUP(Z189, 'Measures Register'!$B$9:$L$59, COLUMN('Measures Register'!$L$8)-COLUMN('Measures Register'!$B$8)+1, FALSE), 0))</f>
        <v>0</v>
      </c>
      <c r="AC189" s="88"/>
      <c r="AD189" s="89">
        <f>IF(ISBLANK(AC189), 0, _xlfn.IFNA(VLOOKUP(AC189, 'Measures Register'!$B$9:$K$59, COLUMN('Measures Register'!$K$8)-COLUMN('Measures Register'!$B$8)+1, FALSE), 0))</f>
        <v>0</v>
      </c>
      <c r="AE189" s="90">
        <f>IF(ISBLANK(AC189), 0, _xlfn.IFNA(VLOOKUP(AC189, 'Measures Register'!$B$9:$L$59, COLUMN('Measures Register'!$L$8)-COLUMN('Measures Register'!$B$8)+1, FALSE), 0))</f>
        <v>0</v>
      </c>
      <c r="AF189" s="88"/>
      <c r="AG189" s="89">
        <f>IF(ISBLANK(AF189), 0, _xlfn.IFNA(VLOOKUP(AF189, 'Measures Register'!$B$9:$K$59, COLUMN('Measures Register'!$K$8)-COLUMN('Measures Register'!$B$8)+1, FALSE), 0))</f>
        <v>0</v>
      </c>
      <c r="AH189" s="110">
        <f>IF(ISBLANK(AF189), 0, _xlfn.IFNA(VLOOKUP(AF189, 'Measures Register'!$B$9:$L$59, COLUMN('Measures Register'!$L$8)-COLUMN('Measures Register'!$B$8)+1, FALSE), 0))</f>
        <v>0</v>
      </c>
      <c r="AI189" s="115"/>
      <c r="AJ189" s="108" t="str">
        <f t="shared" si="6"/>
        <v/>
      </c>
      <c r="AK189" s="86" t="str">
        <f t="shared" si="7"/>
        <v/>
      </c>
      <c r="AL189" s="106" t="str">
        <f t="shared" si="8"/>
        <v/>
      </c>
      <c r="AM189" s="24"/>
    </row>
    <row r="190" spans="2:39" ht="15.75" x14ac:dyDescent="0.45">
      <c r="B190" s="84" t="str">
        <f t="shared" si="9"/>
        <v/>
      </c>
      <c r="C190" s="97"/>
      <c r="D190" s="154"/>
      <c r="E190" s="112" t="str">
        <f>IFERROR(VLOOKUP(I190,#REF!,2,0),"")</f>
        <v/>
      </c>
      <c r="F190" s="156"/>
      <c r="G190" s="101"/>
      <c r="H190" s="103"/>
      <c r="I190" s="158"/>
      <c r="J190" s="159"/>
      <c r="K190"/>
      <c r="L190" s="152"/>
      <c r="M190" s="85" t="str">
        <f>IF(AND(F190&lt;&gt;"", G190&lt;&gt;""), VLOOKUP(F190, 'P2-Primary Assets'!C:I, 5+VLOOKUP(G190,#REF!, 2, FALSE), FALSE), "")</f>
        <v/>
      </c>
      <c r="N190" s="106" t="str">
        <f t="shared" si="5"/>
        <v/>
      </c>
      <c r="O190" s="277"/>
      <c r="P190" s="277"/>
      <c r="Q190" s="277"/>
      <c r="R190" s="114"/>
      <c r="S190" s="99"/>
      <c r="T190" s="88"/>
      <c r="U190" s="89">
        <f>IF(ISBLANK(T190), 0, _xlfn.IFNA(VLOOKUP(T190, 'Measures Register'!$B$9:$K$59, COLUMN('Measures Register'!$K$8)-COLUMN('Measures Register'!$B$8)+1, FALSE), 0))</f>
        <v>0</v>
      </c>
      <c r="V190" s="90">
        <f>IF(ISBLANK(T190), 0, _xlfn.IFNA(VLOOKUP(T190, 'Measures Register'!$B$9:$L$59, COLUMN('Measures Register'!$L$8)-COLUMN('Measures Register'!$B$8)+1, FALSE), 0))</f>
        <v>0</v>
      </c>
      <c r="W190" s="88"/>
      <c r="X190" s="89">
        <f>IF(ISBLANK(W190), 0, _xlfn.IFNA(VLOOKUP(W190, 'Measures Register'!$B$9:$K$59, COLUMN('Measures Register'!$K$8)-COLUMN('Measures Register'!$B$8)+1, FALSE), 0))</f>
        <v>0</v>
      </c>
      <c r="Y190" s="90">
        <f>IF(ISBLANK(W190), 0, _xlfn.IFNA(VLOOKUP(W190, 'Measures Register'!$B$9:$L$59, COLUMN('Measures Register'!$L$8)-COLUMN('Measures Register'!$B$8)+1, FALSE), 0))</f>
        <v>0</v>
      </c>
      <c r="Z190" s="88"/>
      <c r="AA190" s="89">
        <f>IF(ISBLANK(Z190), 0, _xlfn.IFNA(VLOOKUP(Z190, 'Measures Register'!$B$9:$K$59, COLUMN('Measures Register'!$K$8)-COLUMN('Measures Register'!$B$8)+1, FALSE), 0))</f>
        <v>0</v>
      </c>
      <c r="AB190" s="90">
        <f>IF(ISBLANK(Z190), 0, _xlfn.IFNA(VLOOKUP(Z190, 'Measures Register'!$B$9:$L$59, COLUMN('Measures Register'!$L$8)-COLUMN('Measures Register'!$B$8)+1, FALSE), 0))</f>
        <v>0</v>
      </c>
      <c r="AC190" s="88"/>
      <c r="AD190" s="89">
        <f>IF(ISBLANK(AC190), 0, _xlfn.IFNA(VLOOKUP(AC190, 'Measures Register'!$B$9:$K$59, COLUMN('Measures Register'!$K$8)-COLUMN('Measures Register'!$B$8)+1, FALSE), 0))</f>
        <v>0</v>
      </c>
      <c r="AE190" s="90">
        <f>IF(ISBLANK(AC190), 0, _xlfn.IFNA(VLOOKUP(AC190, 'Measures Register'!$B$9:$L$59, COLUMN('Measures Register'!$L$8)-COLUMN('Measures Register'!$B$8)+1, FALSE), 0))</f>
        <v>0</v>
      </c>
      <c r="AF190" s="88"/>
      <c r="AG190" s="89">
        <f>IF(ISBLANK(AF190), 0, _xlfn.IFNA(VLOOKUP(AF190, 'Measures Register'!$B$9:$K$59, COLUMN('Measures Register'!$K$8)-COLUMN('Measures Register'!$B$8)+1, FALSE), 0))</f>
        <v>0</v>
      </c>
      <c r="AH190" s="110">
        <f>IF(ISBLANK(AF190), 0, _xlfn.IFNA(VLOOKUP(AF190, 'Measures Register'!$B$9:$L$59, COLUMN('Measures Register'!$L$8)-COLUMN('Measures Register'!$B$8)+1, FALSE), 0))</f>
        <v>0</v>
      </c>
      <c r="AI190" s="115"/>
      <c r="AJ190" s="108" t="str">
        <f t="shared" si="6"/>
        <v/>
      </c>
      <c r="AK190" s="86" t="str">
        <f t="shared" si="7"/>
        <v/>
      </c>
      <c r="AL190" s="106" t="str">
        <f t="shared" si="8"/>
        <v/>
      </c>
      <c r="AM190" s="24"/>
    </row>
    <row r="191" spans="2:39" ht="15.75" x14ac:dyDescent="0.45">
      <c r="B191" s="84" t="str">
        <f t="shared" si="9"/>
        <v/>
      </c>
      <c r="C191" s="97"/>
      <c r="D191" s="154"/>
      <c r="E191" s="112" t="str">
        <f>IFERROR(VLOOKUP(I191,#REF!,2,0),"")</f>
        <v/>
      </c>
      <c r="F191" s="156"/>
      <c r="G191" s="101"/>
      <c r="H191" s="103"/>
      <c r="I191" s="158"/>
      <c r="J191" s="159"/>
      <c r="K191"/>
      <c r="L191" s="152"/>
      <c r="M191" s="85" t="str">
        <f>IF(AND(F191&lt;&gt;"", G191&lt;&gt;""), VLOOKUP(F191, 'P2-Primary Assets'!C:I, 5+VLOOKUP(G191,#REF!, 2, FALSE), FALSE), "")</f>
        <v/>
      </c>
      <c r="N191" s="106" t="str">
        <f t="shared" si="5"/>
        <v/>
      </c>
      <c r="O191" s="277"/>
      <c r="P191" s="277"/>
      <c r="Q191" s="277"/>
      <c r="R191" s="114"/>
      <c r="S191" s="99"/>
      <c r="T191" s="88"/>
      <c r="U191" s="89">
        <f>IF(ISBLANK(T191), 0, _xlfn.IFNA(VLOOKUP(T191, 'Measures Register'!$B$9:$K$59, COLUMN('Measures Register'!$K$8)-COLUMN('Measures Register'!$B$8)+1, FALSE), 0))</f>
        <v>0</v>
      </c>
      <c r="V191" s="90">
        <f>IF(ISBLANK(T191), 0, _xlfn.IFNA(VLOOKUP(T191, 'Measures Register'!$B$9:$L$59, COLUMN('Measures Register'!$L$8)-COLUMN('Measures Register'!$B$8)+1, FALSE), 0))</f>
        <v>0</v>
      </c>
      <c r="W191" s="88"/>
      <c r="X191" s="89">
        <f>IF(ISBLANK(W191), 0, _xlfn.IFNA(VLOOKUP(W191, 'Measures Register'!$B$9:$K$59, COLUMN('Measures Register'!$K$8)-COLUMN('Measures Register'!$B$8)+1, FALSE), 0))</f>
        <v>0</v>
      </c>
      <c r="Y191" s="90">
        <f>IF(ISBLANK(W191), 0, _xlfn.IFNA(VLOOKUP(W191, 'Measures Register'!$B$9:$L$59, COLUMN('Measures Register'!$L$8)-COLUMN('Measures Register'!$B$8)+1, FALSE), 0))</f>
        <v>0</v>
      </c>
      <c r="Z191" s="88"/>
      <c r="AA191" s="89">
        <f>IF(ISBLANK(Z191), 0, _xlfn.IFNA(VLOOKUP(Z191, 'Measures Register'!$B$9:$K$59, COLUMN('Measures Register'!$K$8)-COLUMN('Measures Register'!$B$8)+1, FALSE), 0))</f>
        <v>0</v>
      </c>
      <c r="AB191" s="90">
        <f>IF(ISBLANK(Z191), 0, _xlfn.IFNA(VLOOKUP(Z191, 'Measures Register'!$B$9:$L$59, COLUMN('Measures Register'!$L$8)-COLUMN('Measures Register'!$B$8)+1, FALSE), 0))</f>
        <v>0</v>
      </c>
      <c r="AC191" s="88"/>
      <c r="AD191" s="89">
        <f>IF(ISBLANK(AC191), 0, _xlfn.IFNA(VLOOKUP(AC191, 'Measures Register'!$B$9:$K$59, COLUMN('Measures Register'!$K$8)-COLUMN('Measures Register'!$B$8)+1, FALSE), 0))</f>
        <v>0</v>
      </c>
      <c r="AE191" s="90">
        <f>IF(ISBLANK(AC191), 0, _xlfn.IFNA(VLOOKUP(AC191, 'Measures Register'!$B$9:$L$59, COLUMN('Measures Register'!$L$8)-COLUMN('Measures Register'!$B$8)+1, FALSE), 0))</f>
        <v>0</v>
      </c>
      <c r="AF191" s="88"/>
      <c r="AG191" s="89">
        <f>IF(ISBLANK(AF191), 0, _xlfn.IFNA(VLOOKUP(AF191, 'Measures Register'!$B$9:$K$59, COLUMN('Measures Register'!$K$8)-COLUMN('Measures Register'!$B$8)+1, FALSE), 0))</f>
        <v>0</v>
      </c>
      <c r="AH191" s="110">
        <f>IF(ISBLANK(AF191), 0, _xlfn.IFNA(VLOOKUP(AF191, 'Measures Register'!$B$9:$L$59, COLUMN('Measures Register'!$L$8)-COLUMN('Measures Register'!$B$8)+1, FALSE), 0))</f>
        <v>0</v>
      </c>
      <c r="AI191" s="115"/>
      <c r="AJ191" s="108" t="str">
        <f t="shared" si="6"/>
        <v/>
      </c>
      <c r="AK191" s="86" t="str">
        <f t="shared" si="7"/>
        <v/>
      </c>
      <c r="AL191" s="106" t="str">
        <f t="shared" si="8"/>
        <v/>
      </c>
      <c r="AM191" s="24"/>
    </row>
    <row r="192" spans="2:39" ht="15.75" x14ac:dyDescent="0.45">
      <c r="B192" s="84" t="str">
        <f t="shared" si="9"/>
        <v/>
      </c>
      <c r="C192" s="97"/>
      <c r="D192" s="154"/>
      <c r="E192" s="112" t="str">
        <f>IFERROR(VLOOKUP(I192,#REF!,2,0),"")</f>
        <v/>
      </c>
      <c r="F192" s="156"/>
      <c r="G192" s="101"/>
      <c r="H192" s="103"/>
      <c r="I192" s="158"/>
      <c r="J192" s="159"/>
      <c r="K192"/>
      <c r="L192" s="152"/>
      <c r="M192" s="85" t="str">
        <f>IF(AND(F192&lt;&gt;"", G192&lt;&gt;""), VLOOKUP(F192, 'P2-Primary Assets'!C:I, 5+VLOOKUP(G192,#REF!, 2, FALSE), FALSE), "")</f>
        <v/>
      </c>
      <c r="N192" s="106" t="str">
        <f t="shared" ref="N192:N255" si="10">IF(AND(L192&lt;&gt;"",M192&lt;&gt;""),IFERROR(L192*M192,"Not number"),"")</f>
        <v/>
      </c>
      <c r="O192" s="277"/>
      <c r="P192" s="277"/>
      <c r="Q192" s="277"/>
      <c r="R192" s="114"/>
      <c r="S192" s="99"/>
      <c r="T192" s="88"/>
      <c r="U192" s="89">
        <f>IF(ISBLANK(T192), 0, _xlfn.IFNA(VLOOKUP(T192, 'Measures Register'!$B$9:$K$59, COLUMN('Measures Register'!$K$8)-COLUMN('Measures Register'!$B$8)+1, FALSE), 0))</f>
        <v>0</v>
      </c>
      <c r="V192" s="90">
        <f>IF(ISBLANK(T192), 0, _xlfn.IFNA(VLOOKUP(T192, 'Measures Register'!$B$9:$L$59, COLUMN('Measures Register'!$L$8)-COLUMN('Measures Register'!$B$8)+1, FALSE), 0))</f>
        <v>0</v>
      </c>
      <c r="W192" s="88"/>
      <c r="X192" s="89">
        <f>IF(ISBLANK(W192), 0, _xlfn.IFNA(VLOOKUP(W192, 'Measures Register'!$B$9:$K$59, COLUMN('Measures Register'!$K$8)-COLUMN('Measures Register'!$B$8)+1, FALSE), 0))</f>
        <v>0</v>
      </c>
      <c r="Y192" s="90">
        <f>IF(ISBLANK(W192), 0, _xlfn.IFNA(VLOOKUP(W192, 'Measures Register'!$B$9:$L$59, COLUMN('Measures Register'!$L$8)-COLUMN('Measures Register'!$B$8)+1, FALSE), 0))</f>
        <v>0</v>
      </c>
      <c r="Z192" s="88"/>
      <c r="AA192" s="89">
        <f>IF(ISBLANK(Z192), 0, _xlfn.IFNA(VLOOKUP(Z192, 'Measures Register'!$B$9:$K$59, COLUMN('Measures Register'!$K$8)-COLUMN('Measures Register'!$B$8)+1, FALSE), 0))</f>
        <v>0</v>
      </c>
      <c r="AB192" s="90">
        <f>IF(ISBLANK(Z192), 0, _xlfn.IFNA(VLOOKUP(Z192, 'Measures Register'!$B$9:$L$59, COLUMN('Measures Register'!$L$8)-COLUMN('Measures Register'!$B$8)+1, FALSE), 0))</f>
        <v>0</v>
      </c>
      <c r="AC192" s="88"/>
      <c r="AD192" s="89">
        <f>IF(ISBLANK(AC192), 0, _xlfn.IFNA(VLOOKUP(AC192, 'Measures Register'!$B$9:$K$59, COLUMN('Measures Register'!$K$8)-COLUMN('Measures Register'!$B$8)+1, FALSE), 0))</f>
        <v>0</v>
      </c>
      <c r="AE192" s="90">
        <f>IF(ISBLANK(AC192), 0, _xlfn.IFNA(VLOOKUP(AC192, 'Measures Register'!$B$9:$L$59, COLUMN('Measures Register'!$L$8)-COLUMN('Measures Register'!$B$8)+1, FALSE), 0))</f>
        <v>0</v>
      </c>
      <c r="AF192" s="88"/>
      <c r="AG192" s="89">
        <f>IF(ISBLANK(AF192), 0, _xlfn.IFNA(VLOOKUP(AF192, 'Measures Register'!$B$9:$K$59, COLUMN('Measures Register'!$K$8)-COLUMN('Measures Register'!$B$8)+1, FALSE), 0))</f>
        <v>0</v>
      </c>
      <c r="AH192" s="110">
        <f>IF(ISBLANK(AF192), 0, _xlfn.IFNA(VLOOKUP(AF192, 'Measures Register'!$B$9:$L$59, COLUMN('Measures Register'!$L$8)-COLUMN('Measures Register'!$B$8)+1, FALSE), 0))</f>
        <v>0</v>
      </c>
      <c r="AI192" s="115"/>
      <c r="AJ192" s="108" t="str">
        <f t="shared" si="6"/>
        <v/>
      </c>
      <c r="AK192" s="86" t="str">
        <f t="shared" si="7"/>
        <v/>
      </c>
      <c r="AL192" s="106" t="str">
        <f t="shared" si="8"/>
        <v/>
      </c>
      <c r="AM192" s="24"/>
    </row>
    <row r="193" spans="2:39" ht="15.75" x14ac:dyDescent="0.45">
      <c r="B193" s="84" t="str">
        <f t="shared" si="9"/>
        <v/>
      </c>
      <c r="C193" s="97"/>
      <c r="D193" s="154"/>
      <c r="E193" s="112" t="str">
        <f>IFERROR(VLOOKUP(I193,#REF!,2,0),"")</f>
        <v/>
      </c>
      <c r="F193" s="156"/>
      <c r="G193" s="101"/>
      <c r="H193" s="103"/>
      <c r="I193" s="158"/>
      <c r="J193" s="159"/>
      <c r="K193"/>
      <c r="L193" s="152"/>
      <c r="M193" s="85" t="str">
        <f>IF(AND(F193&lt;&gt;"", G193&lt;&gt;""), VLOOKUP(F193, 'P2-Primary Assets'!C:I, 5+VLOOKUP(G193,#REF!, 2, FALSE), FALSE), "")</f>
        <v/>
      </c>
      <c r="N193" s="106" t="str">
        <f t="shared" si="10"/>
        <v/>
      </c>
      <c r="O193" s="277"/>
      <c r="P193" s="277"/>
      <c r="Q193" s="277"/>
      <c r="R193" s="114"/>
      <c r="S193" s="99"/>
      <c r="T193" s="88"/>
      <c r="U193" s="89">
        <f>IF(ISBLANK(T193), 0, _xlfn.IFNA(VLOOKUP(T193, 'Measures Register'!$B$9:$K$59, COLUMN('Measures Register'!$K$8)-COLUMN('Measures Register'!$B$8)+1, FALSE), 0))</f>
        <v>0</v>
      </c>
      <c r="V193" s="90">
        <f>IF(ISBLANK(T193), 0, _xlfn.IFNA(VLOOKUP(T193, 'Measures Register'!$B$9:$L$59, COLUMN('Measures Register'!$L$8)-COLUMN('Measures Register'!$B$8)+1, FALSE), 0))</f>
        <v>0</v>
      </c>
      <c r="W193" s="88"/>
      <c r="X193" s="89">
        <f>IF(ISBLANK(W193), 0, _xlfn.IFNA(VLOOKUP(W193, 'Measures Register'!$B$9:$K$59, COLUMN('Measures Register'!$K$8)-COLUMN('Measures Register'!$B$8)+1, FALSE), 0))</f>
        <v>0</v>
      </c>
      <c r="Y193" s="90">
        <f>IF(ISBLANK(W193), 0, _xlfn.IFNA(VLOOKUP(W193, 'Measures Register'!$B$9:$L$59, COLUMN('Measures Register'!$L$8)-COLUMN('Measures Register'!$B$8)+1, FALSE), 0))</f>
        <v>0</v>
      </c>
      <c r="Z193" s="88"/>
      <c r="AA193" s="89">
        <f>IF(ISBLANK(Z193), 0, _xlfn.IFNA(VLOOKUP(Z193, 'Measures Register'!$B$9:$K$59, COLUMN('Measures Register'!$K$8)-COLUMN('Measures Register'!$B$8)+1, FALSE), 0))</f>
        <v>0</v>
      </c>
      <c r="AB193" s="90">
        <f>IF(ISBLANK(Z193), 0, _xlfn.IFNA(VLOOKUP(Z193, 'Measures Register'!$B$9:$L$59, COLUMN('Measures Register'!$L$8)-COLUMN('Measures Register'!$B$8)+1, FALSE), 0))</f>
        <v>0</v>
      </c>
      <c r="AC193" s="88"/>
      <c r="AD193" s="89">
        <f>IF(ISBLANK(AC193), 0, _xlfn.IFNA(VLOOKUP(AC193, 'Measures Register'!$B$9:$K$59, COLUMN('Measures Register'!$K$8)-COLUMN('Measures Register'!$B$8)+1, FALSE), 0))</f>
        <v>0</v>
      </c>
      <c r="AE193" s="90">
        <f>IF(ISBLANK(AC193), 0, _xlfn.IFNA(VLOOKUP(AC193, 'Measures Register'!$B$9:$L$59, COLUMN('Measures Register'!$L$8)-COLUMN('Measures Register'!$B$8)+1, FALSE), 0))</f>
        <v>0</v>
      </c>
      <c r="AF193" s="88"/>
      <c r="AG193" s="89">
        <f>IF(ISBLANK(AF193), 0, _xlfn.IFNA(VLOOKUP(AF193, 'Measures Register'!$B$9:$K$59, COLUMN('Measures Register'!$K$8)-COLUMN('Measures Register'!$B$8)+1, FALSE), 0))</f>
        <v>0</v>
      </c>
      <c r="AH193" s="110">
        <f>IF(ISBLANK(AF193), 0, _xlfn.IFNA(VLOOKUP(AF193, 'Measures Register'!$B$9:$L$59, COLUMN('Measures Register'!$L$8)-COLUMN('Measures Register'!$B$8)+1, FALSE), 0))</f>
        <v>0</v>
      </c>
      <c r="AI193" s="115"/>
      <c r="AJ193" s="108" t="str">
        <f t="shared" si="6"/>
        <v/>
      </c>
      <c r="AK193" s="86" t="str">
        <f t="shared" si="7"/>
        <v/>
      </c>
      <c r="AL193" s="106" t="str">
        <f t="shared" si="8"/>
        <v/>
      </c>
      <c r="AM193" s="24"/>
    </row>
    <row r="194" spans="2:39" ht="15.75" x14ac:dyDescent="0.45">
      <c r="B194" s="84" t="str">
        <f t="shared" si="9"/>
        <v/>
      </c>
      <c r="C194" s="97"/>
      <c r="D194" s="154"/>
      <c r="E194" s="112" t="str">
        <f>IFERROR(VLOOKUP(I194,#REF!,2,0),"")</f>
        <v/>
      </c>
      <c r="F194" s="156"/>
      <c r="G194" s="101"/>
      <c r="H194" s="103"/>
      <c r="I194" s="158"/>
      <c r="J194" s="159"/>
      <c r="K194"/>
      <c r="L194" s="152"/>
      <c r="M194" s="85" t="str">
        <f>IF(AND(F194&lt;&gt;"", G194&lt;&gt;""), VLOOKUP(F194, 'P2-Primary Assets'!C:I, 5+VLOOKUP(G194,#REF!, 2, FALSE), FALSE), "")</f>
        <v/>
      </c>
      <c r="N194" s="106" t="str">
        <f t="shared" si="10"/>
        <v/>
      </c>
      <c r="O194" s="277"/>
      <c r="P194" s="277"/>
      <c r="Q194" s="277"/>
      <c r="R194" s="114"/>
      <c r="S194" s="99"/>
      <c r="T194" s="88"/>
      <c r="U194" s="89">
        <f>IF(ISBLANK(T194), 0, _xlfn.IFNA(VLOOKUP(T194, 'Measures Register'!$B$9:$K$59, COLUMN('Measures Register'!$K$8)-COLUMN('Measures Register'!$B$8)+1, FALSE), 0))</f>
        <v>0</v>
      </c>
      <c r="V194" s="90">
        <f>IF(ISBLANK(T194), 0, _xlfn.IFNA(VLOOKUP(T194, 'Measures Register'!$B$9:$L$59, COLUMN('Measures Register'!$L$8)-COLUMN('Measures Register'!$B$8)+1, FALSE), 0))</f>
        <v>0</v>
      </c>
      <c r="W194" s="88"/>
      <c r="X194" s="89">
        <f>IF(ISBLANK(W194), 0, _xlfn.IFNA(VLOOKUP(W194, 'Measures Register'!$B$9:$K$59, COLUMN('Measures Register'!$K$8)-COLUMN('Measures Register'!$B$8)+1, FALSE), 0))</f>
        <v>0</v>
      </c>
      <c r="Y194" s="90">
        <f>IF(ISBLANK(W194), 0, _xlfn.IFNA(VLOOKUP(W194, 'Measures Register'!$B$9:$L$59, COLUMN('Measures Register'!$L$8)-COLUMN('Measures Register'!$B$8)+1, FALSE), 0))</f>
        <v>0</v>
      </c>
      <c r="Z194" s="88"/>
      <c r="AA194" s="89">
        <f>IF(ISBLANK(Z194), 0, _xlfn.IFNA(VLOOKUP(Z194, 'Measures Register'!$B$9:$K$59, COLUMN('Measures Register'!$K$8)-COLUMN('Measures Register'!$B$8)+1, FALSE), 0))</f>
        <v>0</v>
      </c>
      <c r="AB194" s="90">
        <f>IF(ISBLANK(Z194), 0, _xlfn.IFNA(VLOOKUP(Z194, 'Measures Register'!$B$9:$L$59, COLUMN('Measures Register'!$L$8)-COLUMN('Measures Register'!$B$8)+1, FALSE), 0))</f>
        <v>0</v>
      </c>
      <c r="AC194" s="88"/>
      <c r="AD194" s="89">
        <f>IF(ISBLANK(AC194), 0, _xlfn.IFNA(VLOOKUP(AC194, 'Measures Register'!$B$9:$K$59, COLUMN('Measures Register'!$K$8)-COLUMN('Measures Register'!$B$8)+1, FALSE), 0))</f>
        <v>0</v>
      </c>
      <c r="AE194" s="90">
        <f>IF(ISBLANK(AC194), 0, _xlfn.IFNA(VLOOKUP(AC194, 'Measures Register'!$B$9:$L$59, COLUMN('Measures Register'!$L$8)-COLUMN('Measures Register'!$B$8)+1, FALSE), 0))</f>
        <v>0</v>
      </c>
      <c r="AF194" s="88"/>
      <c r="AG194" s="89">
        <f>IF(ISBLANK(AF194), 0, _xlfn.IFNA(VLOOKUP(AF194, 'Measures Register'!$B$9:$K$59, COLUMN('Measures Register'!$K$8)-COLUMN('Measures Register'!$B$8)+1, FALSE), 0))</f>
        <v>0</v>
      </c>
      <c r="AH194" s="110">
        <f>IF(ISBLANK(AF194), 0, _xlfn.IFNA(VLOOKUP(AF194, 'Measures Register'!$B$9:$L$59, COLUMN('Measures Register'!$L$8)-COLUMN('Measures Register'!$B$8)+1, FALSE), 0))</f>
        <v>0</v>
      </c>
      <c r="AI194" s="115"/>
      <c r="AJ194" s="108" t="str">
        <f t="shared" si="6"/>
        <v/>
      </c>
      <c r="AK194" s="86" t="str">
        <f t="shared" si="7"/>
        <v/>
      </c>
      <c r="AL194" s="106" t="str">
        <f t="shared" si="8"/>
        <v/>
      </c>
      <c r="AM194" s="24"/>
    </row>
    <row r="195" spans="2:39" ht="15.75" x14ac:dyDescent="0.45">
      <c r="B195" s="84" t="str">
        <f t="shared" si="9"/>
        <v/>
      </c>
      <c r="C195" s="97"/>
      <c r="D195" s="154"/>
      <c r="E195" s="112" t="str">
        <f>IFERROR(VLOOKUP(I195,#REF!,2,0),"")</f>
        <v/>
      </c>
      <c r="F195" s="156"/>
      <c r="G195" s="101"/>
      <c r="H195" s="103"/>
      <c r="I195" s="158"/>
      <c r="J195" s="159"/>
      <c r="K195"/>
      <c r="L195" s="152"/>
      <c r="M195" s="85" t="str">
        <f>IF(AND(F195&lt;&gt;"", G195&lt;&gt;""), VLOOKUP(F195, 'P2-Primary Assets'!C:I, 5+VLOOKUP(G195,#REF!, 2, FALSE), FALSE), "")</f>
        <v/>
      </c>
      <c r="N195" s="106" t="str">
        <f t="shared" si="10"/>
        <v/>
      </c>
      <c r="O195" s="277"/>
      <c r="P195" s="277"/>
      <c r="Q195" s="277"/>
      <c r="R195" s="114"/>
      <c r="S195" s="99"/>
      <c r="T195" s="88"/>
      <c r="U195" s="89">
        <f>IF(ISBLANK(T195), 0, _xlfn.IFNA(VLOOKUP(T195, 'Measures Register'!$B$9:$K$59, COLUMN('Measures Register'!$K$8)-COLUMN('Measures Register'!$B$8)+1, FALSE), 0))</f>
        <v>0</v>
      </c>
      <c r="V195" s="90">
        <f>IF(ISBLANK(T195), 0, _xlfn.IFNA(VLOOKUP(T195, 'Measures Register'!$B$9:$L$59, COLUMN('Measures Register'!$L$8)-COLUMN('Measures Register'!$B$8)+1, FALSE), 0))</f>
        <v>0</v>
      </c>
      <c r="W195" s="88"/>
      <c r="X195" s="89">
        <f>IF(ISBLANK(W195), 0, _xlfn.IFNA(VLOOKUP(W195, 'Measures Register'!$B$9:$K$59, COLUMN('Measures Register'!$K$8)-COLUMN('Measures Register'!$B$8)+1, FALSE), 0))</f>
        <v>0</v>
      </c>
      <c r="Y195" s="90">
        <f>IF(ISBLANK(W195), 0, _xlfn.IFNA(VLOOKUP(W195, 'Measures Register'!$B$9:$L$59, COLUMN('Measures Register'!$L$8)-COLUMN('Measures Register'!$B$8)+1, FALSE), 0))</f>
        <v>0</v>
      </c>
      <c r="Z195" s="88"/>
      <c r="AA195" s="89">
        <f>IF(ISBLANK(Z195), 0, _xlfn.IFNA(VLOOKUP(Z195, 'Measures Register'!$B$9:$K$59, COLUMN('Measures Register'!$K$8)-COLUMN('Measures Register'!$B$8)+1, FALSE), 0))</f>
        <v>0</v>
      </c>
      <c r="AB195" s="90">
        <f>IF(ISBLANK(Z195), 0, _xlfn.IFNA(VLOOKUP(Z195, 'Measures Register'!$B$9:$L$59, COLUMN('Measures Register'!$L$8)-COLUMN('Measures Register'!$B$8)+1, FALSE), 0))</f>
        <v>0</v>
      </c>
      <c r="AC195" s="88"/>
      <c r="AD195" s="89">
        <f>IF(ISBLANK(AC195), 0, _xlfn.IFNA(VLOOKUP(AC195, 'Measures Register'!$B$9:$K$59, COLUMN('Measures Register'!$K$8)-COLUMN('Measures Register'!$B$8)+1, FALSE), 0))</f>
        <v>0</v>
      </c>
      <c r="AE195" s="90">
        <f>IF(ISBLANK(AC195), 0, _xlfn.IFNA(VLOOKUP(AC195, 'Measures Register'!$B$9:$L$59, COLUMN('Measures Register'!$L$8)-COLUMN('Measures Register'!$B$8)+1, FALSE), 0))</f>
        <v>0</v>
      </c>
      <c r="AF195" s="88"/>
      <c r="AG195" s="89">
        <f>IF(ISBLANK(AF195), 0, _xlfn.IFNA(VLOOKUP(AF195, 'Measures Register'!$B$9:$K$59, COLUMN('Measures Register'!$K$8)-COLUMN('Measures Register'!$B$8)+1, FALSE), 0))</f>
        <v>0</v>
      </c>
      <c r="AH195" s="110">
        <f>IF(ISBLANK(AF195), 0, _xlfn.IFNA(VLOOKUP(AF195, 'Measures Register'!$B$9:$L$59, COLUMN('Measures Register'!$L$8)-COLUMN('Measures Register'!$B$8)+1, FALSE), 0))</f>
        <v>0</v>
      </c>
      <c r="AI195" s="115"/>
      <c r="AJ195" s="108" t="str">
        <f t="shared" si="6"/>
        <v/>
      </c>
      <c r="AK195" s="86" t="str">
        <f t="shared" si="7"/>
        <v/>
      </c>
      <c r="AL195" s="106" t="str">
        <f t="shared" si="8"/>
        <v/>
      </c>
      <c r="AM195" s="24"/>
    </row>
    <row r="196" spans="2:39" ht="15.75" x14ac:dyDescent="0.45">
      <c r="B196" s="84" t="str">
        <f t="shared" si="9"/>
        <v/>
      </c>
      <c r="C196" s="97"/>
      <c r="D196" s="154"/>
      <c r="E196" s="112" t="str">
        <f>IFERROR(VLOOKUP(I196,#REF!,2,0),"")</f>
        <v/>
      </c>
      <c r="F196" s="156"/>
      <c r="G196" s="101"/>
      <c r="H196" s="103"/>
      <c r="I196" s="158"/>
      <c r="J196" s="159"/>
      <c r="K196"/>
      <c r="L196" s="152"/>
      <c r="M196" s="85" t="str">
        <f>IF(AND(F196&lt;&gt;"", G196&lt;&gt;""), VLOOKUP(F196, 'P2-Primary Assets'!C:I, 5+VLOOKUP(G196,#REF!, 2, FALSE), FALSE), "")</f>
        <v/>
      </c>
      <c r="N196" s="106" t="str">
        <f t="shared" si="10"/>
        <v/>
      </c>
      <c r="O196" s="277"/>
      <c r="P196" s="277"/>
      <c r="Q196" s="277"/>
      <c r="R196" s="114"/>
      <c r="S196" s="99"/>
      <c r="T196" s="88"/>
      <c r="U196" s="89">
        <f>IF(ISBLANK(T196), 0, _xlfn.IFNA(VLOOKUP(T196, 'Measures Register'!$B$9:$K$59, COLUMN('Measures Register'!$K$8)-COLUMN('Measures Register'!$B$8)+1, FALSE), 0))</f>
        <v>0</v>
      </c>
      <c r="V196" s="90">
        <f>IF(ISBLANK(T196), 0, _xlfn.IFNA(VLOOKUP(T196, 'Measures Register'!$B$9:$L$59, COLUMN('Measures Register'!$L$8)-COLUMN('Measures Register'!$B$8)+1, FALSE), 0))</f>
        <v>0</v>
      </c>
      <c r="W196" s="88"/>
      <c r="X196" s="89">
        <f>IF(ISBLANK(W196), 0, _xlfn.IFNA(VLOOKUP(W196, 'Measures Register'!$B$9:$K$59, COLUMN('Measures Register'!$K$8)-COLUMN('Measures Register'!$B$8)+1, FALSE), 0))</f>
        <v>0</v>
      </c>
      <c r="Y196" s="90">
        <f>IF(ISBLANK(W196), 0, _xlfn.IFNA(VLOOKUP(W196, 'Measures Register'!$B$9:$L$59, COLUMN('Measures Register'!$L$8)-COLUMN('Measures Register'!$B$8)+1, FALSE), 0))</f>
        <v>0</v>
      </c>
      <c r="Z196" s="88"/>
      <c r="AA196" s="89">
        <f>IF(ISBLANK(Z196), 0, _xlfn.IFNA(VLOOKUP(Z196, 'Measures Register'!$B$9:$K$59, COLUMN('Measures Register'!$K$8)-COLUMN('Measures Register'!$B$8)+1, FALSE), 0))</f>
        <v>0</v>
      </c>
      <c r="AB196" s="90">
        <f>IF(ISBLANK(Z196), 0, _xlfn.IFNA(VLOOKUP(Z196, 'Measures Register'!$B$9:$L$59, COLUMN('Measures Register'!$L$8)-COLUMN('Measures Register'!$B$8)+1, FALSE), 0))</f>
        <v>0</v>
      </c>
      <c r="AC196" s="88"/>
      <c r="AD196" s="89">
        <f>IF(ISBLANK(AC196), 0, _xlfn.IFNA(VLOOKUP(AC196, 'Measures Register'!$B$9:$K$59, COLUMN('Measures Register'!$K$8)-COLUMN('Measures Register'!$B$8)+1, FALSE), 0))</f>
        <v>0</v>
      </c>
      <c r="AE196" s="90">
        <f>IF(ISBLANK(AC196), 0, _xlfn.IFNA(VLOOKUP(AC196, 'Measures Register'!$B$9:$L$59, COLUMN('Measures Register'!$L$8)-COLUMN('Measures Register'!$B$8)+1, FALSE), 0))</f>
        <v>0</v>
      </c>
      <c r="AF196" s="88"/>
      <c r="AG196" s="89">
        <f>IF(ISBLANK(AF196), 0, _xlfn.IFNA(VLOOKUP(AF196, 'Measures Register'!$B$9:$K$59, COLUMN('Measures Register'!$K$8)-COLUMN('Measures Register'!$B$8)+1, FALSE), 0))</f>
        <v>0</v>
      </c>
      <c r="AH196" s="110">
        <f>IF(ISBLANK(AF196), 0, _xlfn.IFNA(VLOOKUP(AF196, 'Measures Register'!$B$9:$L$59, COLUMN('Measures Register'!$L$8)-COLUMN('Measures Register'!$B$8)+1, FALSE), 0))</f>
        <v>0</v>
      </c>
      <c r="AI196" s="115"/>
      <c r="AJ196" s="108" t="str">
        <f t="shared" si="6"/>
        <v/>
      </c>
      <c r="AK196" s="86" t="str">
        <f t="shared" si="7"/>
        <v/>
      </c>
      <c r="AL196" s="106" t="str">
        <f t="shared" si="8"/>
        <v/>
      </c>
      <c r="AM196" s="24"/>
    </row>
    <row r="197" spans="2:39" ht="15.75" x14ac:dyDescent="0.45">
      <c r="B197" s="84" t="str">
        <f t="shared" si="9"/>
        <v/>
      </c>
      <c r="C197" s="97"/>
      <c r="D197" s="154"/>
      <c r="E197" s="112" t="str">
        <f>IFERROR(VLOOKUP(I197,#REF!,2,0),"")</f>
        <v/>
      </c>
      <c r="F197" s="156"/>
      <c r="G197" s="101"/>
      <c r="H197" s="103"/>
      <c r="I197" s="158"/>
      <c r="J197" s="159"/>
      <c r="K197"/>
      <c r="L197" s="152"/>
      <c r="M197" s="85" t="str">
        <f>IF(AND(F197&lt;&gt;"", G197&lt;&gt;""), VLOOKUP(F197, 'P2-Primary Assets'!C:I, 5+VLOOKUP(G197,#REF!, 2, FALSE), FALSE), "")</f>
        <v/>
      </c>
      <c r="N197" s="106" t="str">
        <f t="shared" si="10"/>
        <v/>
      </c>
      <c r="O197" s="277"/>
      <c r="P197" s="277"/>
      <c r="Q197" s="277"/>
      <c r="R197" s="114"/>
      <c r="S197" s="99"/>
      <c r="T197" s="88"/>
      <c r="U197" s="89">
        <f>IF(ISBLANK(T197), 0, _xlfn.IFNA(VLOOKUP(T197, 'Measures Register'!$B$9:$K$59, COLUMN('Measures Register'!$K$8)-COLUMN('Measures Register'!$B$8)+1, FALSE), 0))</f>
        <v>0</v>
      </c>
      <c r="V197" s="90">
        <f>IF(ISBLANK(T197), 0, _xlfn.IFNA(VLOOKUP(T197, 'Measures Register'!$B$9:$L$59, COLUMN('Measures Register'!$L$8)-COLUMN('Measures Register'!$B$8)+1, FALSE), 0))</f>
        <v>0</v>
      </c>
      <c r="W197" s="88"/>
      <c r="X197" s="89">
        <f>IF(ISBLANK(W197), 0, _xlfn.IFNA(VLOOKUP(W197, 'Measures Register'!$B$9:$K$59, COLUMN('Measures Register'!$K$8)-COLUMN('Measures Register'!$B$8)+1, FALSE), 0))</f>
        <v>0</v>
      </c>
      <c r="Y197" s="90">
        <f>IF(ISBLANK(W197), 0, _xlfn.IFNA(VLOOKUP(W197, 'Measures Register'!$B$9:$L$59, COLUMN('Measures Register'!$L$8)-COLUMN('Measures Register'!$B$8)+1, FALSE), 0))</f>
        <v>0</v>
      </c>
      <c r="Z197" s="88"/>
      <c r="AA197" s="89">
        <f>IF(ISBLANK(Z197), 0, _xlfn.IFNA(VLOOKUP(Z197, 'Measures Register'!$B$9:$K$59, COLUMN('Measures Register'!$K$8)-COLUMN('Measures Register'!$B$8)+1, FALSE), 0))</f>
        <v>0</v>
      </c>
      <c r="AB197" s="90">
        <f>IF(ISBLANK(Z197), 0, _xlfn.IFNA(VLOOKUP(Z197, 'Measures Register'!$B$9:$L$59, COLUMN('Measures Register'!$L$8)-COLUMN('Measures Register'!$B$8)+1, FALSE), 0))</f>
        <v>0</v>
      </c>
      <c r="AC197" s="88"/>
      <c r="AD197" s="89">
        <f>IF(ISBLANK(AC197), 0, _xlfn.IFNA(VLOOKUP(AC197, 'Measures Register'!$B$9:$K$59, COLUMN('Measures Register'!$K$8)-COLUMN('Measures Register'!$B$8)+1, FALSE), 0))</f>
        <v>0</v>
      </c>
      <c r="AE197" s="90">
        <f>IF(ISBLANK(AC197), 0, _xlfn.IFNA(VLOOKUP(AC197, 'Measures Register'!$B$9:$L$59, COLUMN('Measures Register'!$L$8)-COLUMN('Measures Register'!$B$8)+1, FALSE), 0))</f>
        <v>0</v>
      </c>
      <c r="AF197" s="88"/>
      <c r="AG197" s="89">
        <f>IF(ISBLANK(AF197), 0, _xlfn.IFNA(VLOOKUP(AF197, 'Measures Register'!$B$9:$K$59, COLUMN('Measures Register'!$K$8)-COLUMN('Measures Register'!$B$8)+1, FALSE), 0))</f>
        <v>0</v>
      </c>
      <c r="AH197" s="110">
        <f>IF(ISBLANK(AF197), 0, _xlfn.IFNA(VLOOKUP(AF197, 'Measures Register'!$B$9:$L$59, COLUMN('Measures Register'!$L$8)-COLUMN('Measures Register'!$B$8)+1, FALSE), 0))</f>
        <v>0</v>
      </c>
      <c r="AI197" s="115"/>
      <c r="AJ197" s="108" t="str">
        <f t="shared" si="6"/>
        <v/>
      </c>
      <c r="AK197" s="86" t="str">
        <f t="shared" si="7"/>
        <v/>
      </c>
      <c r="AL197" s="106" t="str">
        <f t="shared" si="8"/>
        <v/>
      </c>
      <c r="AM197" s="24"/>
    </row>
    <row r="198" spans="2:39" ht="15.75" x14ac:dyDescent="0.45">
      <c r="B198" s="84" t="str">
        <f t="shared" si="9"/>
        <v/>
      </c>
      <c r="C198" s="97"/>
      <c r="D198" s="154"/>
      <c r="E198" s="112" t="str">
        <f>IFERROR(VLOOKUP(I198,#REF!,2,0),"")</f>
        <v/>
      </c>
      <c r="F198" s="156"/>
      <c r="G198" s="101"/>
      <c r="H198" s="103"/>
      <c r="I198" s="158"/>
      <c r="J198" s="159"/>
      <c r="K198"/>
      <c r="L198" s="152"/>
      <c r="M198" s="85" t="str">
        <f>IF(AND(F198&lt;&gt;"", G198&lt;&gt;""), VLOOKUP(F198, 'P2-Primary Assets'!C:I, 5+VLOOKUP(G198,#REF!, 2, FALSE), FALSE), "")</f>
        <v/>
      </c>
      <c r="N198" s="106" t="str">
        <f t="shared" si="10"/>
        <v/>
      </c>
      <c r="O198" s="277"/>
      <c r="P198" s="277"/>
      <c r="Q198" s="277"/>
      <c r="R198" s="114"/>
      <c r="S198" s="99"/>
      <c r="T198" s="88"/>
      <c r="U198" s="89">
        <f>IF(ISBLANK(T198), 0, _xlfn.IFNA(VLOOKUP(T198, 'Measures Register'!$B$9:$K$59, COLUMN('Measures Register'!$K$8)-COLUMN('Measures Register'!$B$8)+1, FALSE), 0))</f>
        <v>0</v>
      </c>
      <c r="V198" s="90">
        <f>IF(ISBLANK(T198), 0, _xlfn.IFNA(VLOOKUP(T198, 'Measures Register'!$B$9:$L$59, COLUMN('Measures Register'!$L$8)-COLUMN('Measures Register'!$B$8)+1, FALSE), 0))</f>
        <v>0</v>
      </c>
      <c r="W198" s="88"/>
      <c r="X198" s="89">
        <f>IF(ISBLANK(W198), 0, _xlfn.IFNA(VLOOKUP(W198, 'Measures Register'!$B$9:$K$59, COLUMN('Measures Register'!$K$8)-COLUMN('Measures Register'!$B$8)+1, FALSE), 0))</f>
        <v>0</v>
      </c>
      <c r="Y198" s="90">
        <f>IF(ISBLANK(W198), 0, _xlfn.IFNA(VLOOKUP(W198, 'Measures Register'!$B$9:$L$59, COLUMN('Measures Register'!$L$8)-COLUMN('Measures Register'!$B$8)+1, FALSE), 0))</f>
        <v>0</v>
      </c>
      <c r="Z198" s="88"/>
      <c r="AA198" s="89">
        <f>IF(ISBLANK(Z198), 0, _xlfn.IFNA(VLOOKUP(Z198, 'Measures Register'!$B$9:$K$59, COLUMN('Measures Register'!$K$8)-COLUMN('Measures Register'!$B$8)+1, FALSE), 0))</f>
        <v>0</v>
      </c>
      <c r="AB198" s="90">
        <f>IF(ISBLANK(Z198), 0, _xlfn.IFNA(VLOOKUP(Z198, 'Measures Register'!$B$9:$L$59, COLUMN('Measures Register'!$L$8)-COLUMN('Measures Register'!$B$8)+1, FALSE), 0))</f>
        <v>0</v>
      </c>
      <c r="AC198" s="88"/>
      <c r="AD198" s="89">
        <f>IF(ISBLANK(AC198), 0, _xlfn.IFNA(VLOOKUP(AC198, 'Measures Register'!$B$9:$K$59, COLUMN('Measures Register'!$K$8)-COLUMN('Measures Register'!$B$8)+1, FALSE), 0))</f>
        <v>0</v>
      </c>
      <c r="AE198" s="90">
        <f>IF(ISBLANK(AC198), 0, _xlfn.IFNA(VLOOKUP(AC198, 'Measures Register'!$B$9:$L$59, COLUMN('Measures Register'!$L$8)-COLUMN('Measures Register'!$B$8)+1, FALSE), 0))</f>
        <v>0</v>
      </c>
      <c r="AF198" s="88"/>
      <c r="AG198" s="89">
        <f>IF(ISBLANK(AF198), 0, _xlfn.IFNA(VLOOKUP(AF198, 'Measures Register'!$B$9:$K$59, COLUMN('Measures Register'!$K$8)-COLUMN('Measures Register'!$B$8)+1, FALSE), 0))</f>
        <v>0</v>
      </c>
      <c r="AH198" s="110">
        <f>IF(ISBLANK(AF198), 0, _xlfn.IFNA(VLOOKUP(AF198, 'Measures Register'!$B$9:$L$59, COLUMN('Measures Register'!$L$8)-COLUMN('Measures Register'!$B$8)+1, FALSE), 0))</f>
        <v>0</v>
      </c>
      <c r="AI198" s="115"/>
      <c r="AJ198" s="108" t="str">
        <f t="shared" si="6"/>
        <v/>
      </c>
      <c r="AK198" s="86" t="str">
        <f t="shared" si="7"/>
        <v/>
      </c>
      <c r="AL198" s="106" t="str">
        <f t="shared" si="8"/>
        <v/>
      </c>
      <c r="AM198" s="24"/>
    </row>
    <row r="199" spans="2:39" ht="15.75" x14ac:dyDescent="0.45">
      <c r="B199" s="84" t="str">
        <f t="shared" si="9"/>
        <v/>
      </c>
      <c r="C199" s="97"/>
      <c r="D199" s="154"/>
      <c r="E199" s="112" t="str">
        <f>IFERROR(VLOOKUP(I199,#REF!,2,0),"")</f>
        <v/>
      </c>
      <c r="F199" s="156"/>
      <c r="G199" s="101"/>
      <c r="H199" s="103"/>
      <c r="I199" s="158"/>
      <c r="J199" s="159"/>
      <c r="K199"/>
      <c r="L199" s="152"/>
      <c r="M199" s="85" t="str">
        <f>IF(AND(F199&lt;&gt;"", G199&lt;&gt;""), VLOOKUP(F199, 'P2-Primary Assets'!C:I, 5+VLOOKUP(G199,#REF!, 2, FALSE), FALSE), "")</f>
        <v/>
      </c>
      <c r="N199" s="106" t="str">
        <f t="shared" si="10"/>
        <v/>
      </c>
      <c r="O199" s="277"/>
      <c r="P199" s="277"/>
      <c r="Q199" s="277"/>
      <c r="R199" s="114"/>
      <c r="S199" s="99"/>
      <c r="T199" s="88"/>
      <c r="U199" s="89">
        <f>IF(ISBLANK(T199), 0, _xlfn.IFNA(VLOOKUP(T199, 'Measures Register'!$B$9:$K$59, COLUMN('Measures Register'!$K$8)-COLUMN('Measures Register'!$B$8)+1, FALSE), 0))</f>
        <v>0</v>
      </c>
      <c r="V199" s="90">
        <f>IF(ISBLANK(T199), 0, _xlfn.IFNA(VLOOKUP(T199, 'Measures Register'!$B$9:$L$59, COLUMN('Measures Register'!$L$8)-COLUMN('Measures Register'!$B$8)+1, FALSE), 0))</f>
        <v>0</v>
      </c>
      <c r="W199" s="88"/>
      <c r="X199" s="89">
        <f>IF(ISBLANK(W199), 0, _xlfn.IFNA(VLOOKUP(W199, 'Measures Register'!$B$9:$K$59, COLUMN('Measures Register'!$K$8)-COLUMN('Measures Register'!$B$8)+1, FALSE), 0))</f>
        <v>0</v>
      </c>
      <c r="Y199" s="90">
        <f>IF(ISBLANK(W199), 0, _xlfn.IFNA(VLOOKUP(W199, 'Measures Register'!$B$9:$L$59, COLUMN('Measures Register'!$L$8)-COLUMN('Measures Register'!$B$8)+1, FALSE), 0))</f>
        <v>0</v>
      </c>
      <c r="Z199" s="88"/>
      <c r="AA199" s="89">
        <f>IF(ISBLANK(Z199), 0, _xlfn.IFNA(VLOOKUP(Z199, 'Measures Register'!$B$9:$K$59, COLUMN('Measures Register'!$K$8)-COLUMN('Measures Register'!$B$8)+1, FALSE), 0))</f>
        <v>0</v>
      </c>
      <c r="AB199" s="90">
        <f>IF(ISBLANK(Z199), 0, _xlfn.IFNA(VLOOKUP(Z199, 'Measures Register'!$B$9:$L$59, COLUMN('Measures Register'!$L$8)-COLUMN('Measures Register'!$B$8)+1, FALSE), 0))</f>
        <v>0</v>
      </c>
      <c r="AC199" s="88"/>
      <c r="AD199" s="89">
        <f>IF(ISBLANK(AC199), 0, _xlfn.IFNA(VLOOKUP(AC199, 'Measures Register'!$B$9:$K$59, COLUMN('Measures Register'!$K$8)-COLUMN('Measures Register'!$B$8)+1, FALSE), 0))</f>
        <v>0</v>
      </c>
      <c r="AE199" s="90">
        <f>IF(ISBLANK(AC199), 0, _xlfn.IFNA(VLOOKUP(AC199, 'Measures Register'!$B$9:$L$59, COLUMN('Measures Register'!$L$8)-COLUMN('Measures Register'!$B$8)+1, FALSE), 0))</f>
        <v>0</v>
      </c>
      <c r="AF199" s="88"/>
      <c r="AG199" s="89">
        <f>IF(ISBLANK(AF199), 0, _xlfn.IFNA(VLOOKUP(AF199, 'Measures Register'!$B$9:$K$59, COLUMN('Measures Register'!$K$8)-COLUMN('Measures Register'!$B$8)+1, FALSE), 0))</f>
        <v>0</v>
      </c>
      <c r="AH199" s="110">
        <f>IF(ISBLANK(AF199), 0, _xlfn.IFNA(VLOOKUP(AF199, 'Measures Register'!$B$9:$L$59, COLUMN('Measures Register'!$L$8)-COLUMN('Measures Register'!$B$8)+1, FALSE), 0))</f>
        <v>0</v>
      </c>
      <c r="AI199" s="115"/>
      <c r="AJ199" s="108" t="str">
        <f t="shared" si="6"/>
        <v/>
      </c>
      <c r="AK199" s="86" t="str">
        <f t="shared" si="7"/>
        <v/>
      </c>
      <c r="AL199" s="106" t="str">
        <f t="shared" si="8"/>
        <v/>
      </c>
      <c r="AM199" s="24"/>
    </row>
    <row r="200" spans="2:39" ht="15.75" x14ac:dyDescent="0.45">
      <c r="B200" s="84" t="str">
        <f t="shared" si="9"/>
        <v/>
      </c>
      <c r="C200" s="97"/>
      <c r="D200" s="154"/>
      <c r="E200" s="112" t="str">
        <f>IFERROR(VLOOKUP(I200,#REF!,2,0),"")</f>
        <v/>
      </c>
      <c r="F200" s="156"/>
      <c r="G200" s="101"/>
      <c r="H200" s="103"/>
      <c r="I200" s="158"/>
      <c r="J200" s="159"/>
      <c r="K200"/>
      <c r="L200" s="152"/>
      <c r="M200" s="85" t="str">
        <f>IF(AND(F200&lt;&gt;"", G200&lt;&gt;""), VLOOKUP(F200, 'P2-Primary Assets'!C:I, 5+VLOOKUP(G200,#REF!, 2, FALSE), FALSE), "")</f>
        <v/>
      </c>
      <c r="N200" s="106" t="str">
        <f t="shared" si="10"/>
        <v/>
      </c>
      <c r="O200" s="277"/>
      <c r="P200" s="277"/>
      <c r="Q200" s="277"/>
      <c r="R200" s="114"/>
      <c r="S200" s="99"/>
      <c r="T200" s="88"/>
      <c r="U200" s="89">
        <f>IF(ISBLANK(T200), 0, _xlfn.IFNA(VLOOKUP(T200, 'Measures Register'!$B$9:$K$59, COLUMN('Measures Register'!$K$8)-COLUMN('Measures Register'!$B$8)+1, FALSE), 0))</f>
        <v>0</v>
      </c>
      <c r="V200" s="90">
        <f>IF(ISBLANK(T200), 0, _xlfn.IFNA(VLOOKUP(T200, 'Measures Register'!$B$9:$L$59, COLUMN('Measures Register'!$L$8)-COLUMN('Measures Register'!$B$8)+1, FALSE), 0))</f>
        <v>0</v>
      </c>
      <c r="W200" s="88"/>
      <c r="X200" s="89">
        <f>IF(ISBLANK(W200), 0, _xlfn.IFNA(VLOOKUP(W200, 'Measures Register'!$B$9:$K$59, COLUMN('Measures Register'!$K$8)-COLUMN('Measures Register'!$B$8)+1, FALSE), 0))</f>
        <v>0</v>
      </c>
      <c r="Y200" s="90">
        <f>IF(ISBLANK(W200), 0, _xlfn.IFNA(VLOOKUP(W200, 'Measures Register'!$B$9:$L$59, COLUMN('Measures Register'!$L$8)-COLUMN('Measures Register'!$B$8)+1, FALSE), 0))</f>
        <v>0</v>
      </c>
      <c r="Z200" s="88"/>
      <c r="AA200" s="89">
        <f>IF(ISBLANK(Z200), 0, _xlfn.IFNA(VLOOKUP(Z200, 'Measures Register'!$B$9:$K$59, COLUMN('Measures Register'!$K$8)-COLUMN('Measures Register'!$B$8)+1, FALSE), 0))</f>
        <v>0</v>
      </c>
      <c r="AB200" s="90">
        <f>IF(ISBLANK(Z200), 0, _xlfn.IFNA(VLOOKUP(Z200, 'Measures Register'!$B$9:$L$59, COLUMN('Measures Register'!$L$8)-COLUMN('Measures Register'!$B$8)+1, FALSE), 0))</f>
        <v>0</v>
      </c>
      <c r="AC200" s="88"/>
      <c r="AD200" s="89">
        <f>IF(ISBLANK(AC200), 0, _xlfn.IFNA(VLOOKUP(AC200, 'Measures Register'!$B$9:$K$59, COLUMN('Measures Register'!$K$8)-COLUMN('Measures Register'!$B$8)+1, FALSE), 0))</f>
        <v>0</v>
      </c>
      <c r="AE200" s="90">
        <f>IF(ISBLANK(AC200), 0, _xlfn.IFNA(VLOOKUP(AC200, 'Measures Register'!$B$9:$L$59, COLUMN('Measures Register'!$L$8)-COLUMN('Measures Register'!$B$8)+1, FALSE), 0))</f>
        <v>0</v>
      </c>
      <c r="AF200" s="88"/>
      <c r="AG200" s="89">
        <f>IF(ISBLANK(AF200), 0, _xlfn.IFNA(VLOOKUP(AF200, 'Measures Register'!$B$9:$K$59, COLUMN('Measures Register'!$K$8)-COLUMN('Measures Register'!$B$8)+1, FALSE), 0))</f>
        <v>0</v>
      </c>
      <c r="AH200" s="110">
        <f>IF(ISBLANK(AF200), 0, _xlfn.IFNA(VLOOKUP(AF200, 'Measures Register'!$B$9:$L$59, COLUMN('Measures Register'!$L$8)-COLUMN('Measures Register'!$B$8)+1, FALSE), 0))</f>
        <v>0</v>
      </c>
      <c r="AI200" s="115"/>
      <c r="AJ200" s="108" t="str">
        <f t="shared" si="6"/>
        <v/>
      </c>
      <c r="AK200" s="86" t="str">
        <f t="shared" si="7"/>
        <v/>
      </c>
      <c r="AL200" s="106" t="str">
        <f t="shared" si="8"/>
        <v/>
      </c>
      <c r="AM200" s="24"/>
    </row>
    <row r="201" spans="2:39" ht="15.75" x14ac:dyDescent="0.45">
      <c r="B201" s="84" t="str">
        <f t="shared" si="9"/>
        <v/>
      </c>
      <c r="C201" s="97"/>
      <c r="D201" s="154"/>
      <c r="E201" s="112" t="str">
        <f>IFERROR(VLOOKUP(I201,#REF!,2,0),"")</f>
        <v/>
      </c>
      <c r="F201" s="156"/>
      <c r="G201" s="101"/>
      <c r="H201" s="103"/>
      <c r="I201" s="158"/>
      <c r="J201" s="159"/>
      <c r="K201"/>
      <c r="L201" s="152"/>
      <c r="M201" s="85" t="str">
        <f>IF(AND(F201&lt;&gt;"", G201&lt;&gt;""), VLOOKUP(F201, 'P2-Primary Assets'!C:I, 5+VLOOKUP(G201,#REF!, 2, FALSE), FALSE), "")</f>
        <v/>
      </c>
      <c r="N201" s="106" t="str">
        <f t="shared" si="10"/>
        <v/>
      </c>
      <c r="O201" s="277"/>
      <c r="P201" s="277"/>
      <c r="Q201" s="277"/>
      <c r="R201" s="114"/>
      <c r="S201" s="99"/>
      <c r="T201" s="88"/>
      <c r="U201" s="89">
        <f>IF(ISBLANK(T201), 0, _xlfn.IFNA(VLOOKUP(T201, 'Measures Register'!$B$9:$K$59, COLUMN('Measures Register'!$K$8)-COLUMN('Measures Register'!$B$8)+1, FALSE), 0))</f>
        <v>0</v>
      </c>
      <c r="V201" s="90">
        <f>IF(ISBLANK(T201), 0, _xlfn.IFNA(VLOOKUP(T201, 'Measures Register'!$B$9:$L$59, COLUMN('Measures Register'!$L$8)-COLUMN('Measures Register'!$B$8)+1, FALSE), 0))</f>
        <v>0</v>
      </c>
      <c r="W201" s="88"/>
      <c r="X201" s="89">
        <f>IF(ISBLANK(W201), 0, _xlfn.IFNA(VLOOKUP(W201, 'Measures Register'!$B$9:$K$59, COLUMN('Measures Register'!$K$8)-COLUMN('Measures Register'!$B$8)+1, FALSE), 0))</f>
        <v>0</v>
      </c>
      <c r="Y201" s="90">
        <f>IF(ISBLANK(W201), 0, _xlfn.IFNA(VLOOKUP(W201, 'Measures Register'!$B$9:$L$59, COLUMN('Measures Register'!$L$8)-COLUMN('Measures Register'!$B$8)+1, FALSE), 0))</f>
        <v>0</v>
      </c>
      <c r="Z201" s="88"/>
      <c r="AA201" s="89">
        <f>IF(ISBLANK(Z201), 0, _xlfn.IFNA(VLOOKUP(Z201, 'Measures Register'!$B$9:$K$59, COLUMN('Measures Register'!$K$8)-COLUMN('Measures Register'!$B$8)+1, FALSE), 0))</f>
        <v>0</v>
      </c>
      <c r="AB201" s="90">
        <f>IF(ISBLANK(Z201), 0, _xlfn.IFNA(VLOOKUP(Z201, 'Measures Register'!$B$9:$L$59, COLUMN('Measures Register'!$L$8)-COLUMN('Measures Register'!$B$8)+1, FALSE), 0))</f>
        <v>0</v>
      </c>
      <c r="AC201" s="88"/>
      <c r="AD201" s="89">
        <f>IF(ISBLANK(AC201), 0, _xlfn.IFNA(VLOOKUP(AC201, 'Measures Register'!$B$9:$K$59, COLUMN('Measures Register'!$K$8)-COLUMN('Measures Register'!$B$8)+1, FALSE), 0))</f>
        <v>0</v>
      </c>
      <c r="AE201" s="90">
        <f>IF(ISBLANK(AC201), 0, _xlfn.IFNA(VLOOKUP(AC201, 'Measures Register'!$B$9:$L$59, COLUMN('Measures Register'!$L$8)-COLUMN('Measures Register'!$B$8)+1, FALSE), 0))</f>
        <v>0</v>
      </c>
      <c r="AF201" s="88"/>
      <c r="AG201" s="89">
        <f>IF(ISBLANK(AF201), 0, _xlfn.IFNA(VLOOKUP(AF201, 'Measures Register'!$B$9:$K$59, COLUMN('Measures Register'!$K$8)-COLUMN('Measures Register'!$B$8)+1, FALSE), 0))</f>
        <v>0</v>
      </c>
      <c r="AH201" s="110">
        <f>IF(ISBLANK(AF201), 0, _xlfn.IFNA(VLOOKUP(AF201, 'Measures Register'!$B$9:$L$59, COLUMN('Measures Register'!$L$8)-COLUMN('Measures Register'!$B$8)+1, FALSE), 0))</f>
        <v>0</v>
      </c>
      <c r="AI201" s="115"/>
      <c r="AJ201" s="108" t="str">
        <f t="shared" si="6"/>
        <v/>
      </c>
      <c r="AK201" s="86" t="str">
        <f t="shared" si="7"/>
        <v/>
      </c>
      <c r="AL201" s="106" t="str">
        <f t="shared" si="8"/>
        <v/>
      </c>
      <c r="AM201" s="24"/>
    </row>
    <row r="202" spans="2:39" ht="15.75" x14ac:dyDescent="0.45">
      <c r="B202" s="84" t="str">
        <f t="shared" si="9"/>
        <v/>
      </c>
      <c r="C202" s="97"/>
      <c r="D202" s="154"/>
      <c r="E202" s="112" t="str">
        <f>IFERROR(VLOOKUP(I202,#REF!,2,0),"")</f>
        <v/>
      </c>
      <c r="F202" s="156"/>
      <c r="G202" s="101"/>
      <c r="H202" s="103"/>
      <c r="I202" s="158"/>
      <c r="J202" s="159"/>
      <c r="K202"/>
      <c r="L202" s="152"/>
      <c r="M202" s="85" t="str">
        <f>IF(AND(F202&lt;&gt;"", G202&lt;&gt;""), VLOOKUP(F202, 'P2-Primary Assets'!C:I, 5+VLOOKUP(G202,#REF!, 2, FALSE), FALSE), "")</f>
        <v/>
      </c>
      <c r="N202" s="106" t="str">
        <f t="shared" si="10"/>
        <v/>
      </c>
      <c r="O202" s="277"/>
      <c r="P202" s="277"/>
      <c r="Q202" s="277"/>
      <c r="R202" s="114"/>
      <c r="S202" s="99"/>
      <c r="T202" s="88"/>
      <c r="U202" s="89">
        <f>IF(ISBLANK(T202), 0, _xlfn.IFNA(VLOOKUP(T202, 'Measures Register'!$B$9:$K$59, COLUMN('Measures Register'!$K$8)-COLUMN('Measures Register'!$B$8)+1, FALSE), 0))</f>
        <v>0</v>
      </c>
      <c r="V202" s="90">
        <f>IF(ISBLANK(T202), 0, _xlfn.IFNA(VLOOKUP(T202, 'Measures Register'!$B$9:$L$59, COLUMN('Measures Register'!$L$8)-COLUMN('Measures Register'!$B$8)+1, FALSE), 0))</f>
        <v>0</v>
      </c>
      <c r="W202" s="88"/>
      <c r="X202" s="89">
        <f>IF(ISBLANK(W202), 0, _xlfn.IFNA(VLOOKUP(W202, 'Measures Register'!$B$9:$K$59, COLUMN('Measures Register'!$K$8)-COLUMN('Measures Register'!$B$8)+1, FALSE), 0))</f>
        <v>0</v>
      </c>
      <c r="Y202" s="90">
        <f>IF(ISBLANK(W202), 0, _xlfn.IFNA(VLOOKUP(W202, 'Measures Register'!$B$9:$L$59, COLUMN('Measures Register'!$L$8)-COLUMN('Measures Register'!$B$8)+1, FALSE), 0))</f>
        <v>0</v>
      </c>
      <c r="Z202" s="88"/>
      <c r="AA202" s="89">
        <f>IF(ISBLANK(Z202), 0, _xlfn.IFNA(VLOOKUP(Z202, 'Measures Register'!$B$9:$K$59, COLUMN('Measures Register'!$K$8)-COLUMN('Measures Register'!$B$8)+1, FALSE), 0))</f>
        <v>0</v>
      </c>
      <c r="AB202" s="90">
        <f>IF(ISBLANK(Z202), 0, _xlfn.IFNA(VLOOKUP(Z202, 'Measures Register'!$B$9:$L$59, COLUMN('Measures Register'!$L$8)-COLUMN('Measures Register'!$B$8)+1, FALSE), 0))</f>
        <v>0</v>
      </c>
      <c r="AC202" s="88"/>
      <c r="AD202" s="89">
        <f>IF(ISBLANK(AC202), 0, _xlfn.IFNA(VLOOKUP(AC202, 'Measures Register'!$B$9:$K$59, COLUMN('Measures Register'!$K$8)-COLUMN('Measures Register'!$B$8)+1, FALSE), 0))</f>
        <v>0</v>
      </c>
      <c r="AE202" s="90">
        <f>IF(ISBLANK(AC202), 0, _xlfn.IFNA(VLOOKUP(AC202, 'Measures Register'!$B$9:$L$59, COLUMN('Measures Register'!$L$8)-COLUMN('Measures Register'!$B$8)+1, FALSE), 0))</f>
        <v>0</v>
      </c>
      <c r="AF202" s="88"/>
      <c r="AG202" s="89">
        <f>IF(ISBLANK(AF202), 0, _xlfn.IFNA(VLOOKUP(AF202, 'Measures Register'!$B$9:$K$59, COLUMN('Measures Register'!$K$8)-COLUMN('Measures Register'!$B$8)+1, FALSE), 0))</f>
        <v>0</v>
      </c>
      <c r="AH202" s="110">
        <f>IF(ISBLANK(AF202), 0, _xlfn.IFNA(VLOOKUP(AF202, 'Measures Register'!$B$9:$L$59, COLUMN('Measures Register'!$L$8)-COLUMN('Measures Register'!$B$8)+1, FALSE), 0))</f>
        <v>0</v>
      </c>
      <c r="AI202" s="115"/>
      <c r="AJ202" s="108" t="str">
        <f t="shared" si="6"/>
        <v/>
      </c>
      <c r="AK202" s="86" t="str">
        <f t="shared" si="7"/>
        <v/>
      </c>
      <c r="AL202" s="106" t="str">
        <f t="shared" si="8"/>
        <v/>
      </c>
      <c r="AM202" s="24"/>
    </row>
    <row r="203" spans="2:39" ht="15.75" x14ac:dyDescent="0.45">
      <c r="B203" s="84" t="str">
        <f t="shared" si="9"/>
        <v/>
      </c>
      <c r="C203" s="97"/>
      <c r="D203" s="154"/>
      <c r="E203" s="112" t="str">
        <f>IFERROR(VLOOKUP(I203,#REF!,2,0),"")</f>
        <v/>
      </c>
      <c r="F203" s="156"/>
      <c r="G203" s="101"/>
      <c r="H203" s="103"/>
      <c r="I203" s="158"/>
      <c r="J203" s="159"/>
      <c r="K203"/>
      <c r="L203" s="152"/>
      <c r="M203" s="85" t="str">
        <f>IF(AND(F203&lt;&gt;"", G203&lt;&gt;""), VLOOKUP(F203, 'P2-Primary Assets'!C:I, 5+VLOOKUP(G203,#REF!, 2, FALSE), FALSE), "")</f>
        <v/>
      </c>
      <c r="N203" s="106" t="str">
        <f t="shared" si="10"/>
        <v/>
      </c>
      <c r="O203" s="277"/>
      <c r="P203" s="277"/>
      <c r="Q203" s="277"/>
      <c r="R203" s="114"/>
      <c r="S203" s="99"/>
      <c r="T203" s="88"/>
      <c r="U203" s="89">
        <f>IF(ISBLANK(T203), 0, _xlfn.IFNA(VLOOKUP(T203, 'Measures Register'!$B$9:$K$59, COLUMN('Measures Register'!$K$8)-COLUMN('Measures Register'!$B$8)+1, FALSE), 0))</f>
        <v>0</v>
      </c>
      <c r="V203" s="90">
        <f>IF(ISBLANK(T203), 0, _xlfn.IFNA(VLOOKUP(T203, 'Measures Register'!$B$9:$L$59, COLUMN('Measures Register'!$L$8)-COLUMN('Measures Register'!$B$8)+1, FALSE), 0))</f>
        <v>0</v>
      </c>
      <c r="W203" s="88"/>
      <c r="X203" s="89">
        <f>IF(ISBLANK(W203), 0, _xlfn.IFNA(VLOOKUP(W203, 'Measures Register'!$B$9:$K$59, COLUMN('Measures Register'!$K$8)-COLUMN('Measures Register'!$B$8)+1, FALSE), 0))</f>
        <v>0</v>
      </c>
      <c r="Y203" s="90">
        <f>IF(ISBLANK(W203), 0, _xlfn.IFNA(VLOOKUP(W203, 'Measures Register'!$B$9:$L$59, COLUMN('Measures Register'!$L$8)-COLUMN('Measures Register'!$B$8)+1, FALSE), 0))</f>
        <v>0</v>
      </c>
      <c r="Z203" s="88"/>
      <c r="AA203" s="89">
        <f>IF(ISBLANK(Z203), 0, _xlfn.IFNA(VLOOKUP(Z203, 'Measures Register'!$B$9:$K$59, COLUMN('Measures Register'!$K$8)-COLUMN('Measures Register'!$B$8)+1, FALSE), 0))</f>
        <v>0</v>
      </c>
      <c r="AB203" s="90">
        <f>IF(ISBLANK(Z203), 0, _xlfn.IFNA(VLOOKUP(Z203, 'Measures Register'!$B$9:$L$59, COLUMN('Measures Register'!$L$8)-COLUMN('Measures Register'!$B$8)+1, FALSE), 0))</f>
        <v>0</v>
      </c>
      <c r="AC203" s="88"/>
      <c r="AD203" s="89">
        <f>IF(ISBLANK(AC203), 0, _xlfn.IFNA(VLOOKUP(AC203, 'Measures Register'!$B$9:$K$59, COLUMN('Measures Register'!$K$8)-COLUMN('Measures Register'!$B$8)+1, FALSE), 0))</f>
        <v>0</v>
      </c>
      <c r="AE203" s="90">
        <f>IF(ISBLANK(AC203), 0, _xlfn.IFNA(VLOOKUP(AC203, 'Measures Register'!$B$9:$L$59, COLUMN('Measures Register'!$L$8)-COLUMN('Measures Register'!$B$8)+1, FALSE), 0))</f>
        <v>0</v>
      </c>
      <c r="AF203" s="88"/>
      <c r="AG203" s="89">
        <f>IF(ISBLANK(AF203), 0, _xlfn.IFNA(VLOOKUP(AF203, 'Measures Register'!$B$9:$K$59, COLUMN('Measures Register'!$K$8)-COLUMN('Measures Register'!$B$8)+1, FALSE), 0))</f>
        <v>0</v>
      </c>
      <c r="AH203" s="110">
        <f>IF(ISBLANK(AF203), 0, _xlfn.IFNA(VLOOKUP(AF203, 'Measures Register'!$B$9:$L$59, COLUMN('Measures Register'!$L$8)-COLUMN('Measures Register'!$B$8)+1, FALSE), 0))</f>
        <v>0</v>
      </c>
      <c r="AI203" s="115"/>
      <c r="AJ203" s="108" t="str">
        <f t="shared" si="6"/>
        <v/>
      </c>
      <c r="AK203" s="86" t="str">
        <f t="shared" si="7"/>
        <v/>
      </c>
      <c r="AL203" s="106" t="str">
        <f t="shared" si="8"/>
        <v/>
      </c>
      <c r="AM203" s="24"/>
    </row>
    <row r="204" spans="2:39" ht="15.75" x14ac:dyDescent="0.45">
      <c r="B204" s="84" t="str">
        <f t="shared" si="9"/>
        <v/>
      </c>
      <c r="C204" s="97"/>
      <c r="D204" s="154"/>
      <c r="E204" s="112" t="str">
        <f>IFERROR(VLOOKUP(I204,#REF!,2,0),"")</f>
        <v/>
      </c>
      <c r="F204" s="156"/>
      <c r="G204" s="101"/>
      <c r="H204" s="103"/>
      <c r="I204" s="158"/>
      <c r="J204" s="159"/>
      <c r="K204"/>
      <c r="L204" s="152"/>
      <c r="M204" s="85" t="str">
        <f>IF(AND(F204&lt;&gt;"", G204&lt;&gt;""), VLOOKUP(F204, 'P2-Primary Assets'!C:I, 5+VLOOKUP(G204,#REF!, 2, FALSE), FALSE), "")</f>
        <v/>
      </c>
      <c r="N204" s="106" t="str">
        <f t="shared" si="10"/>
        <v/>
      </c>
      <c r="O204" s="277"/>
      <c r="P204" s="277"/>
      <c r="Q204" s="277"/>
      <c r="R204" s="114"/>
      <c r="S204" s="99"/>
      <c r="T204" s="88"/>
      <c r="U204" s="89">
        <f>IF(ISBLANK(T204), 0, _xlfn.IFNA(VLOOKUP(T204, 'Measures Register'!$B$9:$K$59, COLUMN('Measures Register'!$K$8)-COLUMN('Measures Register'!$B$8)+1, FALSE), 0))</f>
        <v>0</v>
      </c>
      <c r="V204" s="90">
        <f>IF(ISBLANK(T204), 0, _xlfn.IFNA(VLOOKUP(T204, 'Measures Register'!$B$9:$L$59, COLUMN('Measures Register'!$L$8)-COLUMN('Measures Register'!$B$8)+1, FALSE), 0))</f>
        <v>0</v>
      </c>
      <c r="W204" s="88"/>
      <c r="X204" s="89">
        <f>IF(ISBLANK(W204), 0, _xlfn.IFNA(VLOOKUP(W204, 'Measures Register'!$B$9:$K$59, COLUMN('Measures Register'!$K$8)-COLUMN('Measures Register'!$B$8)+1, FALSE), 0))</f>
        <v>0</v>
      </c>
      <c r="Y204" s="90">
        <f>IF(ISBLANK(W204), 0, _xlfn.IFNA(VLOOKUP(W204, 'Measures Register'!$B$9:$L$59, COLUMN('Measures Register'!$L$8)-COLUMN('Measures Register'!$B$8)+1, FALSE), 0))</f>
        <v>0</v>
      </c>
      <c r="Z204" s="88"/>
      <c r="AA204" s="89">
        <f>IF(ISBLANK(Z204), 0, _xlfn.IFNA(VLOOKUP(Z204, 'Measures Register'!$B$9:$K$59, COLUMN('Measures Register'!$K$8)-COLUMN('Measures Register'!$B$8)+1, FALSE), 0))</f>
        <v>0</v>
      </c>
      <c r="AB204" s="90">
        <f>IF(ISBLANK(Z204), 0, _xlfn.IFNA(VLOOKUP(Z204, 'Measures Register'!$B$9:$L$59, COLUMN('Measures Register'!$L$8)-COLUMN('Measures Register'!$B$8)+1, FALSE), 0))</f>
        <v>0</v>
      </c>
      <c r="AC204" s="88"/>
      <c r="AD204" s="89">
        <f>IF(ISBLANK(AC204), 0, _xlfn.IFNA(VLOOKUP(AC204, 'Measures Register'!$B$9:$K$59, COLUMN('Measures Register'!$K$8)-COLUMN('Measures Register'!$B$8)+1, FALSE), 0))</f>
        <v>0</v>
      </c>
      <c r="AE204" s="90">
        <f>IF(ISBLANK(AC204), 0, _xlfn.IFNA(VLOOKUP(AC204, 'Measures Register'!$B$9:$L$59, COLUMN('Measures Register'!$L$8)-COLUMN('Measures Register'!$B$8)+1, FALSE), 0))</f>
        <v>0</v>
      </c>
      <c r="AF204" s="88"/>
      <c r="AG204" s="89">
        <f>IF(ISBLANK(AF204), 0, _xlfn.IFNA(VLOOKUP(AF204, 'Measures Register'!$B$9:$K$59, COLUMN('Measures Register'!$K$8)-COLUMN('Measures Register'!$B$8)+1, FALSE), 0))</f>
        <v>0</v>
      </c>
      <c r="AH204" s="110">
        <f>IF(ISBLANK(AF204), 0, _xlfn.IFNA(VLOOKUP(AF204, 'Measures Register'!$B$9:$L$59, COLUMN('Measures Register'!$L$8)-COLUMN('Measures Register'!$B$8)+1, FALSE), 0))</f>
        <v>0</v>
      </c>
      <c r="AI204" s="115"/>
      <c r="AJ204" s="108" t="str">
        <f t="shared" si="6"/>
        <v/>
      </c>
      <c r="AK204" s="86" t="str">
        <f t="shared" si="7"/>
        <v/>
      </c>
      <c r="AL204" s="106" t="str">
        <f t="shared" si="8"/>
        <v/>
      </c>
      <c r="AM204" s="24"/>
    </row>
    <row r="205" spans="2:39" ht="15.75" x14ac:dyDescent="0.45">
      <c r="B205" s="84" t="str">
        <f t="shared" si="9"/>
        <v/>
      </c>
      <c r="C205" s="97"/>
      <c r="D205" s="154"/>
      <c r="E205" s="112" t="str">
        <f>IFERROR(VLOOKUP(I205,#REF!,2,0),"")</f>
        <v/>
      </c>
      <c r="F205" s="156"/>
      <c r="G205" s="101"/>
      <c r="H205" s="103"/>
      <c r="I205" s="158"/>
      <c r="J205" s="159"/>
      <c r="K205"/>
      <c r="L205" s="152"/>
      <c r="M205" s="85" t="str">
        <f>IF(AND(F205&lt;&gt;"", G205&lt;&gt;""), VLOOKUP(F205, 'P2-Primary Assets'!C:I, 5+VLOOKUP(G205,#REF!, 2, FALSE), FALSE), "")</f>
        <v/>
      </c>
      <c r="N205" s="106" t="str">
        <f t="shared" si="10"/>
        <v/>
      </c>
      <c r="O205" s="277"/>
      <c r="P205" s="277"/>
      <c r="Q205" s="277"/>
      <c r="R205" s="114"/>
      <c r="S205" s="99"/>
      <c r="T205" s="88"/>
      <c r="U205" s="89">
        <f>IF(ISBLANK(T205), 0, _xlfn.IFNA(VLOOKUP(T205, 'Measures Register'!$B$9:$K$59, COLUMN('Measures Register'!$K$8)-COLUMN('Measures Register'!$B$8)+1, FALSE), 0))</f>
        <v>0</v>
      </c>
      <c r="V205" s="90">
        <f>IF(ISBLANK(T205), 0, _xlfn.IFNA(VLOOKUP(T205, 'Measures Register'!$B$9:$L$59, COLUMN('Measures Register'!$L$8)-COLUMN('Measures Register'!$B$8)+1, FALSE), 0))</f>
        <v>0</v>
      </c>
      <c r="W205" s="88"/>
      <c r="X205" s="89">
        <f>IF(ISBLANK(W205), 0, _xlfn.IFNA(VLOOKUP(W205, 'Measures Register'!$B$9:$K$59, COLUMN('Measures Register'!$K$8)-COLUMN('Measures Register'!$B$8)+1, FALSE), 0))</f>
        <v>0</v>
      </c>
      <c r="Y205" s="90">
        <f>IF(ISBLANK(W205), 0, _xlfn.IFNA(VLOOKUP(W205, 'Measures Register'!$B$9:$L$59, COLUMN('Measures Register'!$L$8)-COLUMN('Measures Register'!$B$8)+1, FALSE), 0))</f>
        <v>0</v>
      </c>
      <c r="Z205" s="88"/>
      <c r="AA205" s="89">
        <f>IF(ISBLANK(Z205), 0, _xlfn.IFNA(VLOOKUP(Z205, 'Measures Register'!$B$9:$K$59, COLUMN('Measures Register'!$K$8)-COLUMN('Measures Register'!$B$8)+1, FALSE), 0))</f>
        <v>0</v>
      </c>
      <c r="AB205" s="90">
        <f>IF(ISBLANK(Z205), 0, _xlfn.IFNA(VLOOKUP(Z205, 'Measures Register'!$B$9:$L$59, COLUMN('Measures Register'!$L$8)-COLUMN('Measures Register'!$B$8)+1, FALSE), 0))</f>
        <v>0</v>
      </c>
      <c r="AC205" s="88"/>
      <c r="AD205" s="89">
        <f>IF(ISBLANK(AC205), 0, _xlfn.IFNA(VLOOKUP(AC205, 'Measures Register'!$B$9:$K$59, COLUMN('Measures Register'!$K$8)-COLUMN('Measures Register'!$B$8)+1, FALSE), 0))</f>
        <v>0</v>
      </c>
      <c r="AE205" s="90">
        <f>IF(ISBLANK(AC205), 0, _xlfn.IFNA(VLOOKUP(AC205, 'Measures Register'!$B$9:$L$59, COLUMN('Measures Register'!$L$8)-COLUMN('Measures Register'!$B$8)+1, FALSE), 0))</f>
        <v>0</v>
      </c>
      <c r="AF205" s="88"/>
      <c r="AG205" s="89">
        <f>IF(ISBLANK(AF205), 0, _xlfn.IFNA(VLOOKUP(AF205, 'Measures Register'!$B$9:$K$59, COLUMN('Measures Register'!$K$8)-COLUMN('Measures Register'!$B$8)+1, FALSE), 0))</f>
        <v>0</v>
      </c>
      <c r="AH205" s="110">
        <f>IF(ISBLANK(AF205), 0, _xlfn.IFNA(VLOOKUP(AF205, 'Measures Register'!$B$9:$L$59, COLUMN('Measures Register'!$L$8)-COLUMN('Measures Register'!$B$8)+1, FALSE), 0))</f>
        <v>0</v>
      </c>
      <c r="AI205" s="115"/>
      <c r="AJ205" s="108" t="str">
        <f t="shared" si="6"/>
        <v/>
      </c>
      <c r="AK205" s="86" t="str">
        <f t="shared" si="7"/>
        <v/>
      </c>
      <c r="AL205" s="106" t="str">
        <f t="shared" si="8"/>
        <v/>
      </c>
      <c r="AM205" s="24"/>
    </row>
    <row r="206" spans="2:39" ht="15.75" x14ac:dyDescent="0.45">
      <c r="B206" s="84" t="str">
        <f t="shared" si="9"/>
        <v/>
      </c>
      <c r="C206" s="97"/>
      <c r="D206" s="154"/>
      <c r="E206" s="112" t="str">
        <f>IFERROR(VLOOKUP(I206,#REF!,2,0),"")</f>
        <v/>
      </c>
      <c r="F206" s="156"/>
      <c r="G206" s="101"/>
      <c r="H206" s="103"/>
      <c r="I206" s="158"/>
      <c r="J206" s="159"/>
      <c r="K206"/>
      <c r="L206" s="152"/>
      <c r="M206" s="85" t="str">
        <f>IF(AND(F206&lt;&gt;"", G206&lt;&gt;""), VLOOKUP(F206, 'P2-Primary Assets'!C:I, 5+VLOOKUP(G206,#REF!, 2, FALSE), FALSE), "")</f>
        <v/>
      </c>
      <c r="N206" s="106" t="str">
        <f t="shared" si="10"/>
        <v/>
      </c>
      <c r="O206" s="277"/>
      <c r="P206" s="277"/>
      <c r="Q206" s="277"/>
      <c r="R206" s="114"/>
      <c r="S206" s="99"/>
      <c r="T206" s="88"/>
      <c r="U206" s="89">
        <f>IF(ISBLANK(T206), 0, _xlfn.IFNA(VLOOKUP(T206, 'Measures Register'!$B$9:$K$59, COLUMN('Measures Register'!$K$8)-COLUMN('Measures Register'!$B$8)+1, FALSE), 0))</f>
        <v>0</v>
      </c>
      <c r="V206" s="90">
        <f>IF(ISBLANK(T206), 0, _xlfn.IFNA(VLOOKUP(T206, 'Measures Register'!$B$9:$L$59, COLUMN('Measures Register'!$L$8)-COLUMN('Measures Register'!$B$8)+1, FALSE), 0))</f>
        <v>0</v>
      </c>
      <c r="W206" s="88"/>
      <c r="X206" s="89">
        <f>IF(ISBLANK(W206), 0, _xlfn.IFNA(VLOOKUP(W206, 'Measures Register'!$B$9:$K$59, COLUMN('Measures Register'!$K$8)-COLUMN('Measures Register'!$B$8)+1, FALSE), 0))</f>
        <v>0</v>
      </c>
      <c r="Y206" s="90">
        <f>IF(ISBLANK(W206), 0, _xlfn.IFNA(VLOOKUP(W206, 'Measures Register'!$B$9:$L$59, COLUMN('Measures Register'!$L$8)-COLUMN('Measures Register'!$B$8)+1, FALSE), 0))</f>
        <v>0</v>
      </c>
      <c r="Z206" s="88"/>
      <c r="AA206" s="89">
        <f>IF(ISBLANK(Z206), 0, _xlfn.IFNA(VLOOKUP(Z206, 'Measures Register'!$B$9:$K$59, COLUMN('Measures Register'!$K$8)-COLUMN('Measures Register'!$B$8)+1, FALSE), 0))</f>
        <v>0</v>
      </c>
      <c r="AB206" s="90">
        <f>IF(ISBLANK(Z206), 0, _xlfn.IFNA(VLOOKUP(Z206, 'Measures Register'!$B$9:$L$59, COLUMN('Measures Register'!$L$8)-COLUMN('Measures Register'!$B$8)+1, FALSE), 0))</f>
        <v>0</v>
      </c>
      <c r="AC206" s="88"/>
      <c r="AD206" s="89">
        <f>IF(ISBLANK(AC206), 0, _xlfn.IFNA(VLOOKUP(AC206, 'Measures Register'!$B$9:$K$59, COLUMN('Measures Register'!$K$8)-COLUMN('Measures Register'!$B$8)+1, FALSE), 0))</f>
        <v>0</v>
      </c>
      <c r="AE206" s="90">
        <f>IF(ISBLANK(AC206), 0, _xlfn.IFNA(VLOOKUP(AC206, 'Measures Register'!$B$9:$L$59, COLUMN('Measures Register'!$L$8)-COLUMN('Measures Register'!$B$8)+1, FALSE), 0))</f>
        <v>0</v>
      </c>
      <c r="AF206" s="88"/>
      <c r="AG206" s="89">
        <f>IF(ISBLANK(AF206), 0, _xlfn.IFNA(VLOOKUP(AF206, 'Measures Register'!$B$9:$K$59, COLUMN('Measures Register'!$K$8)-COLUMN('Measures Register'!$B$8)+1, FALSE), 0))</f>
        <v>0</v>
      </c>
      <c r="AH206" s="110">
        <f>IF(ISBLANK(AF206), 0, _xlfn.IFNA(VLOOKUP(AF206, 'Measures Register'!$B$9:$L$59, COLUMN('Measures Register'!$L$8)-COLUMN('Measures Register'!$B$8)+1, FALSE), 0))</f>
        <v>0</v>
      </c>
      <c r="AI206" s="115"/>
      <c r="AJ206" s="108" t="str">
        <f t="shared" si="6"/>
        <v/>
      </c>
      <c r="AK206" s="86" t="str">
        <f t="shared" si="7"/>
        <v/>
      </c>
      <c r="AL206" s="106" t="str">
        <f t="shared" si="8"/>
        <v/>
      </c>
      <c r="AM206" s="24"/>
    </row>
    <row r="207" spans="2:39" ht="15.75" x14ac:dyDescent="0.45">
      <c r="B207" s="84" t="str">
        <f t="shared" si="9"/>
        <v/>
      </c>
      <c r="C207" s="97"/>
      <c r="D207" s="154"/>
      <c r="E207" s="112" t="str">
        <f>IFERROR(VLOOKUP(I207,#REF!,2,0),"")</f>
        <v/>
      </c>
      <c r="F207" s="156"/>
      <c r="G207" s="101"/>
      <c r="H207" s="103"/>
      <c r="I207" s="158"/>
      <c r="J207" s="159"/>
      <c r="K207"/>
      <c r="L207" s="152"/>
      <c r="M207" s="85" t="str">
        <f>IF(AND(F207&lt;&gt;"", G207&lt;&gt;""), VLOOKUP(F207, 'P2-Primary Assets'!C:I, 5+VLOOKUP(G207,#REF!, 2, FALSE), FALSE), "")</f>
        <v/>
      </c>
      <c r="N207" s="106" t="str">
        <f t="shared" si="10"/>
        <v/>
      </c>
      <c r="O207" s="277"/>
      <c r="P207" s="277"/>
      <c r="Q207" s="277"/>
      <c r="R207" s="114"/>
      <c r="S207" s="99"/>
      <c r="T207" s="88"/>
      <c r="U207" s="89">
        <f>IF(ISBLANK(T207), 0, _xlfn.IFNA(VLOOKUP(T207, 'Measures Register'!$B$9:$K$59, COLUMN('Measures Register'!$K$8)-COLUMN('Measures Register'!$B$8)+1, FALSE), 0))</f>
        <v>0</v>
      </c>
      <c r="V207" s="90">
        <f>IF(ISBLANK(T207), 0, _xlfn.IFNA(VLOOKUP(T207, 'Measures Register'!$B$9:$L$59, COLUMN('Measures Register'!$L$8)-COLUMN('Measures Register'!$B$8)+1, FALSE), 0))</f>
        <v>0</v>
      </c>
      <c r="W207" s="88"/>
      <c r="X207" s="89">
        <f>IF(ISBLANK(W207), 0, _xlfn.IFNA(VLOOKUP(W207, 'Measures Register'!$B$9:$K$59, COLUMN('Measures Register'!$K$8)-COLUMN('Measures Register'!$B$8)+1, FALSE), 0))</f>
        <v>0</v>
      </c>
      <c r="Y207" s="90">
        <f>IF(ISBLANK(W207), 0, _xlfn.IFNA(VLOOKUP(W207, 'Measures Register'!$B$9:$L$59, COLUMN('Measures Register'!$L$8)-COLUMN('Measures Register'!$B$8)+1, FALSE), 0))</f>
        <v>0</v>
      </c>
      <c r="Z207" s="88"/>
      <c r="AA207" s="89">
        <f>IF(ISBLANK(Z207), 0, _xlfn.IFNA(VLOOKUP(Z207, 'Measures Register'!$B$9:$K$59, COLUMN('Measures Register'!$K$8)-COLUMN('Measures Register'!$B$8)+1, FALSE), 0))</f>
        <v>0</v>
      </c>
      <c r="AB207" s="90">
        <f>IF(ISBLANK(Z207), 0, _xlfn.IFNA(VLOOKUP(Z207, 'Measures Register'!$B$9:$L$59, COLUMN('Measures Register'!$L$8)-COLUMN('Measures Register'!$B$8)+1, FALSE), 0))</f>
        <v>0</v>
      </c>
      <c r="AC207" s="88"/>
      <c r="AD207" s="89">
        <f>IF(ISBLANK(AC207), 0, _xlfn.IFNA(VLOOKUP(AC207, 'Measures Register'!$B$9:$K$59, COLUMN('Measures Register'!$K$8)-COLUMN('Measures Register'!$B$8)+1, FALSE), 0))</f>
        <v>0</v>
      </c>
      <c r="AE207" s="90">
        <f>IF(ISBLANK(AC207), 0, _xlfn.IFNA(VLOOKUP(AC207, 'Measures Register'!$B$9:$L$59, COLUMN('Measures Register'!$L$8)-COLUMN('Measures Register'!$B$8)+1, FALSE), 0))</f>
        <v>0</v>
      </c>
      <c r="AF207" s="88"/>
      <c r="AG207" s="89">
        <f>IF(ISBLANK(AF207), 0, _xlfn.IFNA(VLOOKUP(AF207, 'Measures Register'!$B$9:$K$59, COLUMN('Measures Register'!$K$8)-COLUMN('Measures Register'!$B$8)+1, FALSE), 0))</f>
        <v>0</v>
      </c>
      <c r="AH207" s="110">
        <f>IF(ISBLANK(AF207), 0, _xlfn.IFNA(VLOOKUP(AF207, 'Measures Register'!$B$9:$L$59, COLUMN('Measures Register'!$L$8)-COLUMN('Measures Register'!$B$8)+1, FALSE), 0))</f>
        <v>0</v>
      </c>
      <c r="AI207" s="115"/>
      <c r="AJ207" s="108" t="str">
        <f t="shared" ref="AJ207:AJ270" si="11">IF($N207&lt;&gt;"",IFERROR((L207*((1-U207)*(1-X207)*(1-AA207)*(1-AD207)*(1-AG207))),"Not number"),"")</f>
        <v/>
      </c>
      <c r="AK207" s="86" t="str">
        <f t="shared" ref="AK207:AK270" si="12">IF($N207&lt;&gt;"",IFERROR((M207*((1-V207)*(1-Y207)*(1-AB207)*(1-AE207)*(1-AH207))),"Not number"),"")</f>
        <v/>
      </c>
      <c r="AL207" s="106" t="str">
        <f t="shared" ref="AL207:AL270" si="13">IF(M207&lt;&gt;"", IFERROR(AJ207*AK207, "Not number"), "")</f>
        <v/>
      </c>
      <c r="AM207" s="24"/>
    </row>
    <row r="208" spans="2:39" ht="15.75" x14ac:dyDescent="0.45">
      <c r="B208" s="84" t="str">
        <f t="shared" ref="B208:B271" si="14">IF(F208&lt;&gt;"",CONCATENATE("RSC-",TEXT(ROW()-ROW(B$9),"000")),"")</f>
        <v/>
      </c>
      <c r="C208" s="97"/>
      <c r="D208" s="154"/>
      <c r="E208" s="112" t="str">
        <f>IFERROR(VLOOKUP(I208,#REF!,2,0),"")</f>
        <v/>
      </c>
      <c r="F208" s="156"/>
      <c r="G208" s="101"/>
      <c r="H208" s="103"/>
      <c r="I208" s="158"/>
      <c r="J208" s="159"/>
      <c r="K208"/>
      <c r="L208" s="152"/>
      <c r="M208" s="85" t="str">
        <f>IF(AND(F208&lt;&gt;"", G208&lt;&gt;""), VLOOKUP(F208, 'P2-Primary Assets'!C:I, 5+VLOOKUP(G208,#REF!, 2, FALSE), FALSE), "")</f>
        <v/>
      </c>
      <c r="N208" s="106" t="str">
        <f t="shared" si="10"/>
        <v/>
      </c>
      <c r="O208" s="277"/>
      <c r="P208" s="277"/>
      <c r="Q208" s="277"/>
      <c r="R208" s="114"/>
      <c r="S208" s="99"/>
      <c r="T208" s="88"/>
      <c r="U208" s="89">
        <f>IF(ISBLANK(T208), 0, _xlfn.IFNA(VLOOKUP(T208, 'Measures Register'!$B$9:$K$59, COLUMN('Measures Register'!$K$8)-COLUMN('Measures Register'!$B$8)+1, FALSE), 0))</f>
        <v>0</v>
      </c>
      <c r="V208" s="90">
        <f>IF(ISBLANK(T208), 0, _xlfn.IFNA(VLOOKUP(T208, 'Measures Register'!$B$9:$L$59, COLUMN('Measures Register'!$L$8)-COLUMN('Measures Register'!$B$8)+1, FALSE), 0))</f>
        <v>0</v>
      </c>
      <c r="W208" s="88"/>
      <c r="X208" s="89">
        <f>IF(ISBLANK(W208), 0, _xlfn.IFNA(VLOOKUP(W208, 'Measures Register'!$B$9:$K$59, COLUMN('Measures Register'!$K$8)-COLUMN('Measures Register'!$B$8)+1, FALSE), 0))</f>
        <v>0</v>
      </c>
      <c r="Y208" s="90">
        <f>IF(ISBLANK(W208), 0, _xlfn.IFNA(VLOOKUP(W208, 'Measures Register'!$B$9:$L$59, COLUMN('Measures Register'!$L$8)-COLUMN('Measures Register'!$B$8)+1, FALSE), 0))</f>
        <v>0</v>
      </c>
      <c r="Z208" s="88"/>
      <c r="AA208" s="89">
        <f>IF(ISBLANK(Z208), 0, _xlfn.IFNA(VLOOKUP(Z208, 'Measures Register'!$B$9:$K$59, COLUMN('Measures Register'!$K$8)-COLUMN('Measures Register'!$B$8)+1, FALSE), 0))</f>
        <v>0</v>
      </c>
      <c r="AB208" s="90">
        <f>IF(ISBLANK(Z208), 0, _xlfn.IFNA(VLOOKUP(Z208, 'Measures Register'!$B$9:$L$59, COLUMN('Measures Register'!$L$8)-COLUMN('Measures Register'!$B$8)+1, FALSE), 0))</f>
        <v>0</v>
      </c>
      <c r="AC208" s="88"/>
      <c r="AD208" s="89">
        <f>IF(ISBLANK(AC208), 0, _xlfn.IFNA(VLOOKUP(AC208, 'Measures Register'!$B$9:$K$59, COLUMN('Measures Register'!$K$8)-COLUMN('Measures Register'!$B$8)+1, FALSE), 0))</f>
        <v>0</v>
      </c>
      <c r="AE208" s="90">
        <f>IF(ISBLANK(AC208), 0, _xlfn.IFNA(VLOOKUP(AC208, 'Measures Register'!$B$9:$L$59, COLUMN('Measures Register'!$L$8)-COLUMN('Measures Register'!$B$8)+1, FALSE), 0))</f>
        <v>0</v>
      </c>
      <c r="AF208" s="88"/>
      <c r="AG208" s="89">
        <f>IF(ISBLANK(AF208), 0, _xlfn.IFNA(VLOOKUP(AF208, 'Measures Register'!$B$9:$K$59, COLUMN('Measures Register'!$K$8)-COLUMN('Measures Register'!$B$8)+1, FALSE), 0))</f>
        <v>0</v>
      </c>
      <c r="AH208" s="110">
        <f>IF(ISBLANK(AF208), 0, _xlfn.IFNA(VLOOKUP(AF208, 'Measures Register'!$B$9:$L$59, COLUMN('Measures Register'!$L$8)-COLUMN('Measures Register'!$B$8)+1, FALSE), 0))</f>
        <v>0</v>
      </c>
      <c r="AI208" s="115"/>
      <c r="AJ208" s="108" t="str">
        <f t="shared" si="11"/>
        <v/>
      </c>
      <c r="AK208" s="86" t="str">
        <f t="shared" si="12"/>
        <v/>
      </c>
      <c r="AL208" s="106" t="str">
        <f t="shared" si="13"/>
        <v/>
      </c>
      <c r="AM208" s="24"/>
    </row>
    <row r="209" spans="2:39" ht="15.75" x14ac:dyDescent="0.45">
      <c r="B209" s="84" t="str">
        <f t="shared" si="14"/>
        <v/>
      </c>
      <c r="C209" s="97"/>
      <c r="D209" s="154"/>
      <c r="E209" s="112" t="str">
        <f>IFERROR(VLOOKUP(I209,#REF!,2,0),"")</f>
        <v/>
      </c>
      <c r="F209" s="156"/>
      <c r="G209" s="101"/>
      <c r="H209" s="103"/>
      <c r="I209" s="158"/>
      <c r="J209" s="159"/>
      <c r="K209"/>
      <c r="L209" s="152"/>
      <c r="M209" s="85" t="str">
        <f>IF(AND(F209&lt;&gt;"", G209&lt;&gt;""), VLOOKUP(F209, 'P2-Primary Assets'!C:I, 5+VLOOKUP(G209,#REF!, 2, FALSE), FALSE), "")</f>
        <v/>
      </c>
      <c r="N209" s="106" t="str">
        <f t="shared" si="10"/>
        <v/>
      </c>
      <c r="O209" s="277"/>
      <c r="P209" s="277"/>
      <c r="Q209" s="277"/>
      <c r="R209" s="114"/>
      <c r="S209" s="99"/>
      <c r="T209" s="88"/>
      <c r="U209" s="89">
        <f>IF(ISBLANK(T209), 0, _xlfn.IFNA(VLOOKUP(T209, 'Measures Register'!$B$9:$K$59, COLUMN('Measures Register'!$K$8)-COLUMN('Measures Register'!$B$8)+1, FALSE), 0))</f>
        <v>0</v>
      </c>
      <c r="V209" s="90">
        <f>IF(ISBLANK(T209), 0, _xlfn.IFNA(VLOOKUP(T209, 'Measures Register'!$B$9:$L$59, COLUMN('Measures Register'!$L$8)-COLUMN('Measures Register'!$B$8)+1, FALSE), 0))</f>
        <v>0</v>
      </c>
      <c r="W209" s="88"/>
      <c r="X209" s="89">
        <f>IF(ISBLANK(W209), 0, _xlfn.IFNA(VLOOKUP(W209, 'Measures Register'!$B$9:$K$59, COLUMN('Measures Register'!$K$8)-COLUMN('Measures Register'!$B$8)+1, FALSE), 0))</f>
        <v>0</v>
      </c>
      <c r="Y209" s="90">
        <f>IF(ISBLANK(W209), 0, _xlfn.IFNA(VLOOKUP(W209, 'Measures Register'!$B$9:$L$59, COLUMN('Measures Register'!$L$8)-COLUMN('Measures Register'!$B$8)+1, FALSE), 0))</f>
        <v>0</v>
      </c>
      <c r="Z209" s="88"/>
      <c r="AA209" s="89">
        <f>IF(ISBLANK(Z209), 0, _xlfn.IFNA(VLOOKUP(Z209, 'Measures Register'!$B$9:$K$59, COLUMN('Measures Register'!$K$8)-COLUMN('Measures Register'!$B$8)+1, FALSE), 0))</f>
        <v>0</v>
      </c>
      <c r="AB209" s="90">
        <f>IF(ISBLANK(Z209), 0, _xlfn.IFNA(VLOOKUP(Z209, 'Measures Register'!$B$9:$L$59, COLUMN('Measures Register'!$L$8)-COLUMN('Measures Register'!$B$8)+1, FALSE), 0))</f>
        <v>0</v>
      </c>
      <c r="AC209" s="88"/>
      <c r="AD209" s="89">
        <f>IF(ISBLANK(AC209), 0, _xlfn.IFNA(VLOOKUP(AC209, 'Measures Register'!$B$9:$K$59, COLUMN('Measures Register'!$K$8)-COLUMN('Measures Register'!$B$8)+1, FALSE), 0))</f>
        <v>0</v>
      </c>
      <c r="AE209" s="90">
        <f>IF(ISBLANK(AC209), 0, _xlfn.IFNA(VLOOKUP(AC209, 'Measures Register'!$B$9:$L$59, COLUMN('Measures Register'!$L$8)-COLUMN('Measures Register'!$B$8)+1, FALSE), 0))</f>
        <v>0</v>
      </c>
      <c r="AF209" s="88"/>
      <c r="AG209" s="89">
        <f>IF(ISBLANK(AF209), 0, _xlfn.IFNA(VLOOKUP(AF209, 'Measures Register'!$B$9:$K$59, COLUMN('Measures Register'!$K$8)-COLUMN('Measures Register'!$B$8)+1, FALSE), 0))</f>
        <v>0</v>
      </c>
      <c r="AH209" s="110">
        <f>IF(ISBLANK(AF209), 0, _xlfn.IFNA(VLOOKUP(AF209, 'Measures Register'!$B$9:$L$59, COLUMN('Measures Register'!$L$8)-COLUMN('Measures Register'!$B$8)+1, FALSE), 0))</f>
        <v>0</v>
      </c>
      <c r="AI209" s="115"/>
      <c r="AJ209" s="108" t="str">
        <f t="shared" si="11"/>
        <v/>
      </c>
      <c r="AK209" s="86" t="str">
        <f t="shared" si="12"/>
        <v/>
      </c>
      <c r="AL209" s="106" t="str">
        <f t="shared" si="13"/>
        <v/>
      </c>
      <c r="AM209" s="24"/>
    </row>
    <row r="210" spans="2:39" ht="15.75" x14ac:dyDescent="0.45">
      <c r="B210" s="84" t="str">
        <f t="shared" si="14"/>
        <v/>
      </c>
      <c r="C210" s="97"/>
      <c r="D210" s="154"/>
      <c r="E210" s="112" t="str">
        <f>IFERROR(VLOOKUP(I210,#REF!,2,0),"")</f>
        <v/>
      </c>
      <c r="F210" s="156"/>
      <c r="G210" s="101"/>
      <c r="H210" s="103"/>
      <c r="I210" s="158"/>
      <c r="J210" s="159"/>
      <c r="K210"/>
      <c r="L210" s="152"/>
      <c r="M210" s="85" t="str">
        <f>IF(AND(F210&lt;&gt;"", G210&lt;&gt;""), VLOOKUP(F210, 'P2-Primary Assets'!C:I, 5+VLOOKUP(G210,#REF!, 2, FALSE), FALSE), "")</f>
        <v/>
      </c>
      <c r="N210" s="106" t="str">
        <f t="shared" si="10"/>
        <v/>
      </c>
      <c r="O210" s="277"/>
      <c r="P210" s="277"/>
      <c r="Q210" s="277"/>
      <c r="R210" s="114"/>
      <c r="S210" s="99"/>
      <c r="T210" s="88"/>
      <c r="U210" s="89">
        <f>IF(ISBLANK(T210), 0, _xlfn.IFNA(VLOOKUP(T210, 'Measures Register'!$B$9:$K$59, COLUMN('Measures Register'!$K$8)-COLUMN('Measures Register'!$B$8)+1, FALSE), 0))</f>
        <v>0</v>
      </c>
      <c r="V210" s="90">
        <f>IF(ISBLANK(T210), 0, _xlfn.IFNA(VLOOKUP(T210, 'Measures Register'!$B$9:$L$59, COLUMN('Measures Register'!$L$8)-COLUMN('Measures Register'!$B$8)+1, FALSE), 0))</f>
        <v>0</v>
      </c>
      <c r="W210" s="88"/>
      <c r="X210" s="89">
        <f>IF(ISBLANK(W210), 0, _xlfn.IFNA(VLOOKUP(W210, 'Measures Register'!$B$9:$K$59, COLUMN('Measures Register'!$K$8)-COLUMN('Measures Register'!$B$8)+1, FALSE), 0))</f>
        <v>0</v>
      </c>
      <c r="Y210" s="90">
        <f>IF(ISBLANK(W210), 0, _xlfn.IFNA(VLOOKUP(W210, 'Measures Register'!$B$9:$L$59, COLUMN('Measures Register'!$L$8)-COLUMN('Measures Register'!$B$8)+1, FALSE), 0))</f>
        <v>0</v>
      </c>
      <c r="Z210" s="88"/>
      <c r="AA210" s="89">
        <f>IF(ISBLANK(Z210), 0, _xlfn.IFNA(VLOOKUP(Z210, 'Measures Register'!$B$9:$K$59, COLUMN('Measures Register'!$K$8)-COLUMN('Measures Register'!$B$8)+1, FALSE), 0))</f>
        <v>0</v>
      </c>
      <c r="AB210" s="90">
        <f>IF(ISBLANK(Z210), 0, _xlfn.IFNA(VLOOKUP(Z210, 'Measures Register'!$B$9:$L$59, COLUMN('Measures Register'!$L$8)-COLUMN('Measures Register'!$B$8)+1, FALSE), 0))</f>
        <v>0</v>
      </c>
      <c r="AC210" s="88"/>
      <c r="AD210" s="89">
        <f>IF(ISBLANK(AC210), 0, _xlfn.IFNA(VLOOKUP(AC210, 'Measures Register'!$B$9:$K$59, COLUMN('Measures Register'!$K$8)-COLUMN('Measures Register'!$B$8)+1, FALSE), 0))</f>
        <v>0</v>
      </c>
      <c r="AE210" s="90">
        <f>IF(ISBLANK(AC210), 0, _xlfn.IFNA(VLOOKUP(AC210, 'Measures Register'!$B$9:$L$59, COLUMN('Measures Register'!$L$8)-COLUMN('Measures Register'!$B$8)+1, FALSE), 0))</f>
        <v>0</v>
      </c>
      <c r="AF210" s="88"/>
      <c r="AG210" s="89">
        <f>IF(ISBLANK(AF210), 0, _xlfn.IFNA(VLOOKUP(AF210, 'Measures Register'!$B$9:$K$59, COLUMN('Measures Register'!$K$8)-COLUMN('Measures Register'!$B$8)+1, FALSE), 0))</f>
        <v>0</v>
      </c>
      <c r="AH210" s="110">
        <f>IF(ISBLANK(AF210), 0, _xlfn.IFNA(VLOOKUP(AF210, 'Measures Register'!$B$9:$L$59, COLUMN('Measures Register'!$L$8)-COLUMN('Measures Register'!$B$8)+1, FALSE), 0))</f>
        <v>0</v>
      </c>
      <c r="AI210" s="115"/>
      <c r="AJ210" s="108" t="str">
        <f t="shared" si="11"/>
        <v/>
      </c>
      <c r="AK210" s="86" t="str">
        <f t="shared" si="12"/>
        <v/>
      </c>
      <c r="AL210" s="106" t="str">
        <f t="shared" si="13"/>
        <v/>
      </c>
      <c r="AM210" s="24"/>
    </row>
    <row r="211" spans="2:39" ht="15.75" x14ac:dyDescent="0.45">
      <c r="B211" s="84" t="str">
        <f t="shared" si="14"/>
        <v/>
      </c>
      <c r="C211" s="97"/>
      <c r="D211" s="154"/>
      <c r="E211" s="112" t="str">
        <f>IFERROR(VLOOKUP(I211,#REF!,2,0),"")</f>
        <v/>
      </c>
      <c r="F211" s="156"/>
      <c r="G211" s="101"/>
      <c r="H211" s="103"/>
      <c r="I211" s="158"/>
      <c r="J211" s="159"/>
      <c r="K211"/>
      <c r="L211" s="152"/>
      <c r="M211" s="85" t="str">
        <f>IF(AND(F211&lt;&gt;"", G211&lt;&gt;""), VLOOKUP(F211, 'P2-Primary Assets'!C:I, 5+VLOOKUP(G211,#REF!, 2, FALSE), FALSE), "")</f>
        <v/>
      </c>
      <c r="N211" s="106" t="str">
        <f t="shared" si="10"/>
        <v/>
      </c>
      <c r="O211" s="277"/>
      <c r="P211" s="277"/>
      <c r="Q211" s="277"/>
      <c r="R211" s="114"/>
      <c r="S211" s="99"/>
      <c r="T211" s="88"/>
      <c r="U211" s="89">
        <f>IF(ISBLANK(T211), 0, _xlfn.IFNA(VLOOKUP(T211, 'Measures Register'!$B$9:$K$59, COLUMN('Measures Register'!$K$8)-COLUMN('Measures Register'!$B$8)+1, FALSE), 0))</f>
        <v>0</v>
      </c>
      <c r="V211" s="90">
        <f>IF(ISBLANK(T211), 0, _xlfn.IFNA(VLOOKUP(T211, 'Measures Register'!$B$9:$L$59, COLUMN('Measures Register'!$L$8)-COLUMN('Measures Register'!$B$8)+1, FALSE), 0))</f>
        <v>0</v>
      </c>
      <c r="W211" s="88"/>
      <c r="X211" s="89">
        <f>IF(ISBLANK(W211), 0, _xlfn.IFNA(VLOOKUP(W211, 'Measures Register'!$B$9:$K$59, COLUMN('Measures Register'!$K$8)-COLUMN('Measures Register'!$B$8)+1, FALSE), 0))</f>
        <v>0</v>
      </c>
      <c r="Y211" s="90">
        <f>IF(ISBLANK(W211), 0, _xlfn.IFNA(VLOOKUP(W211, 'Measures Register'!$B$9:$L$59, COLUMN('Measures Register'!$L$8)-COLUMN('Measures Register'!$B$8)+1, FALSE), 0))</f>
        <v>0</v>
      </c>
      <c r="Z211" s="88"/>
      <c r="AA211" s="89">
        <f>IF(ISBLANK(Z211), 0, _xlfn.IFNA(VLOOKUP(Z211, 'Measures Register'!$B$9:$K$59, COLUMN('Measures Register'!$K$8)-COLUMN('Measures Register'!$B$8)+1, FALSE), 0))</f>
        <v>0</v>
      </c>
      <c r="AB211" s="90">
        <f>IF(ISBLANK(Z211), 0, _xlfn.IFNA(VLOOKUP(Z211, 'Measures Register'!$B$9:$L$59, COLUMN('Measures Register'!$L$8)-COLUMN('Measures Register'!$B$8)+1, FALSE), 0))</f>
        <v>0</v>
      </c>
      <c r="AC211" s="88"/>
      <c r="AD211" s="89">
        <f>IF(ISBLANK(AC211), 0, _xlfn.IFNA(VLOOKUP(AC211, 'Measures Register'!$B$9:$K$59, COLUMN('Measures Register'!$K$8)-COLUMN('Measures Register'!$B$8)+1, FALSE), 0))</f>
        <v>0</v>
      </c>
      <c r="AE211" s="90">
        <f>IF(ISBLANK(AC211), 0, _xlfn.IFNA(VLOOKUP(AC211, 'Measures Register'!$B$9:$L$59, COLUMN('Measures Register'!$L$8)-COLUMN('Measures Register'!$B$8)+1, FALSE), 0))</f>
        <v>0</v>
      </c>
      <c r="AF211" s="88"/>
      <c r="AG211" s="89">
        <f>IF(ISBLANK(AF211), 0, _xlfn.IFNA(VLOOKUP(AF211, 'Measures Register'!$B$9:$K$59, COLUMN('Measures Register'!$K$8)-COLUMN('Measures Register'!$B$8)+1, FALSE), 0))</f>
        <v>0</v>
      </c>
      <c r="AH211" s="110">
        <f>IF(ISBLANK(AF211), 0, _xlfn.IFNA(VLOOKUP(AF211, 'Measures Register'!$B$9:$L$59, COLUMN('Measures Register'!$L$8)-COLUMN('Measures Register'!$B$8)+1, FALSE), 0))</f>
        <v>0</v>
      </c>
      <c r="AI211" s="115"/>
      <c r="AJ211" s="108" t="str">
        <f t="shared" si="11"/>
        <v/>
      </c>
      <c r="AK211" s="86" t="str">
        <f t="shared" si="12"/>
        <v/>
      </c>
      <c r="AL211" s="106" t="str">
        <f t="shared" si="13"/>
        <v/>
      </c>
      <c r="AM211" s="24"/>
    </row>
    <row r="212" spans="2:39" ht="15.75" x14ac:dyDescent="0.45">
      <c r="B212" s="84" t="str">
        <f t="shared" si="14"/>
        <v/>
      </c>
      <c r="C212" s="97"/>
      <c r="D212" s="154"/>
      <c r="E212" s="112" t="str">
        <f>IFERROR(VLOOKUP(I212,#REF!,2,0),"")</f>
        <v/>
      </c>
      <c r="F212" s="156"/>
      <c r="G212" s="101"/>
      <c r="H212" s="103"/>
      <c r="I212" s="158"/>
      <c r="J212" s="159"/>
      <c r="K212"/>
      <c r="L212" s="152"/>
      <c r="M212" s="85" t="str">
        <f>IF(AND(F212&lt;&gt;"", G212&lt;&gt;""), VLOOKUP(F212, 'P2-Primary Assets'!C:I, 5+VLOOKUP(G212,#REF!, 2, FALSE), FALSE), "")</f>
        <v/>
      </c>
      <c r="N212" s="106" t="str">
        <f t="shared" si="10"/>
        <v/>
      </c>
      <c r="O212" s="277"/>
      <c r="P212" s="277"/>
      <c r="Q212" s="277"/>
      <c r="R212" s="114"/>
      <c r="S212" s="99"/>
      <c r="T212" s="88"/>
      <c r="U212" s="89">
        <f>IF(ISBLANK(T212), 0, _xlfn.IFNA(VLOOKUP(T212, 'Measures Register'!$B$9:$K$59, COLUMN('Measures Register'!$K$8)-COLUMN('Measures Register'!$B$8)+1, FALSE), 0))</f>
        <v>0</v>
      </c>
      <c r="V212" s="90">
        <f>IF(ISBLANK(T212), 0, _xlfn.IFNA(VLOOKUP(T212, 'Measures Register'!$B$9:$L$59, COLUMN('Measures Register'!$L$8)-COLUMN('Measures Register'!$B$8)+1, FALSE), 0))</f>
        <v>0</v>
      </c>
      <c r="W212" s="88"/>
      <c r="X212" s="89">
        <f>IF(ISBLANK(W212), 0, _xlfn.IFNA(VLOOKUP(W212, 'Measures Register'!$B$9:$K$59, COLUMN('Measures Register'!$K$8)-COLUMN('Measures Register'!$B$8)+1, FALSE), 0))</f>
        <v>0</v>
      </c>
      <c r="Y212" s="90">
        <f>IF(ISBLANK(W212), 0, _xlfn.IFNA(VLOOKUP(W212, 'Measures Register'!$B$9:$L$59, COLUMN('Measures Register'!$L$8)-COLUMN('Measures Register'!$B$8)+1, FALSE), 0))</f>
        <v>0</v>
      </c>
      <c r="Z212" s="88"/>
      <c r="AA212" s="89">
        <f>IF(ISBLANK(Z212), 0, _xlfn.IFNA(VLOOKUP(Z212, 'Measures Register'!$B$9:$K$59, COLUMN('Measures Register'!$K$8)-COLUMN('Measures Register'!$B$8)+1, FALSE), 0))</f>
        <v>0</v>
      </c>
      <c r="AB212" s="90">
        <f>IF(ISBLANK(Z212), 0, _xlfn.IFNA(VLOOKUP(Z212, 'Measures Register'!$B$9:$L$59, COLUMN('Measures Register'!$L$8)-COLUMN('Measures Register'!$B$8)+1, FALSE), 0))</f>
        <v>0</v>
      </c>
      <c r="AC212" s="88"/>
      <c r="AD212" s="89">
        <f>IF(ISBLANK(AC212), 0, _xlfn.IFNA(VLOOKUP(AC212, 'Measures Register'!$B$9:$K$59, COLUMN('Measures Register'!$K$8)-COLUMN('Measures Register'!$B$8)+1, FALSE), 0))</f>
        <v>0</v>
      </c>
      <c r="AE212" s="90">
        <f>IF(ISBLANK(AC212), 0, _xlfn.IFNA(VLOOKUP(AC212, 'Measures Register'!$B$9:$L$59, COLUMN('Measures Register'!$L$8)-COLUMN('Measures Register'!$B$8)+1, FALSE), 0))</f>
        <v>0</v>
      </c>
      <c r="AF212" s="88"/>
      <c r="AG212" s="89">
        <f>IF(ISBLANK(AF212), 0, _xlfn.IFNA(VLOOKUP(AF212, 'Measures Register'!$B$9:$K$59, COLUMN('Measures Register'!$K$8)-COLUMN('Measures Register'!$B$8)+1, FALSE), 0))</f>
        <v>0</v>
      </c>
      <c r="AH212" s="110">
        <f>IF(ISBLANK(AF212), 0, _xlfn.IFNA(VLOOKUP(AF212, 'Measures Register'!$B$9:$L$59, COLUMN('Measures Register'!$L$8)-COLUMN('Measures Register'!$B$8)+1, FALSE), 0))</f>
        <v>0</v>
      </c>
      <c r="AI212" s="115"/>
      <c r="AJ212" s="108" t="str">
        <f t="shared" si="11"/>
        <v/>
      </c>
      <c r="AK212" s="86" t="str">
        <f t="shared" si="12"/>
        <v/>
      </c>
      <c r="AL212" s="106" t="str">
        <f t="shared" si="13"/>
        <v/>
      </c>
      <c r="AM212" s="24"/>
    </row>
    <row r="213" spans="2:39" ht="15.75" x14ac:dyDescent="0.45">
      <c r="B213" s="84" t="str">
        <f t="shared" si="14"/>
        <v/>
      </c>
      <c r="C213" s="97"/>
      <c r="D213" s="154"/>
      <c r="E213" s="112" t="str">
        <f>IFERROR(VLOOKUP(I213,#REF!,2,0),"")</f>
        <v/>
      </c>
      <c r="F213" s="156"/>
      <c r="G213" s="101"/>
      <c r="H213" s="103"/>
      <c r="I213" s="158"/>
      <c r="J213" s="159"/>
      <c r="K213"/>
      <c r="L213" s="152"/>
      <c r="M213" s="85" t="str">
        <f>IF(AND(F213&lt;&gt;"", G213&lt;&gt;""), VLOOKUP(F213, 'P2-Primary Assets'!C:I, 5+VLOOKUP(G213,#REF!, 2, FALSE), FALSE), "")</f>
        <v/>
      </c>
      <c r="N213" s="106" t="str">
        <f t="shared" si="10"/>
        <v/>
      </c>
      <c r="O213" s="277"/>
      <c r="P213" s="277"/>
      <c r="Q213" s="277"/>
      <c r="R213" s="114"/>
      <c r="S213" s="99"/>
      <c r="T213" s="88"/>
      <c r="U213" s="89">
        <f>IF(ISBLANK(T213), 0, _xlfn.IFNA(VLOOKUP(T213, 'Measures Register'!$B$9:$K$59, COLUMN('Measures Register'!$K$8)-COLUMN('Measures Register'!$B$8)+1, FALSE), 0))</f>
        <v>0</v>
      </c>
      <c r="V213" s="90">
        <f>IF(ISBLANK(T213), 0, _xlfn.IFNA(VLOOKUP(T213, 'Measures Register'!$B$9:$L$59, COLUMN('Measures Register'!$L$8)-COLUMN('Measures Register'!$B$8)+1, FALSE), 0))</f>
        <v>0</v>
      </c>
      <c r="W213" s="88"/>
      <c r="X213" s="89">
        <f>IF(ISBLANK(W213), 0, _xlfn.IFNA(VLOOKUP(W213, 'Measures Register'!$B$9:$K$59, COLUMN('Measures Register'!$K$8)-COLUMN('Measures Register'!$B$8)+1, FALSE), 0))</f>
        <v>0</v>
      </c>
      <c r="Y213" s="90">
        <f>IF(ISBLANK(W213), 0, _xlfn.IFNA(VLOOKUP(W213, 'Measures Register'!$B$9:$L$59, COLUMN('Measures Register'!$L$8)-COLUMN('Measures Register'!$B$8)+1, FALSE), 0))</f>
        <v>0</v>
      </c>
      <c r="Z213" s="88"/>
      <c r="AA213" s="89">
        <f>IF(ISBLANK(Z213), 0, _xlfn.IFNA(VLOOKUP(Z213, 'Measures Register'!$B$9:$K$59, COLUMN('Measures Register'!$K$8)-COLUMN('Measures Register'!$B$8)+1, FALSE), 0))</f>
        <v>0</v>
      </c>
      <c r="AB213" s="90">
        <f>IF(ISBLANK(Z213), 0, _xlfn.IFNA(VLOOKUP(Z213, 'Measures Register'!$B$9:$L$59, COLUMN('Measures Register'!$L$8)-COLUMN('Measures Register'!$B$8)+1, FALSE), 0))</f>
        <v>0</v>
      </c>
      <c r="AC213" s="88"/>
      <c r="AD213" s="89">
        <f>IF(ISBLANK(AC213), 0, _xlfn.IFNA(VLOOKUP(AC213, 'Measures Register'!$B$9:$K$59, COLUMN('Measures Register'!$K$8)-COLUMN('Measures Register'!$B$8)+1, FALSE), 0))</f>
        <v>0</v>
      </c>
      <c r="AE213" s="90">
        <f>IF(ISBLANK(AC213), 0, _xlfn.IFNA(VLOOKUP(AC213, 'Measures Register'!$B$9:$L$59, COLUMN('Measures Register'!$L$8)-COLUMN('Measures Register'!$B$8)+1, FALSE), 0))</f>
        <v>0</v>
      </c>
      <c r="AF213" s="88"/>
      <c r="AG213" s="89">
        <f>IF(ISBLANK(AF213), 0, _xlfn.IFNA(VLOOKUP(AF213, 'Measures Register'!$B$9:$K$59, COLUMN('Measures Register'!$K$8)-COLUMN('Measures Register'!$B$8)+1, FALSE), 0))</f>
        <v>0</v>
      </c>
      <c r="AH213" s="110">
        <f>IF(ISBLANK(AF213), 0, _xlfn.IFNA(VLOOKUP(AF213, 'Measures Register'!$B$9:$L$59, COLUMN('Measures Register'!$L$8)-COLUMN('Measures Register'!$B$8)+1, FALSE), 0))</f>
        <v>0</v>
      </c>
      <c r="AI213" s="115"/>
      <c r="AJ213" s="108" t="str">
        <f t="shared" si="11"/>
        <v/>
      </c>
      <c r="AK213" s="86" t="str">
        <f t="shared" si="12"/>
        <v/>
      </c>
      <c r="AL213" s="106" t="str">
        <f t="shared" si="13"/>
        <v/>
      </c>
      <c r="AM213" s="24"/>
    </row>
    <row r="214" spans="2:39" ht="15.75" x14ac:dyDescent="0.45">
      <c r="B214" s="84" t="str">
        <f t="shared" si="14"/>
        <v/>
      </c>
      <c r="C214" s="97"/>
      <c r="D214" s="154"/>
      <c r="E214" s="112" t="str">
        <f>IFERROR(VLOOKUP(I214,#REF!,2,0),"")</f>
        <v/>
      </c>
      <c r="F214" s="156"/>
      <c r="G214" s="101"/>
      <c r="H214" s="103"/>
      <c r="I214" s="158"/>
      <c r="J214" s="159"/>
      <c r="K214"/>
      <c r="L214" s="152"/>
      <c r="M214" s="85" t="str">
        <f>IF(AND(F214&lt;&gt;"", G214&lt;&gt;""), VLOOKUP(F214, 'P2-Primary Assets'!C:I, 5+VLOOKUP(G214,#REF!, 2, FALSE), FALSE), "")</f>
        <v/>
      </c>
      <c r="N214" s="106" t="str">
        <f t="shared" si="10"/>
        <v/>
      </c>
      <c r="O214" s="277"/>
      <c r="P214" s="277"/>
      <c r="Q214" s="277"/>
      <c r="R214" s="114"/>
      <c r="S214" s="99"/>
      <c r="T214" s="88"/>
      <c r="U214" s="89">
        <f>IF(ISBLANK(T214), 0, _xlfn.IFNA(VLOOKUP(T214, 'Measures Register'!$B$9:$K$59, COLUMN('Measures Register'!$K$8)-COLUMN('Measures Register'!$B$8)+1, FALSE), 0))</f>
        <v>0</v>
      </c>
      <c r="V214" s="90">
        <f>IF(ISBLANK(T214), 0, _xlfn.IFNA(VLOOKUP(T214, 'Measures Register'!$B$9:$L$59, COLUMN('Measures Register'!$L$8)-COLUMN('Measures Register'!$B$8)+1, FALSE), 0))</f>
        <v>0</v>
      </c>
      <c r="W214" s="88"/>
      <c r="X214" s="89">
        <f>IF(ISBLANK(W214), 0, _xlfn.IFNA(VLOOKUP(W214, 'Measures Register'!$B$9:$K$59, COLUMN('Measures Register'!$K$8)-COLUMN('Measures Register'!$B$8)+1, FALSE), 0))</f>
        <v>0</v>
      </c>
      <c r="Y214" s="90">
        <f>IF(ISBLANK(W214), 0, _xlfn.IFNA(VLOOKUP(W214, 'Measures Register'!$B$9:$L$59, COLUMN('Measures Register'!$L$8)-COLUMN('Measures Register'!$B$8)+1, FALSE), 0))</f>
        <v>0</v>
      </c>
      <c r="Z214" s="88"/>
      <c r="AA214" s="89">
        <f>IF(ISBLANK(Z214), 0, _xlfn.IFNA(VLOOKUP(Z214, 'Measures Register'!$B$9:$K$59, COLUMN('Measures Register'!$K$8)-COLUMN('Measures Register'!$B$8)+1, FALSE), 0))</f>
        <v>0</v>
      </c>
      <c r="AB214" s="90">
        <f>IF(ISBLANK(Z214), 0, _xlfn.IFNA(VLOOKUP(Z214, 'Measures Register'!$B$9:$L$59, COLUMN('Measures Register'!$L$8)-COLUMN('Measures Register'!$B$8)+1, FALSE), 0))</f>
        <v>0</v>
      </c>
      <c r="AC214" s="88"/>
      <c r="AD214" s="89">
        <f>IF(ISBLANK(AC214), 0, _xlfn.IFNA(VLOOKUP(AC214, 'Measures Register'!$B$9:$K$59, COLUMN('Measures Register'!$K$8)-COLUMN('Measures Register'!$B$8)+1, FALSE), 0))</f>
        <v>0</v>
      </c>
      <c r="AE214" s="90">
        <f>IF(ISBLANK(AC214), 0, _xlfn.IFNA(VLOOKUP(AC214, 'Measures Register'!$B$9:$L$59, COLUMN('Measures Register'!$L$8)-COLUMN('Measures Register'!$B$8)+1, FALSE), 0))</f>
        <v>0</v>
      </c>
      <c r="AF214" s="88"/>
      <c r="AG214" s="89">
        <f>IF(ISBLANK(AF214), 0, _xlfn.IFNA(VLOOKUP(AF214, 'Measures Register'!$B$9:$K$59, COLUMN('Measures Register'!$K$8)-COLUMN('Measures Register'!$B$8)+1, FALSE), 0))</f>
        <v>0</v>
      </c>
      <c r="AH214" s="110">
        <f>IF(ISBLANK(AF214), 0, _xlfn.IFNA(VLOOKUP(AF214, 'Measures Register'!$B$9:$L$59, COLUMN('Measures Register'!$L$8)-COLUMN('Measures Register'!$B$8)+1, FALSE), 0))</f>
        <v>0</v>
      </c>
      <c r="AI214" s="115"/>
      <c r="AJ214" s="108" t="str">
        <f t="shared" si="11"/>
        <v/>
      </c>
      <c r="AK214" s="86" t="str">
        <f t="shared" si="12"/>
        <v/>
      </c>
      <c r="AL214" s="106" t="str">
        <f t="shared" si="13"/>
        <v/>
      </c>
      <c r="AM214" s="24"/>
    </row>
    <row r="215" spans="2:39" ht="15.75" x14ac:dyDescent="0.45">
      <c r="B215" s="84" t="str">
        <f t="shared" si="14"/>
        <v/>
      </c>
      <c r="C215" s="97"/>
      <c r="D215" s="154"/>
      <c r="E215" s="112" t="str">
        <f>IFERROR(VLOOKUP(I215,#REF!,2,0),"")</f>
        <v/>
      </c>
      <c r="F215" s="156"/>
      <c r="G215" s="101"/>
      <c r="H215" s="103"/>
      <c r="I215" s="158"/>
      <c r="J215" s="159"/>
      <c r="K215"/>
      <c r="L215" s="152"/>
      <c r="M215" s="85" t="str">
        <f>IF(AND(F215&lt;&gt;"", G215&lt;&gt;""), VLOOKUP(F215, 'P2-Primary Assets'!C:I, 5+VLOOKUP(G215,#REF!, 2, FALSE), FALSE), "")</f>
        <v/>
      </c>
      <c r="N215" s="106" t="str">
        <f t="shared" si="10"/>
        <v/>
      </c>
      <c r="O215" s="277"/>
      <c r="P215" s="277"/>
      <c r="Q215" s="277"/>
      <c r="R215" s="114"/>
      <c r="S215" s="99"/>
      <c r="T215" s="88"/>
      <c r="U215" s="89">
        <f>IF(ISBLANK(T215), 0, _xlfn.IFNA(VLOOKUP(T215, 'Measures Register'!$B$9:$K$59, COLUMN('Measures Register'!$K$8)-COLUMN('Measures Register'!$B$8)+1, FALSE), 0))</f>
        <v>0</v>
      </c>
      <c r="V215" s="90">
        <f>IF(ISBLANK(T215), 0, _xlfn.IFNA(VLOOKUP(T215, 'Measures Register'!$B$9:$L$59, COLUMN('Measures Register'!$L$8)-COLUMN('Measures Register'!$B$8)+1, FALSE), 0))</f>
        <v>0</v>
      </c>
      <c r="W215" s="88"/>
      <c r="X215" s="89">
        <f>IF(ISBLANK(W215), 0, _xlfn.IFNA(VLOOKUP(W215, 'Measures Register'!$B$9:$K$59, COLUMN('Measures Register'!$K$8)-COLUMN('Measures Register'!$B$8)+1, FALSE), 0))</f>
        <v>0</v>
      </c>
      <c r="Y215" s="90">
        <f>IF(ISBLANK(W215), 0, _xlfn.IFNA(VLOOKUP(W215, 'Measures Register'!$B$9:$L$59, COLUMN('Measures Register'!$L$8)-COLUMN('Measures Register'!$B$8)+1, FALSE), 0))</f>
        <v>0</v>
      </c>
      <c r="Z215" s="88"/>
      <c r="AA215" s="89">
        <f>IF(ISBLANK(Z215), 0, _xlfn.IFNA(VLOOKUP(Z215, 'Measures Register'!$B$9:$K$59, COLUMN('Measures Register'!$K$8)-COLUMN('Measures Register'!$B$8)+1, FALSE), 0))</f>
        <v>0</v>
      </c>
      <c r="AB215" s="90">
        <f>IF(ISBLANK(Z215), 0, _xlfn.IFNA(VLOOKUP(Z215, 'Measures Register'!$B$9:$L$59, COLUMN('Measures Register'!$L$8)-COLUMN('Measures Register'!$B$8)+1, FALSE), 0))</f>
        <v>0</v>
      </c>
      <c r="AC215" s="88"/>
      <c r="AD215" s="89">
        <f>IF(ISBLANK(AC215), 0, _xlfn.IFNA(VLOOKUP(AC215, 'Measures Register'!$B$9:$K$59, COLUMN('Measures Register'!$K$8)-COLUMN('Measures Register'!$B$8)+1, FALSE), 0))</f>
        <v>0</v>
      </c>
      <c r="AE215" s="90">
        <f>IF(ISBLANK(AC215), 0, _xlfn.IFNA(VLOOKUP(AC215, 'Measures Register'!$B$9:$L$59, COLUMN('Measures Register'!$L$8)-COLUMN('Measures Register'!$B$8)+1, FALSE), 0))</f>
        <v>0</v>
      </c>
      <c r="AF215" s="88"/>
      <c r="AG215" s="89">
        <f>IF(ISBLANK(AF215), 0, _xlfn.IFNA(VLOOKUP(AF215, 'Measures Register'!$B$9:$K$59, COLUMN('Measures Register'!$K$8)-COLUMN('Measures Register'!$B$8)+1, FALSE), 0))</f>
        <v>0</v>
      </c>
      <c r="AH215" s="110">
        <f>IF(ISBLANK(AF215), 0, _xlfn.IFNA(VLOOKUP(AF215, 'Measures Register'!$B$9:$L$59, COLUMN('Measures Register'!$L$8)-COLUMN('Measures Register'!$B$8)+1, FALSE), 0))</f>
        <v>0</v>
      </c>
      <c r="AI215" s="115"/>
      <c r="AJ215" s="108" t="str">
        <f t="shared" si="11"/>
        <v/>
      </c>
      <c r="AK215" s="86" t="str">
        <f t="shared" si="12"/>
        <v/>
      </c>
      <c r="AL215" s="106" t="str">
        <f t="shared" si="13"/>
        <v/>
      </c>
      <c r="AM215" s="24"/>
    </row>
    <row r="216" spans="2:39" ht="15.75" x14ac:dyDescent="0.45">
      <c r="B216" s="84" t="str">
        <f t="shared" si="14"/>
        <v/>
      </c>
      <c r="C216" s="97"/>
      <c r="D216" s="154"/>
      <c r="E216" s="112" t="str">
        <f>IFERROR(VLOOKUP(I216,#REF!,2,0),"")</f>
        <v/>
      </c>
      <c r="F216" s="156"/>
      <c r="G216" s="101"/>
      <c r="H216" s="103"/>
      <c r="I216" s="158"/>
      <c r="J216" s="159"/>
      <c r="K216"/>
      <c r="L216" s="152"/>
      <c r="M216" s="85" t="str">
        <f>IF(AND(F216&lt;&gt;"", G216&lt;&gt;""), VLOOKUP(F216, 'P2-Primary Assets'!C:I, 5+VLOOKUP(G216,#REF!, 2, FALSE), FALSE), "")</f>
        <v/>
      </c>
      <c r="N216" s="106" t="str">
        <f t="shared" si="10"/>
        <v/>
      </c>
      <c r="O216" s="277"/>
      <c r="P216" s="277"/>
      <c r="Q216" s="277"/>
      <c r="R216" s="114"/>
      <c r="S216" s="99"/>
      <c r="T216" s="88"/>
      <c r="U216" s="89">
        <f>IF(ISBLANK(T216), 0, _xlfn.IFNA(VLOOKUP(T216, 'Measures Register'!$B$9:$K$59, COLUMN('Measures Register'!$K$8)-COLUMN('Measures Register'!$B$8)+1, FALSE), 0))</f>
        <v>0</v>
      </c>
      <c r="V216" s="90">
        <f>IF(ISBLANK(T216), 0, _xlfn.IFNA(VLOOKUP(T216, 'Measures Register'!$B$9:$L$59, COLUMN('Measures Register'!$L$8)-COLUMN('Measures Register'!$B$8)+1, FALSE), 0))</f>
        <v>0</v>
      </c>
      <c r="W216" s="88"/>
      <c r="X216" s="89">
        <f>IF(ISBLANK(W216), 0, _xlfn.IFNA(VLOOKUP(W216, 'Measures Register'!$B$9:$K$59, COLUMN('Measures Register'!$K$8)-COLUMN('Measures Register'!$B$8)+1, FALSE), 0))</f>
        <v>0</v>
      </c>
      <c r="Y216" s="90">
        <f>IF(ISBLANK(W216), 0, _xlfn.IFNA(VLOOKUP(W216, 'Measures Register'!$B$9:$L$59, COLUMN('Measures Register'!$L$8)-COLUMN('Measures Register'!$B$8)+1, FALSE), 0))</f>
        <v>0</v>
      </c>
      <c r="Z216" s="88"/>
      <c r="AA216" s="89">
        <f>IF(ISBLANK(Z216), 0, _xlfn.IFNA(VLOOKUP(Z216, 'Measures Register'!$B$9:$K$59, COLUMN('Measures Register'!$K$8)-COLUMN('Measures Register'!$B$8)+1, FALSE), 0))</f>
        <v>0</v>
      </c>
      <c r="AB216" s="90">
        <f>IF(ISBLANK(Z216), 0, _xlfn.IFNA(VLOOKUP(Z216, 'Measures Register'!$B$9:$L$59, COLUMN('Measures Register'!$L$8)-COLUMN('Measures Register'!$B$8)+1, FALSE), 0))</f>
        <v>0</v>
      </c>
      <c r="AC216" s="88"/>
      <c r="AD216" s="89">
        <f>IF(ISBLANK(AC216), 0, _xlfn.IFNA(VLOOKUP(AC216, 'Measures Register'!$B$9:$K$59, COLUMN('Measures Register'!$K$8)-COLUMN('Measures Register'!$B$8)+1, FALSE), 0))</f>
        <v>0</v>
      </c>
      <c r="AE216" s="90">
        <f>IF(ISBLANK(AC216), 0, _xlfn.IFNA(VLOOKUP(AC216, 'Measures Register'!$B$9:$L$59, COLUMN('Measures Register'!$L$8)-COLUMN('Measures Register'!$B$8)+1, FALSE), 0))</f>
        <v>0</v>
      </c>
      <c r="AF216" s="88"/>
      <c r="AG216" s="89">
        <f>IF(ISBLANK(AF216), 0, _xlfn.IFNA(VLOOKUP(AF216, 'Measures Register'!$B$9:$K$59, COLUMN('Measures Register'!$K$8)-COLUMN('Measures Register'!$B$8)+1, FALSE), 0))</f>
        <v>0</v>
      </c>
      <c r="AH216" s="110">
        <f>IF(ISBLANK(AF216), 0, _xlfn.IFNA(VLOOKUP(AF216, 'Measures Register'!$B$9:$L$59, COLUMN('Measures Register'!$L$8)-COLUMN('Measures Register'!$B$8)+1, FALSE), 0))</f>
        <v>0</v>
      </c>
      <c r="AI216" s="115"/>
      <c r="AJ216" s="108" t="str">
        <f t="shared" si="11"/>
        <v/>
      </c>
      <c r="AK216" s="86" t="str">
        <f t="shared" si="12"/>
        <v/>
      </c>
      <c r="AL216" s="106" t="str">
        <f t="shared" si="13"/>
        <v/>
      </c>
      <c r="AM216" s="24"/>
    </row>
    <row r="217" spans="2:39" ht="15.75" x14ac:dyDescent="0.45">
      <c r="B217" s="84" t="str">
        <f t="shared" si="14"/>
        <v/>
      </c>
      <c r="C217" s="97"/>
      <c r="D217" s="154"/>
      <c r="E217" s="112" t="str">
        <f>IFERROR(VLOOKUP(I217,#REF!,2,0),"")</f>
        <v/>
      </c>
      <c r="F217" s="156"/>
      <c r="G217" s="101"/>
      <c r="H217" s="103"/>
      <c r="I217" s="158"/>
      <c r="J217" s="159"/>
      <c r="K217"/>
      <c r="L217" s="152"/>
      <c r="M217" s="85" t="str">
        <f>IF(AND(F217&lt;&gt;"", G217&lt;&gt;""), VLOOKUP(F217, 'P2-Primary Assets'!C:I, 5+VLOOKUP(G217,#REF!, 2, FALSE), FALSE), "")</f>
        <v/>
      </c>
      <c r="N217" s="106" t="str">
        <f t="shared" si="10"/>
        <v/>
      </c>
      <c r="O217" s="277"/>
      <c r="P217" s="277"/>
      <c r="Q217" s="277"/>
      <c r="R217" s="114"/>
      <c r="S217" s="99"/>
      <c r="T217" s="88"/>
      <c r="U217" s="89">
        <f>IF(ISBLANK(T217), 0, _xlfn.IFNA(VLOOKUP(T217, 'Measures Register'!$B$9:$K$59, COLUMN('Measures Register'!$K$8)-COLUMN('Measures Register'!$B$8)+1, FALSE), 0))</f>
        <v>0</v>
      </c>
      <c r="V217" s="90">
        <f>IF(ISBLANK(T217), 0, _xlfn.IFNA(VLOOKUP(T217, 'Measures Register'!$B$9:$L$59, COLUMN('Measures Register'!$L$8)-COLUMN('Measures Register'!$B$8)+1, FALSE), 0))</f>
        <v>0</v>
      </c>
      <c r="W217" s="88"/>
      <c r="X217" s="89">
        <f>IF(ISBLANK(W217), 0, _xlfn.IFNA(VLOOKUP(W217, 'Measures Register'!$B$9:$K$59, COLUMN('Measures Register'!$K$8)-COLUMN('Measures Register'!$B$8)+1, FALSE), 0))</f>
        <v>0</v>
      </c>
      <c r="Y217" s="90">
        <f>IF(ISBLANK(W217), 0, _xlfn.IFNA(VLOOKUP(W217, 'Measures Register'!$B$9:$L$59, COLUMN('Measures Register'!$L$8)-COLUMN('Measures Register'!$B$8)+1, FALSE), 0))</f>
        <v>0</v>
      </c>
      <c r="Z217" s="88"/>
      <c r="AA217" s="89">
        <f>IF(ISBLANK(Z217), 0, _xlfn.IFNA(VLOOKUP(Z217, 'Measures Register'!$B$9:$K$59, COLUMN('Measures Register'!$K$8)-COLUMN('Measures Register'!$B$8)+1, FALSE), 0))</f>
        <v>0</v>
      </c>
      <c r="AB217" s="90">
        <f>IF(ISBLANK(Z217), 0, _xlfn.IFNA(VLOOKUP(Z217, 'Measures Register'!$B$9:$L$59, COLUMN('Measures Register'!$L$8)-COLUMN('Measures Register'!$B$8)+1, FALSE), 0))</f>
        <v>0</v>
      </c>
      <c r="AC217" s="88"/>
      <c r="AD217" s="89">
        <f>IF(ISBLANK(AC217), 0, _xlfn.IFNA(VLOOKUP(AC217, 'Measures Register'!$B$9:$K$59, COLUMN('Measures Register'!$K$8)-COLUMN('Measures Register'!$B$8)+1, FALSE), 0))</f>
        <v>0</v>
      </c>
      <c r="AE217" s="90">
        <f>IF(ISBLANK(AC217), 0, _xlfn.IFNA(VLOOKUP(AC217, 'Measures Register'!$B$9:$L$59, COLUMN('Measures Register'!$L$8)-COLUMN('Measures Register'!$B$8)+1, FALSE), 0))</f>
        <v>0</v>
      </c>
      <c r="AF217" s="88"/>
      <c r="AG217" s="89">
        <f>IF(ISBLANK(AF217), 0, _xlfn.IFNA(VLOOKUP(AF217, 'Measures Register'!$B$9:$K$59, COLUMN('Measures Register'!$K$8)-COLUMN('Measures Register'!$B$8)+1, FALSE), 0))</f>
        <v>0</v>
      </c>
      <c r="AH217" s="110">
        <f>IF(ISBLANK(AF217), 0, _xlfn.IFNA(VLOOKUP(AF217, 'Measures Register'!$B$9:$L$59, COLUMN('Measures Register'!$L$8)-COLUMN('Measures Register'!$B$8)+1, FALSE), 0))</f>
        <v>0</v>
      </c>
      <c r="AI217" s="115"/>
      <c r="AJ217" s="108" t="str">
        <f t="shared" si="11"/>
        <v/>
      </c>
      <c r="AK217" s="86" t="str">
        <f t="shared" si="12"/>
        <v/>
      </c>
      <c r="AL217" s="106" t="str">
        <f t="shared" si="13"/>
        <v/>
      </c>
      <c r="AM217" s="24"/>
    </row>
    <row r="218" spans="2:39" ht="15.75" x14ac:dyDescent="0.45">
      <c r="B218" s="84" t="str">
        <f t="shared" si="14"/>
        <v/>
      </c>
      <c r="C218" s="97"/>
      <c r="D218" s="154"/>
      <c r="E218" s="112" t="str">
        <f>IFERROR(VLOOKUP(I218,#REF!,2,0),"")</f>
        <v/>
      </c>
      <c r="F218" s="156"/>
      <c r="G218" s="101"/>
      <c r="H218" s="103"/>
      <c r="I218" s="158"/>
      <c r="J218" s="159"/>
      <c r="K218"/>
      <c r="L218" s="152"/>
      <c r="M218" s="85" t="str">
        <f>IF(AND(F218&lt;&gt;"", G218&lt;&gt;""), VLOOKUP(F218, 'P2-Primary Assets'!C:I, 5+VLOOKUP(G218,#REF!, 2, FALSE), FALSE), "")</f>
        <v/>
      </c>
      <c r="N218" s="106" t="str">
        <f t="shared" si="10"/>
        <v/>
      </c>
      <c r="O218" s="277"/>
      <c r="P218" s="277"/>
      <c r="Q218" s="277"/>
      <c r="R218" s="114"/>
      <c r="S218" s="99"/>
      <c r="T218" s="88"/>
      <c r="U218" s="89">
        <f>IF(ISBLANK(T218), 0, _xlfn.IFNA(VLOOKUP(T218, 'Measures Register'!$B$9:$K$59, COLUMN('Measures Register'!$K$8)-COLUMN('Measures Register'!$B$8)+1, FALSE), 0))</f>
        <v>0</v>
      </c>
      <c r="V218" s="90">
        <f>IF(ISBLANK(T218), 0, _xlfn.IFNA(VLOOKUP(T218, 'Measures Register'!$B$9:$L$59, COLUMN('Measures Register'!$L$8)-COLUMN('Measures Register'!$B$8)+1, FALSE), 0))</f>
        <v>0</v>
      </c>
      <c r="W218" s="88"/>
      <c r="X218" s="89">
        <f>IF(ISBLANK(W218), 0, _xlfn.IFNA(VLOOKUP(W218, 'Measures Register'!$B$9:$K$59, COLUMN('Measures Register'!$K$8)-COLUMN('Measures Register'!$B$8)+1, FALSE), 0))</f>
        <v>0</v>
      </c>
      <c r="Y218" s="90">
        <f>IF(ISBLANK(W218), 0, _xlfn.IFNA(VLOOKUP(W218, 'Measures Register'!$B$9:$L$59, COLUMN('Measures Register'!$L$8)-COLUMN('Measures Register'!$B$8)+1, FALSE), 0))</f>
        <v>0</v>
      </c>
      <c r="Z218" s="88"/>
      <c r="AA218" s="89">
        <f>IF(ISBLANK(Z218), 0, _xlfn.IFNA(VLOOKUP(Z218, 'Measures Register'!$B$9:$K$59, COLUMN('Measures Register'!$K$8)-COLUMN('Measures Register'!$B$8)+1, FALSE), 0))</f>
        <v>0</v>
      </c>
      <c r="AB218" s="90">
        <f>IF(ISBLANK(Z218), 0, _xlfn.IFNA(VLOOKUP(Z218, 'Measures Register'!$B$9:$L$59, COLUMN('Measures Register'!$L$8)-COLUMN('Measures Register'!$B$8)+1, FALSE), 0))</f>
        <v>0</v>
      </c>
      <c r="AC218" s="88"/>
      <c r="AD218" s="89">
        <f>IF(ISBLANK(AC218), 0, _xlfn.IFNA(VLOOKUP(AC218, 'Measures Register'!$B$9:$K$59, COLUMN('Measures Register'!$K$8)-COLUMN('Measures Register'!$B$8)+1, FALSE), 0))</f>
        <v>0</v>
      </c>
      <c r="AE218" s="90">
        <f>IF(ISBLANK(AC218), 0, _xlfn.IFNA(VLOOKUP(AC218, 'Measures Register'!$B$9:$L$59, COLUMN('Measures Register'!$L$8)-COLUMN('Measures Register'!$B$8)+1, FALSE), 0))</f>
        <v>0</v>
      </c>
      <c r="AF218" s="88"/>
      <c r="AG218" s="89">
        <f>IF(ISBLANK(AF218), 0, _xlfn.IFNA(VLOOKUP(AF218, 'Measures Register'!$B$9:$K$59, COLUMN('Measures Register'!$K$8)-COLUMN('Measures Register'!$B$8)+1, FALSE), 0))</f>
        <v>0</v>
      </c>
      <c r="AH218" s="110">
        <f>IF(ISBLANK(AF218), 0, _xlfn.IFNA(VLOOKUP(AF218, 'Measures Register'!$B$9:$L$59, COLUMN('Measures Register'!$L$8)-COLUMN('Measures Register'!$B$8)+1, FALSE), 0))</f>
        <v>0</v>
      </c>
      <c r="AI218" s="115"/>
      <c r="AJ218" s="108" t="str">
        <f t="shared" si="11"/>
        <v/>
      </c>
      <c r="AK218" s="86" t="str">
        <f t="shared" si="12"/>
        <v/>
      </c>
      <c r="AL218" s="106" t="str">
        <f t="shared" si="13"/>
        <v/>
      </c>
      <c r="AM218" s="24"/>
    </row>
    <row r="219" spans="2:39" ht="15.75" x14ac:dyDescent="0.45">
      <c r="B219" s="84" t="str">
        <f t="shared" si="14"/>
        <v/>
      </c>
      <c r="C219" s="97"/>
      <c r="D219" s="154"/>
      <c r="E219" s="112" t="str">
        <f>IFERROR(VLOOKUP(I219,#REF!,2,0),"")</f>
        <v/>
      </c>
      <c r="F219" s="156"/>
      <c r="G219" s="101"/>
      <c r="H219" s="103"/>
      <c r="I219" s="158"/>
      <c r="J219" s="159"/>
      <c r="K219"/>
      <c r="L219" s="152"/>
      <c r="M219" s="85" t="str">
        <f>IF(AND(F219&lt;&gt;"", G219&lt;&gt;""), VLOOKUP(F219, 'P2-Primary Assets'!C:I, 5+VLOOKUP(G219,#REF!, 2, FALSE), FALSE), "")</f>
        <v/>
      </c>
      <c r="N219" s="106" t="str">
        <f t="shared" si="10"/>
        <v/>
      </c>
      <c r="O219" s="277"/>
      <c r="P219" s="277"/>
      <c r="Q219" s="277"/>
      <c r="R219" s="114"/>
      <c r="S219" s="99"/>
      <c r="T219" s="88"/>
      <c r="U219" s="89">
        <f>IF(ISBLANK(T219), 0, _xlfn.IFNA(VLOOKUP(T219, 'Measures Register'!$B$9:$K$59, COLUMN('Measures Register'!$K$8)-COLUMN('Measures Register'!$B$8)+1, FALSE), 0))</f>
        <v>0</v>
      </c>
      <c r="V219" s="90">
        <f>IF(ISBLANK(T219), 0, _xlfn.IFNA(VLOOKUP(T219, 'Measures Register'!$B$9:$L$59, COLUMN('Measures Register'!$L$8)-COLUMN('Measures Register'!$B$8)+1, FALSE), 0))</f>
        <v>0</v>
      </c>
      <c r="W219" s="88"/>
      <c r="X219" s="89">
        <f>IF(ISBLANK(W219), 0, _xlfn.IFNA(VLOOKUP(W219, 'Measures Register'!$B$9:$K$59, COLUMN('Measures Register'!$K$8)-COLUMN('Measures Register'!$B$8)+1, FALSE), 0))</f>
        <v>0</v>
      </c>
      <c r="Y219" s="90">
        <f>IF(ISBLANK(W219), 0, _xlfn.IFNA(VLOOKUP(W219, 'Measures Register'!$B$9:$L$59, COLUMN('Measures Register'!$L$8)-COLUMN('Measures Register'!$B$8)+1, FALSE), 0))</f>
        <v>0</v>
      </c>
      <c r="Z219" s="88"/>
      <c r="AA219" s="89">
        <f>IF(ISBLANK(Z219), 0, _xlfn.IFNA(VLOOKUP(Z219, 'Measures Register'!$B$9:$K$59, COLUMN('Measures Register'!$K$8)-COLUMN('Measures Register'!$B$8)+1, FALSE), 0))</f>
        <v>0</v>
      </c>
      <c r="AB219" s="90">
        <f>IF(ISBLANK(Z219), 0, _xlfn.IFNA(VLOOKUP(Z219, 'Measures Register'!$B$9:$L$59, COLUMN('Measures Register'!$L$8)-COLUMN('Measures Register'!$B$8)+1, FALSE), 0))</f>
        <v>0</v>
      </c>
      <c r="AC219" s="88"/>
      <c r="AD219" s="89">
        <f>IF(ISBLANK(AC219), 0, _xlfn.IFNA(VLOOKUP(AC219, 'Measures Register'!$B$9:$K$59, COLUMN('Measures Register'!$K$8)-COLUMN('Measures Register'!$B$8)+1, FALSE), 0))</f>
        <v>0</v>
      </c>
      <c r="AE219" s="90">
        <f>IF(ISBLANK(AC219), 0, _xlfn.IFNA(VLOOKUP(AC219, 'Measures Register'!$B$9:$L$59, COLUMN('Measures Register'!$L$8)-COLUMN('Measures Register'!$B$8)+1, FALSE), 0))</f>
        <v>0</v>
      </c>
      <c r="AF219" s="88"/>
      <c r="AG219" s="89">
        <f>IF(ISBLANK(AF219), 0, _xlfn.IFNA(VLOOKUP(AF219, 'Measures Register'!$B$9:$K$59, COLUMN('Measures Register'!$K$8)-COLUMN('Measures Register'!$B$8)+1, FALSE), 0))</f>
        <v>0</v>
      </c>
      <c r="AH219" s="110">
        <f>IF(ISBLANK(AF219), 0, _xlfn.IFNA(VLOOKUP(AF219, 'Measures Register'!$B$9:$L$59, COLUMN('Measures Register'!$L$8)-COLUMN('Measures Register'!$B$8)+1, FALSE), 0))</f>
        <v>0</v>
      </c>
      <c r="AI219" s="115"/>
      <c r="AJ219" s="108" t="str">
        <f t="shared" si="11"/>
        <v/>
      </c>
      <c r="AK219" s="86" t="str">
        <f t="shared" si="12"/>
        <v/>
      </c>
      <c r="AL219" s="106" t="str">
        <f t="shared" si="13"/>
        <v/>
      </c>
      <c r="AM219" s="24"/>
    </row>
    <row r="220" spans="2:39" ht="15.75" x14ac:dyDescent="0.45">
      <c r="B220" s="84" t="str">
        <f t="shared" si="14"/>
        <v/>
      </c>
      <c r="C220" s="97"/>
      <c r="D220" s="154"/>
      <c r="E220" s="112" t="str">
        <f>IFERROR(VLOOKUP(I220,#REF!,2,0),"")</f>
        <v/>
      </c>
      <c r="F220" s="156"/>
      <c r="G220" s="101"/>
      <c r="H220" s="103"/>
      <c r="I220" s="158"/>
      <c r="J220" s="159"/>
      <c r="K220"/>
      <c r="L220" s="152"/>
      <c r="M220" s="85" t="str">
        <f>IF(AND(F220&lt;&gt;"", G220&lt;&gt;""), VLOOKUP(F220, 'P2-Primary Assets'!C:I, 5+VLOOKUP(G220,#REF!, 2, FALSE), FALSE), "")</f>
        <v/>
      </c>
      <c r="N220" s="106" t="str">
        <f t="shared" si="10"/>
        <v/>
      </c>
      <c r="O220" s="277"/>
      <c r="P220" s="277"/>
      <c r="Q220" s="277"/>
      <c r="R220" s="114"/>
      <c r="S220" s="99"/>
      <c r="T220" s="88"/>
      <c r="U220" s="89">
        <f>IF(ISBLANK(T220), 0, _xlfn.IFNA(VLOOKUP(T220, 'Measures Register'!$B$9:$K$59, COLUMN('Measures Register'!$K$8)-COLUMN('Measures Register'!$B$8)+1, FALSE), 0))</f>
        <v>0</v>
      </c>
      <c r="V220" s="90">
        <f>IF(ISBLANK(T220), 0, _xlfn.IFNA(VLOOKUP(T220, 'Measures Register'!$B$9:$L$59, COLUMN('Measures Register'!$L$8)-COLUMN('Measures Register'!$B$8)+1, FALSE), 0))</f>
        <v>0</v>
      </c>
      <c r="W220" s="88"/>
      <c r="X220" s="89">
        <f>IF(ISBLANK(W220), 0, _xlfn.IFNA(VLOOKUP(W220, 'Measures Register'!$B$9:$K$59, COLUMN('Measures Register'!$K$8)-COLUMN('Measures Register'!$B$8)+1, FALSE), 0))</f>
        <v>0</v>
      </c>
      <c r="Y220" s="90">
        <f>IF(ISBLANK(W220), 0, _xlfn.IFNA(VLOOKUP(W220, 'Measures Register'!$B$9:$L$59, COLUMN('Measures Register'!$L$8)-COLUMN('Measures Register'!$B$8)+1, FALSE), 0))</f>
        <v>0</v>
      </c>
      <c r="Z220" s="88"/>
      <c r="AA220" s="89">
        <f>IF(ISBLANK(Z220), 0, _xlfn.IFNA(VLOOKUP(Z220, 'Measures Register'!$B$9:$K$59, COLUMN('Measures Register'!$K$8)-COLUMN('Measures Register'!$B$8)+1, FALSE), 0))</f>
        <v>0</v>
      </c>
      <c r="AB220" s="90">
        <f>IF(ISBLANK(Z220), 0, _xlfn.IFNA(VLOOKUP(Z220, 'Measures Register'!$B$9:$L$59, COLUMN('Measures Register'!$L$8)-COLUMN('Measures Register'!$B$8)+1, FALSE), 0))</f>
        <v>0</v>
      </c>
      <c r="AC220" s="88"/>
      <c r="AD220" s="89">
        <f>IF(ISBLANK(AC220), 0, _xlfn.IFNA(VLOOKUP(AC220, 'Measures Register'!$B$9:$K$59, COLUMN('Measures Register'!$K$8)-COLUMN('Measures Register'!$B$8)+1, FALSE), 0))</f>
        <v>0</v>
      </c>
      <c r="AE220" s="90">
        <f>IF(ISBLANK(AC220), 0, _xlfn.IFNA(VLOOKUP(AC220, 'Measures Register'!$B$9:$L$59, COLUMN('Measures Register'!$L$8)-COLUMN('Measures Register'!$B$8)+1, FALSE), 0))</f>
        <v>0</v>
      </c>
      <c r="AF220" s="88"/>
      <c r="AG220" s="89">
        <f>IF(ISBLANK(AF220), 0, _xlfn.IFNA(VLOOKUP(AF220, 'Measures Register'!$B$9:$K$59, COLUMN('Measures Register'!$K$8)-COLUMN('Measures Register'!$B$8)+1, FALSE), 0))</f>
        <v>0</v>
      </c>
      <c r="AH220" s="110">
        <f>IF(ISBLANK(AF220), 0, _xlfn.IFNA(VLOOKUP(AF220, 'Measures Register'!$B$9:$L$59, COLUMN('Measures Register'!$L$8)-COLUMN('Measures Register'!$B$8)+1, FALSE), 0))</f>
        <v>0</v>
      </c>
      <c r="AI220" s="115"/>
      <c r="AJ220" s="108" t="str">
        <f t="shared" si="11"/>
        <v/>
      </c>
      <c r="AK220" s="86" t="str">
        <f t="shared" si="12"/>
        <v/>
      </c>
      <c r="AL220" s="106" t="str">
        <f t="shared" si="13"/>
        <v/>
      </c>
      <c r="AM220" s="24"/>
    </row>
    <row r="221" spans="2:39" ht="15.75" x14ac:dyDescent="0.45">
      <c r="B221" s="84" t="str">
        <f t="shared" si="14"/>
        <v/>
      </c>
      <c r="C221" s="97"/>
      <c r="D221" s="154"/>
      <c r="E221" s="112" t="str">
        <f>IFERROR(VLOOKUP(I221,#REF!,2,0),"")</f>
        <v/>
      </c>
      <c r="F221" s="156"/>
      <c r="G221" s="101"/>
      <c r="H221" s="103"/>
      <c r="I221" s="158"/>
      <c r="J221" s="159"/>
      <c r="K221"/>
      <c r="L221" s="152"/>
      <c r="M221" s="85" t="str">
        <f>IF(AND(F221&lt;&gt;"", G221&lt;&gt;""), VLOOKUP(F221, 'P2-Primary Assets'!C:I, 5+VLOOKUP(G221,#REF!, 2, FALSE), FALSE), "")</f>
        <v/>
      </c>
      <c r="N221" s="106" t="str">
        <f t="shared" si="10"/>
        <v/>
      </c>
      <c r="O221" s="277"/>
      <c r="P221" s="277"/>
      <c r="Q221" s="277"/>
      <c r="R221" s="114"/>
      <c r="S221" s="99"/>
      <c r="T221" s="88"/>
      <c r="U221" s="89">
        <f>IF(ISBLANK(T221), 0, _xlfn.IFNA(VLOOKUP(T221, 'Measures Register'!$B$9:$K$59, COLUMN('Measures Register'!$K$8)-COLUMN('Measures Register'!$B$8)+1, FALSE), 0))</f>
        <v>0</v>
      </c>
      <c r="V221" s="90">
        <f>IF(ISBLANK(T221), 0, _xlfn.IFNA(VLOOKUP(T221, 'Measures Register'!$B$9:$L$59, COLUMN('Measures Register'!$L$8)-COLUMN('Measures Register'!$B$8)+1, FALSE), 0))</f>
        <v>0</v>
      </c>
      <c r="W221" s="88"/>
      <c r="X221" s="89">
        <f>IF(ISBLANK(W221), 0, _xlfn.IFNA(VLOOKUP(W221, 'Measures Register'!$B$9:$K$59, COLUMN('Measures Register'!$K$8)-COLUMN('Measures Register'!$B$8)+1, FALSE), 0))</f>
        <v>0</v>
      </c>
      <c r="Y221" s="90">
        <f>IF(ISBLANK(W221), 0, _xlfn.IFNA(VLOOKUP(W221, 'Measures Register'!$B$9:$L$59, COLUMN('Measures Register'!$L$8)-COLUMN('Measures Register'!$B$8)+1, FALSE), 0))</f>
        <v>0</v>
      </c>
      <c r="Z221" s="88"/>
      <c r="AA221" s="89">
        <f>IF(ISBLANK(Z221), 0, _xlfn.IFNA(VLOOKUP(Z221, 'Measures Register'!$B$9:$K$59, COLUMN('Measures Register'!$K$8)-COLUMN('Measures Register'!$B$8)+1, FALSE), 0))</f>
        <v>0</v>
      </c>
      <c r="AB221" s="90">
        <f>IF(ISBLANK(Z221), 0, _xlfn.IFNA(VLOOKUP(Z221, 'Measures Register'!$B$9:$L$59, COLUMN('Measures Register'!$L$8)-COLUMN('Measures Register'!$B$8)+1, FALSE), 0))</f>
        <v>0</v>
      </c>
      <c r="AC221" s="88"/>
      <c r="AD221" s="89">
        <f>IF(ISBLANK(AC221), 0, _xlfn.IFNA(VLOOKUP(AC221, 'Measures Register'!$B$9:$K$59, COLUMN('Measures Register'!$K$8)-COLUMN('Measures Register'!$B$8)+1, FALSE), 0))</f>
        <v>0</v>
      </c>
      <c r="AE221" s="90">
        <f>IF(ISBLANK(AC221), 0, _xlfn.IFNA(VLOOKUP(AC221, 'Measures Register'!$B$9:$L$59, COLUMN('Measures Register'!$L$8)-COLUMN('Measures Register'!$B$8)+1, FALSE), 0))</f>
        <v>0</v>
      </c>
      <c r="AF221" s="88"/>
      <c r="AG221" s="89">
        <f>IF(ISBLANK(AF221), 0, _xlfn.IFNA(VLOOKUP(AF221, 'Measures Register'!$B$9:$K$59, COLUMN('Measures Register'!$K$8)-COLUMN('Measures Register'!$B$8)+1, FALSE), 0))</f>
        <v>0</v>
      </c>
      <c r="AH221" s="110">
        <f>IF(ISBLANK(AF221), 0, _xlfn.IFNA(VLOOKUP(AF221, 'Measures Register'!$B$9:$L$59, COLUMN('Measures Register'!$L$8)-COLUMN('Measures Register'!$B$8)+1, FALSE), 0))</f>
        <v>0</v>
      </c>
      <c r="AI221" s="115"/>
      <c r="AJ221" s="108" t="str">
        <f t="shared" si="11"/>
        <v/>
      </c>
      <c r="AK221" s="86" t="str">
        <f t="shared" si="12"/>
        <v/>
      </c>
      <c r="AL221" s="106" t="str">
        <f t="shared" si="13"/>
        <v/>
      </c>
      <c r="AM221" s="24"/>
    </row>
    <row r="222" spans="2:39" ht="15.75" x14ac:dyDescent="0.45">
      <c r="B222" s="84" t="str">
        <f t="shared" si="14"/>
        <v/>
      </c>
      <c r="C222" s="97"/>
      <c r="D222" s="154"/>
      <c r="E222" s="112" t="str">
        <f>IFERROR(VLOOKUP(I222,#REF!,2,0),"")</f>
        <v/>
      </c>
      <c r="F222" s="156"/>
      <c r="G222" s="101"/>
      <c r="H222" s="103"/>
      <c r="I222" s="158"/>
      <c r="J222" s="159"/>
      <c r="K222"/>
      <c r="L222" s="152"/>
      <c r="M222" s="85" t="str">
        <f>IF(AND(F222&lt;&gt;"", G222&lt;&gt;""), VLOOKUP(F222, 'P2-Primary Assets'!C:I, 5+VLOOKUP(G222,#REF!, 2, FALSE), FALSE), "")</f>
        <v/>
      </c>
      <c r="N222" s="106" t="str">
        <f t="shared" si="10"/>
        <v/>
      </c>
      <c r="O222" s="277"/>
      <c r="P222" s="277"/>
      <c r="Q222" s="277"/>
      <c r="R222" s="114"/>
      <c r="S222" s="99"/>
      <c r="T222" s="88"/>
      <c r="U222" s="89">
        <f>IF(ISBLANK(T222), 0, _xlfn.IFNA(VLOOKUP(T222, 'Measures Register'!$B$9:$K$59, COLUMN('Measures Register'!$K$8)-COLUMN('Measures Register'!$B$8)+1, FALSE), 0))</f>
        <v>0</v>
      </c>
      <c r="V222" s="90">
        <f>IF(ISBLANK(T222), 0, _xlfn.IFNA(VLOOKUP(T222, 'Measures Register'!$B$9:$L$59, COLUMN('Measures Register'!$L$8)-COLUMN('Measures Register'!$B$8)+1, FALSE), 0))</f>
        <v>0</v>
      </c>
      <c r="W222" s="88"/>
      <c r="X222" s="89">
        <f>IF(ISBLANK(W222), 0, _xlfn.IFNA(VLOOKUP(W222, 'Measures Register'!$B$9:$K$59, COLUMN('Measures Register'!$K$8)-COLUMN('Measures Register'!$B$8)+1, FALSE), 0))</f>
        <v>0</v>
      </c>
      <c r="Y222" s="90">
        <f>IF(ISBLANK(W222), 0, _xlfn.IFNA(VLOOKUP(W222, 'Measures Register'!$B$9:$L$59, COLUMN('Measures Register'!$L$8)-COLUMN('Measures Register'!$B$8)+1, FALSE), 0))</f>
        <v>0</v>
      </c>
      <c r="Z222" s="88"/>
      <c r="AA222" s="89">
        <f>IF(ISBLANK(Z222), 0, _xlfn.IFNA(VLOOKUP(Z222, 'Measures Register'!$B$9:$K$59, COLUMN('Measures Register'!$K$8)-COLUMN('Measures Register'!$B$8)+1, FALSE), 0))</f>
        <v>0</v>
      </c>
      <c r="AB222" s="90">
        <f>IF(ISBLANK(Z222), 0, _xlfn.IFNA(VLOOKUP(Z222, 'Measures Register'!$B$9:$L$59, COLUMN('Measures Register'!$L$8)-COLUMN('Measures Register'!$B$8)+1, FALSE), 0))</f>
        <v>0</v>
      </c>
      <c r="AC222" s="88"/>
      <c r="AD222" s="89">
        <f>IF(ISBLANK(AC222), 0, _xlfn.IFNA(VLOOKUP(AC222, 'Measures Register'!$B$9:$K$59, COLUMN('Measures Register'!$K$8)-COLUMN('Measures Register'!$B$8)+1, FALSE), 0))</f>
        <v>0</v>
      </c>
      <c r="AE222" s="90">
        <f>IF(ISBLANK(AC222), 0, _xlfn.IFNA(VLOOKUP(AC222, 'Measures Register'!$B$9:$L$59, COLUMN('Measures Register'!$L$8)-COLUMN('Measures Register'!$B$8)+1, FALSE), 0))</f>
        <v>0</v>
      </c>
      <c r="AF222" s="88"/>
      <c r="AG222" s="89">
        <f>IF(ISBLANK(AF222), 0, _xlfn.IFNA(VLOOKUP(AF222, 'Measures Register'!$B$9:$K$59, COLUMN('Measures Register'!$K$8)-COLUMN('Measures Register'!$B$8)+1, FALSE), 0))</f>
        <v>0</v>
      </c>
      <c r="AH222" s="110">
        <f>IF(ISBLANK(AF222), 0, _xlfn.IFNA(VLOOKUP(AF222, 'Measures Register'!$B$9:$L$59, COLUMN('Measures Register'!$L$8)-COLUMN('Measures Register'!$B$8)+1, FALSE), 0))</f>
        <v>0</v>
      </c>
      <c r="AI222" s="115"/>
      <c r="AJ222" s="108" t="str">
        <f t="shared" si="11"/>
        <v/>
      </c>
      <c r="AK222" s="86" t="str">
        <f t="shared" si="12"/>
        <v/>
      </c>
      <c r="AL222" s="106" t="str">
        <f t="shared" si="13"/>
        <v/>
      </c>
      <c r="AM222" s="24"/>
    </row>
    <row r="223" spans="2:39" ht="15.75" x14ac:dyDescent="0.45">
      <c r="B223" s="84" t="str">
        <f t="shared" si="14"/>
        <v/>
      </c>
      <c r="C223" s="97"/>
      <c r="D223" s="154"/>
      <c r="E223" s="112" t="str">
        <f>IFERROR(VLOOKUP(I223,#REF!,2,0),"")</f>
        <v/>
      </c>
      <c r="F223" s="156"/>
      <c r="G223" s="101"/>
      <c r="H223" s="103"/>
      <c r="I223" s="158"/>
      <c r="J223" s="159"/>
      <c r="K223"/>
      <c r="L223" s="152"/>
      <c r="M223" s="85" t="str">
        <f>IF(AND(F223&lt;&gt;"", G223&lt;&gt;""), VLOOKUP(F223, 'P2-Primary Assets'!C:I, 5+VLOOKUP(G223,#REF!, 2, FALSE), FALSE), "")</f>
        <v/>
      </c>
      <c r="N223" s="106" t="str">
        <f t="shared" si="10"/>
        <v/>
      </c>
      <c r="O223" s="277"/>
      <c r="P223" s="277"/>
      <c r="Q223" s="277"/>
      <c r="R223" s="114"/>
      <c r="S223" s="99"/>
      <c r="T223" s="88"/>
      <c r="U223" s="89">
        <f>IF(ISBLANK(T223), 0, _xlfn.IFNA(VLOOKUP(T223, 'Measures Register'!$B$9:$K$59, COLUMN('Measures Register'!$K$8)-COLUMN('Measures Register'!$B$8)+1, FALSE), 0))</f>
        <v>0</v>
      </c>
      <c r="V223" s="90">
        <f>IF(ISBLANK(T223), 0, _xlfn.IFNA(VLOOKUP(T223, 'Measures Register'!$B$9:$L$59, COLUMN('Measures Register'!$L$8)-COLUMN('Measures Register'!$B$8)+1, FALSE), 0))</f>
        <v>0</v>
      </c>
      <c r="W223" s="88"/>
      <c r="X223" s="89">
        <f>IF(ISBLANK(W223), 0, _xlfn.IFNA(VLOOKUP(W223, 'Measures Register'!$B$9:$K$59, COLUMN('Measures Register'!$K$8)-COLUMN('Measures Register'!$B$8)+1, FALSE), 0))</f>
        <v>0</v>
      </c>
      <c r="Y223" s="90">
        <f>IF(ISBLANK(W223), 0, _xlfn.IFNA(VLOOKUP(W223, 'Measures Register'!$B$9:$L$59, COLUMN('Measures Register'!$L$8)-COLUMN('Measures Register'!$B$8)+1, FALSE), 0))</f>
        <v>0</v>
      </c>
      <c r="Z223" s="88"/>
      <c r="AA223" s="89">
        <f>IF(ISBLANK(Z223), 0, _xlfn.IFNA(VLOOKUP(Z223, 'Measures Register'!$B$9:$K$59, COLUMN('Measures Register'!$K$8)-COLUMN('Measures Register'!$B$8)+1, FALSE), 0))</f>
        <v>0</v>
      </c>
      <c r="AB223" s="90">
        <f>IF(ISBLANK(Z223), 0, _xlfn.IFNA(VLOOKUP(Z223, 'Measures Register'!$B$9:$L$59, COLUMN('Measures Register'!$L$8)-COLUMN('Measures Register'!$B$8)+1, FALSE), 0))</f>
        <v>0</v>
      </c>
      <c r="AC223" s="88"/>
      <c r="AD223" s="89">
        <f>IF(ISBLANK(AC223), 0, _xlfn.IFNA(VLOOKUP(AC223, 'Measures Register'!$B$9:$K$59, COLUMN('Measures Register'!$K$8)-COLUMN('Measures Register'!$B$8)+1, FALSE), 0))</f>
        <v>0</v>
      </c>
      <c r="AE223" s="90">
        <f>IF(ISBLANK(AC223), 0, _xlfn.IFNA(VLOOKUP(AC223, 'Measures Register'!$B$9:$L$59, COLUMN('Measures Register'!$L$8)-COLUMN('Measures Register'!$B$8)+1, FALSE), 0))</f>
        <v>0</v>
      </c>
      <c r="AF223" s="88"/>
      <c r="AG223" s="89">
        <f>IF(ISBLANK(AF223), 0, _xlfn.IFNA(VLOOKUP(AF223, 'Measures Register'!$B$9:$K$59, COLUMN('Measures Register'!$K$8)-COLUMN('Measures Register'!$B$8)+1, FALSE), 0))</f>
        <v>0</v>
      </c>
      <c r="AH223" s="110">
        <f>IF(ISBLANK(AF223), 0, _xlfn.IFNA(VLOOKUP(AF223, 'Measures Register'!$B$9:$L$59, COLUMN('Measures Register'!$L$8)-COLUMN('Measures Register'!$B$8)+1, FALSE), 0))</f>
        <v>0</v>
      </c>
      <c r="AI223" s="115"/>
      <c r="AJ223" s="108" t="str">
        <f t="shared" si="11"/>
        <v/>
      </c>
      <c r="AK223" s="86" t="str">
        <f t="shared" si="12"/>
        <v/>
      </c>
      <c r="AL223" s="106" t="str">
        <f t="shared" si="13"/>
        <v/>
      </c>
      <c r="AM223" s="24"/>
    </row>
    <row r="224" spans="2:39" ht="15.75" x14ac:dyDescent="0.45">
      <c r="B224" s="84" t="str">
        <f t="shared" si="14"/>
        <v/>
      </c>
      <c r="C224" s="97"/>
      <c r="D224" s="154"/>
      <c r="E224" s="112" t="str">
        <f>IFERROR(VLOOKUP(I224,#REF!,2,0),"")</f>
        <v/>
      </c>
      <c r="F224" s="156"/>
      <c r="G224" s="101"/>
      <c r="H224" s="103"/>
      <c r="I224" s="158"/>
      <c r="J224" s="159"/>
      <c r="K224"/>
      <c r="L224" s="152"/>
      <c r="M224" s="85" t="str">
        <f>IF(AND(F224&lt;&gt;"", G224&lt;&gt;""), VLOOKUP(F224, 'P2-Primary Assets'!C:I, 5+VLOOKUP(G224,#REF!, 2, FALSE), FALSE), "")</f>
        <v/>
      </c>
      <c r="N224" s="106" t="str">
        <f t="shared" si="10"/>
        <v/>
      </c>
      <c r="O224" s="277"/>
      <c r="P224" s="277"/>
      <c r="Q224" s="277"/>
      <c r="R224" s="114"/>
      <c r="S224" s="99"/>
      <c r="T224" s="88"/>
      <c r="U224" s="89">
        <f>IF(ISBLANK(T224), 0, _xlfn.IFNA(VLOOKUP(T224, 'Measures Register'!$B$9:$K$59, COLUMN('Measures Register'!$K$8)-COLUMN('Measures Register'!$B$8)+1, FALSE), 0))</f>
        <v>0</v>
      </c>
      <c r="V224" s="90">
        <f>IF(ISBLANK(T224), 0, _xlfn.IFNA(VLOOKUP(T224, 'Measures Register'!$B$9:$L$59, COLUMN('Measures Register'!$L$8)-COLUMN('Measures Register'!$B$8)+1, FALSE), 0))</f>
        <v>0</v>
      </c>
      <c r="W224" s="88"/>
      <c r="X224" s="89">
        <f>IF(ISBLANK(W224), 0, _xlfn.IFNA(VLOOKUP(W224, 'Measures Register'!$B$9:$K$59, COLUMN('Measures Register'!$K$8)-COLUMN('Measures Register'!$B$8)+1, FALSE), 0))</f>
        <v>0</v>
      </c>
      <c r="Y224" s="90">
        <f>IF(ISBLANK(W224), 0, _xlfn.IFNA(VLOOKUP(W224, 'Measures Register'!$B$9:$L$59, COLUMN('Measures Register'!$L$8)-COLUMN('Measures Register'!$B$8)+1, FALSE), 0))</f>
        <v>0</v>
      </c>
      <c r="Z224" s="88"/>
      <c r="AA224" s="89">
        <f>IF(ISBLANK(Z224), 0, _xlfn.IFNA(VLOOKUP(Z224, 'Measures Register'!$B$9:$K$59, COLUMN('Measures Register'!$K$8)-COLUMN('Measures Register'!$B$8)+1, FALSE), 0))</f>
        <v>0</v>
      </c>
      <c r="AB224" s="90">
        <f>IF(ISBLANK(Z224), 0, _xlfn.IFNA(VLOOKUP(Z224, 'Measures Register'!$B$9:$L$59, COLUMN('Measures Register'!$L$8)-COLUMN('Measures Register'!$B$8)+1, FALSE), 0))</f>
        <v>0</v>
      </c>
      <c r="AC224" s="88"/>
      <c r="AD224" s="89">
        <f>IF(ISBLANK(AC224), 0, _xlfn.IFNA(VLOOKUP(AC224, 'Measures Register'!$B$9:$K$59, COLUMN('Measures Register'!$K$8)-COLUMN('Measures Register'!$B$8)+1, FALSE), 0))</f>
        <v>0</v>
      </c>
      <c r="AE224" s="90">
        <f>IF(ISBLANK(AC224), 0, _xlfn.IFNA(VLOOKUP(AC224, 'Measures Register'!$B$9:$L$59, COLUMN('Measures Register'!$L$8)-COLUMN('Measures Register'!$B$8)+1, FALSE), 0))</f>
        <v>0</v>
      </c>
      <c r="AF224" s="88"/>
      <c r="AG224" s="89">
        <f>IF(ISBLANK(AF224), 0, _xlfn.IFNA(VLOOKUP(AF224, 'Measures Register'!$B$9:$K$59, COLUMN('Measures Register'!$K$8)-COLUMN('Measures Register'!$B$8)+1, FALSE), 0))</f>
        <v>0</v>
      </c>
      <c r="AH224" s="110">
        <f>IF(ISBLANK(AF224), 0, _xlfn.IFNA(VLOOKUP(AF224, 'Measures Register'!$B$9:$L$59, COLUMN('Measures Register'!$L$8)-COLUMN('Measures Register'!$B$8)+1, FALSE), 0))</f>
        <v>0</v>
      </c>
      <c r="AI224" s="115"/>
      <c r="AJ224" s="108" t="str">
        <f t="shared" si="11"/>
        <v/>
      </c>
      <c r="AK224" s="86" t="str">
        <f t="shared" si="12"/>
        <v/>
      </c>
      <c r="AL224" s="106" t="str">
        <f t="shared" si="13"/>
        <v/>
      </c>
      <c r="AM224" s="24"/>
    </row>
    <row r="225" spans="2:39" ht="15.75" x14ac:dyDescent="0.45">
      <c r="B225" s="84" t="str">
        <f t="shared" si="14"/>
        <v/>
      </c>
      <c r="C225" s="97"/>
      <c r="D225" s="154"/>
      <c r="E225" s="112" t="str">
        <f>IFERROR(VLOOKUP(I225,#REF!,2,0),"")</f>
        <v/>
      </c>
      <c r="F225" s="156"/>
      <c r="G225" s="101"/>
      <c r="H225" s="103"/>
      <c r="I225" s="158"/>
      <c r="J225" s="159"/>
      <c r="K225"/>
      <c r="L225" s="152"/>
      <c r="M225" s="85" t="str">
        <f>IF(AND(F225&lt;&gt;"", G225&lt;&gt;""), VLOOKUP(F225, 'P2-Primary Assets'!C:I, 5+VLOOKUP(G225,#REF!, 2, FALSE), FALSE), "")</f>
        <v/>
      </c>
      <c r="N225" s="106" t="str">
        <f t="shared" si="10"/>
        <v/>
      </c>
      <c r="O225" s="277"/>
      <c r="P225" s="277"/>
      <c r="Q225" s="277"/>
      <c r="R225" s="114"/>
      <c r="S225" s="99"/>
      <c r="T225" s="88"/>
      <c r="U225" s="89">
        <f>IF(ISBLANK(T225), 0, _xlfn.IFNA(VLOOKUP(T225, 'Measures Register'!$B$9:$K$59, COLUMN('Measures Register'!$K$8)-COLUMN('Measures Register'!$B$8)+1, FALSE), 0))</f>
        <v>0</v>
      </c>
      <c r="V225" s="90">
        <f>IF(ISBLANK(T225), 0, _xlfn.IFNA(VLOOKUP(T225, 'Measures Register'!$B$9:$L$59, COLUMN('Measures Register'!$L$8)-COLUMN('Measures Register'!$B$8)+1, FALSE), 0))</f>
        <v>0</v>
      </c>
      <c r="W225" s="88"/>
      <c r="X225" s="89">
        <f>IF(ISBLANK(W225), 0, _xlfn.IFNA(VLOOKUP(W225, 'Measures Register'!$B$9:$K$59, COLUMN('Measures Register'!$K$8)-COLUMN('Measures Register'!$B$8)+1, FALSE), 0))</f>
        <v>0</v>
      </c>
      <c r="Y225" s="90">
        <f>IF(ISBLANK(W225), 0, _xlfn.IFNA(VLOOKUP(W225, 'Measures Register'!$B$9:$L$59, COLUMN('Measures Register'!$L$8)-COLUMN('Measures Register'!$B$8)+1, FALSE), 0))</f>
        <v>0</v>
      </c>
      <c r="Z225" s="88"/>
      <c r="AA225" s="89">
        <f>IF(ISBLANK(Z225), 0, _xlfn.IFNA(VLOOKUP(Z225, 'Measures Register'!$B$9:$K$59, COLUMN('Measures Register'!$K$8)-COLUMN('Measures Register'!$B$8)+1, FALSE), 0))</f>
        <v>0</v>
      </c>
      <c r="AB225" s="90">
        <f>IF(ISBLANK(Z225), 0, _xlfn.IFNA(VLOOKUP(Z225, 'Measures Register'!$B$9:$L$59, COLUMN('Measures Register'!$L$8)-COLUMN('Measures Register'!$B$8)+1, FALSE), 0))</f>
        <v>0</v>
      </c>
      <c r="AC225" s="88"/>
      <c r="AD225" s="89">
        <f>IF(ISBLANK(AC225), 0, _xlfn.IFNA(VLOOKUP(AC225, 'Measures Register'!$B$9:$K$59, COLUMN('Measures Register'!$K$8)-COLUMN('Measures Register'!$B$8)+1, FALSE), 0))</f>
        <v>0</v>
      </c>
      <c r="AE225" s="90">
        <f>IF(ISBLANK(AC225), 0, _xlfn.IFNA(VLOOKUP(AC225, 'Measures Register'!$B$9:$L$59, COLUMN('Measures Register'!$L$8)-COLUMN('Measures Register'!$B$8)+1, FALSE), 0))</f>
        <v>0</v>
      </c>
      <c r="AF225" s="88"/>
      <c r="AG225" s="89">
        <f>IF(ISBLANK(AF225), 0, _xlfn.IFNA(VLOOKUP(AF225, 'Measures Register'!$B$9:$K$59, COLUMN('Measures Register'!$K$8)-COLUMN('Measures Register'!$B$8)+1, FALSE), 0))</f>
        <v>0</v>
      </c>
      <c r="AH225" s="110">
        <f>IF(ISBLANK(AF225), 0, _xlfn.IFNA(VLOOKUP(AF225, 'Measures Register'!$B$9:$L$59, COLUMN('Measures Register'!$L$8)-COLUMN('Measures Register'!$B$8)+1, FALSE), 0))</f>
        <v>0</v>
      </c>
      <c r="AI225" s="115"/>
      <c r="AJ225" s="108" t="str">
        <f t="shared" si="11"/>
        <v/>
      </c>
      <c r="AK225" s="86" t="str">
        <f t="shared" si="12"/>
        <v/>
      </c>
      <c r="AL225" s="106" t="str">
        <f t="shared" si="13"/>
        <v/>
      </c>
      <c r="AM225" s="24"/>
    </row>
    <row r="226" spans="2:39" ht="15.75" x14ac:dyDescent="0.45">
      <c r="B226" s="84" t="str">
        <f t="shared" si="14"/>
        <v/>
      </c>
      <c r="C226" s="97"/>
      <c r="D226" s="154"/>
      <c r="E226" s="112" t="str">
        <f>IFERROR(VLOOKUP(I226,#REF!,2,0),"")</f>
        <v/>
      </c>
      <c r="F226" s="156"/>
      <c r="G226" s="101"/>
      <c r="H226" s="103"/>
      <c r="I226" s="158"/>
      <c r="J226" s="159"/>
      <c r="K226"/>
      <c r="L226" s="152"/>
      <c r="M226" s="85" t="str">
        <f>IF(AND(F226&lt;&gt;"", G226&lt;&gt;""), VLOOKUP(F226, 'P2-Primary Assets'!C:I, 5+VLOOKUP(G226,#REF!, 2, FALSE), FALSE), "")</f>
        <v/>
      </c>
      <c r="N226" s="106" t="str">
        <f t="shared" si="10"/>
        <v/>
      </c>
      <c r="O226" s="277"/>
      <c r="P226" s="277"/>
      <c r="Q226" s="277"/>
      <c r="R226" s="114"/>
      <c r="S226" s="99"/>
      <c r="T226" s="88"/>
      <c r="U226" s="89">
        <f>IF(ISBLANK(T226), 0, _xlfn.IFNA(VLOOKUP(T226, 'Measures Register'!$B$9:$K$59, COLUMN('Measures Register'!$K$8)-COLUMN('Measures Register'!$B$8)+1, FALSE), 0))</f>
        <v>0</v>
      </c>
      <c r="V226" s="90">
        <f>IF(ISBLANK(T226), 0, _xlfn.IFNA(VLOOKUP(T226, 'Measures Register'!$B$9:$L$59, COLUMN('Measures Register'!$L$8)-COLUMN('Measures Register'!$B$8)+1, FALSE), 0))</f>
        <v>0</v>
      </c>
      <c r="W226" s="88"/>
      <c r="X226" s="89">
        <f>IF(ISBLANK(W226), 0, _xlfn.IFNA(VLOOKUP(W226, 'Measures Register'!$B$9:$K$59, COLUMN('Measures Register'!$K$8)-COLUMN('Measures Register'!$B$8)+1, FALSE), 0))</f>
        <v>0</v>
      </c>
      <c r="Y226" s="90">
        <f>IF(ISBLANK(W226), 0, _xlfn.IFNA(VLOOKUP(W226, 'Measures Register'!$B$9:$L$59, COLUMN('Measures Register'!$L$8)-COLUMN('Measures Register'!$B$8)+1, FALSE), 0))</f>
        <v>0</v>
      </c>
      <c r="Z226" s="88"/>
      <c r="AA226" s="89">
        <f>IF(ISBLANK(Z226), 0, _xlfn.IFNA(VLOOKUP(Z226, 'Measures Register'!$B$9:$K$59, COLUMN('Measures Register'!$K$8)-COLUMN('Measures Register'!$B$8)+1, FALSE), 0))</f>
        <v>0</v>
      </c>
      <c r="AB226" s="90">
        <f>IF(ISBLANK(Z226), 0, _xlfn.IFNA(VLOOKUP(Z226, 'Measures Register'!$B$9:$L$59, COLUMN('Measures Register'!$L$8)-COLUMN('Measures Register'!$B$8)+1, FALSE), 0))</f>
        <v>0</v>
      </c>
      <c r="AC226" s="88"/>
      <c r="AD226" s="89">
        <f>IF(ISBLANK(AC226), 0, _xlfn.IFNA(VLOOKUP(AC226, 'Measures Register'!$B$9:$K$59, COLUMN('Measures Register'!$K$8)-COLUMN('Measures Register'!$B$8)+1, FALSE), 0))</f>
        <v>0</v>
      </c>
      <c r="AE226" s="90">
        <f>IF(ISBLANK(AC226), 0, _xlfn.IFNA(VLOOKUP(AC226, 'Measures Register'!$B$9:$L$59, COLUMN('Measures Register'!$L$8)-COLUMN('Measures Register'!$B$8)+1, FALSE), 0))</f>
        <v>0</v>
      </c>
      <c r="AF226" s="88"/>
      <c r="AG226" s="89">
        <f>IF(ISBLANK(AF226), 0, _xlfn.IFNA(VLOOKUP(AF226, 'Measures Register'!$B$9:$K$59, COLUMN('Measures Register'!$K$8)-COLUMN('Measures Register'!$B$8)+1, FALSE), 0))</f>
        <v>0</v>
      </c>
      <c r="AH226" s="110">
        <f>IF(ISBLANK(AF226), 0, _xlfn.IFNA(VLOOKUP(AF226, 'Measures Register'!$B$9:$L$59, COLUMN('Measures Register'!$L$8)-COLUMN('Measures Register'!$B$8)+1, FALSE), 0))</f>
        <v>0</v>
      </c>
      <c r="AI226" s="115"/>
      <c r="AJ226" s="108" t="str">
        <f t="shared" si="11"/>
        <v/>
      </c>
      <c r="AK226" s="86" t="str">
        <f t="shared" si="12"/>
        <v/>
      </c>
      <c r="AL226" s="106" t="str">
        <f t="shared" si="13"/>
        <v/>
      </c>
      <c r="AM226" s="24"/>
    </row>
    <row r="227" spans="2:39" ht="15.75" x14ac:dyDescent="0.45">
      <c r="B227" s="84" t="str">
        <f t="shared" si="14"/>
        <v/>
      </c>
      <c r="C227" s="97"/>
      <c r="D227" s="154"/>
      <c r="E227" s="112" t="str">
        <f>IFERROR(VLOOKUP(I227,#REF!,2,0),"")</f>
        <v/>
      </c>
      <c r="F227" s="156"/>
      <c r="G227" s="101"/>
      <c r="H227" s="103"/>
      <c r="I227" s="158"/>
      <c r="J227" s="159"/>
      <c r="K227"/>
      <c r="L227" s="152"/>
      <c r="M227" s="85" t="str">
        <f>IF(AND(F227&lt;&gt;"", G227&lt;&gt;""), VLOOKUP(F227, 'P2-Primary Assets'!C:I, 5+VLOOKUP(G227,#REF!, 2, FALSE), FALSE), "")</f>
        <v/>
      </c>
      <c r="N227" s="106" t="str">
        <f t="shared" si="10"/>
        <v/>
      </c>
      <c r="O227" s="277"/>
      <c r="P227" s="277"/>
      <c r="Q227" s="277"/>
      <c r="R227" s="114"/>
      <c r="S227" s="99"/>
      <c r="T227" s="88"/>
      <c r="U227" s="89">
        <f>IF(ISBLANK(T227), 0, _xlfn.IFNA(VLOOKUP(T227, 'Measures Register'!$B$9:$K$59, COLUMN('Measures Register'!$K$8)-COLUMN('Measures Register'!$B$8)+1, FALSE), 0))</f>
        <v>0</v>
      </c>
      <c r="V227" s="90">
        <f>IF(ISBLANK(T227), 0, _xlfn.IFNA(VLOOKUP(T227, 'Measures Register'!$B$9:$L$59, COLUMN('Measures Register'!$L$8)-COLUMN('Measures Register'!$B$8)+1, FALSE), 0))</f>
        <v>0</v>
      </c>
      <c r="W227" s="88"/>
      <c r="X227" s="89">
        <f>IF(ISBLANK(W227), 0, _xlfn.IFNA(VLOOKUP(W227, 'Measures Register'!$B$9:$K$59, COLUMN('Measures Register'!$K$8)-COLUMN('Measures Register'!$B$8)+1, FALSE), 0))</f>
        <v>0</v>
      </c>
      <c r="Y227" s="90">
        <f>IF(ISBLANK(W227), 0, _xlfn.IFNA(VLOOKUP(W227, 'Measures Register'!$B$9:$L$59, COLUMN('Measures Register'!$L$8)-COLUMN('Measures Register'!$B$8)+1, FALSE), 0))</f>
        <v>0</v>
      </c>
      <c r="Z227" s="88"/>
      <c r="AA227" s="89">
        <f>IF(ISBLANK(Z227), 0, _xlfn.IFNA(VLOOKUP(Z227, 'Measures Register'!$B$9:$K$59, COLUMN('Measures Register'!$K$8)-COLUMN('Measures Register'!$B$8)+1, FALSE), 0))</f>
        <v>0</v>
      </c>
      <c r="AB227" s="90">
        <f>IF(ISBLANK(Z227), 0, _xlfn.IFNA(VLOOKUP(Z227, 'Measures Register'!$B$9:$L$59, COLUMN('Measures Register'!$L$8)-COLUMN('Measures Register'!$B$8)+1, FALSE), 0))</f>
        <v>0</v>
      </c>
      <c r="AC227" s="88"/>
      <c r="AD227" s="89">
        <f>IF(ISBLANK(AC227), 0, _xlfn.IFNA(VLOOKUP(AC227, 'Measures Register'!$B$9:$K$59, COLUMN('Measures Register'!$K$8)-COLUMN('Measures Register'!$B$8)+1, FALSE), 0))</f>
        <v>0</v>
      </c>
      <c r="AE227" s="90">
        <f>IF(ISBLANK(AC227), 0, _xlfn.IFNA(VLOOKUP(AC227, 'Measures Register'!$B$9:$L$59, COLUMN('Measures Register'!$L$8)-COLUMN('Measures Register'!$B$8)+1, FALSE), 0))</f>
        <v>0</v>
      </c>
      <c r="AF227" s="88"/>
      <c r="AG227" s="89">
        <f>IF(ISBLANK(AF227), 0, _xlfn.IFNA(VLOOKUP(AF227, 'Measures Register'!$B$9:$K$59, COLUMN('Measures Register'!$K$8)-COLUMN('Measures Register'!$B$8)+1, FALSE), 0))</f>
        <v>0</v>
      </c>
      <c r="AH227" s="110">
        <f>IF(ISBLANK(AF227), 0, _xlfn.IFNA(VLOOKUP(AF227, 'Measures Register'!$B$9:$L$59, COLUMN('Measures Register'!$L$8)-COLUMN('Measures Register'!$B$8)+1, FALSE), 0))</f>
        <v>0</v>
      </c>
      <c r="AI227" s="115"/>
      <c r="AJ227" s="108" t="str">
        <f t="shared" si="11"/>
        <v/>
      </c>
      <c r="AK227" s="86" t="str">
        <f t="shared" si="12"/>
        <v/>
      </c>
      <c r="AL227" s="106" t="str">
        <f t="shared" si="13"/>
        <v/>
      </c>
      <c r="AM227" s="24"/>
    </row>
    <row r="228" spans="2:39" ht="15.75" x14ac:dyDescent="0.45">
      <c r="B228" s="84" t="str">
        <f t="shared" si="14"/>
        <v/>
      </c>
      <c r="C228" s="97"/>
      <c r="D228" s="154"/>
      <c r="E228" s="112" t="str">
        <f>IFERROR(VLOOKUP(I228,#REF!,2,0),"")</f>
        <v/>
      </c>
      <c r="F228" s="156"/>
      <c r="G228" s="101"/>
      <c r="H228" s="103"/>
      <c r="I228" s="158"/>
      <c r="J228" s="159"/>
      <c r="K228"/>
      <c r="L228" s="152"/>
      <c r="M228" s="85" t="str">
        <f>IF(AND(F228&lt;&gt;"", G228&lt;&gt;""), VLOOKUP(F228, 'P2-Primary Assets'!C:I, 5+VLOOKUP(G228,#REF!, 2, FALSE), FALSE), "")</f>
        <v/>
      </c>
      <c r="N228" s="106" t="str">
        <f t="shared" si="10"/>
        <v/>
      </c>
      <c r="O228" s="277"/>
      <c r="P228" s="277"/>
      <c r="Q228" s="277"/>
      <c r="R228" s="114"/>
      <c r="S228" s="99"/>
      <c r="T228" s="88"/>
      <c r="U228" s="89">
        <f>IF(ISBLANK(T228), 0, _xlfn.IFNA(VLOOKUP(T228, 'Measures Register'!$B$9:$K$59, COLUMN('Measures Register'!$K$8)-COLUMN('Measures Register'!$B$8)+1, FALSE), 0))</f>
        <v>0</v>
      </c>
      <c r="V228" s="90">
        <f>IF(ISBLANK(T228), 0, _xlfn.IFNA(VLOOKUP(T228, 'Measures Register'!$B$9:$L$59, COLUMN('Measures Register'!$L$8)-COLUMN('Measures Register'!$B$8)+1, FALSE), 0))</f>
        <v>0</v>
      </c>
      <c r="W228" s="88"/>
      <c r="X228" s="89">
        <f>IF(ISBLANK(W228), 0, _xlfn.IFNA(VLOOKUP(W228, 'Measures Register'!$B$9:$K$59, COLUMN('Measures Register'!$K$8)-COLUMN('Measures Register'!$B$8)+1, FALSE), 0))</f>
        <v>0</v>
      </c>
      <c r="Y228" s="90">
        <f>IF(ISBLANK(W228), 0, _xlfn.IFNA(VLOOKUP(W228, 'Measures Register'!$B$9:$L$59, COLUMN('Measures Register'!$L$8)-COLUMN('Measures Register'!$B$8)+1, FALSE), 0))</f>
        <v>0</v>
      </c>
      <c r="Z228" s="88"/>
      <c r="AA228" s="89">
        <f>IF(ISBLANK(Z228), 0, _xlfn.IFNA(VLOOKUP(Z228, 'Measures Register'!$B$9:$K$59, COLUMN('Measures Register'!$K$8)-COLUMN('Measures Register'!$B$8)+1, FALSE), 0))</f>
        <v>0</v>
      </c>
      <c r="AB228" s="90">
        <f>IF(ISBLANK(Z228), 0, _xlfn.IFNA(VLOOKUP(Z228, 'Measures Register'!$B$9:$L$59, COLUMN('Measures Register'!$L$8)-COLUMN('Measures Register'!$B$8)+1, FALSE), 0))</f>
        <v>0</v>
      </c>
      <c r="AC228" s="88"/>
      <c r="AD228" s="89">
        <f>IF(ISBLANK(AC228), 0, _xlfn.IFNA(VLOOKUP(AC228, 'Measures Register'!$B$9:$K$59, COLUMN('Measures Register'!$K$8)-COLUMN('Measures Register'!$B$8)+1, FALSE), 0))</f>
        <v>0</v>
      </c>
      <c r="AE228" s="90">
        <f>IF(ISBLANK(AC228), 0, _xlfn.IFNA(VLOOKUP(AC228, 'Measures Register'!$B$9:$L$59, COLUMN('Measures Register'!$L$8)-COLUMN('Measures Register'!$B$8)+1, FALSE), 0))</f>
        <v>0</v>
      </c>
      <c r="AF228" s="88"/>
      <c r="AG228" s="89">
        <f>IF(ISBLANK(AF228), 0, _xlfn.IFNA(VLOOKUP(AF228, 'Measures Register'!$B$9:$K$59, COLUMN('Measures Register'!$K$8)-COLUMN('Measures Register'!$B$8)+1, FALSE), 0))</f>
        <v>0</v>
      </c>
      <c r="AH228" s="110">
        <f>IF(ISBLANK(AF228), 0, _xlfn.IFNA(VLOOKUP(AF228, 'Measures Register'!$B$9:$L$59, COLUMN('Measures Register'!$L$8)-COLUMN('Measures Register'!$B$8)+1, FALSE), 0))</f>
        <v>0</v>
      </c>
      <c r="AI228" s="115"/>
      <c r="AJ228" s="108" t="str">
        <f t="shared" si="11"/>
        <v/>
      </c>
      <c r="AK228" s="86" t="str">
        <f t="shared" si="12"/>
        <v/>
      </c>
      <c r="AL228" s="106" t="str">
        <f t="shared" si="13"/>
        <v/>
      </c>
      <c r="AM228" s="24"/>
    </row>
    <row r="229" spans="2:39" ht="15.75" x14ac:dyDescent="0.45">
      <c r="B229" s="84" t="str">
        <f t="shared" si="14"/>
        <v/>
      </c>
      <c r="C229" s="97"/>
      <c r="D229" s="154"/>
      <c r="E229" s="112" t="str">
        <f>IFERROR(VLOOKUP(I229,#REF!,2,0),"")</f>
        <v/>
      </c>
      <c r="F229" s="156"/>
      <c r="G229" s="101"/>
      <c r="H229" s="103"/>
      <c r="I229" s="158"/>
      <c r="J229" s="159"/>
      <c r="K229"/>
      <c r="L229" s="152"/>
      <c r="M229" s="85" t="str">
        <f>IF(AND(F229&lt;&gt;"", G229&lt;&gt;""), VLOOKUP(F229, 'P2-Primary Assets'!C:I, 5+VLOOKUP(G229,#REF!, 2, FALSE), FALSE), "")</f>
        <v/>
      </c>
      <c r="N229" s="106" t="str">
        <f t="shared" si="10"/>
        <v/>
      </c>
      <c r="O229" s="277"/>
      <c r="P229" s="277"/>
      <c r="Q229" s="277"/>
      <c r="R229" s="114"/>
      <c r="S229" s="99"/>
      <c r="T229" s="88"/>
      <c r="U229" s="89">
        <f>IF(ISBLANK(T229), 0, _xlfn.IFNA(VLOOKUP(T229, 'Measures Register'!$B$9:$K$59, COLUMN('Measures Register'!$K$8)-COLUMN('Measures Register'!$B$8)+1, FALSE), 0))</f>
        <v>0</v>
      </c>
      <c r="V229" s="90">
        <f>IF(ISBLANK(T229), 0, _xlfn.IFNA(VLOOKUP(T229, 'Measures Register'!$B$9:$L$59, COLUMN('Measures Register'!$L$8)-COLUMN('Measures Register'!$B$8)+1, FALSE), 0))</f>
        <v>0</v>
      </c>
      <c r="W229" s="88"/>
      <c r="X229" s="89">
        <f>IF(ISBLANK(W229), 0, _xlfn.IFNA(VLOOKUP(W229, 'Measures Register'!$B$9:$K$59, COLUMN('Measures Register'!$K$8)-COLUMN('Measures Register'!$B$8)+1, FALSE), 0))</f>
        <v>0</v>
      </c>
      <c r="Y229" s="90">
        <f>IF(ISBLANK(W229), 0, _xlfn.IFNA(VLOOKUP(W229, 'Measures Register'!$B$9:$L$59, COLUMN('Measures Register'!$L$8)-COLUMN('Measures Register'!$B$8)+1, FALSE), 0))</f>
        <v>0</v>
      </c>
      <c r="Z229" s="88"/>
      <c r="AA229" s="89">
        <f>IF(ISBLANK(Z229), 0, _xlfn.IFNA(VLOOKUP(Z229, 'Measures Register'!$B$9:$K$59, COLUMN('Measures Register'!$K$8)-COLUMN('Measures Register'!$B$8)+1, FALSE), 0))</f>
        <v>0</v>
      </c>
      <c r="AB229" s="90">
        <f>IF(ISBLANK(Z229), 0, _xlfn.IFNA(VLOOKUP(Z229, 'Measures Register'!$B$9:$L$59, COLUMN('Measures Register'!$L$8)-COLUMN('Measures Register'!$B$8)+1, FALSE), 0))</f>
        <v>0</v>
      </c>
      <c r="AC229" s="88"/>
      <c r="AD229" s="89">
        <f>IF(ISBLANK(AC229), 0, _xlfn.IFNA(VLOOKUP(AC229, 'Measures Register'!$B$9:$K$59, COLUMN('Measures Register'!$K$8)-COLUMN('Measures Register'!$B$8)+1, FALSE), 0))</f>
        <v>0</v>
      </c>
      <c r="AE229" s="90">
        <f>IF(ISBLANK(AC229), 0, _xlfn.IFNA(VLOOKUP(AC229, 'Measures Register'!$B$9:$L$59, COLUMN('Measures Register'!$L$8)-COLUMN('Measures Register'!$B$8)+1, FALSE), 0))</f>
        <v>0</v>
      </c>
      <c r="AF229" s="88"/>
      <c r="AG229" s="89">
        <f>IF(ISBLANK(AF229), 0, _xlfn.IFNA(VLOOKUP(AF229, 'Measures Register'!$B$9:$K$59, COLUMN('Measures Register'!$K$8)-COLUMN('Measures Register'!$B$8)+1, FALSE), 0))</f>
        <v>0</v>
      </c>
      <c r="AH229" s="110">
        <f>IF(ISBLANK(AF229), 0, _xlfn.IFNA(VLOOKUP(AF229, 'Measures Register'!$B$9:$L$59, COLUMN('Measures Register'!$L$8)-COLUMN('Measures Register'!$B$8)+1, FALSE), 0))</f>
        <v>0</v>
      </c>
      <c r="AI229" s="115"/>
      <c r="AJ229" s="108" t="str">
        <f t="shared" si="11"/>
        <v/>
      </c>
      <c r="AK229" s="86" t="str">
        <f t="shared" si="12"/>
        <v/>
      </c>
      <c r="AL229" s="106" t="str">
        <f t="shared" si="13"/>
        <v/>
      </c>
      <c r="AM229" s="24"/>
    </row>
    <row r="230" spans="2:39" ht="15.75" x14ac:dyDescent="0.45">
      <c r="B230" s="84" t="str">
        <f t="shared" si="14"/>
        <v/>
      </c>
      <c r="C230" s="97"/>
      <c r="D230" s="154"/>
      <c r="E230" s="112" t="str">
        <f>IFERROR(VLOOKUP(I230,#REF!,2,0),"")</f>
        <v/>
      </c>
      <c r="F230" s="156"/>
      <c r="G230" s="101"/>
      <c r="H230" s="103"/>
      <c r="I230" s="158"/>
      <c r="J230" s="159"/>
      <c r="K230"/>
      <c r="L230" s="152"/>
      <c r="M230" s="85" t="str">
        <f>IF(AND(F230&lt;&gt;"", G230&lt;&gt;""), VLOOKUP(F230, 'P2-Primary Assets'!C:I, 5+VLOOKUP(G230,#REF!, 2, FALSE), FALSE), "")</f>
        <v/>
      </c>
      <c r="N230" s="106" t="str">
        <f t="shared" si="10"/>
        <v/>
      </c>
      <c r="O230" s="277"/>
      <c r="P230" s="277"/>
      <c r="Q230" s="277"/>
      <c r="R230" s="114"/>
      <c r="S230" s="99"/>
      <c r="T230" s="88"/>
      <c r="U230" s="89">
        <f>IF(ISBLANK(T230), 0, _xlfn.IFNA(VLOOKUP(T230, 'Measures Register'!$B$9:$K$59, COLUMN('Measures Register'!$K$8)-COLUMN('Measures Register'!$B$8)+1, FALSE), 0))</f>
        <v>0</v>
      </c>
      <c r="V230" s="90">
        <f>IF(ISBLANK(T230), 0, _xlfn.IFNA(VLOOKUP(T230, 'Measures Register'!$B$9:$L$59, COLUMN('Measures Register'!$L$8)-COLUMN('Measures Register'!$B$8)+1, FALSE), 0))</f>
        <v>0</v>
      </c>
      <c r="W230" s="88"/>
      <c r="X230" s="89">
        <f>IF(ISBLANK(W230), 0, _xlfn.IFNA(VLOOKUP(W230, 'Measures Register'!$B$9:$K$59, COLUMN('Measures Register'!$K$8)-COLUMN('Measures Register'!$B$8)+1, FALSE), 0))</f>
        <v>0</v>
      </c>
      <c r="Y230" s="90">
        <f>IF(ISBLANK(W230), 0, _xlfn.IFNA(VLOOKUP(W230, 'Measures Register'!$B$9:$L$59, COLUMN('Measures Register'!$L$8)-COLUMN('Measures Register'!$B$8)+1, FALSE), 0))</f>
        <v>0</v>
      </c>
      <c r="Z230" s="88"/>
      <c r="AA230" s="89">
        <f>IF(ISBLANK(Z230), 0, _xlfn.IFNA(VLOOKUP(Z230, 'Measures Register'!$B$9:$K$59, COLUMN('Measures Register'!$K$8)-COLUMN('Measures Register'!$B$8)+1, FALSE), 0))</f>
        <v>0</v>
      </c>
      <c r="AB230" s="90">
        <f>IF(ISBLANK(Z230), 0, _xlfn.IFNA(VLOOKUP(Z230, 'Measures Register'!$B$9:$L$59, COLUMN('Measures Register'!$L$8)-COLUMN('Measures Register'!$B$8)+1, FALSE), 0))</f>
        <v>0</v>
      </c>
      <c r="AC230" s="88"/>
      <c r="AD230" s="89">
        <f>IF(ISBLANK(AC230), 0, _xlfn.IFNA(VLOOKUP(AC230, 'Measures Register'!$B$9:$K$59, COLUMN('Measures Register'!$K$8)-COLUMN('Measures Register'!$B$8)+1, FALSE), 0))</f>
        <v>0</v>
      </c>
      <c r="AE230" s="90">
        <f>IF(ISBLANK(AC230), 0, _xlfn.IFNA(VLOOKUP(AC230, 'Measures Register'!$B$9:$L$59, COLUMN('Measures Register'!$L$8)-COLUMN('Measures Register'!$B$8)+1, FALSE), 0))</f>
        <v>0</v>
      </c>
      <c r="AF230" s="88"/>
      <c r="AG230" s="89">
        <f>IF(ISBLANK(AF230), 0, _xlfn.IFNA(VLOOKUP(AF230, 'Measures Register'!$B$9:$K$59, COLUMN('Measures Register'!$K$8)-COLUMN('Measures Register'!$B$8)+1, FALSE), 0))</f>
        <v>0</v>
      </c>
      <c r="AH230" s="110">
        <f>IF(ISBLANK(AF230), 0, _xlfn.IFNA(VLOOKUP(AF230, 'Measures Register'!$B$9:$L$59, COLUMN('Measures Register'!$L$8)-COLUMN('Measures Register'!$B$8)+1, FALSE), 0))</f>
        <v>0</v>
      </c>
      <c r="AI230" s="115"/>
      <c r="AJ230" s="108" t="str">
        <f t="shared" si="11"/>
        <v/>
      </c>
      <c r="AK230" s="86" t="str">
        <f t="shared" si="12"/>
        <v/>
      </c>
      <c r="AL230" s="106" t="str">
        <f t="shared" si="13"/>
        <v/>
      </c>
      <c r="AM230" s="24"/>
    </row>
    <row r="231" spans="2:39" ht="15.75" x14ac:dyDescent="0.45">
      <c r="B231" s="84" t="str">
        <f t="shared" si="14"/>
        <v/>
      </c>
      <c r="C231" s="97"/>
      <c r="D231" s="154"/>
      <c r="E231" s="112" t="str">
        <f>IFERROR(VLOOKUP(I231,#REF!,2,0),"")</f>
        <v/>
      </c>
      <c r="F231" s="156"/>
      <c r="G231" s="101"/>
      <c r="H231" s="103"/>
      <c r="I231" s="158"/>
      <c r="J231" s="159"/>
      <c r="K231"/>
      <c r="L231" s="152"/>
      <c r="M231" s="85" t="str">
        <f>IF(AND(F231&lt;&gt;"", G231&lt;&gt;""), VLOOKUP(F231, 'P2-Primary Assets'!C:I, 5+VLOOKUP(G231,#REF!, 2, FALSE), FALSE), "")</f>
        <v/>
      </c>
      <c r="N231" s="106" t="str">
        <f t="shared" si="10"/>
        <v/>
      </c>
      <c r="O231" s="277"/>
      <c r="P231" s="277"/>
      <c r="Q231" s="277"/>
      <c r="R231" s="114"/>
      <c r="S231" s="99"/>
      <c r="T231" s="88"/>
      <c r="U231" s="89">
        <f>IF(ISBLANK(T231), 0, _xlfn.IFNA(VLOOKUP(T231, 'Measures Register'!$B$9:$K$59, COLUMN('Measures Register'!$K$8)-COLUMN('Measures Register'!$B$8)+1, FALSE), 0))</f>
        <v>0</v>
      </c>
      <c r="V231" s="90">
        <f>IF(ISBLANK(T231), 0, _xlfn.IFNA(VLOOKUP(T231, 'Measures Register'!$B$9:$L$59, COLUMN('Measures Register'!$L$8)-COLUMN('Measures Register'!$B$8)+1, FALSE), 0))</f>
        <v>0</v>
      </c>
      <c r="W231" s="88"/>
      <c r="X231" s="89">
        <f>IF(ISBLANK(W231), 0, _xlfn.IFNA(VLOOKUP(W231, 'Measures Register'!$B$9:$K$59, COLUMN('Measures Register'!$K$8)-COLUMN('Measures Register'!$B$8)+1, FALSE), 0))</f>
        <v>0</v>
      </c>
      <c r="Y231" s="90">
        <f>IF(ISBLANK(W231), 0, _xlfn.IFNA(VLOOKUP(W231, 'Measures Register'!$B$9:$L$59, COLUMN('Measures Register'!$L$8)-COLUMN('Measures Register'!$B$8)+1, FALSE), 0))</f>
        <v>0</v>
      </c>
      <c r="Z231" s="88"/>
      <c r="AA231" s="89">
        <f>IF(ISBLANK(Z231), 0, _xlfn.IFNA(VLOOKUP(Z231, 'Measures Register'!$B$9:$K$59, COLUMN('Measures Register'!$K$8)-COLUMN('Measures Register'!$B$8)+1, FALSE), 0))</f>
        <v>0</v>
      </c>
      <c r="AB231" s="90">
        <f>IF(ISBLANK(Z231), 0, _xlfn.IFNA(VLOOKUP(Z231, 'Measures Register'!$B$9:$L$59, COLUMN('Measures Register'!$L$8)-COLUMN('Measures Register'!$B$8)+1, FALSE), 0))</f>
        <v>0</v>
      </c>
      <c r="AC231" s="88"/>
      <c r="AD231" s="89">
        <f>IF(ISBLANK(AC231), 0, _xlfn.IFNA(VLOOKUP(AC231, 'Measures Register'!$B$9:$K$59, COLUMN('Measures Register'!$K$8)-COLUMN('Measures Register'!$B$8)+1, FALSE), 0))</f>
        <v>0</v>
      </c>
      <c r="AE231" s="90">
        <f>IF(ISBLANK(AC231), 0, _xlfn.IFNA(VLOOKUP(AC231, 'Measures Register'!$B$9:$L$59, COLUMN('Measures Register'!$L$8)-COLUMN('Measures Register'!$B$8)+1, FALSE), 0))</f>
        <v>0</v>
      </c>
      <c r="AF231" s="88"/>
      <c r="AG231" s="89">
        <f>IF(ISBLANK(AF231), 0, _xlfn.IFNA(VLOOKUP(AF231, 'Measures Register'!$B$9:$K$59, COLUMN('Measures Register'!$K$8)-COLUMN('Measures Register'!$B$8)+1, FALSE), 0))</f>
        <v>0</v>
      </c>
      <c r="AH231" s="110">
        <f>IF(ISBLANK(AF231), 0, _xlfn.IFNA(VLOOKUP(AF231, 'Measures Register'!$B$9:$L$59, COLUMN('Measures Register'!$L$8)-COLUMN('Measures Register'!$B$8)+1, FALSE), 0))</f>
        <v>0</v>
      </c>
      <c r="AI231" s="115"/>
      <c r="AJ231" s="108" t="str">
        <f t="shared" si="11"/>
        <v/>
      </c>
      <c r="AK231" s="86" t="str">
        <f t="shared" si="12"/>
        <v/>
      </c>
      <c r="AL231" s="106" t="str">
        <f t="shared" si="13"/>
        <v/>
      </c>
      <c r="AM231" s="24"/>
    </row>
    <row r="232" spans="2:39" ht="15.75" x14ac:dyDescent="0.45">
      <c r="B232" s="84" t="str">
        <f t="shared" si="14"/>
        <v/>
      </c>
      <c r="C232" s="97"/>
      <c r="D232" s="154"/>
      <c r="E232" s="112" t="str">
        <f>IFERROR(VLOOKUP(I232,#REF!,2,0),"")</f>
        <v/>
      </c>
      <c r="F232" s="156"/>
      <c r="G232" s="101"/>
      <c r="H232" s="103"/>
      <c r="I232" s="158"/>
      <c r="J232" s="159"/>
      <c r="K232"/>
      <c r="L232" s="152"/>
      <c r="M232" s="85" t="str">
        <f>IF(AND(F232&lt;&gt;"", G232&lt;&gt;""), VLOOKUP(F232, 'P2-Primary Assets'!C:I, 5+VLOOKUP(G232,#REF!, 2, FALSE), FALSE), "")</f>
        <v/>
      </c>
      <c r="N232" s="106" t="str">
        <f t="shared" si="10"/>
        <v/>
      </c>
      <c r="O232" s="277"/>
      <c r="P232" s="277"/>
      <c r="Q232" s="277"/>
      <c r="R232" s="114"/>
      <c r="S232" s="99"/>
      <c r="T232" s="88"/>
      <c r="U232" s="89">
        <f>IF(ISBLANK(T232), 0, _xlfn.IFNA(VLOOKUP(T232, 'Measures Register'!$B$9:$K$59, COLUMN('Measures Register'!$K$8)-COLUMN('Measures Register'!$B$8)+1, FALSE), 0))</f>
        <v>0</v>
      </c>
      <c r="V232" s="90">
        <f>IF(ISBLANK(T232), 0, _xlfn.IFNA(VLOOKUP(T232, 'Measures Register'!$B$9:$L$59, COLUMN('Measures Register'!$L$8)-COLUMN('Measures Register'!$B$8)+1, FALSE), 0))</f>
        <v>0</v>
      </c>
      <c r="W232" s="88"/>
      <c r="X232" s="89">
        <f>IF(ISBLANK(W232), 0, _xlfn.IFNA(VLOOKUP(W232, 'Measures Register'!$B$9:$K$59, COLUMN('Measures Register'!$K$8)-COLUMN('Measures Register'!$B$8)+1, FALSE), 0))</f>
        <v>0</v>
      </c>
      <c r="Y232" s="90">
        <f>IF(ISBLANK(W232), 0, _xlfn.IFNA(VLOOKUP(W232, 'Measures Register'!$B$9:$L$59, COLUMN('Measures Register'!$L$8)-COLUMN('Measures Register'!$B$8)+1, FALSE), 0))</f>
        <v>0</v>
      </c>
      <c r="Z232" s="88"/>
      <c r="AA232" s="89">
        <f>IF(ISBLANK(Z232), 0, _xlfn.IFNA(VLOOKUP(Z232, 'Measures Register'!$B$9:$K$59, COLUMN('Measures Register'!$K$8)-COLUMN('Measures Register'!$B$8)+1, FALSE), 0))</f>
        <v>0</v>
      </c>
      <c r="AB232" s="90">
        <f>IF(ISBLANK(Z232), 0, _xlfn.IFNA(VLOOKUP(Z232, 'Measures Register'!$B$9:$L$59, COLUMN('Measures Register'!$L$8)-COLUMN('Measures Register'!$B$8)+1, FALSE), 0))</f>
        <v>0</v>
      </c>
      <c r="AC232" s="88"/>
      <c r="AD232" s="89">
        <f>IF(ISBLANK(AC232), 0, _xlfn.IFNA(VLOOKUP(AC232, 'Measures Register'!$B$9:$K$59, COLUMN('Measures Register'!$K$8)-COLUMN('Measures Register'!$B$8)+1, FALSE), 0))</f>
        <v>0</v>
      </c>
      <c r="AE232" s="90">
        <f>IF(ISBLANK(AC232), 0, _xlfn.IFNA(VLOOKUP(AC232, 'Measures Register'!$B$9:$L$59, COLUMN('Measures Register'!$L$8)-COLUMN('Measures Register'!$B$8)+1, FALSE), 0))</f>
        <v>0</v>
      </c>
      <c r="AF232" s="88"/>
      <c r="AG232" s="89">
        <f>IF(ISBLANK(AF232), 0, _xlfn.IFNA(VLOOKUP(AF232, 'Measures Register'!$B$9:$K$59, COLUMN('Measures Register'!$K$8)-COLUMN('Measures Register'!$B$8)+1, FALSE), 0))</f>
        <v>0</v>
      </c>
      <c r="AH232" s="110">
        <f>IF(ISBLANK(AF232), 0, _xlfn.IFNA(VLOOKUP(AF232, 'Measures Register'!$B$9:$L$59, COLUMN('Measures Register'!$L$8)-COLUMN('Measures Register'!$B$8)+1, FALSE), 0))</f>
        <v>0</v>
      </c>
      <c r="AI232" s="115"/>
      <c r="AJ232" s="108" t="str">
        <f t="shared" si="11"/>
        <v/>
      </c>
      <c r="AK232" s="86" t="str">
        <f t="shared" si="12"/>
        <v/>
      </c>
      <c r="AL232" s="106" t="str">
        <f t="shared" si="13"/>
        <v/>
      </c>
      <c r="AM232" s="24"/>
    </row>
    <row r="233" spans="2:39" ht="15.75" x14ac:dyDescent="0.45">
      <c r="B233" s="84" t="str">
        <f t="shared" si="14"/>
        <v/>
      </c>
      <c r="C233" s="97"/>
      <c r="D233" s="154"/>
      <c r="E233" s="112" t="str">
        <f>IFERROR(VLOOKUP(I233,#REF!,2,0),"")</f>
        <v/>
      </c>
      <c r="F233" s="156"/>
      <c r="G233" s="101"/>
      <c r="H233" s="103"/>
      <c r="I233" s="158"/>
      <c r="J233" s="159"/>
      <c r="K233"/>
      <c r="L233" s="152"/>
      <c r="M233" s="85" t="str">
        <f>IF(AND(F233&lt;&gt;"", G233&lt;&gt;""), VLOOKUP(F233, 'P2-Primary Assets'!C:I, 5+VLOOKUP(G233,#REF!, 2, FALSE), FALSE), "")</f>
        <v/>
      </c>
      <c r="N233" s="106" t="str">
        <f t="shared" si="10"/>
        <v/>
      </c>
      <c r="O233" s="277"/>
      <c r="P233" s="277"/>
      <c r="Q233" s="277"/>
      <c r="R233" s="114"/>
      <c r="S233" s="99"/>
      <c r="T233" s="88"/>
      <c r="U233" s="89">
        <f>IF(ISBLANK(T233), 0, _xlfn.IFNA(VLOOKUP(T233, 'Measures Register'!$B$9:$K$59, COLUMN('Measures Register'!$K$8)-COLUMN('Measures Register'!$B$8)+1, FALSE), 0))</f>
        <v>0</v>
      </c>
      <c r="V233" s="90">
        <f>IF(ISBLANK(T233), 0, _xlfn.IFNA(VLOOKUP(T233, 'Measures Register'!$B$9:$L$59, COLUMN('Measures Register'!$L$8)-COLUMN('Measures Register'!$B$8)+1, FALSE), 0))</f>
        <v>0</v>
      </c>
      <c r="W233" s="88"/>
      <c r="X233" s="89">
        <f>IF(ISBLANK(W233), 0, _xlfn.IFNA(VLOOKUP(W233, 'Measures Register'!$B$9:$K$59, COLUMN('Measures Register'!$K$8)-COLUMN('Measures Register'!$B$8)+1, FALSE), 0))</f>
        <v>0</v>
      </c>
      <c r="Y233" s="90">
        <f>IF(ISBLANK(W233), 0, _xlfn.IFNA(VLOOKUP(W233, 'Measures Register'!$B$9:$L$59, COLUMN('Measures Register'!$L$8)-COLUMN('Measures Register'!$B$8)+1, FALSE), 0))</f>
        <v>0</v>
      </c>
      <c r="Z233" s="88"/>
      <c r="AA233" s="89">
        <f>IF(ISBLANK(Z233), 0, _xlfn.IFNA(VLOOKUP(Z233, 'Measures Register'!$B$9:$K$59, COLUMN('Measures Register'!$K$8)-COLUMN('Measures Register'!$B$8)+1, FALSE), 0))</f>
        <v>0</v>
      </c>
      <c r="AB233" s="90">
        <f>IF(ISBLANK(Z233), 0, _xlfn.IFNA(VLOOKUP(Z233, 'Measures Register'!$B$9:$L$59, COLUMN('Measures Register'!$L$8)-COLUMN('Measures Register'!$B$8)+1, FALSE), 0))</f>
        <v>0</v>
      </c>
      <c r="AC233" s="88"/>
      <c r="AD233" s="89">
        <f>IF(ISBLANK(AC233), 0, _xlfn.IFNA(VLOOKUP(AC233, 'Measures Register'!$B$9:$K$59, COLUMN('Measures Register'!$K$8)-COLUMN('Measures Register'!$B$8)+1, FALSE), 0))</f>
        <v>0</v>
      </c>
      <c r="AE233" s="90">
        <f>IF(ISBLANK(AC233), 0, _xlfn.IFNA(VLOOKUP(AC233, 'Measures Register'!$B$9:$L$59, COLUMN('Measures Register'!$L$8)-COLUMN('Measures Register'!$B$8)+1, FALSE), 0))</f>
        <v>0</v>
      </c>
      <c r="AF233" s="88"/>
      <c r="AG233" s="89">
        <f>IF(ISBLANK(AF233), 0, _xlfn.IFNA(VLOOKUP(AF233, 'Measures Register'!$B$9:$K$59, COLUMN('Measures Register'!$K$8)-COLUMN('Measures Register'!$B$8)+1, FALSE), 0))</f>
        <v>0</v>
      </c>
      <c r="AH233" s="110">
        <f>IF(ISBLANK(AF233), 0, _xlfn.IFNA(VLOOKUP(AF233, 'Measures Register'!$B$9:$L$59, COLUMN('Measures Register'!$L$8)-COLUMN('Measures Register'!$B$8)+1, FALSE), 0))</f>
        <v>0</v>
      </c>
      <c r="AI233" s="115"/>
      <c r="AJ233" s="108" t="str">
        <f t="shared" si="11"/>
        <v/>
      </c>
      <c r="AK233" s="86" t="str">
        <f t="shared" si="12"/>
        <v/>
      </c>
      <c r="AL233" s="106" t="str">
        <f t="shared" si="13"/>
        <v/>
      </c>
      <c r="AM233" s="24"/>
    </row>
    <row r="234" spans="2:39" ht="15.75" x14ac:dyDescent="0.45">
      <c r="B234" s="84" t="str">
        <f t="shared" si="14"/>
        <v/>
      </c>
      <c r="C234" s="97"/>
      <c r="D234" s="154"/>
      <c r="E234" s="112" t="str">
        <f>IFERROR(VLOOKUP(I234,#REF!,2,0),"")</f>
        <v/>
      </c>
      <c r="F234" s="156"/>
      <c r="G234" s="101"/>
      <c r="H234" s="103"/>
      <c r="I234" s="158"/>
      <c r="J234" s="159"/>
      <c r="K234"/>
      <c r="L234" s="152"/>
      <c r="M234" s="85" t="str">
        <f>IF(AND(F234&lt;&gt;"", G234&lt;&gt;""), VLOOKUP(F234, 'P2-Primary Assets'!C:I, 5+VLOOKUP(G234,#REF!, 2, FALSE), FALSE), "")</f>
        <v/>
      </c>
      <c r="N234" s="106" t="str">
        <f t="shared" si="10"/>
        <v/>
      </c>
      <c r="O234" s="277"/>
      <c r="P234" s="277"/>
      <c r="Q234" s="277"/>
      <c r="R234" s="114"/>
      <c r="S234" s="99"/>
      <c r="T234" s="88"/>
      <c r="U234" s="89">
        <f>IF(ISBLANK(T234), 0, _xlfn.IFNA(VLOOKUP(T234, 'Measures Register'!$B$9:$K$59, COLUMN('Measures Register'!$K$8)-COLUMN('Measures Register'!$B$8)+1, FALSE), 0))</f>
        <v>0</v>
      </c>
      <c r="V234" s="90">
        <f>IF(ISBLANK(T234), 0, _xlfn.IFNA(VLOOKUP(T234, 'Measures Register'!$B$9:$L$59, COLUMN('Measures Register'!$L$8)-COLUMN('Measures Register'!$B$8)+1, FALSE), 0))</f>
        <v>0</v>
      </c>
      <c r="W234" s="88"/>
      <c r="X234" s="89">
        <f>IF(ISBLANK(W234), 0, _xlfn.IFNA(VLOOKUP(W234, 'Measures Register'!$B$9:$K$59, COLUMN('Measures Register'!$K$8)-COLUMN('Measures Register'!$B$8)+1, FALSE), 0))</f>
        <v>0</v>
      </c>
      <c r="Y234" s="90">
        <f>IF(ISBLANK(W234), 0, _xlfn.IFNA(VLOOKUP(W234, 'Measures Register'!$B$9:$L$59, COLUMN('Measures Register'!$L$8)-COLUMN('Measures Register'!$B$8)+1, FALSE), 0))</f>
        <v>0</v>
      </c>
      <c r="Z234" s="88"/>
      <c r="AA234" s="89">
        <f>IF(ISBLANK(Z234), 0, _xlfn.IFNA(VLOOKUP(Z234, 'Measures Register'!$B$9:$K$59, COLUMN('Measures Register'!$K$8)-COLUMN('Measures Register'!$B$8)+1, FALSE), 0))</f>
        <v>0</v>
      </c>
      <c r="AB234" s="90">
        <f>IF(ISBLANK(Z234), 0, _xlfn.IFNA(VLOOKUP(Z234, 'Measures Register'!$B$9:$L$59, COLUMN('Measures Register'!$L$8)-COLUMN('Measures Register'!$B$8)+1, FALSE), 0))</f>
        <v>0</v>
      </c>
      <c r="AC234" s="88"/>
      <c r="AD234" s="89">
        <f>IF(ISBLANK(AC234), 0, _xlfn.IFNA(VLOOKUP(AC234, 'Measures Register'!$B$9:$K$59, COLUMN('Measures Register'!$K$8)-COLUMN('Measures Register'!$B$8)+1, FALSE), 0))</f>
        <v>0</v>
      </c>
      <c r="AE234" s="90">
        <f>IF(ISBLANK(AC234), 0, _xlfn.IFNA(VLOOKUP(AC234, 'Measures Register'!$B$9:$L$59, COLUMN('Measures Register'!$L$8)-COLUMN('Measures Register'!$B$8)+1, FALSE), 0))</f>
        <v>0</v>
      </c>
      <c r="AF234" s="88"/>
      <c r="AG234" s="89">
        <f>IF(ISBLANK(AF234), 0, _xlfn.IFNA(VLOOKUP(AF234, 'Measures Register'!$B$9:$K$59, COLUMN('Measures Register'!$K$8)-COLUMN('Measures Register'!$B$8)+1, FALSE), 0))</f>
        <v>0</v>
      </c>
      <c r="AH234" s="110">
        <f>IF(ISBLANK(AF234), 0, _xlfn.IFNA(VLOOKUP(AF234, 'Measures Register'!$B$9:$L$59, COLUMN('Measures Register'!$L$8)-COLUMN('Measures Register'!$B$8)+1, FALSE), 0))</f>
        <v>0</v>
      </c>
      <c r="AI234" s="115"/>
      <c r="AJ234" s="108" t="str">
        <f t="shared" si="11"/>
        <v/>
      </c>
      <c r="AK234" s="86" t="str">
        <f t="shared" si="12"/>
        <v/>
      </c>
      <c r="AL234" s="106" t="str">
        <f t="shared" si="13"/>
        <v/>
      </c>
      <c r="AM234" s="24"/>
    </row>
    <row r="235" spans="2:39" ht="15.75" x14ac:dyDescent="0.45">
      <c r="B235" s="84" t="str">
        <f t="shared" si="14"/>
        <v/>
      </c>
      <c r="C235" s="97"/>
      <c r="D235" s="154"/>
      <c r="E235" s="112" t="str">
        <f>IFERROR(VLOOKUP(I235,#REF!,2,0),"")</f>
        <v/>
      </c>
      <c r="F235" s="156"/>
      <c r="G235" s="101"/>
      <c r="H235" s="103"/>
      <c r="I235" s="158"/>
      <c r="J235" s="159"/>
      <c r="K235"/>
      <c r="L235" s="152"/>
      <c r="M235" s="85" t="str">
        <f>IF(AND(F235&lt;&gt;"", G235&lt;&gt;""), VLOOKUP(F235, 'P2-Primary Assets'!C:I, 5+VLOOKUP(G235,#REF!, 2, FALSE), FALSE), "")</f>
        <v/>
      </c>
      <c r="N235" s="106" t="str">
        <f t="shared" si="10"/>
        <v/>
      </c>
      <c r="O235" s="277"/>
      <c r="P235" s="277"/>
      <c r="Q235" s="277"/>
      <c r="R235" s="114"/>
      <c r="S235" s="99"/>
      <c r="T235" s="88"/>
      <c r="U235" s="89">
        <f>IF(ISBLANK(T235), 0, _xlfn.IFNA(VLOOKUP(T235, 'Measures Register'!$B$9:$K$59, COLUMN('Measures Register'!$K$8)-COLUMN('Measures Register'!$B$8)+1, FALSE), 0))</f>
        <v>0</v>
      </c>
      <c r="V235" s="90">
        <f>IF(ISBLANK(T235), 0, _xlfn.IFNA(VLOOKUP(T235, 'Measures Register'!$B$9:$L$59, COLUMN('Measures Register'!$L$8)-COLUMN('Measures Register'!$B$8)+1, FALSE), 0))</f>
        <v>0</v>
      </c>
      <c r="W235" s="88"/>
      <c r="X235" s="89">
        <f>IF(ISBLANK(W235), 0, _xlfn.IFNA(VLOOKUP(W235, 'Measures Register'!$B$9:$K$59, COLUMN('Measures Register'!$K$8)-COLUMN('Measures Register'!$B$8)+1, FALSE), 0))</f>
        <v>0</v>
      </c>
      <c r="Y235" s="90">
        <f>IF(ISBLANK(W235), 0, _xlfn.IFNA(VLOOKUP(W235, 'Measures Register'!$B$9:$L$59, COLUMN('Measures Register'!$L$8)-COLUMN('Measures Register'!$B$8)+1, FALSE), 0))</f>
        <v>0</v>
      </c>
      <c r="Z235" s="88"/>
      <c r="AA235" s="89">
        <f>IF(ISBLANK(Z235), 0, _xlfn.IFNA(VLOOKUP(Z235, 'Measures Register'!$B$9:$K$59, COLUMN('Measures Register'!$K$8)-COLUMN('Measures Register'!$B$8)+1, FALSE), 0))</f>
        <v>0</v>
      </c>
      <c r="AB235" s="90">
        <f>IF(ISBLANK(Z235), 0, _xlfn.IFNA(VLOOKUP(Z235, 'Measures Register'!$B$9:$L$59, COLUMN('Measures Register'!$L$8)-COLUMN('Measures Register'!$B$8)+1, FALSE), 0))</f>
        <v>0</v>
      </c>
      <c r="AC235" s="88"/>
      <c r="AD235" s="89">
        <f>IF(ISBLANK(AC235), 0, _xlfn.IFNA(VLOOKUP(AC235, 'Measures Register'!$B$9:$K$59, COLUMN('Measures Register'!$K$8)-COLUMN('Measures Register'!$B$8)+1, FALSE), 0))</f>
        <v>0</v>
      </c>
      <c r="AE235" s="90">
        <f>IF(ISBLANK(AC235), 0, _xlfn.IFNA(VLOOKUP(AC235, 'Measures Register'!$B$9:$L$59, COLUMN('Measures Register'!$L$8)-COLUMN('Measures Register'!$B$8)+1, FALSE), 0))</f>
        <v>0</v>
      </c>
      <c r="AF235" s="88"/>
      <c r="AG235" s="89">
        <f>IF(ISBLANK(AF235), 0, _xlfn.IFNA(VLOOKUP(AF235, 'Measures Register'!$B$9:$K$59, COLUMN('Measures Register'!$K$8)-COLUMN('Measures Register'!$B$8)+1, FALSE), 0))</f>
        <v>0</v>
      </c>
      <c r="AH235" s="110">
        <f>IF(ISBLANK(AF235), 0, _xlfn.IFNA(VLOOKUP(AF235, 'Measures Register'!$B$9:$L$59, COLUMN('Measures Register'!$L$8)-COLUMN('Measures Register'!$B$8)+1, FALSE), 0))</f>
        <v>0</v>
      </c>
      <c r="AI235" s="115"/>
      <c r="AJ235" s="108" t="str">
        <f t="shared" si="11"/>
        <v/>
      </c>
      <c r="AK235" s="86" t="str">
        <f t="shared" si="12"/>
        <v/>
      </c>
      <c r="AL235" s="106" t="str">
        <f t="shared" si="13"/>
        <v/>
      </c>
      <c r="AM235" s="24"/>
    </row>
    <row r="236" spans="2:39" ht="15.75" x14ac:dyDescent="0.45">
      <c r="B236" s="84" t="str">
        <f t="shared" si="14"/>
        <v/>
      </c>
      <c r="C236" s="97"/>
      <c r="D236" s="154"/>
      <c r="E236" s="112" t="str">
        <f>IFERROR(VLOOKUP(I236,#REF!,2,0),"")</f>
        <v/>
      </c>
      <c r="F236" s="156"/>
      <c r="G236" s="101"/>
      <c r="H236" s="103"/>
      <c r="I236" s="158"/>
      <c r="J236" s="159"/>
      <c r="K236"/>
      <c r="L236" s="152"/>
      <c r="M236" s="85" t="str">
        <f>IF(AND(F236&lt;&gt;"", G236&lt;&gt;""), VLOOKUP(F236, 'P2-Primary Assets'!C:I, 5+VLOOKUP(G236,#REF!, 2, FALSE), FALSE), "")</f>
        <v/>
      </c>
      <c r="N236" s="106" t="str">
        <f t="shared" si="10"/>
        <v/>
      </c>
      <c r="O236" s="277"/>
      <c r="P236" s="277"/>
      <c r="Q236" s="277"/>
      <c r="R236" s="114"/>
      <c r="S236" s="99"/>
      <c r="T236" s="88"/>
      <c r="U236" s="89">
        <f>IF(ISBLANK(T236), 0, _xlfn.IFNA(VLOOKUP(T236, 'Measures Register'!$B$9:$K$59, COLUMN('Measures Register'!$K$8)-COLUMN('Measures Register'!$B$8)+1, FALSE), 0))</f>
        <v>0</v>
      </c>
      <c r="V236" s="90">
        <f>IF(ISBLANK(T236), 0, _xlfn.IFNA(VLOOKUP(T236, 'Measures Register'!$B$9:$L$59, COLUMN('Measures Register'!$L$8)-COLUMN('Measures Register'!$B$8)+1, FALSE), 0))</f>
        <v>0</v>
      </c>
      <c r="W236" s="88"/>
      <c r="X236" s="89">
        <f>IF(ISBLANK(W236), 0, _xlfn.IFNA(VLOOKUP(W236, 'Measures Register'!$B$9:$K$59, COLUMN('Measures Register'!$K$8)-COLUMN('Measures Register'!$B$8)+1, FALSE), 0))</f>
        <v>0</v>
      </c>
      <c r="Y236" s="90">
        <f>IF(ISBLANK(W236), 0, _xlfn.IFNA(VLOOKUP(W236, 'Measures Register'!$B$9:$L$59, COLUMN('Measures Register'!$L$8)-COLUMN('Measures Register'!$B$8)+1, FALSE), 0))</f>
        <v>0</v>
      </c>
      <c r="Z236" s="88"/>
      <c r="AA236" s="89">
        <f>IF(ISBLANK(Z236), 0, _xlfn.IFNA(VLOOKUP(Z236, 'Measures Register'!$B$9:$K$59, COLUMN('Measures Register'!$K$8)-COLUMN('Measures Register'!$B$8)+1, FALSE), 0))</f>
        <v>0</v>
      </c>
      <c r="AB236" s="90">
        <f>IF(ISBLANK(Z236), 0, _xlfn.IFNA(VLOOKUP(Z236, 'Measures Register'!$B$9:$L$59, COLUMN('Measures Register'!$L$8)-COLUMN('Measures Register'!$B$8)+1, FALSE), 0))</f>
        <v>0</v>
      </c>
      <c r="AC236" s="88"/>
      <c r="AD236" s="89">
        <f>IF(ISBLANK(AC236), 0, _xlfn.IFNA(VLOOKUP(AC236, 'Measures Register'!$B$9:$K$59, COLUMN('Measures Register'!$K$8)-COLUMN('Measures Register'!$B$8)+1, FALSE), 0))</f>
        <v>0</v>
      </c>
      <c r="AE236" s="90">
        <f>IF(ISBLANK(AC236), 0, _xlfn.IFNA(VLOOKUP(AC236, 'Measures Register'!$B$9:$L$59, COLUMN('Measures Register'!$L$8)-COLUMN('Measures Register'!$B$8)+1, FALSE), 0))</f>
        <v>0</v>
      </c>
      <c r="AF236" s="88"/>
      <c r="AG236" s="89">
        <f>IF(ISBLANK(AF236), 0, _xlfn.IFNA(VLOOKUP(AF236, 'Measures Register'!$B$9:$K$59, COLUMN('Measures Register'!$K$8)-COLUMN('Measures Register'!$B$8)+1, FALSE), 0))</f>
        <v>0</v>
      </c>
      <c r="AH236" s="110">
        <f>IF(ISBLANK(AF236), 0, _xlfn.IFNA(VLOOKUP(AF236, 'Measures Register'!$B$9:$L$59, COLUMN('Measures Register'!$L$8)-COLUMN('Measures Register'!$B$8)+1, FALSE), 0))</f>
        <v>0</v>
      </c>
      <c r="AI236" s="115"/>
      <c r="AJ236" s="108" t="str">
        <f t="shared" si="11"/>
        <v/>
      </c>
      <c r="AK236" s="86" t="str">
        <f t="shared" si="12"/>
        <v/>
      </c>
      <c r="AL236" s="106" t="str">
        <f t="shared" si="13"/>
        <v/>
      </c>
      <c r="AM236" s="24"/>
    </row>
    <row r="237" spans="2:39" ht="15.75" x14ac:dyDescent="0.45">
      <c r="B237" s="84" t="str">
        <f t="shared" si="14"/>
        <v/>
      </c>
      <c r="C237" s="97"/>
      <c r="D237" s="154"/>
      <c r="E237" s="112" t="str">
        <f>IFERROR(VLOOKUP(I237,#REF!,2,0),"")</f>
        <v/>
      </c>
      <c r="F237" s="156"/>
      <c r="G237" s="101"/>
      <c r="H237" s="103"/>
      <c r="I237" s="158"/>
      <c r="J237" s="159"/>
      <c r="K237"/>
      <c r="L237" s="152"/>
      <c r="M237" s="85" t="str">
        <f>IF(AND(F237&lt;&gt;"", G237&lt;&gt;""), VLOOKUP(F237, 'P2-Primary Assets'!C:I, 5+VLOOKUP(G237,#REF!, 2, FALSE), FALSE), "")</f>
        <v/>
      </c>
      <c r="N237" s="106" t="str">
        <f t="shared" si="10"/>
        <v/>
      </c>
      <c r="O237" s="277"/>
      <c r="P237" s="277"/>
      <c r="Q237" s="277"/>
      <c r="R237" s="114"/>
      <c r="S237" s="99"/>
      <c r="T237" s="88"/>
      <c r="U237" s="89">
        <f>IF(ISBLANK(T237), 0, _xlfn.IFNA(VLOOKUP(T237, 'Measures Register'!$B$9:$K$59, COLUMN('Measures Register'!$K$8)-COLUMN('Measures Register'!$B$8)+1, FALSE), 0))</f>
        <v>0</v>
      </c>
      <c r="V237" s="90">
        <f>IF(ISBLANK(T237), 0, _xlfn.IFNA(VLOOKUP(T237, 'Measures Register'!$B$9:$L$59, COLUMN('Measures Register'!$L$8)-COLUMN('Measures Register'!$B$8)+1, FALSE), 0))</f>
        <v>0</v>
      </c>
      <c r="W237" s="88"/>
      <c r="X237" s="89">
        <f>IF(ISBLANK(W237), 0, _xlfn.IFNA(VLOOKUP(W237, 'Measures Register'!$B$9:$K$59, COLUMN('Measures Register'!$K$8)-COLUMN('Measures Register'!$B$8)+1, FALSE), 0))</f>
        <v>0</v>
      </c>
      <c r="Y237" s="90">
        <f>IF(ISBLANK(W237), 0, _xlfn.IFNA(VLOOKUP(W237, 'Measures Register'!$B$9:$L$59, COLUMN('Measures Register'!$L$8)-COLUMN('Measures Register'!$B$8)+1, FALSE), 0))</f>
        <v>0</v>
      </c>
      <c r="Z237" s="88"/>
      <c r="AA237" s="89">
        <f>IF(ISBLANK(Z237), 0, _xlfn.IFNA(VLOOKUP(Z237, 'Measures Register'!$B$9:$K$59, COLUMN('Measures Register'!$K$8)-COLUMN('Measures Register'!$B$8)+1, FALSE), 0))</f>
        <v>0</v>
      </c>
      <c r="AB237" s="90">
        <f>IF(ISBLANK(Z237), 0, _xlfn.IFNA(VLOOKUP(Z237, 'Measures Register'!$B$9:$L$59, COLUMN('Measures Register'!$L$8)-COLUMN('Measures Register'!$B$8)+1, FALSE), 0))</f>
        <v>0</v>
      </c>
      <c r="AC237" s="88"/>
      <c r="AD237" s="89">
        <f>IF(ISBLANK(AC237), 0, _xlfn.IFNA(VLOOKUP(AC237, 'Measures Register'!$B$9:$K$59, COLUMN('Measures Register'!$K$8)-COLUMN('Measures Register'!$B$8)+1, FALSE), 0))</f>
        <v>0</v>
      </c>
      <c r="AE237" s="90">
        <f>IF(ISBLANK(AC237), 0, _xlfn.IFNA(VLOOKUP(AC237, 'Measures Register'!$B$9:$L$59, COLUMN('Measures Register'!$L$8)-COLUMN('Measures Register'!$B$8)+1, FALSE), 0))</f>
        <v>0</v>
      </c>
      <c r="AF237" s="88"/>
      <c r="AG237" s="89">
        <f>IF(ISBLANK(AF237), 0, _xlfn.IFNA(VLOOKUP(AF237, 'Measures Register'!$B$9:$K$59, COLUMN('Measures Register'!$K$8)-COLUMN('Measures Register'!$B$8)+1, FALSE), 0))</f>
        <v>0</v>
      </c>
      <c r="AH237" s="110">
        <f>IF(ISBLANK(AF237), 0, _xlfn.IFNA(VLOOKUP(AF237, 'Measures Register'!$B$9:$L$59, COLUMN('Measures Register'!$L$8)-COLUMN('Measures Register'!$B$8)+1, FALSE), 0))</f>
        <v>0</v>
      </c>
      <c r="AI237" s="115"/>
      <c r="AJ237" s="108" t="str">
        <f t="shared" si="11"/>
        <v/>
      </c>
      <c r="AK237" s="86" t="str">
        <f t="shared" si="12"/>
        <v/>
      </c>
      <c r="AL237" s="106" t="str">
        <f t="shared" si="13"/>
        <v/>
      </c>
      <c r="AM237" s="24"/>
    </row>
    <row r="238" spans="2:39" ht="15.75" x14ac:dyDescent="0.45">
      <c r="B238" s="84" t="str">
        <f t="shared" si="14"/>
        <v/>
      </c>
      <c r="C238" s="97"/>
      <c r="D238" s="154"/>
      <c r="E238" s="112" t="str">
        <f>IFERROR(VLOOKUP(I238,#REF!,2,0),"")</f>
        <v/>
      </c>
      <c r="F238" s="156"/>
      <c r="G238" s="101"/>
      <c r="H238" s="103"/>
      <c r="I238" s="158"/>
      <c r="J238" s="159"/>
      <c r="K238"/>
      <c r="L238" s="152"/>
      <c r="M238" s="85" t="str">
        <f>IF(AND(F238&lt;&gt;"", G238&lt;&gt;""), VLOOKUP(F238, 'P2-Primary Assets'!C:I, 5+VLOOKUP(G238,#REF!, 2, FALSE), FALSE), "")</f>
        <v/>
      </c>
      <c r="N238" s="106" t="str">
        <f t="shared" si="10"/>
        <v/>
      </c>
      <c r="O238" s="277"/>
      <c r="P238" s="277"/>
      <c r="Q238" s="277"/>
      <c r="R238" s="114"/>
      <c r="S238" s="99"/>
      <c r="T238" s="88"/>
      <c r="U238" s="89">
        <f>IF(ISBLANK(T238), 0, _xlfn.IFNA(VLOOKUP(T238, 'Measures Register'!$B$9:$K$59, COLUMN('Measures Register'!$K$8)-COLUMN('Measures Register'!$B$8)+1, FALSE), 0))</f>
        <v>0</v>
      </c>
      <c r="V238" s="90">
        <f>IF(ISBLANK(T238), 0, _xlfn.IFNA(VLOOKUP(T238, 'Measures Register'!$B$9:$L$59, COLUMN('Measures Register'!$L$8)-COLUMN('Measures Register'!$B$8)+1, FALSE), 0))</f>
        <v>0</v>
      </c>
      <c r="W238" s="88"/>
      <c r="X238" s="89">
        <f>IF(ISBLANK(W238), 0, _xlfn.IFNA(VLOOKUP(W238, 'Measures Register'!$B$9:$K$59, COLUMN('Measures Register'!$K$8)-COLUMN('Measures Register'!$B$8)+1, FALSE), 0))</f>
        <v>0</v>
      </c>
      <c r="Y238" s="90">
        <f>IF(ISBLANK(W238), 0, _xlfn.IFNA(VLOOKUP(W238, 'Measures Register'!$B$9:$L$59, COLUMN('Measures Register'!$L$8)-COLUMN('Measures Register'!$B$8)+1, FALSE), 0))</f>
        <v>0</v>
      </c>
      <c r="Z238" s="88"/>
      <c r="AA238" s="89">
        <f>IF(ISBLANK(Z238), 0, _xlfn.IFNA(VLOOKUP(Z238, 'Measures Register'!$B$9:$K$59, COLUMN('Measures Register'!$K$8)-COLUMN('Measures Register'!$B$8)+1, FALSE), 0))</f>
        <v>0</v>
      </c>
      <c r="AB238" s="90">
        <f>IF(ISBLANK(Z238), 0, _xlfn.IFNA(VLOOKUP(Z238, 'Measures Register'!$B$9:$L$59, COLUMN('Measures Register'!$L$8)-COLUMN('Measures Register'!$B$8)+1, FALSE), 0))</f>
        <v>0</v>
      </c>
      <c r="AC238" s="88"/>
      <c r="AD238" s="89">
        <f>IF(ISBLANK(AC238), 0, _xlfn.IFNA(VLOOKUP(AC238, 'Measures Register'!$B$9:$K$59, COLUMN('Measures Register'!$K$8)-COLUMN('Measures Register'!$B$8)+1, FALSE), 0))</f>
        <v>0</v>
      </c>
      <c r="AE238" s="90">
        <f>IF(ISBLANK(AC238), 0, _xlfn.IFNA(VLOOKUP(AC238, 'Measures Register'!$B$9:$L$59, COLUMN('Measures Register'!$L$8)-COLUMN('Measures Register'!$B$8)+1, FALSE), 0))</f>
        <v>0</v>
      </c>
      <c r="AF238" s="88"/>
      <c r="AG238" s="89">
        <f>IF(ISBLANK(AF238), 0, _xlfn.IFNA(VLOOKUP(AF238, 'Measures Register'!$B$9:$K$59, COLUMN('Measures Register'!$K$8)-COLUMN('Measures Register'!$B$8)+1, FALSE), 0))</f>
        <v>0</v>
      </c>
      <c r="AH238" s="110">
        <f>IF(ISBLANK(AF238), 0, _xlfn.IFNA(VLOOKUP(AF238, 'Measures Register'!$B$9:$L$59, COLUMN('Measures Register'!$L$8)-COLUMN('Measures Register'!$B$8)+1, FALSE), 0))</f>
        <v>0</v>
      </c>
      <c r="AI238" s="115"/>
      <c r="AJ238" s="108" t="str">
        <f t="shared" si="11"/>
        <v/>
      </c>
      <c r="AK238" s="86" t="str">
        <f t="shared" si="12"/>
        <v/>
      </c>
      <c r="AL238" s="106" t="str">
        <f t="shared" si="13"/>
        <v/>
      </c>
      <c r="AM238" s="24"/>
    </row>
    <row r="239" spans="2:39" ht="15.75" x14ac:dyDescent="0.45">
      <c r="B239" s="84" t="str">
        <f t="shared" si="14"/>
        <v/>
      </c>
      <c r="C239" s="97"/>
      <c r="D239" s="154"/>
      <c r="E239" s="112" t="str">
        <f>IFERROR(VLOOKUP(I239,#REF!,2,0),"")</f>
        <v/>
      </c>
      <c r="F239" s="156"/>
      <c r="G239" s="101"/>
      <c r="H239" s="103"/>
      <c r="I239" s="158"/>
      <c r="J239" s="159"/>
      <c r="K239"/>
      <c r="L239" s="152"/>
      <c r="M239" s="85" t="str">
        <f>IF(AND(F239&lt;&gt;"", G239&lt;&gt;""), VLOOKUP(F239, 'P2-Primary Assets'!C:I, 5+VLOOKUP(G239,#REF!, 2, FALSE), FALSE), "")</f>
        <v/>
      </c>
      <c r="N239" s="106" t="str">
        <f t="shared" si="10"/>
        <v/>
      </c>
      <c r="O239" s="277"/>
      <c r="P239" s="277"/>
      <c r="Q239" s="277"/>
      <c r="R239" s="114"/>
      <c r="S239" s="99"/>
      <c r="T239" s="88"/>
      <c r="U239" s="89">
        <f>IF(ISBLANK(T239), 0, _xlfn.IFNA(VLOOKUP(T239, 'Measures Register'!$B$9:$K$59, COLUMN('Measures Register'!$K$8)-COLUMN('Measures Register'!$B$8)+1, FALSE), 0))</f>
        <v>0</v>
      </c>
      <c r="V239" s="90">
        <f>IF(ISBLANK(T239), 0, _xlfn.IFNA(VLOOKUP(T239, 'Measures Register'!$B$9:$L$59, COLUMN('Measures Register'!$L$8)-COLUMN('Measures Register'!$B$8)+1, FALSE), 0))</f>
        <v>0</v>
      </c>
      <c r="W239" s="88"/>
      <c r="X239" s="89">
        <f>IF(ISBLANK(W239), 0, _xlfn.IFNA(VLOOKUP(W239, 'Measures Register'!$B$9:$K$59, COLUMN('Measures Register'!$K$8)-COLUMN('Measures Register'!$B$8)+1, FALSE), 0))</f>
        <v>0</v>
      </c>
      <c r="Y239" s="90">
        <f>IF(ISBLANK(W239), 0, _xlfn.IFNA(VLOOKUP(W239, 'Measures Register'!$B$9:$L$59, COLUMN('Measures Register'!$L$8)-COLUMN('Measures Register'!$B$8)+1, FALSE), 0))</f>
        <v>0</v>
      </c>
      <c r="Z239" s="88"/>
      <c r="AA239" s="89">
        <f>IF(ISBLANK(Z239), 0, _xlfn.IFNA(VLOOKUP(Z239, 'Measures Register'!$B$9:$K$59, COLUMN('Measures Register'!$K$8)-COLUMN('Measures Register'!$B$8)+1, FALSE), 0))</f>
        <v>0</v>
      </c>
      <c r="AB239" s="90">
        <f>IF(ISBLANK(Z239), 0, _xlfn.IFNA(VLOOKUP(Z239, 'Measures Register'!$B$9:$L$59, COLUMN('Measures Register'!$L$8)-COLUMN('Measures Register'!$B$8)+1, FALSE), 0))</f>
        <v>0</v>
      </c>
      <c r="AC239" s="88"/>
      <c r="AD239" s="89">
        <f>IF(ISBLANK(AC239), 0, _xlfn.IFNA(VLOOKUP(AC239, 'Measures Register'!$B$9:$K$59, COLUMN('Measures Register'!$K$8)-COLUMN('Measures Register'!$B$8)+1, FALSE), 0))</f>
        <v>0</v>
      </c>
      <c r="AE239" s="90">
        <f>IF(ISBLANK(AC239), 0, _xlfn.IFNA(VLOOKUP(AC239, 'Measures Register'!$B$9:$L$59, COLUMN('Measures Register'!$L$8)-COLUMN('Measures Register'!$B$8)+1, FALSE), 0))</f>
        <v>0</v>
      </c>
      <c r="AF239" s="88"/>
      <c r="AG239" s="89">
        <f>IF(ISBLANK(AF239), 0, _xlfn.IFNA(VLOOKUP(AF239, 'Measures Register'!$B$9:$K$59, COLUMN('Measures Register'!$K$8)-COLUMN('Measures Register'!$B$8)+1, FALSE), 0))</f>
        <v>0</v>
      </c>
      <c r="AH239" s="110">
        <f>IF(ISBLANK(AF239), 0, _xlfn.IFNA(VLOOKUP(AF239, 'Measures Register'!$B$9:$L$59, COLUMN('Measures Register'!$L$8)-COLUMN('Measures Register'!$B$8)+1, FALSE), 0))</f>
        <v>0</v>
      </c>
      <c r="AI239" s="115"/>
      <c r="AJ239" s="108" t="str">
        <f t="shared" si="11"/>
        <v/>
      </c>
      <c r="AK239" s="86" t="str">
        <f t="shared" si="12"/>
        <v/>
      </c>
      <c r="AL239" s="106" t="str">
        <f t="shared" si="13"/>
        <v/>
      </c>
      <c r="AM239" s="24"/>
    </row>
    <row r="240" spans="2:39" ht="15.75" x14ac:dyDescent="0.45">
      <c r="B240" s="84" t="str">
        <f t="shared" si="14"/>
        <v/>
      </c>
      <c r="C240" s="97"/>
      <c r="D240" s="154"/>
      <c r="E240" s="112" t="str">
        <f>IFERROR(VLOOKUP(I240,#REF!,2,0),"")</f>
        <v/>
      </c>
      <c r="F240" s="156"/>
      <c r="G240" s="101"/>
      <c r="H240" s="103"/>
      <c r="I240" s="158"/>
      <c r="J240" s="159"/>
      <c r="K240"/>
      <c r="L240" s="152"/>
      <c r="M240" s="85" t="str">
        <f>IF(AND(F240&lt;&gt;"", G240&lt;&gt;""), VLOOKUP(F240, 'P2-Primary Assets'!C:I, 5+VLOOKUP(G240,#REF!, 2, FALSE), FALSE), "")</f>
        <v/>
      </c>
      <c r="N240" s="106" t="str">
        <f t="shared" si="10"/>
        <v/>
      </c>
      <c r="O240" s="277"/>
      <c r="P240" s="277"/>
      <c r="Q240" s="277"/>
      <c r="R240" s="114"/>
      <c r="S240" s="99"/>
      <c r="T240" s="88"/>
      <c r="U240" s="89">
        <f>IF(ISBLANK(T240), 0, _xlfn.IFNA(VLOOKUP(T240, 'Measures Register'!$B$9:$K$59, COLUMN('Measures Register'!$K$8)-COLUMN('Measures Register'!$B$8)+1, FALSE), 0))</f>
        <v>0</v>
      </c>
      <c r="V240" s="90">
        <f>IF(ISBLANK(T240), 0, _xlfn.IFNA(VLOOKUP(T240, 'Measures Register'!$B$9:$L$59, COLUMN('Measures Register'!$L$8)-COLUMN('Measures Register'!$B$8)+1, FALSE), 0))</f>
        <v>0</v>
      </c>
      <c r="W240" s="88"/>
      <c r="X240" s="89">
        <f>IF(ISBLANK(W240), 0, _xlfn.IFNA(VLOOKUP(W240, 'Measures Register'!$B$9:$K$59, COLUMN('Measures Register'!$K$8)-COLUMN('Measures Register'!$B$8)+1, FALSE), 0))</f>
        <v>0</v>
      </c>
      <c r="Y240" s="90">
        <f>IF(ISBLANK(W240), 0, _xlfn.IFNA(VLOOKUP(W240, 'Measures Register'!$B$9:$L$59, COLUMN('Measures Register'!$L$8)-COLUMN('Measures Register'!$B$8)+1, FALSE), 0))</f>
        <v>0</v>
      </c>
      <c r="Z240" s="88"/>
      <c r="AA240" s="89">
        <f>IF(ISBLANK(Z240), 0, _xlfn.IFNA(VLOOKUP(Z240, 'Measures Register'!$B$9:$K$59, COLUMN('Measures Register'!$K$8)-COLUMN('Measures Register'!$B$8)+1, FALSE), 0))</f>
        <v>0</v>
      </c>
      <c r="AB240" s="90">
        <f>IF(ISBLANK(Z240), 0, _xlfn.IFNA(VLOOKUP(Z240, 'Measures Register'!$B$9:$L$59, COLUMN('Measures Register'!$L$8)-COLUMN('Measures Register'!$B$8)+1, FALSE), 0))</f>
        <v>0</v>
      </c>
      <c r="AC240" s="88"/>
      <c r="AD240" s="89">
        <f>IF(ISBLANK(AC240), 0, _xlfn.IFNA(VLOOKUP(AC240, 'Measures Register'!$B$9:$K$59, COLUMN('Measures Register'!$K$8)-COLUMN('Measures Register'!$B$8)+1, FALSE), 0))</f>
        <v>0</v>
      </c>
      <c r="AE240" s="90">
        <f>IF(ISBLANK(AC240), 0, _xlfn.IFNA(VLOOKUP(AC240, 'Measures Register'!$B$9:$L$59, COLUMN('Measures Register'!$L$8)-COLUMN('Measures Register'!$B$8)+1, FALSE), 0))</f>
        <v>0</v>
      </c>
      <c r="AF240" s="88"/>
      <c r="AG240" s="89">
        <f>IF(ISBLANK(AF240), 0, _xlfn.IFNA(VLOOKUP(AF240, 'Measures Register'!$B$9:$K$59, COLUMN('Measures Register'!$K$8)-COLUMN('Measures Register'!$B$8)+1, FALSE), 0))</f>
        <v>0</v>
      </c>
      <c r="AH240" s="110">
        <f>IF(ISBLANK(AF240), 0, _xlfn.IFNA(VLOOKUP(AF240, 'Measures Register'!$B$9:$L$59, COLUMN('Measures Register'!$L$8)-COLUMN('Measures Register'!$B$8)+1, FALSE), 0))</f>
        <v>0</v>
      </c>
      <c r="AI240" s="115"/>
      <c r="AJ240" s="108" t="str">
        <f t="shared" si="11"/>
        <v/>
      </c>
      <c r="AK240" s="86" t="str">
        <f t="shared" si="12"/>
        <v/>
      </c>
      <c r="AL240" s="106" t="str">
        <f t="shared" si="13"/>
        <v/>
      </c>
      <c r="AM240" s="24"/>
    </row>
    <row r="241" spans="2:39" ht="15.75" x14ac:dyDescent="0.45">
      <c r="B241" s="84" t="str">
        <f t="shared" si="14"/>
        <v/>
      </c>
      <c r="C241" s="97"/>
      <c r="D241" s="154"/>
      <c r="E241" s="112" t="str">
        <f>IFERROR(VLOOKUP(I241,#REF!,2,0),"")</f>
        <v/>
      </c>
      <c r="F241" s="156"/>
      <c r="G241" s="101"/>
      <c r="H241" s="103"/>
      <c r="I241" s="158"/>
      <c r="J241" s="159"/>
      <c r="K241"/>
      <c r="L241" s="152"/>
      <c r="M241" s="85" t="str">
        <f>IF(AND(F241&lt;&gt;"", G241&lt;&gt;""), VLOOKUP(F241, 'P2-Primary Assets'!C:I, 5+VLOOKUP(G241,#REF!, 2, FALSE), FALSE), "")</f>
        <v/>
      </c>
      <c r="N241" s="106" t="str">
        <f t="shared" si="10"/>
        <v/>
      </c>
      <c r="O241" s="277"/>
      <c r="P241" s="277"/>
      <c r="Q241" s="277"/>
      <c r="R241" s="114"/>
      <c r="S241" s="99"/>
      <c r="T241" s="88"/>
      <c r="U241" s="89">
        <f>IF(ISBLANK(T241), 0, _xlfn.IFNA(VLOOKUP(T241, 'Measures Register'!$B$9:$K$59, COLUMN('Measures Register'!$K$8)-COLUMN('Measures Register'!$B$8)+1, FALSE), 0))</f>
        <v>0</v>
      </c>
      <c r="V241" s="90">
        <f>IF(ISBLANK(T241), 0, _xlfn.IFNA(VLOOKUP(T241, 'Measures Register'!$B$9:$L$59, COLUMN('Measures Register'!$L$8)-COLUMN('Measures Register'!$B$8)+1, FALSE), 0))</f>
        <v>0</v>
      </c>
      <c r="W241" s="88"/>
      <c r="X241" s="89">
        <f>IF(ISBLANK(W241), 0, _xlfn.IFNA(VLOOKUP(W241, 'Measures Register'!$B$9:$K$59, COLUMN('Measures Register'!$K$8)-COLUMN('Measures Register'!$B$8)+1, FALSE), 0))</f>
        <v>0</v>
      </c>
      <c r="Y241" s="90">
        <f>IF(ISBLANK(W241), 0, _xlfn.IFNA(VLOOKUP(W241, 'Measures Register'!$B$9:$L$59, COLUMN('Measures Register'!$L$8)-COLUMN('Measures Register'!$B$8)+1, FALSE), 0))</f>
        <v>0</v>
      </c>
      <c r="Z241" s="88"/>
      <c r="AA241" s="89">
        <f>IF(ISBLANK(Z241), 0, _xlfn.IFNA(VLOOKUP(Z241, 'Measures Register'!$B$9:$K$59, COLUMN('Measures Register'!$K$8)-COLUMN('Measures Register'!$B$8)+1, FALSE), 0))</f>
        <v>0</v>
      </c>
      <c r="AB241" s="90">
        <f>IF(ISBLANK(Z241), 0, _xlfn.IFNA(VLOOKUP(Z241, 'Measures Register'!$B$9:$L$59, COLUMN('Measures Register'!$L$8)-COLUMN('Measures Register'!$B$8)+1, FALSE), 0))</f>
        <v>0</v>
      </c>
      <c r="AC241" s="88"/>
      <c r="AD241" s="89">
        <f>IF(ISBLANK(AC241), 0, _xlfn.IFNA(VLOOKUP(AC241, 'Measures Register'!$B$9:$K$59, COLUMN('Measures Register'!$K$8)-COLUMN('Measures Register'!$B$8)+1, FALSE), 0))</f>
        <v>0</v>
      </c>
      <c r="AE241" s="90">
        <f>IF(ISBLANK(AC241), 0, _xlfn.IFNA(VLOOKUP(AC241, 'Measures Register'!$B$9:$L$59, COLUMN('Measures Register'!$L$8)-COLUMN('Measures Register'!$B$8)+1, FALSE), 0))</f>
        <v>0</v>
      </c>
      <c r="AF241" s="88"/>
      <c r="AG241" s="89">
        <f>IF(ISBLANK(AF241), 0, _xlfn.IFNA(VLOOKUP(AF241, 'Measures Register'!$B$9:$K$59, COLUMN('Measures Register'!$K$8)-COLUMN('Measures Register'!$B$8)+1, FALSE), 0))</f>
        <v>0</v>
      </c>
      <c r="AH241" s="110">
        <f>IF(ISBLANK(AF241), 0, _xlfn.IFNA(VLOOKUP(AF241, 'Measures Register'!$B$9:$L$59, COLUMN('Measures Register'!$L$8)-COLUMN('Measures Register'!$B$8)+1, FALSE), 0))</f>
        <v>0</v>
      </c>
      <c r="AI241" s="115"/>
      <c r="AJ241" s="108" t="str">
        <f t="shared" si="11"/>
        <v/>
      </c>
      <c r="AK241" s="86" t="str">
        <f t="shared" si="12"/>
        <v/>
      </c>
      <c r="AL241" s="106" t="str">
        <f t="shared" si="13"/>
        <v/>
      </c>
      <c r="AM241" s="24"/>
    </row>
    <row r="242" spans="2:39" ht="15.75" x14ac:dyDescent="0.45">
      <c r="B242" s="84" t="str">
        <f t="shared" si="14"/>
        <v/>
      </c>
      <c r="C242" s="97"/>
      <c r="D242" s="154"/>
      <c r="E242" s="112" t="str">
        <f>IFERROR(VLOOKUP(I242,#REF!,2,0),"")</f>
        <v/>
      </c>
      <c r="F242" s="156"/>
      <c r="G242" s="101"/>
      <c r="H242" s="103"/>
      <c r="I242" s="158"/>
      <c r="J242" s="159"/>
      <c r="K242"/>
      <c r="L242" s="152"/>
      <c r="M242" s="85" t="str">
        <f>IF(AND(F242&lt;&gt;"", G242&lt;&gt;""), VLOOKUP(F242, 'P2-Primary Assets'!C:I, 5+VLOOKUP(G242,#REF!, 2, FALSE), FALSE), "")</f>
        <v/>
      </c>
      <c r="N242" s="106" t="str">
        <f t="shared" si="10"/>
        <v/>
      </c>
      <c r="O242" s="277"/>
      <c r="P242" s="277"/>
      <c r="Q242" s="277"/>
      <c r="R242" s="114"/>
      <c r="S242" s="99"/>
      <c r="T242" s="88"/>
      <c r="U242" s="89">
        <f>IF(ISBLANK(T242), 0, _xlfn.IFNA(VLOOKUP(T242, 'Measures Register'!$B$9:$K$59, COLUMN('Measures Register'!$K$8)-COLUMN('Measures Register'!$B$8)+1, FALSE), 0))</f>
        <v>0</v>
      </c>
      <c r="V242" s="90">
        <f>IF(ISBLANK(T242), 0, _xlfn.IFNA(VLOOKUP(T242, 'Measures Register'!$B$9:$L$59, COLUMN('Measures Register'!$L$8)-COLUMN('Measures Register'!$B$8)+1, FALSE), 0))</f>
        <v>0</v>
      </c>
      <c r="W242" s="88"/>
      <c r="X242" s="89">
        <f>IF(ISBLANK(W242), 0, _xlfn.IFNA(VLOOKUP(W242, 'Measures Register'!$B$9:$K$59, COLUMN('Measures Register'!$K$8)-COLUMN('Measures Register'!$B$8)+1, FALSE), 0))</f>
        <v>0</v>
      </c>
      <c r="Y242" s="90">
        <f>IF(ISBLANK(W242), 0, _xlfn.IFNA(VLOOKUP(W242, 'Measures Register'!$B$9:$L$59, COLUMN('Measures Register'!$L$8)-COLUMN('Measures Register'!$B$8)+1, FALSE), 0))</f>
        <v>0</v>
      </c>
      <c r="Z242" s="88"/>
      <c r="AA242" s="89">
        <f>IF(ISBLANK(Z242), 0, _xlfn.IFNA(VLOOKUP(Z242, 'Measures Register'!$B$9:$K$59, COLUMN('Measures Register'!$K$8)-COLUMN('Measures Register'!$B$8)+1, FALSE), 0))</f>
        <v>0</v>
      </c>
      <c r="AB242" s="90">
        <f>IF(ISBLANK(Z242), 0, _xlfn.IFNA(VLOOKUP(Z242, 'Measures Register'!$B$9:$L$59, COLUMN('Measures Register'!$L$8)-COLUMN('Measures Register'!$B$8)+1, FALSE), 0))</f>
        <v>0</v>
      </c>
      <c r="AC242" s="88"/>
      <c r="AD242" s="89">
        <f>IF(ISBLANK(AC242), 0, _xlfn.IFNA(VLOOKUP(AC242, 'Measures Register'!$B$9:$K$59, COLUMN('Measures Register'!$K$8)-COLUMN('Measures Register'!$B$8)+1, FALSE), 0))</f>
        <v>0</v>
      </c>
      <c r="AE242" s="90">
        <f>IF(ISBLANK(AC242), 0, _xlfn.IFNA(VLOOKUP(AC242, 'Measures Register'!$B$9:$L$59, COLUMN('Measures Register'!$L$8)-COLUMN('Measures Register'!$B$8)+1, FALSE), 0))</f>
        <v>0</v>
      </c>
      <c r="AF242" s="88"/>
      <c r="AG242" s="89">
        <f>IF(ISBLANK(AF242), 0, _xlfn.IFNA(VLOOKUP(AF242, 'Measures Register'!$B$9:$K$59, COLUMN('Measures Register'!$K$8)-COLUMN('Measures Register'!$B$8)+1, FALSE), 0))</f>
        <v>0</v>
      </c>
      <c r="AH242" s="110">
        <f>IF(ISBLANK(AF242), 0, _xlfn.IFNA(VLOOKUP(AF242, 'Measures Register'!$B$9:$L$59, COLUMN('Measures Register'!$L$8)-COLUMN('Measures Register'!$B$8)+1, FALSE), 0))</f>
        <v>0</v>
      </c>
      <c r="AI242" s="115"/>
      <c r="AJ242" s="108" t="str">
        <f t="shared" si="11"/>
        <v/>
      </c>
      <c r="AK242" s="86" t="str">
        <f t="shared" si="12"/>
        <v/>
      </c>
      <c r="AL242" s="106" t="str">
        <f t="shared" si="13"/>
        <v/>
      </c>
      <c r="AM242" s="24"/>
    </row>
    <row r="243" spans="2:39" ht="15.75" x14ac:dyDescent="0.45">
      <c r="B243" s="84" t="str">
        <f t="shared" si="14"/>
        <v/>
      </c>
      <c r="C243" s="97"/>
      <c r="D243" s="154"/>
      <c r="E243" s="112" t="str">
        <f>IFERROR(VLOOKUP(I243,#REF!,2,0),"")</f>
        <v/>
      </c>
      <c r="F243" s="156"/>
      <c r="G243" s="101"/>
      <c r="H243" s="103"/>
      <c r="I243" s="158"/>
      <c r="J243" s="159"/>
      <c r="K243"/>
      <c r="L243" s="152"/>
      <c r="M243" s="85" t="str">
        <f>IF(AND(F243&lt;&gt;"", G243&lt;&gt;""), VLOOKUP(F243, 'P2-Primary Assets'!C:I, 5+VLOOKUP(G243,#REF!, 2, FALSE), FALSE), "")</f>
        <v/>
      </c>
      <c r="N243" s="106" t="str">
        <f t="shared" si="10"/>
        <v/>
      </c>
      <c r="O243" s="277"/>
      <c r="P243" s="277"/>
      <c r="Q243" s="277"/>
      <c r="R243" s="114"/>
      <c r="S243" s="99"/>
      <c r="T243" s="88"/>
      <c r="U243" s="89">
        <f>IF(ISBLANK(T243), 0, _xlfn.IFNA(VLOOKUP(T243, 'Measures Register'!$B$9:$K$59, COLUMN('Measures Register'!$K$8)-COLUMN('Measures Register'!$B$8)+1, FALSE), 0))</f>
        <v>0</v>
      </c>
      <c r="V243" s="90">
        <f>IF(ISBLANK(T243), 0, _xlfn.IFNA(VLOOKUP(T243, 'Measures Register'!$B$9:$L$59, COLUMN('Measures Register'!$L$8)-COLUMN('Measures Register'!$B$8)+1, FALSE), 0))</f>
        <v>0</v>
      </c>
      <c r="W243" s="88"/>
      <c r="X243" s="89">
        <f>IF(ISBLANK(W243), 0, _xlfn.IFNA(VLOOKUP(W243, 'Measures Register'!$B$9:$K$59, COLUMN('Measures Register'!$K$8)-COLUMN('Measures Register'!$B$8)+1, FALSE), 0))</f>
        <v>0</v>
      </c>
      <c r="Y243" s="90">
        <f>IF(ISBLANK(W243), 0, _xlfn.IFNA(VLOOKUP(W243, 'Measures Register'!$B$9:$L$59, COLUMN('Measures Register'!$L$8)-COLUMN('Measures Register'!$B$8)+1, FALSE), 0))</f>
        <v>0</v>
      </c>
      <c r="Z243" s="88"/>
      <c r="AA243" s="89">
        <f>IF(ISBLANK(Z243), 0, _xlfn.IFNA(VLOOKUP(Z243, 'Measures Register'!$B$9:$K$59, COLUMN('Measures Register'!$K$8)-COLUMN('Measures Register'!$B$8)+1, FALSE), 0))</f>
        <v>0</v>
      </c>
      <c r="AB243" s="90">
        <f>IF(ISBLANK(Z243), 0, _xlfn.IFNA(VLOOKUP(Z243, 'Measures Register'!$B$9:$L$59, COLUMN('Measures Register'!$L$8)-COLUMN('Measures Register'!$B$8)+1, FALSE), 0))</f>
        <v>0</v>
      </c>
      <c r="AC243" s="88"/>
      <c r="AD243" s="89">
        <f>IF(ISBLANK(AC243), 0, _xlfn.IFNA(VLOOKUP(AC243, 'Measures Register'!$B$9:$K$59, COLUMN('Measures Register'!$K$8)-COLUMN('Measures Register'!$B$8)+1, FALSE), 0))</f>
        <v>0</v>
      </c>
      <c r="AE243" s="90">
        <f>IF(ISBLANK(AC243), 0, _xlfn.IFNA(VLOOKUP(AC243, 'Measures Register'!$B$9:$L$59, COLUMN('Measures Register'!$L$8)-COLUMN('Measures Register'!$B$8)+1, FALSE), 0))</f>
        <v>0</v>
      </c>
      <c r="AF243" s="88"/>
      <c r="AG243" s="89">
        <f>IF(ISBLANK(AF243), 0, _xlfn.IFNA(VLOOKUP(AF243, 'Measures Register'!$B$9:$K$59, COLUMN('Measures Register'!$K$8)-COLUMN('Measures Register'!$B$8)+1, FALSE), 0))</f>
        <v>0</v>
      </c>
      <c r="AH243" s="110">
        <f>IF(ISBLANK(AF243), 0, _xlfn.IFNA(VLOOKUP(AF243, 'Measures Register'!$B$9:$L$59, COLUMN('Measures Register'!$L$8)-COLUMN('Measures Register'!$B$8)+1, FALSE), 0))</f>
        <v>0</v>
      </c>
      <c r="AI243" s="115"/>
      <c r="AJ243" s="108" t="str">
        <f t="shared" si="11"/>
        <v/>
      </c>
      <c r="AK243" s="86" t="str">
        <f t="shared" si="12"/>
        <v/>
      </c>
      <c r="AL243" s="106" t="str">
        <f t="shared" si="13"/>
        <v/>
      </c>
      <c r="AM243" s="24"/>
    </row>
    <row r="244" spans="2:39" ht="15.75" x14ac:dyDescent="0.45">
      <c r="B244" s="84" t="str">
        <f t="shared" si="14"/>
        <v/>
      </c>
      <c r="C244" s="97"/>
      <c r="D244" s="154"/>
      <c r="E244" s="112" t="str">
        <f>IFERROR(VLOOKUP(I244,#REF!,2,0),"")</f>
        <v/>
      </c>
      <c r="F244" s="156"/>
      <c r="G244" s="101"/>
      <c r="H244" s="103"/>
      <c r="I244" s="158"/>
      <c r="J244" s="159"/>
      <c r="K244"/>
      <c r="L244" s="152"/>
      <c r="M244" s="85" t="str">
        <f>IF(AND(F244&lt;&gt;"", G244&lt;&gt;""), VLOOKUP(F244, 'P2-Primary Assets'!C:I, 5+VLOOKUP(G244,#REF!, 2, FALSE), FALSE), "")</f>
        <v/>
      </c>
      <c r="N244" s="106" t="str">
        <f t="shared" si="10"/>
        <v/>
      </c>
      <c r="O244" s="277"/>
      <c r="P244" s="277"/>
      <c r="Q244" s="277"/>
      <c r="R244" s="114"/>
      <c r="S244" s="99"/>
      <c r="T244" s="88"/>
      <c r="U244" s="89">
        <f>IF(ISBLANK(T244), 0, _xlfn.IFNA(VLOOKUP(T244, 'Measures Register'!$B$9:$K$59, COLUMN('Measures Register'!$K$8)-COLUMN('Measures Register'!$B$8)+1, FALSE), 0))</f>
        <v>0</v>
      </c>
      <c r="V244" s="90">
        <f>IF(ISBLANK(T244), 0, _xlfn.IFNA(VLOOKUP(T244, 'Measures Register'!$B$9:$L$59, COLUMN('Measures Register'!$L$8)-COLUMN('Measures Register'!$B$8)+1, FALSE), 0))</f>
        <v>0</v>
      </c>
      <c r="W244" s="88"/>
      <c r="X244" s="89">
        <f>IF(ISBLANK(W244), 0, _xlfn.IFNA(VLOOKUP(W244, 'Measures Register'!$B$9:$K$59, COLUMN('Measures Register'!$K$8)-COLUMN('Measures Register'!$B$8)+1, FALSE), 0))</f>
        <v>0</v>
      </c>
      <c r="Y244" s="90">
        <f>IF(ISBLANK(W244), 0, _xlfn.IFNA(VLOOKUP(W244, 'Measures Register'!$B$9:$L$59, COLUMN('Measures Register'!$L$8)-COLUMN('Measures Register'!$B$8)+1, FALSE), 0))</f>
        <v>0</v>
      </c>
      <c r="Z244" s="88"/>
      <c r="AA244" s="89">
        <f>IF(ISBLANK(Z244), 0, _xlfn.IFNA(VLOOKUP(Z244, 'Measures Register'!$B$9:$K$59, COLUMN('Measures Register'!$K$8)-COLUMN('Measures Register'!$B$8)+1, FALSE), 0))</f>
        <v>0</v>
      </c>
      <c r="AB244" s="90">
        <f>IF(ISBLANK(Z244), 0, _xlfn.IFNA(VLOOKUP(Z244, 'Measures Register'!$B$9:$L$59, COLUMN('Measures Register'!$L$8)-COLUMN('Measures Register'!$B$8)+1, FALSE), 0))</f>
        <v>0</v>
      </c>
      <c r="AC244" s="88"/>
      <c r="AD244" s="89">
        <f>IF(ISBLANK(AC244), 0, _xlfn.IFNA(VLOOKUP(AC244, 'Measures Register'!$B$9:$K$59, COLUMN('Measures Register'!$K$8)-COLUMN('Measures Register'!$B$8)+1, FALSE), 0))</f>
        <v>0</v>
      </c>
      <c r="AE244" s="90">
        <f>IF(ISBLANK(AC244), 0, _xlfn.IFNA(VLOOKUP(AC244, 'Measures Register'!$B$9:$L$59, COLUMN('Measures Register'!$L$8)-COLUMN('Measures Register'!$B$8)+1, FALSE), 0))</f>
        <v>0</v>
      </c>
      <c r="AF244" s="88"/>
      <c r="AG244" s="89">
        <f>IF(ISBLANK(AF244), 0, _xlfn.IFNA(VLOOKUP(AF244, 'Measures Register'!$B$9:$K$59, COLUMN('Measures Register'!$K$8)-COLUMN('Measures Register'!$B$8)+1, FALSE), 0))</f>
        <v>0</v>
      </c>
      <c r="AH244" s="110">
        <f>IF(ISBLANK(AF244), 0, _xlfn.IFNA(VLOOKUP(AF244, 'Measures Register'!$B$9:$L$59, COLUMN('Measures Register'!$L$8)-COLUMN('Measures Register'!$B$8)+1, FALSE), 0))</f>
        <v>0</v>
      </c>
      <c r="AI244" s="115"/>
      <c r="AJ244" s="108" t="str">
        <f t="shared" si="11"/>
        <v/>
      </c>
      <c r="AK244" s="86" t="str">
        <f t="shared" si="12"/>
        <v/>
      </c>
      <c r="AL244" s="106" t="str">
        <f t="shared" si="13"/>
        <v/>
      </c>
      <c r="AM244" s="24"/>
    </row>
    <row r="245" spans="2:39" ht="15.75" x14ac:dyDescent="0.45">
      <c r="B245" s="84" t="str">
        <f t="shared" si="14"/>
        <v/>
      </c>
      <c r="C245" s="97"/>
      <c r="D245" s="154"/>
      <c r="E245" s="112" t="str">
        <f>IFERROR(VLOOKUP(I245,#REF!,2,0),"")</f>
        <v/>
      </c>
      <c r="F245" s="156"/>
      <c r="G245" s="101"/>
      <c r="H245" s="103"/>
      <c r="I245" s="158"/>
      <c r="J245" s="159"/>
      <c r="K245"/>
      <c r="L245" s="152"/>
      <c r="M245" s="85" t="str">
        <f>IF(AND(F245&lt;&gt;"", G245&lt;&gt;""), VLOOKUP(F245, 'P2-Primary Assets'!C:I, 5+VLOOKUP(G245,#REF!, 2, FALSE), FALSE), "")</f>
        <v/>
      </c>
      <c r="N245" s="106" t="str">
        <f t="shared" si="10"/>
        <v/>
      </c>
      <c r="O245" s="277"/>
      <c r="P245" s="277"/>
      <c r="Q245" s="277"/>
      <c r="R245" s="114"/>
      <c r="S245" s="99"/>
      <c r="T245" s="88"/>
      <c r="U245" s="89">
        <f>IF(ISBLANK(T245), 0, _xlfn.IFNA(VLOOKUP(T245, 'Measures Register'!$B$9:$K$59, COLUMN('Measures Register'!$K$8)-COLUMN('Measures Register'!$B$8)+1, FALSE), 0))</f>
        <v>0</v>
      </c>
      <c r="V245" s="90">
        <f>IF(ISBLANK(T245), 0, _xlfn.IFNA(VLOOKUP(T245, 'Measures Register'!$B$9:$L$59, COLUMN('Measures Register'!$L$8)-COLUMN('Measures Register'!$B$8)+1, FALSE), 0))</f>
        <v>0</v>
      </c>
      <c r="W245" s="88"/>
      <c r="X245" s="89">
        <f>IF(ISBLANK(W245), 0, _xlfn.IFNA(VLOOKUP(W245, 'Measures Register'!$B$9:$K$59, COLUMN('Measures Register'!$K$8)-COLUMN('Measures Register'!$B$8)+1, FALSE), 0))</f>
        <v>0</v>
      </c>
      <c r="Y245" s="90">
        <f>IF(ISBLANK(W245), 0, _xlfn.IFNA(VLOOKUP(W245, 'Measures Register'!$B$9:$L$59, COLUMN('Measures Register'!$L$8)-COLUMN('Measures Register'!$B$8)+1, FALSE), 0))</f>
        <v>0</v>
      </c>
      <c r="Z245" s="88"/>
      <c r="AA245" s="89">
        <f>IF(ISBLANK(Z245), 0, _xlfn.IFNA(VLOOKUP(Z245, 'Measures Register'!$B$9:$K$59, COLUMN('Measures Register'!$K$8)-COLUMN('Measures Register'!$B$8)+1, FALSE), 0))</f>
        <v>0</v>
      </c>
      <c r="AB245" s="90">
        <f>IF(ISBLANK(Z245), 0, _xlfn.IFNA(VLOOKUP(Z245, 'Measures Register'!$B$9:$L$59, COLUMN('Measures Register'!$L$8)-COLUMN('Measures Register'!$B$8)+1, FALSE), 0))</f>
        <v>0</v>
      </c>
      <c r="AC245" s="88"/>
      <c r="AD245" s="89">
        <f>IF(ISBLANK(AC245), 0, _xlfn.IFNA(VLOOKUP(AC245, 'Measures Register'!$B$9:$K$59, COLUMN('Measures Register'!$K$8)-COLUMN('Measures Register'!$B$8)+1, FALSE), 0))</f>
        <v>0</v>
      </c>
      <c r="AE245" s="90">
        <f>IF(ISBLANK(AC245), 0, _xlfn.IFNA(VLOOKUP(AC245, 'Measures Register'!$B$9:$L$59, COLUMN('Measures Register'!$L$8)-COLUMN('Measures Register'!$B$8)+1, FALSE), 0))</f>
        <v>0</v>
      </c>
      <c r="AF245" s="88"/>
      <c r="AG245" s="89">
        <f>IF(ISBLANK(AF245), 0, _xlfn.IFNA(VLOOKUP(AF245, 'Measures Register'!$B$9:$K$59, COLUMN('Measures Register'!$K$8)-COLUMN('Measures Register'!$B$8)+1, FALSE), 0))</f>
        <v>0</v>
      </c>
      <c r="AH245" s="110">
        <f>IF(ISBLANK(AF245), 0, _xlfn.IFNA(VLOOKUP(AF245, 'Measures Register'!$B$9:$L$59, COLUMN('Measures Register'!$L$8)-COLUMN('Measures Register'!$B$8)+1, FALSE), 0))</f>
        <v>0</v>
      </c>
      <c r="AI245" s="115"/>
      <c r="AJ245" s="108" t="str">
        <f t="shared" si="11"/>
        <v/>
      </c>
      <c r="AK245" s="86" t="str">
        <f t="shared" si="12"/>
        <v/>
      </c>
      <c r="AL245" s="106" t="str">
        <f t="shared" si="13"/>
        <v/>
      </c>
      <c r="AM245" s="24"/>
    </row>
    <row r="246" spans="2:39" ht="15.75" x14ac:dyDescent="0.45">
      <c r="B246" s="84" t="str">
        <f t="shared" si="14"/>
        <v/>
      </c>
      <c r="C246" s="97"/>
      <c r="D246" s="154"/>
      <c r="E246" s="112" t="str">
        <f>IFERROR(VLOOKUP(I246,#REF!,2,0),"")</f>
        <v/>
      </c>
      <c r="F246" s="156"/>
      <c r="G246" s="101"/>
      <c r="H246" s="103"/>
      <c r="I246" s="158"/>
      <c r="J246" s="159"/>
      <c r="K246"/>
      <c r="L246" s="152"/>
      <c r="M246" s="85" t="str">
        <f>IF(AND(F246&lt;&gt;"", G246&lt;&gt;""), VLOOKUP(F246, 'P2-Primary Assets'!C:I, 5+VLOOKUP(G246,#REF!, 2, FALSE), FALSE), "")</f>
        <v/>
      </c>
      <c r="N246" s="106" t="str">
        <f t="shared" si="10"/>
        <v/>
      </c>
      <c r="O246" s="277"/>
      <c r="P246" s="277"/>
      <c r="Q246" s="277"/>
      <c r="R246" s="114"/>
      <c r="S246" s="99"/>
      <c r="T246" s="88"/>
      <c r="U246" s="89">
        <f>IF(ISBLANK(T246), 0, _xlfn.IFNA(VLOOKUP(T246, 'Measures Register'!$B$9:$K$59, COLUMN('Measures Register'!$K$8)-COLUMN('Measures Register'!$B$8)+1, FALSE), 0))</f>
        <v>0</v>
      </c>
      <c r="V246" s="90">
        <f>IF(ISBLANK(T246), 0, _xlfn.IFNA(VLOOKUP(T246, 'Measures Register'!$B$9:$L$59, COLUMN('Measures Register'!$L$8)-COLUMN('Measures Register'!$B$8)+1, FALSE), 0))</f>
        <v>0</v>
      </c>
      <c r="W246" s="88"/>
      <c r="X246" s="89">
        <f>IF(ISBLANK(W246), 0, _xlfn.IFNA(VLOOKUP(W246, 'Measures Register'!$B$9:$K$59, COLUMN('Measures Register'!$K$8)-COLUMN('Measures Register'!$B$8)+1, FALSE), 0))</f>
        <v>0</v>
      </c>
      <c r="Y246" s="90">
        <f>IF(ISBLANK(W246), 0, _xlfn.IFNA(VLOOKUP(W246, 'Measures Register'!$B$9:$L$59, COLUMN('Measures Register'!$L$8)-COLUMN('Measures Register'!$B$8)+1, FALSE), 0))</f>
        <v>0</v>
      </c>
      <c r="Z246" s="88"/>
      <c r="AA246" s="89">
        <f>IF(ISBLANK(Z246), 0, _xlfn.IFNA(VLOOKUP(Z246, 'Measures Register'!$B$9:$K$59, COLUMN('Measures Register'!$K$8)-COLUMN('Measures Register'!$B$8)+1, FALSE), 0))</f>
        <v>0</v>
      </c>
      <c r="AB246" s="90">
        <f>IF(ISBLANK(Z246), 0, _xlfn.IFNA(VLOOKUP(Z246, 'Measures Register'!$B$9:$L$59, COLUMN('Measures Register'!$L$8)-COLUMN('Measures Register'!$B$8)+1, FALSE), 0))</f>
        <v>0</v>
      </c>
      <c r="AC246" s="88"/>
      <c r="AD246" s="89">
        <f>IF(ISBLANK(AC246), 0, _xlfn.IFNA(VLOOKUP(AC246, 'Measures Register'!$B$9:$K$59, COLUMN('Measures Register'!$K$8)-COLUMN('Measures Register'!$B$8)+1, FALSE), 0))</f>
        <v>0</v>
      </c>
      <c r="AE246" s="90">
        <f>IF(ISBLANK(AC246), 0, _xlfn.IFNA(VLOOKUP(AC246, 'Measures Register'!$B$9:$L$59, COLUMN('Measures Register'!$L$8)-COLUMN('Measures Register'!$B$8)+1, FALSE), 0))</f>
        <v>0</v>
      </c>
      <c r="AF246" s="88"/>
      <c r="AG246" s="89">
        <f>IF(ISBLANK(AF246), 0, _xlfn.IFNA(VLOOKUP(AF246, 'Measures Register'!$B$9:$K$59, COLUMN('Measures Register'!$K$8)-COLUMN('Measures Register'!$B$8)+1, FALSE), 0))</f>
        <v>0</v>
      </c>
      <c r="AH246" s="110">
        <f>IF(ISBLANK(AF246), 0, _xlfn.IFNA(VLOOKUP(AF246, 'Measures Register'!$B$9:$L$59, COLUMN('Measures Register'!$L$8)-COLUMN('Measures Register'!$B$8)+1, FALSE), 0))</f>
        <v>0</v>
      </c>
      <c r="AI246" s="115"/>
      <c r="AJ246" s="108" t="str">
        <f t="shared" si="11"/>
        <v/>
      </c>
      <c r="AK246" s="86" t="str">
        <f t="shared" si="12"/>
        <v/>
      </c>
      <c r="AL246" s="106" t="str">
        <f t="shared" si="13"/>
        <v/>
      </c>
      <c r="AM246" s="24"/>
    </row>
    <row r="247" spans="2:39" ht="15.75" x14ac:dyDescent="0.45">
      <c r="B247" s="84" t="str">
        <f t="shared" si="14"/>
        <v/>
      </c>
      <c r="C247" s="97"/>
      <c r="D247" s="154"/>
      <c r="E247" s="112" t="str">
        <f>IFERROR(VLOOKUP(I247,#REF!,2,0),"")</f>
        <v/>
      </c>
      <c r="F247" s="156"/>
      <c r="G247" s="101"/>
      <c r="H247" s="103"/>
      <c r="I247" s="158"/>
      <c r="J247" s="159"/>
      <c r="K247"/>
      <c r="L247" s="152"/>
      <c r="M247" s="85" t="str">
        <f>IF(AND(F247&lt;&gt;"", G247&lt;&gt;""), VLOOKUP(F247, 'P2-Primary Assets'!C:I, 5+VLOOKUP(G247,#REF!, 2, FALSE), FALSE), "")</f>
        <v/>
      </c>
      <c r="N247" s="106" t="str">
        <f t="shared" si="10"/>
        <v/>
      </c>
      <c r="O247" s="277"/>
      <c r="P247" s="277"/>
      <c r="Q247" s="277"/>
      <c r="R247" s="114"/>
      <c r="S247" s="99"/>
      <c r="T247" s="88"/>
      <c r="U247" s="89">
        <f>IF(ISBLANK(T247), 0, _xlfn.IFNA(VLOOKUP(T247, 'Measures Register'!$B$9:$K$59, COLUMN('Measures Register'!$K$8)-COLUMN('Measures Register'!$B$8)+1, FALSE), 0))</f>
        <v>0</v>
      </c>
      <c r="V247" s="90">
        <f>IF(ISBLANK(T247), 0, _xlfn.IFNA(VLOOKUP(T247, 'Measures Register'!$B$9:$L$59, COLUMN('Measures Register'!$L$8)-COLUMN('Measures Register'!$B$8)+1, FALSE), 0))</f>
        <v>0</v>
      </c>
      <c r="W247" s="88"/>
      <c r="X247" s="89">
        <f>IF(ISBLANK(W247), 0, _xlfn.IFNA(VLOOKUP(W247, 'Measures Register'!$B$9:$K$59, COLUMN('Measures Register'!$K$8)-COLUMN('Measures Register'!$B$8)+1, FALSE), 0))</f>
        <v>0</v>
      </c>
      <c r="Y247" s="90">
        <f>IF(ISBLANK(W247), 0, _xlfn.IFNA(VLOOKUP(W247, 'Measures Register'!$B$9:$L$59, COLUMN('Measures Register'!$L$8)-COLUMN('Measures Register'!$B$8)+1, FALSE), 0))</f>
        <v>0</v>
      </c>
      <c r="Z247" s="88"/>
      <c r="AA247" s="89">
        <f>IF(ISBLANK(Z247), 0, _xlfn.IFNA(VLOOKUP(Z247, 'Measures Register'!$B$9:$K$59, COLUMN('Measures Register'!$K$8)-COLUMN('Measures Register'!$B$8)+1, FALSE), 0))</f>
        <v>0</v>
      </c>
      <c r="AB247" s="90">
        <f>IF(ISBLANK(Z247), 0, _xlfn.IFNA(VLOOKUP(Z247, 'Measures Register'!$B$9:$L$59, COLUMN('Measures Register'!$L$8)-COLUMN('Measures Register'!$B$8)+1, FALSE), 0))</f>
        <v>0</v>
      </c>
      <c r="AC247" s="88"/>
      <c r="AD247" s="89">
        <f>IF(ISBLANK(AC247), 0, _xlfn.IFNA(VLOOKUP(AC247, 'Measures Register'!$B$9:$K$59, COLUMN('Measures Register'!$K$8)-COLUMN('Measures Register'!$B$8)+1, FALSE), 0))</f>
        <v>0</v>
      </c>
      <c r="AE247" s="90">
        <f>IF(ISBLANK(AC247), 0, _xlfn.IFNA(VLOOKUP(AC247, 'Measures Register'!$B$9:$L$59, COLUMN('Measures Register'!$L$8)-COLUMN('Measures Register'!$B$8)+1, FALSE), 0))</f>
        <v>0</v>
      </c>
      <c r="AF247" s="88"/>
      <c r="AG247" s="89">
        <f>IF(ISBLANK(AF247), 0, _xlfn.IFNA(VLOOKUP(AF247, 'Measures Register'!$B$9:$K$59, COLUMN('Measures Register'!$K$8)-COLUMN('Measures Register'!$B$8)+1, FALSE), 0))</f>
        <v>0</v>
      </c>
      <c r="AH247" s="110">
        <f>IF(ISBLANK(AF247), 0, _xlfn.IFNA(VLOOKUP(AF247, 'Measures Register'!$B$9:$L$59, COLUMN('Measures Register'!$L$8)-COLUMN('Measures Register'!$B$8)+1, FALSE), 0))</f>
        <v>0</v>
      </c>
      <c r="AI247" s="115"/>
      <c r="AJ247" s="108" t="str">
        <f t="shared" si="11"/>
        <v/>
      </c>
      <c r="AK247" s="86" t="str">
        <f t="shared" si="12"/>
        <v/>
      </c>
      <c r="AL247" s="106" t="str">
        <f t="shared" si="13"/>
        <v/>
      </c>
      <c r="AM247" s="24"/>
    </row>
    <row r="248" spans="2:39" ht="15.75" x14ac:dyDescent="0.45">
      <c r="B248" s="84" t="str">
        <f t="shared" si="14"/>
        <v/>
      </c>
      <c r="C248" s="97"/>
      <c r="D248" s="154"/>
      <c r="E248" s="112" t="str">
        <f>IFERROR(VLOOKUP(I248,#REF!,2,0),"")</f>
        <v/>
      </c>
      <c r="F248" s="156"/>
      <c r="G248" s="101"/>
      <c r="H248" s="103"/>
      <c r="I248" s="158"/>
      <c r="J248" s="159"/>
      <c r="K248"/>
      <c r="L248" s="152"/>
      <c r="M248" s="85" t="str">
        <f>IF(AND(F248&lt;&gt;"", G248&lt;&gt;""), VLOOKUP(F248, 'P2-Primary Assets'!C:I, 5+VLOOKUP(G248,#REF!, 2, FALSE), FALSE), "")</f>
        <v/>
      </c>
      <c r="N248" s="106" t="str">
        <f t="shared" si="10"/>
        <v/>
      </c>
      <c r="O248" s="277"/>
      <c r="P248" s="277"/>
      <c r="Q248" s="277"/>
      <c r="R248" s="114"/>
      <c r="S248" s="99"/>
      <c r="T248" s="88"/>
      <c r="U248" s="89">
        <f>IF(ISBLANK(T248), 0, _xlfn.IFNA(VLOOKUP(T248, 'Measures Register'!$B$9:$K$59, COLUMN('Measures Register'!$K$8)-COLUMN('Measures Register'!$B$8)+1, FALSE), 0))</f>
        <v>0</v>
      </c>
      <c r="V248" s="90">
        <f>IF(ISBLANK(T248), 0, _xlfn.IFNA(VLOOKUP(T248, 'Measures Register'!$B$9:$L$59, COLUMN('Measures Register'!$L$8)-COLUMN('Measures Register'!$B$8)+1, FALSE), 0))</f>
        <v>0</v>
      </c>
      <c r="W248" s="88"/>
      <c r="X248" s="89">
        <f>IF(ISBLANK(W248), 0, _xlfn.IFNA(VLOOKUP(W248, 'Measures Register'!$B$9:$K$59, COLUMN('Measures Register'!$K$8)-COLUMN('Measures Register'!$B$8)+1, FALSE), 0))</f>
        <v>0</v>
      </c>
      <c r="Y248" s="90">
        <f>IF(ISBLANK(W248), 0, _xlfn.IFNA(VLOOKUP(W248, 'Measures Register'!$B$9:$L$59, COLUMN('Measures Register'!$L$8)-COLUMN('Measures Register'!$B$8)+1, FALSE), 0))</f>
        <v>0</v>
      </c>
      <c r="Z248" s="88"/>
      <c r="AA248" s="89">
        <f>IF(ISBLANK(Z248), 0, _xlfn.IFNA(VLOOKUP(Z248, 'Measures Register'!$B$9:$K$59, COLUMN('Measures Register'!$K$8)-COLUMN('Measures Register'!$B$8)+1, FALSE), 0))</f>
        <v>0</v>
      </c>
      <c r="AB248" s="90">
        <f>IF(ISBLANK(Z248), 0, _xlfn.IFNA(VLOOKUP(Z248, 'Measures Register'!$B$9:$L$59, COLUMN('Measures Register'!$L$8)-COLUMN('Measures Register'!$B$8)+1, FALSE), 0))</f>
        <v>0</v>
      </c>
      <c r="AC248" s="88"/>
      <c r="AD248" s="89">
        <f>IF(ISBLANK(AC248), 0, _xlfn.IFNA(VLOOKUP(AC248, 'Measures Register'!$B$9:$K$59, COLUMN('Measures Register'!$K$8)-COLUMN('Measures Register'!$B$8)+1, FALSE), 0))</f>
        <v>0</v>
      </c>
      <c r="AE248" s="90">
        <f>IF(ISBLANK(AC248), 0, _xlfn.IFNA(VLOOKUP(AC248, 'Measures Register'!$B$9:$L$59, COLUMN('Measures Register'!$L$8)-COLUMN('Measures Register'!$B$8)+1, FALSE), 0))</f>
        <v>0</v>
      </c>
      <c r="AF248" s="88"/>
      <c r="AG248" s="89">
        <f>IF(ISBLANK(AF248), 0, _xlfn.IFNA(VLOOKUP(AF248, 'Measures Register'!$B$9:$K$59, COLUMN('Measures Register'!$K$8)-COLUMN('Measures Register'!$B$8)+1, FALSE), 0))</f>
        <v>0</v>
      </c>
      <c r="AH248" s="110">
        <f>IF(ISBLANK(AF248), 0, _xlfn.IFNA(VLOOKUP(AF248, 'Measures Register'!$B$9:$L$59, COLUMN('Measures Register'!$L$8)-COLUMN('Measures Register'!$B$8)+1, FALSE), 0))</f>
        <v>0</v>
      </c>
      <c r="AI248" s="115"/>
      <c r="AJ248" s="108" t="str">
        <f t="shared" si="11"/>
        <v/>
      </c>
      <c r="AK248" s="86" t="str">
        <f t="shared" si="12"/>
        <v/>
      </c>
      <c r="AL248" s="106" t="str">
        <f t="shared" si="13"/>
        <v/>
      </c>
      <c r="AM248" s="24"/>
    </row>
    <row r="249" spans="2:39" ht="15.75" x14ac:dyDescent="0.45">
      <c r="B249" s="84" t="str">
        <f t="shared" si="14"/>
        <v/>
      </c>
      <c r="C249" s="97"/>
      <c r="D249" s="154"/>
      <c r="E249" s="112" t="str">
        <f>IFERROR(VLOOKUP(I249,#REF!,2,0),"")</f>
        <v/>
      </c>
      <c r="F249" s="156"/>
      <c r="G249" s="101"/>
      <c r="H249" s="103"/>
      <c r="I249" s="158"/>
      <c r="J249" s="159"/>
      <c r="K249"/>
      <c r="L249" s="152"/>
      <c r="M249" s="85" t="str">
        <f>IF(AND(F249&lt;&gt;"", G249&lt;&gt;""), VLOOKUP(F249, 'P2-Primary Assets'!C:I, 5+VLOOKUP(G249,#REF!, 2, FALSE), FALSE), "")</f>
        <v/>
      </c>
      <c r="N249" s="106" t="str">
        <f t="shared" si="10"/>
        <v/>
      </c>
      <c r="O249" s="277"/>
      <c r="P249" s="277"/>
      <c r="Q249" s="277"/>
      <c r="R249" s="114"/>
      <c r="S249" s="99"/>
      <c r="T249" s="88"/>
      <c r="U249" s="89">
        <f>IF(ISBLANK(T249), 0, _xlfn.IFNA(VLOOKUP(T249, 'Measures Register'!$B$9:$K$59, COLUMN('Measures Register'!$K$8)-COLUMN('Measures Register'!$B$8)+1, FALSE), 0))</f>
        <v>0</v>
      </c>
      <c r="V249" s="90">
        <f>IF(ISBLANK(T249), 0, _xlfn.IFNA(VLOOKUP(T249, 'Measures Register'!$B$9:$L$59, COLUMN('Measures Register'!$L$8)-COLUMN('Measures Register'!$B$8)+1, FALSE), 0))</f>
        <v>0</v>
      </c>
      <c r="W249" s="88"/>
      <c r="X249" s="89">
        <f>IF(ISBLANK(W249), 0, _xlfn.IFNA(VLOOKUP(W249, 'Measures Register'!$B$9:$K$59, COLUMN('Measures Register'!$K$8)-COLUMN('Measures Register'!$B$8)+1, FALSE), 0))</f>
        <v>0</v>
      </c>
      <c r="Y249" s="90">
        <f>IF(ISBLANK(W249), 0, _xlfn.IFNA(VLOOKUP(W249, 'Measures Register'!$B$9:$L$59, COLUMN('Measures Register'!$L$8)-COLUMN('Measures Register'!$B$8)+1, FALSE), 0))</f>
        <v>0</v>
      </c>
      <c r="Z249" s="88"/>
      <c r="AA249" s="89">
        <f>IF(ISBLANK(Z249), 0, _xlfn.IFNA(VLOOKUP(Z249, 'Measures Register'!$B$9:$K$59, COLUMN('Measures Register'!$K$8)-COLUMN('Measures Register'!$B$8)+1, FALSE), 0))</f>
        <v>0</v>
      </c>
      <c r="AB249" s="90">
        <f>IF(ISBLANK(Z249), 0, _xlfn.IFNA(VLOOKUP(Z249, 'Measures Register'!$B$9:$L$59, COLUMN('Measures Register'!$L$8)-COLUMN('Measures Register'!$B$8)+1, FALSE), 0))</f>
        <v>0</v>
      </c>
      <c r="AC249" s="88"/>
      <c r="AD249" s="89">
        <f>IF(ISBLANK(AC249), 0, _xlfn.IFNA(VLOOKUP(AC249, 'Measures Register'!$B$9:$K$59, COLUMN('Measures Register'!$K$8)-COLUMN('Measures Register'!$B$8)+1, FALSE), 0))</f>
        <v>0</v>
      </c>
      <c r="AE249" s="90">
        <f>IF(ISBLANK(AC249), 0, _xlfn.IFNA(VLOOKUP(AC249, 'Measures Register'!$B$9:$L$59, COLUMN('Measures Register'!$L$8)-COLUMN('Measures Register'!$B$8)+1, FALSE), 0))</f>
        <v>0</v>
      </c>
      <c r="AF249" s="88"/>
      <c r="AG249" s="89">
        <f>IF(ISBLANK(AF249), 0, _xlfn.IFNA(VLOOKUP(AF249, 'Measures Register'!$B$9:$K$59, COLUMN('Measures Register'!$K$8)-COLUMN('Measures Register'!$B$8)+1, FALSE), 0))</f>
        <v>0</v>
      </c>
      <c r="AH249" s="110">
        <f>IF(ISBLANK(AF249), 0, _xlfn.IFNA(VLOOKUP(AF249, 'Measures Register'!$B$9:$L$59, COLUMN('Measures Register'!$L$8)-COLUMN('Measures Register'!$B$8)+1, FALSE), 0))</f>
        <v>0</v>
      </c>
      <c r="AI249" s="115"/>
      <c r="AJ249" s="108" t="str">
        <f t="shared" si="11"/>
        <v/>
      </c>
      <c r="AK249" s="86" t="str">
        <f t="shared" si="12"/>
        <v/>
      </c>
      <c r="AL249" s="106" t="str">
        <f t="shared" si="13"/>
        <v/>
      </c>
      <c r="AM249" s="24"/>
    </row>
    <row r="250" spans="2:39" ht="15.75" x14ac:dyDescent="0.45">
      <c r="B250" s="84" t="str">
        <f t="shared" si="14"/>
        <v/>
      </c>
      <c r="C250" s="97"/>
      <c r="D250" s="154"/>
      <c r="E250" s="112" t="str">
        <f>IFERROR(VLOOKUP(I250,#REF!,2,0),"")</f>
        <v/>
      </c>
      <c r="F250" s="156"/>
      <c r="G250" s="101"/>
      <c r="H250" s="103"/>
      <c r="I250" s="158"/>
      <c r="J250" s="159"/>
      <c r="K250"/>
      <c r="L250" s="152"/>
      <c r="M250" s="85" t="str">
        <f>IF(AND(F250&lt;&gt;"", G250&lt;&gt;""), VLOOKUP(F250, 'P2-Primary Assets'!C:I, 5+VLOOKUP(G250,#REF!, 2, FALSE), FALSE), "")</f>
        <v/>
      </c>
      <c r="N250" s="106" t="str">
        <f t="shared" si="10"/>
        <v/>
      </c>
      <c r="O250" s="277"/>
      <c r="P250" s="277"/>
      <c r="Q250" s="277"/>
      <c r="R250" s="114"/>
      <c r="S250" s="99"/>
      <c r="T250" s="88"/>
      <c r="U250" s="89">
        <f>IF(ISBLANK(T250), 0, _xlfn.IFNA(VLOOKUP(T250, 'Measures Register'!$B$9:$K$59, COLUMN('Measures Register'!$K$8)-COLUMN('Measures Register'!$B$8)+1, FALSE), 0))</f>
        <v>0</v>
      </c>
      <c r="V250" s="90">
        <f>IF(ISBLANK(T250), 0, _xlfn.IFNA(VLOOKUP(T250, 'Measures Register'!$B$9:$L$59, COLUMN('Measures Register'!$L$8)-COLUMN('Measures Register'!$B$8)+1, FALSE), 0))</f>
        <v>0</v>
      </c>
      <c r="W250" s="88"/>
      <c r="X250" s="89">
        <f>IF(ISBLANK(W250), 0, _xlfn.IFNA(VLOOKUP(W250, 'Measures Register'!$B$9:$K$59, COLUMN('Measures Register'!$K$8)-COLUMN('Measures Register'!$B$8)+1, FALSE), 0))</f>
        <v>0</v>
      </c>
      <c r="Y250" s="90">
        <f>IF(ISBLANK(W250), 0, _xlfn.IFNA(VLOOKUP(W250, 'Measures Register'!$B$9:$L$59, COLUMN('Measures Register'!$L$8)-COLUMN('Measures Register'!$B$8)+1, FALSE), 0))</f>
        <v>0</v>
      </c>
      <c r="Z250" s="88"/>
      <c r="AA250" s="89">
        <f>IF(ISBLANK(Z250), 0, _xlfn.IFNA(VLOOKUP(Z250, 'Measures Register'!$B$9:$K$59, COLUMN('Measures Register'!$K$8)-COLUMN('Measures Register'!$B$8)+1, FALSE), 0))</f>
        <v>0</v>
      </c>
      <c r="AB250" s="90">
        <f>IF(ISBLANK(Z250), 0, _xlfn.IFNA(VLOOKUP(Z250, 'Measures Register'!$B$9:$L$59, COLUMN('Measures Register'!$L$8)-COLUMN('Measures Register'!$B$8)+1, FALSE), 0))</f>
        <v>0</v>
      </c>
      <c r="AC250" s="88"/>
      <c r="AD250" s="89">
        <f>IF(ISBLANK(AC250), 0, _xlfn.IFNA(VLOOKUP(AC250, 'Measures Register'!$B$9:$K$59, COLUMN('Measures Register'!$K$8)-COLUMN('Measures Register'!$B$8)+1, FALSE), 0))</f>
        <v>0</v>
      </c>
      <c r="AE250" s="90">
        <f>IF(ISBLANK(AC250), 0, _xlfn.IFNA(VLOOKUP(AC250, 'Measures Register'!$B$9:$L$59, COLUMN('Measures Register'!$L$8)-COLUMN('Measures Register'!$B$8)+1, FALSE), 0))</f>
        <v>0</v>
      </c>
      <c r="AF250" s="88"/>
      <c r="AG250" s="89">
        <f>IF(ISBLANK(AF250), 0, _xlfn.IFNA(VLOOKUP(AF250, 'Measures Register'!$B$9:$K$59, COLUMN('Measures Register'!$K$8)-COLUMN('Measures Register'!$B$8)+1, FALSE), 0))</f>
        <v>0</v>
      </c>
      <c r="AH250" s="110">
        <f>IF(ISBLANK(AF250), 0, _xlfn.IFNA(VLOOKUP(AF250, 'Measures Register'!$B$9:$L$59, COLUMN('Measures Register'!$L$8)-COLUMN('Measures Register'!$B$8)+1, FALSE), 0))</f>
        <v>0</v>
      </c>
      <c r="AI250" s="115"/>
      <c r="AJ250" s="108" t="str">
        <f t="shared" si="11"/>
        <v/>
      </c>
      <c r="AK250" s="86" t="str">
        <f t="shared" si="12"/>
        <v/>
      </c>
      <c r="AL250" s="106" t="str">
        <f t="shared" si="13"/>
        <v/>
      </c>
      <c r="AM250" s="24"/>
    </row>
    <row r="251" spans="2:39" ht="15.75" x14ac:dyDescent="0.45">
      <c r="B251" s="84" t="str">
        <f t="shared" si="14"/>
        <v/>
      </c>
      <c r="C251" s="97"/>
      <c r="D251" s="154"/>
      <c r="E251" s="112" t="str">
        <f>IFERROR(VLOOKUP(I251,#REF!,2,0),"")</f>
        <v/>
      </c>
      <c r="F251" s="156"/>
      <c r="G251" s="101"/>
      <c r="H251" s="103"/>
      <c r="I251" s="158"/>
      <c r="J251" s="159"/>
      <c r="K251"/>
      <c r="L251" s="152"/>
      <c r="M251" s="85" t="str">
        <f>IF(AND(F251&lt;&gt;"", G251&lt;&gt;""), VLOOKUP(F251, 'P2-Primary Assets'!C:I, 5+VLOOKUP(G251,#REF!, 2, FALSE), FALSE), "")</f>
        <v/>
      </c>
      <c r="N251" s="106" t="str">
        <f t="shared" si="10"/>
        <v/>
      </c>
      <c r="O251" s="277"/>
      <c r="P251" s="277"/>
      <c r="Q251" s="277"/>
      <c r="R251" s="114"/>
      <c r="S251" s="99"/>
      <c r="T251" s="88"/>
      <c r="U251" s="89">
        <f>IF(ISBLANK(T251), 0, _xlfn.IFNA(VLOOKUP(T251, 'Measures Register'!$B$9:$K$59, COLUMN('Measures Register'!$K$8)-COLUMN('Measures Register'!$B$8)+1, FALSE), 0))</f>
        <v>0</v>
      </c>
      <c r="V251" s="90">
        <f>IF(ISBLANK(T251), 0, _xlfn.IFNA(VLOOKUP(T251, 'Measures Register'!$B$9:$L$59, COLUMN('Measures Register'!$L$8)-COLUMN('Measures Register'!$B$8)+1, FALSE), 0))</f>
        <v>0</v>
      </c>
      <c r="W251" s="88"/>
      <c r="X251" s="89">
        <f>IF(ISBLANK(W251), 0, _xlfn.IFNA(VLOOKUP(W251, 'Measures Register'!$B$9:$K$59, COLUMN('Measures Register'!$K$8)-COLUMN('Measures Register'!$B$8)+1, FALSE), 0))</f>
        <v>0</v>
      </c>
      <c r="Y251" s="90">
        <f>IF(ISBLANK(W251), 0, _xlfn.IFNA(VLOOKUP(W251, 'Measures Register'!$B$9:$L$59, COLUMN('Measures Register'!$L$8)-COLUMN('Measures Register'!$B$8)+1, FALSE), 0))</f>
        <v>0</v>
      </c>
      <c r="Z251" s="88"/>
      <c r="AA251" s="89">
        <f>IF(ISBLANK(Z251), 0, _xlfn.IFNA(VLOOKUP(Z251, 'Measures Register'!$B$9:$K$59, COLUMN('Measures Register'!$K$8)-COLUMN('Measures Register'!$B$8)+1, FALSE), 0))</f>
        <v>0</v>
      </c>
      <c r="AB251" s="90">
        <f>IF(ISBLANK(Z251), 0, _xlfn.IFNA(VLOOKUP(Z251, 'Measures Register'!$B$9:$L$59, COLUMN('Measures Register'!$L$8)-COLUMN('Measures Register'!$B$8)+1, FALSE), 0))</f>
        <v>0</v>
      </c>
      <c r="AC251" s="88"/>
      <c r="AD251" s="89">
        <f>IF(ISBLANK(AC251), 0, _xlfn.IFNA(VLOOKUP(AC251, 'Measures Register'!$B$9:$K$59, COLUMN('Measures Register'!$K$8)-COLUMN('Measures Register'!$B$8)+1, FALSE), 0))</f>
        <v>0</v>
      </c>
      <c r="AE251" s="90">
        <f>IF(ISBLANK(AC251), 0, _xlfn.IFNA(VLOOKUP(AC251, 'Measures Register'!$B$9:$L$59, COLUMN('Measures Register'!$L$8)-COLUMN('Measures Register'!$B$8)+1, FALSE), 0))</f>
        <v>0</v>
      </c>
      <c r="AF251" s="88"/>
      <c r="AG251" s="89">
        <f>IF(ISBLANK(AF251), 0, _xlfn.IFNA(VLOOKUP(AF251, 'Measures Register'!$B$9:$K$59, COLUMN('Measures Register'!$K$8)-COLUMN('Measures Register'!$B$8)+1, FALSE), 0))</f>
        <v>0</v>
      </c>
      <c r="AH251" s="110">
        <f>IF(ISBLANK(AF251), 0, _xlfn.IFNA(VLOOKUP(AF251, 'Measures Register'!$B$9:$L$59, COLUMN('Measures Register'!$L$8)-COLUMN('Measures Register'!$B$8)+1, FALSE), 0))</f>
        <v>0</v>
      </c>
      <c r="AI251" s="115"/>
      <c r="AJ251" s="108" t="str">
        <f t="shared" si="11"/>
        <v/>
      </c>
      <c r="AK251" s="86" t="str">
        <f t="shared" si="12"/>
        <v/>
      </c>
      <c r="AL251" s="106" t="str">
        <f t="shared" si="13"/>
        <v/>
      </c>
      <c r="AM251" s="24"/>
    </row>
    <row r="252" spans="2:39" ht="15.75" x14ac:dyDescent="0.45">
      <c r="B252" s="84" t="str">
        <f t="shared" si="14"/>
        <v/>
      </c>
      <c r="C252" s="97"/>
      <c r="D252" s="154"/>
      <c r="E252" s="112" t="str">
        <f>IFERROR(VLOOKUP(I252,#REF!,2,0),"")</f>
        <v/>
      </c>
      <c r="F252" s="156"/>
      <c r="G252" s="101"/>
      <c r="H252" s="103"/>
      <c r="I252" s="158"/>
      <c r="J252" s="159"/>
      <c r="K252"/>
      <c r="L252" s="152"/>
      <c r="M252" s="85" t="str">
        <f>IF(AND(F252&lt;&gt;"", G252&lt;&gt;""), VLOOKUP(F252, 'P2-Primary Assets'!C:I, 5+VLOOKUP(G252,#REF!, 2, FALSE), FALSE), "")</f>
        <v/>
      </c>
      <c r="N252" s="106" t="str">
        <f t="shared" si="10"/>
        <v/>
      </c>
      <c r="O252" s="277"/>
      <c r="P252" s="277"/>
      <c r="Q252" s="277"/>
      <c r="R252" s="114"/>
      <c r="S252" s="99"/>
      <c r="T252" s="88"/>
      <c r="U252" s="89">
        <f>IF(ISBLANK(T252), 0, _xlfn.IFNA(VLOOKUP(T252, 'Measures Register'!$B$9:$K$59, COLUMN('Measures Register'!$K$8)-COLUMN('Measures Register'!$B$8)+1, FALSE), 0))</f>
        <v>0</v>
      </c>
      <c r="V252" s="90">
        <f>IF(ISBLANK(T252), 0, _xlfn.IFNA(VLOOKUP(T252, 'Measures Register'!$B$9:$L$59, COLUMN('Measures Register'!$L$8)-COLUMN('Measures Register'!$B$8)+1, FALSE), 0))</f>
        <v>0</v>
      </c>
      <c r="W252" s="88"/>
      <c r="X252" s="89">
        <f>IF(ISBLANK(W252), 0, _xlfn.IFNA(VLOOKUP(W252, 'Measures Register'!$B$9:$K$59, COLUMN('Measures Register'!$K$8)-COLUMN('Measures Register'!$B$8)+1, FALSE), 0))</f>
        <v>0</v>
      </c>
      <c r="Y252" s="90">
        <f>IF(ISBLANK(W252), 0, _xlfn.IFNA(VLOOKUP(W252, 'Measures Register'!$B$9:$L$59, COLUMN('Measures Register'!$L$8)-COLUMN('Measures Register'!$B$8)+1, FALSE), 0))</f>
        <v>0</v>
      </c>
      <c r="Z252" s="88"/>
      <c r="AA252" s="89">
        <f>IF(ISBLANK(Z252), 0, _xlfn.IFNA(VLOOKUP(Z252, 'Measures Register'!$B$9:$K$59, COLUMN('Measures Register'!$K$8)-COLUMN('Measures Register'!$B$8)+1, FALSE), 0))</f>
        <v>0</v>
      </c>
      <c r="AB252" s="90">
        <f>IF(ISBLANK(Z252), 0, _xlfn.IFNA(VLOOKUP(Z252, 'Measures Register'!$B$9:$L$59, COLUMN('Measures Register'!$L$8)-COLUMN('Measures Register'!$B$8)+1, FALSE), 0))</f>
        <v>0</v>
      </c>
      <c r="AC252" s="88"/>
      <c r="AD252" s="89">
        <f>IF(ISBLANK(AC252), 0, _xlfn.IFNA(VLOOKUP(AC252, 'Measures Register'!$B$9:$K$59, COLUMN('Measures Register'!$K$8)-COLUMN('Measures Register'!$B$8)+1, FALSE), 0))</f>
        <v>0</v>
      </c>
      <c r="AE252" s="90">
        <f>IF(ISBLANK(AC252), 0, _xlfn.IFNA(VLOOKUP(AC252, 'Measures Register'!$B$9:$L$59, COLUMN('Measures Register'!$L$8)-COLUMN('Measures Register'!$B$8)+1, FALSE), 0))</f>
        <v>0</v>
      </c>
      <c r="AF252" s="88"/>
      <c r="AG252" s="89">
        <f>IF(ISBLANK(AF252), 0, _xlfn.IFNA(VLOOKUP(AF252, 'Measures Register'!$B$9:$K$59, COLUMN('Measures Register'!$K$8)-COLUMN('Measures Register'!$B$8)+1, FALSE), 0))</f>
        <v>0</v>
      </c>
      <c r="AH252" s="110">
        <f>IF(ISBLANK(AF252), 0, _xlfn.IFNA(VLOOKUP(AF252, 'Measures Register'!$B$9:$L$59, COLUMN('Measures Register'!$L$8)-COLUMN('Measures Register'!$B$8)+1, FALSE), 0))</f>
        <v>0</v>
      </c>
      <c r="AI252" s="115"/>
      <c r="AJ252" s="108" t="str">
        <f t="shared" si="11"/>
        <v/>
      </c>
      <c r="AK252" s="86" t="str">
        <f t="shared" si="12"/>
        <v/>
      </c>
      <c r="AL252" s="106" t="str">
        <f t="shared" si="13"/>
        <v/>
      </c>
      <c r="AM252" s="24"/>
    </row>
    <row r="253" spans="2:39" ht="15.75" x14ac:dyDescent="0.45">
      <c r="B253" s="84" t="str">
        <f t="shared" si="14"/>
        <v/>
      </c>
      <c r="C253" s="97"/>
      <c r="D253" s="154"/>
      <c r="E253" s="112" t="str">
        <f>IFERROR(VLOOKUP(I253,#REF!,2,0),"")</f>
        <v/>
      </c>
      <c r="F253" s="156"/>
      <c r="G253" s="101"/>
      <c r="H253" s="103"/>
      <c r="I253" s="158"/>
      <c r="J253" s="159"/>
      <c r="K253"/>
      <c r="L253" s="152"/>
      <c r="M253" s="85" t="str">
        <f>IF(AND(F253&lt;&gt;"", G253&lt;&gt;""), VLOOKUP(F253, 'P2-Primary Assets'!C:I, 5+VLOOKUP(G253,#REF!, 2, FALSE), FALSE), "")</f>
        <v/>
      </c>
      <c r="N253" s="106" t="str">
        <f t="shared" si="10"/>
        <v/>
      </c>
      <c r="O253" s="277"/>
      <c r="P253" s="277"/>
      <c r="Q253" s="277"/>
      <c r="R253" s="114"/>
      <c r="S253" s="99"/>
      <c r="T253" s="88"/>
      <c r="U253" s="89">
        <f>IF(ISBLANK(T253), 0, _xlfn.IFNA(VLOOKUP(T253, 'Measures Register'!$B$9:$K$59, COLUMN('Measures Register'!$K$8)-COLUMN('Measures Register'!$B$8)+1, FALSE), 0))</f>
        <v>0</v>
      </c>
      <c r="V253" s="90">
        <f>IF(ISBLANK(T253), 0, _xlfn.IFNA(VLOOKUP(T253, 'Measures Register'!$B$9:$L$59, COLUMN('Measures Register'!$L$8)-COLUMN('Measures Register'!$B$8)+1, FALSE), 0))</f>
        <v>0</v>
      </c>
      <c r="W253" s="88"/>
      <c r="X253" s="89">
        <f>IF(ISBLANK(W253), 0, _xlfn.IFNA(VLOOKUP(W253, 'Measures Register'!$B$9:$K$59, COLUMN('Measures Register'!$K$8)-COLUMN('Measures Register'!$B$8)+1, FALSE), 0))</f>
        <v>0</v>
      </c>
      <c r="Y253" s="90">
        <f>IF(ISBLANK(W253), 0, _xlfn.IFNA(VLOOKUP(W253, 'Measures Register'!$B$9:$L$59, COLUMN('Measures Register'!$L$8)-COLUMN('Measures Register'!$B$8)+1, FALSE), 0))</f>
        <v>0</v>
      </c>
      <c r="Z253" s="88"/>
      <c r="AA253" s="89">
        <f>IF(ISBLANK(Z253), 0, _xlfn.IFNA(VLOOKUP(Z253, 'Measures Register'!$B$9:$K$59, COLUMN('Measures Register'!$K$8)-COLUMN('Measures Register'!$B$8)+1, FALSE), 0))</f>
        <v>0</v>
      </c>
      <c r="AB253" s="90">
        <f>IF(ISBLANK(Z253), 0, _xlfn.IFNA(VLOOKUP(Z253, 'Measures Register'!$B$9:$L$59, COLUMN('Measures Register'!$L$8)-COLUMN('Measures Register'!$B$8)+1, FALSE), 0))</f>
        <v>0</v>
      </c>
      <c r="AC253" s="88"/>
      <c r="AD253" s="89">
        <f>IF(ISBLANK(AC253), 0, _xlfn.IFNA(VLOOKUP(AC253, 'Measures Register'!$B$9:$K$59, COLUMN('Measures Register'!$K$8)-COLUMN('Measures Register'!$B$8)+1, FALSE), 0))</f>
        <v>0</v>
      </c>
      <c r="AE253" s="90">
        <f>IF(ISBLANK(AC253), 0, _xlfn.IFNA(VLOOKUP(AC253, 'Measures Register'!$B$9:$L$59, COLUMN('Measures Register'!$L$8)-COLUMN('Measures Register'!$B$8)+1, FALSE), 0))</f>
        <v>0</v>
      </c>
      <c r="AF253" s="88"/>
      <c r="AG253" s="89">
        <f>IF(ISBLANK(AF253), 0, _xlfn.IFNA(VLOOKUP(AF253, 'Measures Register'!$B$9:$K$59, COLUMN('Measures Register'!$K$8)-COLUMN('Measures Register'!$B$8)+1, FALSE), 0))</f>
        <v>0</v>
      </c>
      <c r="AH253" s="110">
        <f>IF(ISBLANK(AF253), 0, _xlfn.IFNA(VLOOKUP(AF253, 'Measures Register'!$B$9:$L$59, COLUMN('Measures Register'!$L$8)-COLUMN('Measures Register'!$B$8)+1, FALSE), 0))</f>
        <v>0</v>
      </c>
      <c r="AI253" s="115"/>
      <c r="AJ253" s="108" t="str">
        <f t="shared" si="11"/>
        <v/>
      </c>
      <c r="AK253" s="86" t="str">
        <f t="shared" si="12"/>
        <v/>
      </c>
      <c r="AL253" s="106" t="str">
        <f t="shared" si="13"/>
        <v/>
      </c>
      <c r="AM253" s="24"/>
    </row>
    <row r="254" spans="2:39" ht="15.75" x14ac:dyDescent="0.45">
      <c r="B254" s="84" t="str">
        <f t="shared" si="14"/>
        <v/>
      </c>
      <c r="C254" s="97"/>
      <c r="D254" s="154"/>
      <c r="E254" s="112" t="str">
        <f>IFERROR(VLOOKUP(I254,#REF!,2,0),"")</f>
        <v/>
      </c>
      <c r="F254" s="156"/>
      <c r="G254" s="101"/>
      <c r="H254" s="103"/>
      <c r="I254" s="158"/>
      <c r="J254" s="159"/>
      <c r="K254"/>
      <c r="L254" s="152"/>
      <c r="M254" s="85" t="str">
        <f>IF(AND(F254&lt;&gt;"", G254&lt;&gt;""), VLOOKUP(F254, 'P2-Primary Assets'!C:I, 5+VLOOKUP(G254,#REF!, 2, FALSE), FALSE), "")</f>
        <v/>
      </c>
      <c r="N254" s="106" t="str">
        <f t="shared" si="10"/>
        <v/>
      </c>
      <c r="O254" s="277"/>
      <c r="P254" s="277"/>
      <c r="Q254" s="277"/>
      <c r="R254" s="114"/>
      <c r="S254" s="99"/>
      <c r="T254" s="88"/>
      <c r="U254" s="89">
        <f>IF(ISBLANK(T254), 0, _xlfn.IFNA(VLOOKUP(T254, 'Measures Register'!$B$9:$K$59, COLUMN('Measures Register'!$K$8)-COLUMN('Measures Register'!$B$8)+1, FALSE), 0))</f>
        <v>0</v>
      </c>
      <c r="V254" s="90">
        <f>IF(ISBLANK(T254), 0, _xlfn.IFNA(VLOOKUP(T254, 'Measures Register'!$B$9:$L$59, COLUMN('Measures Register'!$L$8)-COLUMN('Measures Register'!$B$8)+1, FALSE), 0))</f>
        <v>0</v>
      </c>
      <c r="W254" s="88"/>
      <c r="X254" s="89">
        <f>IF(ISBLANK(W254), 0, _xlfn.IFNA(VLOOKUP(W254, 'Measures Register'!$B$9:$K$59, COLUMN('Measures Register'!$K$8)-COLUMN('Measures Register'!$B$8)+1, FALSE), 0))</f>
        <v>0</v>
      </c>
      <c r="Y254" s="90">
        <f>IF(ISBLANK(W254), 0, _xlfn.IFNA(VLOOKUP(W254, 'Measures Register'!$B$9:$L$59, COLUMN('Measures Register'!$L$8)-COLUMN('Measures Register'!$B$8)+1, FALSE), 0))</f>
        <v>0</v>
      </c>
      <c r="Z254" s="88"/>
      <c r="AA254" s="89">
        <f>IF(ISBLANK(Z254), 0, _xlfn.IFNA(VLOOKUP(Z254, 'Measures Register'!$B$9:$K$59, COLUMN('Measures Register'!$K$8)-COLUMN('Measures Register'!$B$8)+1, FALSE), 0))</f>
        <v>0</v>
      </c>
      <c r="AB254" s="90">
        <f>IF(ISBLANK(Z254), 0, _xlfn.IFNA(VLOOKUP(Z254, 'Measures Register'!$B$9:$L$59, COLUMN('Measures Register'!$L$8)-COLUMN('Measures Register'!$B$8)+1, FALSE), 0))</f>
        <v>0</v>
      </c>
      <c r="AC254" s="88"/>
      <c r="AD254" s="89">
        <f>IF(ISBLANK(AC254), 0, _xlfn.IFNA(VLOOKUP(AC254, 'Measures Register'!$B$9:$K$59, COLUMN('Measures Register'!$K$8)-COLUMN('Measures Register'!$B$8)+1, FALSE), 0))</f>
        <v>0</v>
      </c>
      <c r="AE254" s="90">
        <f>IF(ISBLANK(AC254), 0, _xlfn.IFNA(VLOOKUP(AC254, 'Measures Register'!$B$9:$L$59, COLUMN('Measures Register'!$L$8)-COLUMN('Measures Register'!$B$8)+1, FALSE), 0))</f>
        <v>0</v>
      </c>
      <c r="AF254" s="88"/>
      <c r="AG254" s="89">
        <f>IF(ISBLANK(AF254), 0, _xlfn.IFNA(VLOOKUP(AF254, 'Measures Register'!$B$9:$K$59, COLUMN('Measures Register'!$K$8)-COLUMN('Measures Register'!$B$8)+1, FALSE), 0))</f>
        <v>0</v>
      </c>
      <c r="AH254" s="110">
        <f>IF(ISBLANK(AF254), 0, _xlfn.IFNA(VLOOKUP(AF254, 'Measures Register'!$B$9:$L$59, COLUMN('Measures Register'!$L$8)-COLUMN('Measures Register'!$B$8)+1, FALSE), 0))</f>
        <v>0</v>
      </c>
      <c r="AI254" s="115"/>
      <c r="AJ254" s="108" t="str">
        <f t="shared" si="11"/>
        <v/>
      </c>
      <c r="AK254" s="86" t="str">
        <f t="shared" si="12"/>
        <v/>
      </c>
      <c r="AL254" s="106" t="str">
        <f t="shared" si="13"/>
        <v/>
      </c>
      <c r="AM254" s="24"/>
    </row>
    <row r="255" spans="2:39" ht="15.75" x14ac:dyDescent="0.45">
      <c r="B255" s="84" t="str">
        <f t="shared" si="14"/>
        <v/>
      </c>
      <c r="C255" s="97"/>
      <c r="D255" s="154"/>
      <c r="E255" s="112" t="str">
        <f>IFERROR(VLOOKUP(I255,#REF!,2,0),"")</f>
        <v/>
      </c>
      <c r="F255" s="156"/>
      <c r="G255" s="101"/>
      <c r="H255" s="103"/>
      <c r="I255" s="158"/>
      <c r="J255" s="159"/>
      <c r="K255"/>
      <c r="L255" s="152"/>
      <c r="M255" s="85" t="str">
        <f>IF(AND(F255&lt;&gt;"", G255&lt;&gt;""), VLOOKUP(F255, 'P2-Primary Assets'!C:I, 5+VLOOKUP(G255,#REF!, 2, FALSE), FALSE), "")</f>
        <v/>
      </c>
      <c r="N255" s="106" t="str">
        <f t="shared" si="10"/>
        <v/>
      </c>
      <c r="O255" s="277"/>
      <c r="P255" s="277"/>
      <c r="Q255" s="277"/>
      <c r="R255" s="114"/>
      <c r="S255" s="99"/>
      <c r="T255" s="88"/>
      <c r="U255" s="89">
        <f>IF(ISBLANK(T255), 0, _xlfn.IFNA(VLOOKUP(T255, 'Measures Register'!$B$9:$K$59, COLUMN('Measures Register'!$K$8)-COLUMN('Measures Register'!$B$8)+1, FALSE), 0))</f>
        <v>0</v>
      </c>
      <c r="V255" s="90">
        <f>IF(ISBLANK(T255), 0, _xlfn.IFNA(VLOOKUP(T255, 'Measures Register'!$B$9:$L$59, COLUMN('Measures Register'!$L$8)-COLUMN('Measures Register'!$B$8)+1, FALSE), 0))</f>
        <v>0</v>
      </c>
      <c r="W255" s="88"/>
      <c r="X255" s="89">
        <f>IF(ISBLANK(W255), 0, _xlfn.IFNA(VLOOKUP(W255, 'Measures Register'!$B$9:$K$59, COLUMN('Measures Register'!$K$8)-COLUMN('Measures Register'!$B$8)+1, FALSE), 0))</f>
        <v>0</v>
      </c>
      <c r="Y255" s="90">
        <f>IF(ISBLANK(W255), 0, _xlfn.IFNA(VLOOKUP(W255, 'Measures Register'!$B$9:$L$59, COLUMN('Measures Register'!$L$8)-COLUMN('Measures Register'!$B$8)+1, FALSE), 0))</f>
        <v>0</v>
      </c>
      <c r="Z255" s="88"/>
      <c r="AA255" s="89">
        <f>IF(ISBLANK(Z255), 0, _xlfn.IFNA(VLOOKUP(Z255, 'Measures Register'!$B$9:$K$59, COLUMN('Measures Register'!$K$8)-COLUMN('Measures Register'!$B$8)+1, FALSE), 0))</f>
        <v>0</v>
      </c>
      <c r="AB255" s="90">
        <f>IF(ISBLANK(Z255), 0, _xlfn.IFNA(VLOOKUP(Z255, 'Measures Register'!$B$9:$L$59, COLUMN('Measures Register'!$L$8)-COLUMN('Measures Register'!$B$8)+1, FALSE), 0))</f>
        <v>0</v>
      </c>
      <c r="AC255" s="88"/>
      <c r="AD255" s="89">
        <f>IF(ISBLANK(AC255), 0, _xlfn.IFNA(VLOOKUP(AC255, 'Measures Register'!$B$9:$K$59, COLUMN('Measures Register'!$K$8)-COLUMN('Measures Register'!$B$8)+1, FALSE), 0))</f>
        <v>0</v>
      </c>
      <c r="AE255" s="90">
        <f>IF(ISBLANK(AC255), 0, _xlfn.IFNA(VLOOKUP(AC255, 'Measures Register'!$B$9:$L$59, COLUMN('Measures Register'!$L$8)-COLUMN('Measures Register'!$B$8)+1, FALSE), 0))</f>
        <v>0</v>
      </c>
      <c r="AF255" s="88"/>
      <c r="AG255" s="89">
        <f>IF(ISBLANK(AF255), 0, _xlfn.IFNA(VLOOKUP(AF255, 'Measures Register'!$B$9:$K$59, COLUMN('Measures Register'!$K$8)-COLUMN('Measures Register'!$B$8)+1, FALSE), 0))</f>
        <v>0</v>
      </c>
      <c r="AH255" s="110">
        <f>IF(ISBLANK(AF255), 0, _xlfn.IFNA(VLOOKUP(AF255, 'Measures Register'!$B$9:$L$59, COLUMN('Measures Register'!$L$8)-COLUMN('Measures Register'!$B$8)+1, FALSE), 0))</f>
        <v>0</v>
      </c>
      <c r="AI255" s="115"/>
      <c r="AJ255" s="108" t="str">
        <f t="shared" si="11"/>
        <v/>
      </c>
      <c r="AK255" s="86" t="str">
        <f t="shared" si="12"/>
        <v/>
      </c>
      <c r="AL255" s="106" t="str">
        <f t="shared" si="13"/>
        <v/>
      </c>
      <c r="AM255" s="24"/>
    </row>
    <row r="256" spans="2:39" ht="15.75" x14ac:dyDescent="0.45">
      <c r="B256" s="84" t="str">
        <f t="shared" si="14"/>
        <v/>
      </c>
      <c r="C256" s="97"/>
      <c r="D256" s="154"/>
      <c r="E256" s="112" t="str">
        <f>IFERROR(VLOOKUP(I256,#REF!,2,0),"")</f>
        <v/>
      </c>
      <c r="F256" s="156"/>
      <c r="G256" s="101"/>
      <c r="H256" s="103"/>
      <c r="I256" s="158"/>
      <c r="J256" s="159"/>
      <c r="K256"/>
      <c r="L256" s="152"/>
      <c r="M256" s="85" t="str">
        <f>IF(AND(F256&lt;&gt;"", G256&lt;&gt;""), VLOOKUP(F256, 'P2-Primary Assets'!C:I, 5+VLOOKUP(G256,#REF!, 2, FALSE), FALSE), "")</f>
        <v/>
      </c>
      <c r="N256" s="106" t="str">
        <f t="shared" ref="N256:N319" si="15">IF(AND(L256&lt;&gt;"",M256&lt;&gt;""),IFERROR(L256*M256,"Not number"),"")</f>
        <v/>
      </c>
      <c r="O256" s="277"/>
      <c r="P256" s="277"/>
      <c r="Q256" s="277"/>
      <c r="R256" s="114"/>
      <c r="S256" s="99"/>
      <c r="T256" s="88"/>
      <c r="U256" s="89">
        <f>IF(ISBLANK(T256), 0, _xlfn.IFNA(VLOOKUP(T256, 'Measures Register'!$B$9:$K$59, COLUMN('Measures Register'!$K$8)-COLUMN('Measures Register'!$B$8)+1, FALSE), 0))</f>
        <v>0</v>
      </c>
      <c r="V256" s="90">
        <f>IF(ISBLANK(T256), 0, _xlfn.IFNA(VLOOKUP(T256, 'Measures Register'!$B$9:$L$59, COLUMN('Measures Register'!$L$8)-COLUMN('Measures Register'!$B$8)+1, FALSE), 0))</f>
        <v>0</v>
      </c>
      <c r="W256" s="88"/>
      <c r="X256" s="89">
        <f>IF(ISBLANK(W256), 0, _xlfn.IFNA(VLOOKUP(W256, 'Measures Register'!$B$9:$K$59, COLUMN('Measures Register'!$K$8)-COLUMN('Measures Register'!$B$8)+1, FALSE), 0))</f>
        <v>0</v>
      </c>
      <c r="Y256" s="90">
        <f>IF(ISBLANK(W256), 0, _xlfn.IFNA(VLOOKUP(W256, 'Measures Register'!$B$9:$L$59, COLUMN('Measures Register'!$L$8)-COLUMN('Measures Register'!$B$8)+1, FALSE), 0))</f>
        <v>0</v>
      </c>
      <c r="Z256" s="88"/>
      <c r="AA256" s="89">
        <f>IF(ISBLANK(Z256), 0, _xlfn.IFNA(VLOOKUP(Z256, 'Measures Register'!$B$9:$K$59, COLUMN('Measures Register'!$K$8)-COLUMN('Measures Register'!$B$8)+1, FALSE), 0))</f>
        <v>0</v>
      </c>
      <c r="AB256" s="90">
        <f>IF(ISBLANK(Z256), 0, _xlfn.IFNA(VLOOKUP(Z256, 'Measures Register'!$B$9:$L$59, COLUMN('Measures Register'!$L$8)-COLUMN('Measures Register'!$B$8)+1, FALSE), 0))</f>
        <v>0</v>
      </c>
      <c r="AC256" s="88"/>
      <c r="AD256" s="89">
        <f>IF(ISBLANK(AC256), 0, _xlfn.IFNA(VLOOKUP(AC256, 'Measures Register'!$B$9:$K$59, COLUMN('Measures Register'!$K$8)-COLUMN('Measures Register'!$B$8)+1, FALSE), 0))</f>
        <v>0</v>
      </c>
      <c r="AE256" s="90">
        <f>IF(ISBLANK(AC256), 0, _xlfn.IFNA(VLOOKUP(AC256, 'Measures Register'!$B$9:$L$59, COLUMN('Measures Register'!$L$8)-COLUMN('Measures Register'!$B$8)+1, FALSE), 0))</f>
        <v>0</v>
      </c>
      <c r="AF256" s="88"/>
      <c r="AG256" s="89">
        <f>IF(ISBLANK(AF256), 0, _xlfn.IFNA(VLOOKUP(AF256, 'Measures Register'!$B$9:$K$59, COLUMN('Measures Register'!$K$8)-COLUMN('Measures Register'!$B$8)+1, FALSE), 0))</f>
        <v>0</v>
      </c>
      <c r="AH256" s="110">
        <f>IF(ISBLANK(AF256), 0, _xlfn.IFNA(VLOOKUP(AF256, 'Measures Register'!$B$9:$L$59, COLUMN('Measures Register'!$L$8)-COLUMN('Measures Register'!$B$8)+1, FALSE), 0))</f>
        <v>0</v>
      </c>
      <c r="AI256" s="115"/>
      <c r="AJ256" s="108" t="str">
        <f t="shared" si="11"/>
        <v/>
      </c>
      <c r="AK256" s="86" t="str">
        <f t="shared" si="12"/>
        <v/>
      </c>
      <c r="AL256" s="106" t="str">
        <f t="shared" si="13"/>
        <v/>
      </c>
      <c r="AM256" s="24"/>
    </row>
    <row r="257" spans="2:39" ht="15.75" x14ac:dyDescent="0.45">
      <c r="B257" s="84" t="str">
        <f t="shared" si="14"/>
        <v/>
      </c>
      <c r="C257" s="97"/>
      <c r="D257" s="154"/>
      <c r="E257" s="112" t="str">
        <f>IFERROR(VLOOKUP(I257,#REF!,2,0),"")</f>
        <v/>
      </c>
      <c r="F257" s="156"/>
      <c r="G257" s="101"/>
      <c r="H257" s="103"/>
      <c r="I257" s="158"/>
      <c r="J257" s="159"/>
      <c r="K257"/>
      <c r="L257" s="152"/>
      <c r="M257" s="85" t="str">
        <f>IF(AND(F257&lt;&gt;"", G257&lt;&gt;""), VLOOKUP(F257, 'P2-Primary Assets'!C:I, 5+VLOOKUP(G257,#REF!, 2, FALSE), FALSE), "")</f>
        <v/>
      </c>
      <c r="N257" s="106" t="str">
        <f t="shared" si="15"/>
        <v/>
      </c>
      <c r="O257" s="277"/>
      <c r="P257" s="277"/>
      <c r="Q257" s="277"/>
      <c r="R257" s="114"/>
      <c r="S257" s="99"/>
      <c r="T257" s="88"/>
      <c r="U257" s="89">
        <f>IF(ISBLANK(T257), 0, _xlfn.IFNA(VLOOKUP(T257, 'Measures Register'!$B$9:$K$59, COLUMN('Measures Register'!$K$8)-COLUMN('Measures Register'!$B$8)+1, FALSE), 0))</f>
        <v>0</v>
      </c>
      <c r="V257" s="90">
        <f>IF(ISBLANK(T257), 0, _xlfn.IFNA(VLOOKUP(T257, 'Measures Register'!$B$9:$L$59, COLUMN('Measures Register'!$L$8)-COLUMN('Measures Register'!$B$8)+1, FALSE), 0))</f>
        <v>0</v>
      </c>
      <c r="W257" s="88"/>
      <c r="X257" s="89">
        <f>IF(ISBLANK(W257), 0, _xlfn.IFNA(VLOOKUP(W257, 'Measures Register'!$B$9:$K$59, COLUMN('Measures Register'!$K$8)-COLUMN('Measures Register'!$B$8)+1, FALSE), 0))</f>
        <v>0</v>
      </c>
      <c r="Y257" s="90">
        <f>IF(ISBLANK(W257), 0, _xlfn.IFNA(VLOOKUP(W257, 'Measures Register'!$B$9:$L$59, COLUMN('Measures Register'!$L$8)-COLUMN('Measures Register'!$B$8)+1, FALSE), 0))</f>
        <v>0</v>
      </c>
      <c r="Z257" s="88"/>
      <c r="AA257" s="89">
        <f>IF(ISBLANK(Z257), 0, _xlfn.IFNA(VLOOKUP(Z257, 'Measures Register'!$B$9:$K$59, COLUMN('Measures Register'!$K$8)-COLUMN('Measures Register'!$B$8)+1, FALSE), 0))</f>
        <v>0</v>
      </c>
      <c r="AB257" s="90">
        <f>IF(ISBLANK(Z257), 0, _xlfn.IFNA(VLOOKUP(Z257, 'Measures Register'!$B$9:$L$59, COLUMN('Measures Register'!$L$8)-COLUMN('Measures Register'!$B$8)+1, FALSE), 0))</f>
        <v>0</v>
      </c>
      <c r="AC257" s="88"/>
      <c r="AD257" s="89">
        <f>IF(ISBLANK(AC257), 0, _xlfn.IFNA(VLOOKUP(AC257, 'Measures Register'!$B$9:$K$59, COLUMN('Measures Register'!$K$8)-COLUMN('Measures Register'!$B$8)+1, FALSE), 0))</f>
        <v>0</v>
      </c>
      <c r="AE257" s="90">
        <f>IF(ISBLANK(AC257), 0, _xlfn.IFNA(VLOOKUP(AC257, 'Measures Register'!$B$9:$L$59, COLUMN('Measures Register'!$L$8)-COLUMN('Measures Register'!$B$8)+1, FALSE), 0))</f>
        <v>0</v>
      </c>
      <c r="AF257" s="88"/>
      <c r="AG257" s="89">
        <f>IF(ISBLANK(AF257), 0, _xlfn.IFNA(VLOOKUP(AF257, 'Measures Register'!$B$9:$K$59, COLUMN('Measures Register'!$K$8)-COLUMN('Measures Register'!$B$8)+1, FALSE), 0))</f>
        <v>0</v>
      </c>
      <c r="AH257" s="110">
        <f>IF(ISBLANK(AF257), 0, _xlfn.IFNA(VLOOKUP(AF257, 'Measures Register'!$B$9:$L$59, COLUMN('Measures Register'!$L$8)-COLUMN('Measures Register'!$B$8)+1, FALSE), 0))</f>
        <v>0</v>
      </c>
      <c r="AI257" s="115"/>
      <c r="AJ257" s="108" t="str">
        <f t="shared" si="11"/>
        <v/>
      </c>
      <c r="AK257" s="86" t="str">
        <f t="shared" si="12"/>
        <v/>
      </c>
      <c r="AL257" s="106" t="str">
        <f t="shared" si="13"/>
        <v/>
      </c>
      <c r="AM257" s="24"/>
    </row>
    <row r="258" spans="2:39" ht="15.75" x14ac:dyDescent="0.45">
      <c r="B258" s="84" t="str">
        <f t="shared" si="14"/>
        <v/>
      </c>
      <c r="C258" s="97"/>
      <c r="D258" s="154"/>
      <c r="E258" s="112" t="str">
        <f>IFERROR(VLOOKUP(I258,#REF!,2,0),"")</f>
        <v/>
      </c>
      <c r="F258" s="156"/>
      <c r="G258" s="101"/>
      <c r="H258" s="103"/>
      <c r="I258" s="158"/>
      <c r="J258" s="159"/>
      <c r="K258"/>
      <c r="L258" s="152"/>
      <c r="M258" s="85" t="str">
        <f>IF(AND(F258&lt;&gt;"", G258&lt;&gt;""), VLOOKUP(F258, 'P2-Primary Assets'!C:I, 5+VLOOKUP(G258,#REF!, 2, FALSE), FALSE), "")</f>
        <v/>
      </c>
      <c r="N258" s="106" t="str">
        <f t="shared" si="15"/>
        <v/>
      </c>
      <c r="O258" s="277"/>
      <c r="P258" s="277"/>
      <c r="Q258" s="277"/>
      <c r="R258" s="114"/>
      <c r="S258" s="99"/>
      <c r="T258" s="88"/>
      <c r="U258" s="89">
        <f>IF(ISBLANK(T258), 0, _xlfn.IFNA(VLOOKUP(T258, 'Measures Register'!$B$9:$K$59, COLUMN('Measures Register'!$K$8)-COLUMN('Measures Register'!$B$8)+1, FALSE), 0))</f>
        <v>0</v>
      </c>
      <c r="V258" s="90">
        <f>IF(ISBLANK(T258), 0, _xlfn.IFNA(VLOOKUP(T258, 'Measures Register'!$B$9:$L$59, COLUMN('Measures Register'!$L$8)-COLUMN('Measures Register'!$B$8)+1, FALSE), 0))</f>
        <v>0</v>
      </c>
      <c r="W258" s="88"/>
      <c r="X258" s="89">
        <f>IF(ISBLANK(W258), 0, _xlfn.IFNA(VLOOKUP(W258, 'Measures Register'!$B$9:$K$59, COLUMN('Measures Register'!$K$8)-COLUMN('Measures Register'!$B$8)+1, FALSE), 0))</f>
        <v>0</v>
      </c>
      <c r="Y258" s="90">
        <f>IF(ISBLANK(W258), 0, _xlfn.IFNA(VLOOKUP(W258, 'Measures Register'!$B$9:$L$59, COLUMN('Measures Register'!$L$8)-COLUMN('Measures Register'!$B$8)+1, FALSE), 0))</f>
        <v>0</v>
      </c>
      <c r="Z258" s="88"/>
      <c r="AA258" s="89">
        <f>IF(ISBLANK(Z258), 0, _xlfn.IFNA(VLOOKUP(Z258, 'Measures Register'!$B$9:$K$59, COLUMN('Measures Register'!$K$8)-COLUMN('Measures Register'!$B$8)+1, FALSE), 0))</f>
        <v>0</v>
      </c>
      <c r="AB258" s="90">
        <f>IF(ISBLANK(Z258), 0, _xlfn.IFNA(VLOOKUP(Z258, 'Measures Register'!$B$9:$L$59, COLUMN('Measures Register'!$L$8)-COLUMN('Measures Register'!$B$8)+1, FALSE), 0))</f>
        <v>0</v>
      </c>
      <c r="AC258" s="88"/>
      <c r="AD258" s="89">
        <f>IF(ISBLANK(AC258), 0, _xlfn.IFNA(VLOOKUP(AC258, 'Measures Register'!$B$9:$K$59, COLUMN('Measures Register'!$K$8)-COLUMN('Measures Register'!$B$8)+1, FALSE), 0))</f>
        <v>0</v>
      </c>
      <c r="AE258" s="90">
        <f>IF(ISBLANK(AC258), 0, _xlfn.IFNA(VLOOKUP(AC258, 'Measures Register'!$B$9:$L$59, COLUMN('Measures Register'!$L$8)-COLUMN('Measures Register'!$B$8)+1, FALSE), 0))</f>
        <v>0</v>
      </c>
      <c r="AF258" s="88"/>
      <c r="AG258" s="89">
        <f>IF(ISBLANK(AF258), 0, _xlfn.IFNA(VLOOKUP(AF258, 'Measures Register'!$B$9:$K$59, COLUMN('Measures Register'!$K$8)-COLUMN('Measures Register'!$B$8)+1, FALSE), 0))</f>
        <v>0</v>
      </c>
      <c r="AH258" s="110">
        <f>IF(ISBLANK(AF258), 0, _xlfn.IFNA(VLOOKUP(AF258, 'Measures Register'!$B$9:$L$59, COLUMN('Measures Register'!$L$8)-COLUMN('Measures Register'!$B$8)+1, FALSE), 0))</f>
        <v>0</v>
      </c>
      <c r="AI258" s="115"/>
      <c r="AJ258" s="108" t="str">
        <f t="shared" si="11"/>
        <v/>
      </c>
      <c r="AK258" s="86" t="str">
        <f t="shared" si="12"/>
        <v/>
      </c>
      <c r="AL258" s="106" t="str">
        <f t="shared" si="13"/>
        <v/>
      </c>
      <c r="AM258" s="24"/>
    </row>
    <row r="259" spans="2:39" ht="15.75" x14ac:dyDescent="0.45">
      <c r="B259" s="84" t="str">
        <f t="shared" si="14"/>
        <v/>
      </c>
      <c r="C259" s="97"/>
      <c r="D259" s="154"/>
      <c r="E259" s="112" t="str">
        <f>IFERROR(VLOOKUP(I259,#REF!,2,0),"")</f>
        <v/>
      </c>
      <c r="F259" s="156"/>
      <c r="G259" s="101"/>
      <c r="H259" s="103"/>
      <c r="I259" s="158"/>
      <c r="J259" s="159"/>
      <c r="K259"/>
      <c r="L259" s="152"/>
      <c r="M259" s="85" t="str">
        <f>IF(AND(F259&lt;&gt;"", G259&lt;&gt;""), VLOOKUP(F259, 'P2-Primary Assets'!C:I, 5+VLOOKUP(G259,#REF!, 2, FALSE), FALSE), "")</f>
        <v/>
      </c>
      <c r="N259" s="106" t="str">
        <f t="shared" si="15"/>
        <v/>
      </c>
      <c r="O259" s="277"/>
      <c r="P259" s="277"/>
      <c r="Q259" s="277"/>
      <c r="R259" s="114"/>
      <c r="S259" s="99"/>
      <c r="T259" s="88"/>
      <c r="U259" s="89">
        <f>IF(ISBLANK(T259), 0, _xlfn.IFNA(VLOOKUP(T259, 'Measures Register'!$B$9:$K$59, COLUMN('Measures Register'!$K$8)-COLUMN('Measures Register'!$B$8)+1, FALSE), 0))</f>
        <v>0</v>
      </c>
      <c r="V259" s="90">
        <f>IF(ISBLANK(T259), 0, _xlfn.IFNA(VLOOKUP(T259, 'Measures Register'!$B$9:$L$59, COLUMN('Measures Register'!$L$8)-COLUMN('Measures Register'!$B$8)+1, FALSE), 0))</f>
        <v>0</v>
      </c>
      <c r="W259" s="88"/>
      <c r="X259" s="89">
        <f>IF(ISBLANK(W259), 0, _xlfn.IFNA(VLOOKUP(W259, 'Measures Register'!$B$9:$K$59, COLUMN('Measures Register'!$K$8)-COLUMN('Measures Register'!$B$8)+1, FALSE), 0))</f>
        <v>0</v>
      </c>
      <c r="Y259" s="90">
        <f>IF(ISBLANK(W259), 0, _xlfn.IFNA(VLOOKUP(W259, 'Measures Register'!$B$9:$L$59, COLUMN('Measures Register'!$L$8)-COLUMN('Measures Register'!$B$8)+1, FALSE), 0))</f>
        <v>0</v>
      </c>
      <c r="Z259" s="88"/>
      <c r="AA259" s="89">
        <f>IF(ISBLANK(Z259), 0, _xlfn.IFNA(VLOOKUP(Z259, 'Measures Register'!$B$9:$K$59, COLUMN('Measures Register'!$K$8)-COLUMN('Measures Register'!$B$8)+1, FALSE), 0))</f>
        <v>0</v>
      </c>
      <c r="AB259" s="90">
        <f>IF(ISBLANK(Z259), 0, _xlfn.IFNA(VLOOKUP(Z259, 'Measures Register'!$B$9:$L$59, COLUMN('Measures Register'!$L$8)-COLUMN('Measures Register'!$B$8)+1, FALSE), 0))</f>
        <v>0</v>
      </c>
      <c r="AC259" s="88"/>
      <c r="AD259" s="89">
        <f>IF(ISBLANK(AC259), 0, _xlfn.IFNA(VLOOKUP(AC259, 'Measures Register'!$B$9:$K$59, COLUMN('Measures Register'!$K$8)-COLUMN('Measures Register'!$B$8)+1, FALSE), 0))</f>
        <v>0</v>
      </c>
      <c r="AE259" s="90">
        <f>IF(ISBLANK(AC259), 0, _xlfn.IFNA(VLOOKUP(AC259, 'Measures Register'!$B$9:$L$59, COLUMN('Measures Register'!$L$8)-COLUMN('Measures Register'!$B$8)+1, FALSE), 0))</f>
        <v>0</v>
      </c>
      <c r="AF259" s="88"/>
      <c r="AG259" s="89">
        <f>IF(ISBLANK(AF259), 0, _xlfn.IFNA(VLOOKUP(AF259, 'Measures Register'!$B$9:$K$59, COLUMN('Measures Register'!$K$8)-COLUMN('Measures Register'!$B$8)+1, FALSE), 0))</f>
        <v>0</v>
      </c>
      <c r="AH259" s="110">
        <f>IF(ISBLANK(AF259), 0, _xlfn.IFNA(VLOOKUP(AF259, 'Measures Register'!$B$9:$L$59, COLUMN('Measures Register'!$L$8)-COLUMN('Measures Register'!$B$8)+1, FALSE), 0))</f>
        <v>0</v>
      </c>
      <c r="AI259" s="115"/>
      <c r="AJ259" s="108" t="str">
        <f t="shared" si="11"/>
        <v/>
      </c>
      <c r="AK259" s="86" t="str">
        <f t="shared" si="12"/>
        <v/>
      </c>
      <c r="AL259" s="106" t="str">
        <f t="shared" si="13"/>
        <v/>
      </c>
      <c r="AM259" s="24"/>
    </row>
    <row r="260" spans="2:39" ht="15.75" x14ac:dyDescent="0.45">
      <c r="B260" s="84" t="str">
        <f t="shared" si="14"/>
        <v/>
      </c>
      <c r="C260" s="97"/>
      <c r="D260" s="154"/>
      <c r="E260" s="112" t="str">
        <f>IFERROR(VLOOKUP(I260,#REF!,2,0),"")</f>
        <v/>
      </c>
      <c r="F260" s="156"/>
      <c r="G260" s="101"/>
      <c r="H260" s="103"/>
      <c r="I260" s="158"/>
      <c r="J260" s="159"/>
      <c r="K260"/>
      <c r="L260" s="152"/>
      <c r="M260" s="85" t="str">
        <f>IF(AND(F260&lt;&gt;"", G260&lt;&gt;""), VLOOKUP(F260, 'P2-Primary Assets'!C:I, 5+VLOOKUP(G260,#REF!, 2, FALSE), FALSE), "")</f>
        <v/>
      </c>
      <c r="N260" s="106" t="str">
        <f t="shared" si="15"/>
        <v/>
      </c>
      <c r="O260" s="277"/>
      <c r="P260" s="277"/>
      <c r="Q260" s="277"/>
      <c r="R260" s="114"/>
      <c r="S260" s="99"/>
      <c r="T260" s="88"/>
      <c r="U260" s="89">
        <f>IF(ISBLANK(T260), 0, _xlfn.IFNA(VLOOKUP(T260, 'Measures Register'!$B$9:$K$59, COLUMN('Measures Register'!$K$8)-COLUMN('Measures Register'!$B$8)+1, FALSE), 0))</f>
        <v>0</v>
      </c>
      <c r="V260" s="90">
        <f>IF(ISBLANK(T260), 0, _xlfn.IFNA(VLOOKUP(T260, 'Measures Register'!$B$9:$L$59, COLUMN('Measures Register'!$L$8)-COLUMN('Measures Register'!$B$8)+1, FALSE), 0))</f>
        <v>0</v>
      </c>
      <c r="W260" s="88"/>
      <c r="X260" s="89">
        <f>IF(ISBLANK(W260), 0, _xlfn.IFNA(VLOOKUP(W260, 'Measures Register'!$B$9:$K$59, COLUMN('Measures Register'!$K$8)-COLUMN('Measures Register'!$B$8)+1, FALSE), 0))</f>
        <v>0</v>
      </c>
      <c r="Y260" s="90">
        <f>IF(ISBLANK(W260), 0, _xlfn.IFNA(VLOOKUP(W260, 'Measures Register'!$B$9:$L$59, COLUMN('Measures Register'!$L$8)-COLUMN('Measures Register'!$B$8)+1, FALSE), 0))</f>
        <v>0</v>
      </c>
      <c r="Z260" s="88"/>
      <c r="AA260" s="89">
        <f>IF(ISBLANK(Z260), 0, _xlfn.IFNA(VLOOKUP(Z260, 'Measures Register'!$B$9:$K$59, COLUMN('Measures Register'!$K$8)-COLUMN('Measures Register'!$B$8)+1, FALSE), 0))</f>
        <v>0</v>
      </c>
      <c r="AB260" s="90">
        <f>IF(ISBLANK(Z260), 0, _xlfn.IFNA(VLOOKUP(Z260, 'Measures Register'!$B$9:$L$59, COLUMN('Measures Register'!$L$8)-COLUMN('Measures Register'!$B$8)+1, FALSE), 0))</f>
        <v>0</v>
      </c>
      <c r="AC260" s="88"/>
      <c r="AD260" s="89">
        <f>IF(ISBLANK(AC260), 0, _xlfn.IFNA(VLOOKUP(AC260, 'Measures Register'!$B$9:$K$59, COLUMN('Measures Register'!$K$8)-COLUMN('Measures Register'!$B$8)+1, FALSE), 0))</f>
        <v>0</v>
      </c>
      <c r="AE260" s="90">
        <f>IF(ISBLANK(AC260), 0, _xlfn.IFNA(VLOOKUP(AC260, 'Measures Register'!$B$9:$L$59, COLUMN('Measures Register'!$L$8)-COLUMN('Measures Register'!$B$8)+1, FALSE), 0))</f>
        <v>0</v>
      </c>
      <c r="AF260" s="88"/>
      <c r="AG260" s="89">
        <f>IF(ISBLANK(AF260), 0, _xlfn.IFNA(VLOOKUP(AF260, 'Measures Register'!$B$9:$K$59, COLUMN('Measures Register'!$K$8)-COLUMN('Measures Register'!$B$8)+1, FALSE), 0))</f>
        <v>0</v>
      </c>
      <c r="AH260" s="110">
        <f>IF(ISBLANK(AF260), 0, _xlfn.IFNA(VLOOKUP(AF260, 'Measures Register'!$B$9:$L$59, COLUMN('Measures Register'!$L$8)-COLUMN('Measures Register'!$B$8)+1, FALSE), 0))</f>
        <v>0</v>
      </c>
      <c r="AI260" s="115"/>
      <c r="AJ260" s="108" t="str">
        <f t="shared" si="11"/>
        <v/>
      </c>
      <c r="AK260" s="86" t="str">
        <f t="shared" si="12"/>
        <v/>
      </c>
      <c r="AL260" s="106" t="str">
        <f t="shared" si="13"/>
        <v/>
      </c>
      <c r="AM260" s="24"/>
    </row>
    <row r="261" spans="2:39" ht="15.75" x14ac:dyDescent="0.45">
      <c r="B261" s="84" t="str">
        <f t="shared" si="14"/>
        <v/>
      </c>
      <c r="C261" s="97"/>
      <c r="D261" s="154"/>
      <c r="E261" s="112" t="str">
        <f>IFERROR(VLOOKUP(I261,#REF!,2,0),"")</f>
        <v/>
      </c>
      <c r="F261" s="156"/>
      <c r="G261" s="101"/>
      <c r="H261" s="103"/>
      <c r="I261" s="158"/>
      <c r="J261" s="159"/>
      <c r="K261"/>
      <c r="L261" s="152"/>
      <c r="M261" s="85" t="str">
        <f>IF(AND(F261&lt;&gt;"", G261&lt;&gt;""), VLOOKUP(F261, 'P2-Primary Assets'!C:I, 5+VLOOKUP(G261,#REF!, 2, FALSE), FALSE), "")</f>
        <v/>
      </c>
      <c r="N261" s="106" t="str">
        <f t="shared" si="15"/>
        <v/>
      </c>
      <c r="O261" s="277"/>
      <c r="P261" s="277"/>
      <c r="Q261" s="277"/>
      <c r="R261" s="114"/>
      <c r="S261" s="99"/>
      <c r="T261" s="88"/>
      <c r="U261" s="89">
        <f>IF(ISBLANK(T261), 0, _xlfn.IFNA(VLOOKUP(T261, 'Measures Register'!$B$9:$K$59, COLUMN('Measures Register'!$K$8)-COLUMN('Measures Register'!$B$8)+1, FALSE), 0))</f>
        <v>0</v>
      </c>
      <c r="V261" s="90">
        <f>IF(ISBLANK(T261), 0, _xlfn.IFNA(VLOOKUP(T261, 'Measures Register'!$B$9:$L$59, COLUMN('Measures Register'!$L$8)-COLUMN('Measures Register'!$B$8)+1, FALSE), 0))</f>
        <v>0</v>
      </c>
      <c r="W261" s="88"/>
      <c r="X261" s="89">
        <f>IF(ISBLANK(W261), 0, _xlfn.IFNA(VLOOKUP(W261, 'Measures Register'!$B$9:$K$59, COLUMN('Measures Register'!$K$8)-COLUMN('Measures Register'!$B$8)+1, FALSE), 0))</f>
        <v>0</v>
      </c>
      <c r="Y261" s="90">
        <f>IF(ISBLANK(W261), 0, _xlfn.IFNA(VLOOKUP(W261, 'Measures Register'!$B$9:$L$59, COLUMN('Measures Register'!$L$8)-COLUMN('Measures Register'!$B$8)+1, FALSE), 0))</f>
        <v>0</v>
      </c>
      <c r="Z261" s="88"/>
      <c r="AA261" s="89">
        <f>IF(ISBLANK(Z261), 0, _xlfn.IFNA(VLOOKUP(Z261, 'Measures Register'!$B$9:$K$59, COLUMN('Measures Register'!$K$8)-COLUMN('Measures Register'!$B$8)+1, FALSE), 0))</f>
        <v>0</v>
      </c>
      <c r="AB261" s="90">
        <f>IF(ISBLANK(Z261), 0, _xlfn.IFNA(VLOOKUP(Z261, 'Measures Register'!$B$9:$L$59, COLUMN('Measures Register'!$L$8)-COLUMN('Measures Register'!$B$8)+1, FALSE), 0))</f>
        <v>0</v>
      </c>
      <c r="AC261" s="88"/>
      <c r="AD261" s="89">
        <f>IF(ISBLANK(AC261), 0, _xlfn.IFNA(VLOOKUP(AC261, 'Measures Register'!$B$9:$K$59, COLUMN('Measures Register'!$K$8)-COLUMN('Measures Register'!$B$8)+1, FALSE), 0))</f>
        <v>0</v>
      </c>
      <c r="AE261" s="90">
        <f>IF(ISBLANK(AC261), 0, _xlfn.IFNA(VLOOKUP(AC261, 'Measures Register'!$B$9:$L$59, COLUMN('Measures Register'!$L$8)-COLUMN('Measures Register'!$B$8)+1, FALSE), 0))</f>
        <v>0</v>
      </c>
      <c r="AF261" s="88"/>
      <c r="AG261" s="89">
        <f>IF(ISBLANK(AF261), 0, _xlfn.IFNA(VLOOKUP(AF261, 'Measures Register'!$B$9:$K$59, COLUMN('Measures Register'!$K$8)-COLUMN('Measures Register'!$B$8)+1, FALSE), 0))</f>
        <v>0</v>
      </c>
      <c r="AH261" s="110">
        <f>IF(ISBLANK(AF261), 0, _xlfn.IFNA(VLOOKUP(AF261, 'Measures Register'!$B$9:$L$59, COLUMN('Measures Register'!$L$8)-COLUMN('Measures Register'!$B$8)+1, FALSE), 0))</f>
        <v>0</v>
      </c>
      <c r="AI261" s="115"/>
      <c r="AJ261" s="108" t="str">
        <f t="shared" si="11"/>
        <v/>
      </c>
      <c r="AK261" s="86" t="str">
        <f t="shared" si="12"/>
        <v/>
      </c>
      <c r="AL261" s="106" t="str">
        <f t="shared" si="13"/>
        <v/>
      </c>
      <c r="AM261" s="24"/>
    </row>
    <row r="262" spans="2:39" ht="15.75" x14ac:dyDescent="0.45">
      <c r="B262" s="84" t="str">
        <f t="shared" si="14"/>
        <v/>
      </c>
      <c r="C262" s="97"/>
      <c r="D262" s="154"/>
      <c r="E262" s="112" t="str">
        <f>IFERROR(VLOOKUP(I262,#REF!,2,0),"")</f>
        <v/>
      </c>
      <c r="F262" s="156"/>
      <c r="G262" s="101"/>
      <c r="H262" s="103"/>
      <c r="I262" s="158"/>
      <c r="J262" s="159"/>
      <c r="K262"/>
      <c r="L262" s="152"/>
      <c r="M262" s="85" t="str">
        <f>IF(AND(F262&lt;&gt;"", G262&lt;&gt;""), VLOOKUP(F262, 'P2-Primary Assets'!C:I, 5+VLOOKUP(G262,#REF!, 2, FALSE), FALSE), "")</f>
        <v/>
      </c>
      <c r="N262" s="106" t="str">
        <f t="shared" si="15"/>
        <v/>
      </c>
      <c r="O262" s="277"/>
      <c r="P262" s="277"/>
      <c r="Q262" s="277"/>
      <c r="R262" s="114"/>
      <c r="S262" s="99"/>
      <c r="T262" s="88"/>
      <c r="U262" s="89">
        <f>IF(ISBLANK(T262), 0, _xlfn.IFNA(VLOOKUP(T262, 'Measures Register'!$B$9:$K$59, COLUMN('Measures Register'!$K$8)-COLUMN('Measures Register'!$B$8)+1, FALSE), 0))</f>
        <v>0</v>
      </c>
      <c r="V262" s="90">
        <f>IF(ISBLANK(T262), 0, _xlfn.IFNA(VLOOKUP(T262, 'Measures Register'!$B$9:$L$59, COLUMN('Measures Register'!$L$8)-COLUMN('Measures Register'!$B$8)+1, FALSE), 0))</f>
        <v>0</v>
      </c>
      <c r="W262" s="88"/>
      <c r="X262" s="89">
        <f>IF(ISBLANK(W262), 0, _xlfn.IFNA(VLOOKUP(W262, 'Measures Register'!$B$9:$K$59, COLUMN('Measures Register'!$K$8)-COLUMN('Measures Register'!$B$8)+1, FALSE), 0))</f>
        <v>0</v>
      </c>
      <c r="Y262" s="90">
        <f>IF(ISBLANK(W262), 0, _xlfn.IFNA(VLOOKUP(W262, 'Measures Register'!$B$9:$L$59, COLUMN('Measures Register'!$L$8)-COLUMN('Measures Register'!$B$8)+1, FALSE), 0))</f>
        <v>0</v>
      </c>
      <c r="Z262" s="88"/>
      <c r="AA262" s="89">
        <f>IF(ISBLANK(Z262), 0, _xlfn.IFNA(VLOOKUP(Z262, 'Measures Register'!$B$9:$K$59, COLUMN('Measures Register'!$K$8)-COLUMN('Measures Register'!$B$8)+1, FALSE), 0))</f>
        <v>0</v>
      </c>
      <c r="AB262" s="90">
        <f>IF(ISBLANK(Z262), 0, _xlfn.IFNA(VLOOKUP(Z262, 'Measures Register'!$B$9:$L$59, COLUMN('Measures Register'!$L$8)-COLUMN('Measures Register'!$B$8)+1, FALSE), 0))</f>
        <v>0</v>
      </c>
      <c r="AC262" s="88"/>
      <c r="AD262" s="89">
        <f>IF(ISBLANK(AC262), 0, _xlfn.IFNA(VLOOKUP(AC262, 'Measures Register'!$B$9:$K$59, COLUMN('Measures Register'!$K$8)-COLUMN('Measures Register'!$B$8)+1, FALSE), 0))</f>
        <v>0</v>
      </c>
      <c r="AE262" s="90">
        <f>IF(ISBLANK(AC262), 0, _xlfn.IFNA(VLOOKUP(AC262, 'Measures Register'!$B$9:$L$59, COLUMN('Measures Register'!$L$8)-COLUMN('Measures Register'!$B$8)+1, FALSE), 0))</f>
        <v>0</v>
      </c>
      <c r="AF262" s="88"/>
      <c r="AG262" s="89">
        <f>IF(ISBLANK(AF262), 0, _xlfn.IFNA(VLOOKUP(AF262, 'Measures Register'!$B$9:$K$59, COLUMN('Measures Register'!$K$8)-COLUMN('Measures Register'!$B$8)+1, FALSE), 0))</f>
        <v>0</v>
      </c>
      <c r="AH262" s="110">
        <f>IF(ISBLANK(AF262), 0, _xlfn.IFNA(VLOOKUP(AF262, 'Measures Register'!$B$9:$L$59, COLUMN('Measures Register'!$L$8)-COLUMN('Measures Register'!$B$8)+1, FALSE), 0))</f>
        <v>0</v>
      </c>
      <c r="AI262" s="115"/>
      <c r="AJ262" s="108" t="str">
        <f t="shared" si="11"/>
        <v/>
      </c>
      <c r="AK262" s="86" t="str">
        <f t="shared" si="12"/>
        <v/>
      </c>
      <c r="AL262" s="106" t="str">
        <f t="shared" si="13"/>
        <v/>
      </c>
      <c r="AM262" s="24"/>
    </row>
    <row r="263" spans="2:39" ht="15.75" x14ac:dyDescent="0.45">
      <c r="B263" s="84" t="str">
        <f t="shared" si="14"/>
        <v/>
      </c>
      <c r="C263" s="97"/>
      <c r="D263" s="154"/>
      <c r="E263" s="112" t="str">
        <f>IFERROR(VLOOKUP(I263,#REF!,2,0),"")</f>
        <v/>
      </c>
      <c r="F263" s="156"/>
      <c r="G263" s="101"/>
      <c r="H263" s="103"/>
      <c r="I263" s="158"/>
      <c r="J263" s="159"/>
      <c r="K263"/>
      <c r="L263" s="152"/>
      <c r="M263" s="85" t="str">
        <f>IF(AND(F263&lt;&gt;"", G263&lt;&gt;""), VLOOKUP(F263, 'P2-Primary Assets'!C:I, 5+VLOOKUP(G263,#REF!, 2, FALSE), FALSE), "")</f>
        <v/>
      </c>
      <c r="N263" s="106" t="str">
        <f t="shared" si="15"/>
        <v/>
      </c>
      <c r="O263" s="277"/>
      <c r="P263" s="277"/>
      <c r="Q263" s="277"/>
      <c r="R263" s="114"/>
      <c r="S263" s="99"/>
      <c r="T263" s="88"/>
      <c r="U263" s="89">
        <f>IF(ISBLANK(T263), 0, _xlfn.IFNA(VLOOKUP(T263, 'Measures Register'!$B$9:$K$59, COLUMN('Measures Register'!$K$8)-COLUMN('Measures Register'!$B$8)+1, FALSE), 0))</f>
        <v>0</v>
      </c>
      <c r="V263" s="90">
        <f>IF(ISBLANK(T263), 0, _xlfn.IFNA(VLOOKUP(T263, 'Measures Register'!$B$9:$L$59, COLUMN('Measures Register'!$L$8)-COLUMN('Measures Register'!$B$8)+1, FALSE), 0))</f>
        <v>0</v>
      </c>
      <c r="W263" s="88"/>
      <c r="X263" s="89">
        <f>IF(ISBLANK(W263), 0, _xlfn.IFNA(VLOOKUP(W263, 'Measures Register'!$B$9:$K$59, COLUMN('Measures Register'!$K$8)-COLUMN('Measures Register'!$B$8)+1, FALSE), 0))</f>
        <v>0</v>
      </c>
      <c r="Y263" s="90">
        <f>IF(ISBLANK(W263), 0, _xlfn.IFNA(VLOOKUP(W263, 'Measures Register'!$B$9:$L$59, COLUMN('Measures Register'!$L$8)-COLUMN('Measures Register'!$B$8)+1, FALSE), 0))</f>
        <v>0</v>
      </c>
      <c r="Z263" s="88"/>
      <c r="AA263" s="89">
        <f>IF(ISBLANK(Z263), 0, _xlfn.IFNA(VLOOKUP(Z263, 'Measures Register'!$B$9:$K$59, COLUMN('Measures Register'!$K$8)-COLUMN('Measures Register'!$B$8)+1, FALSE), 0))</f>
        <v>0</v>
      </c>
      <c r="AB263" s="90">
        <f>IF(ISBLANK(Z263), 0, _xlfn.IFNA(VLOOKUP(Z263, 'Measures Register'!$B$9:$L$59, COLUMN('Measures Register'!$L$8)-COLUMN('Measures Register'!$B$8)+1, FALSE), 0))</f>
        <v>0</v>
      </c>
      <c r="AC263" s="88"/>
      <c r="AD263" s="89">
        <f>IF(ISBLANK(AC263), 0, _xlfn.IFNA(VLOOKUP(AC263, 'Measures Register'!$B$9:$K$59, COLUMN('Measures Register'!$K$8)-COLUMN('Measures Register'!$B$8)+1, FALSE), 0))</f>
        <v>0</v>
      </c>
      <c r="AE263" s="90">
        <f>IF(ISBLANK(AC263), 0, _xlfn.IFNA(VLOOKUP(AC263, 'Measures Register'!$B$9:$L$59, COLUMN('Measures Register'!$L$8)-COLUMN('Measures Register'!$B$8)+1, FALSE), 0))</f>
        <v>0</v>
      </c>
      <c r="AF263" s="88"/>
      <c r="AG263" s="89">
        <f>IF(ISBLANK(AF263), 0, _xlfn.IFNA(VLOOKUP(AF263, 'Measures Register'!$B$9:$K$59, COLUMN('Measures Register'!$K$8)-COLUMN('Measures Register'!$B$8)+1, FALSE), 0))</f>
        <v>0</v>
      </c>
      <c r="AH263" s="110">
        <f>IF(ISBLANK(AF263), 0, _xlfn.IFNA(VLOOKUP(AF263, 'Measures Register'!$B$9:$L$59, COLUMN('Measures Register'!$L$8)-COLUMN('Measures Register'!$B$8)+1, FALSE), 0))</f>
        <v>0</v>
      </c>
      <c r="AI263" s="115"/>
      <c r="AJ263" s="108" t="str">
        <f t="shared" si="11"/>
        <v/>
      </c>
      <c r="AK263" s="86" t="str">
        <f t="shared" si="12"/>
        <v/>
      </c>
      <c r="AL263" s="106" t="str">
        <f t="shared" si="13"/>
        <v/>
      </c>
      <c r="AM263" s="24"/>
    </row>
    <row r="264" spans="2:39" ht="15.75" x14ac:dyDescent="0.45">
      <c r="B264" s="84" t="str">
        <f t="shared" si="14"/>
        <v/>
      </c>
      <c r="C264" s="97"/>
      <c r="D264" s="154"/>
      <c r="E264" s="112" t="str">
        <f>IFERROR(VLOOKUP(I264,#REF!,2,0),"")</f>
        <v/>
      </c>
      <c r="F264" s="156"/>
      <c r="G264" s="101"/>
      <c r="H264" s="103"/>
      <c r="I264" s="158"/>
      <c r="J264" s="159"/>
      <c r="K264"/>
      <c r="L264" s="152"/>
      <c r="M264" s="85" t="str">
        <f>IF(AND(F264&lt;&gt;"", G264&lt;&gt;""), VLOOKUP(F264, 'P2-Primary Assets'!C:I, 5+VLOOKUP(G264,#REF!, 2, FALSE), FALSE), "")</f>
        <v/>
      </c>
      <c r="N264" s="106" t="str">
        <f t="shared" si="15"/>
        <v/>
      </c>
      <c r="O264" s="277"/>
      <c r="P264" s="277"/>
      <c r="Q264" s="277"/>
      <c r="R264" s="114"/>
      <c r="S264" s="99"/>
      <c r="T264" s="88"/>
      <c r="U264" s="89">
        <f>IF(ISBLANK(T264), 0, _xlfn.IFNA(VLOOKUP(T264, 'Measures Register'!$B$9:$K$59, COLUMN('Measures Register'!$K$8)-COLUMN('Measures Register'!$B$8)+1, FALSE), 0))</f>
        <v>0</v>
      </c>
      <c r="V264" s="90">
        <f>IF(ISBLANK(T264), 0, _xlfn.IFNA(VLOOKUP(T264, 'Measures Register'!$B$9:$L$59, COLUMN('Measures Register'!$L$8)-COLUMN('Measures Register'!$B$8)+1, FALSE), 0))</f>
        <v>0</v>
      </c>
      <c r="W264" s="88"/>
      <c r="X264" s="89">
        <f>IF(ISBLANK(W264), 0, _xlfn.IFNA(VLOOKUP(W264, 'Measures Register'!$B$9:$K$59, COLUMN('Measures Register'!$K$8)-COLUMN('Measures Register'!$B$8)+1, FALSE), 0))</f>
        <v>0</v>
      </c>
      <c r="Y264" s="90">
        <f>IF(ISBLANK(W264), 0, _xlfn.IFNA(VLOOKUP(W264, 'Measures Register'!$B$9:$L$59, COLUMN('Measures Register'!$L$8)-COLUMN('Measures Register'!$B$8)+1, FALSE), 0))</f>
        <v>0</v>
      </c>
      <c r="Z264" s="88"/>
      <c r="AA264" s="89">
        <f>IF(ISBLANK(Z264), 0, _xlfn.IFNA(VLOOKUP(Z264, 'Measures Register'!$B$9:$K$59, COLUMN('Measures Register'!$K$8)-COLUMN('Measures Register'!$B$8)+1, FALSE), 0))</f>
        <v>0</v>
      </c>
      <c r="AB264" s="90">
        <f>IF(ISBLANK(Z264), 0, _xlfn.IFNA(VLOOKUP(Z264, 'Measures Register'!$B$9:$L$59, COLUMN('Measures Register'!$L$8)-COLUMN('Measures Register'!$B$8)+1, FALSE), 0))</f>
        <v>0</v>
      </c>
      <c r="AC264" s="88"/>
      <c r="AD264" s="89">
        <f>IF(ISBLANK(AC264), 0, _xlfn.IFNA(VLOOKUP(AC264, 'Measures Register'!$B$9:$K$59, COLUMN('Measures Register'!$K$8)-COLUMN('Measures Register'!$B$8)+1, FALSE), 0))</f>
        <v>0</v>
      </c>
      <c r="AE264" s="90">
        <f>IF(ISBLANK(AC264), 0, _xlfn.IFNA(VLOOKUP(AC264, 'Measures Register'!$B$9:$L$59, COLUMN('Measures Register'!$L$8)-COLUMN('Measures Register'!$B$8)+1, FALSE), 0))</f>
        <v>0</v>
      </c>
      <c r="AF264" s="88"/>
      <c r="AG264" s="89">
        <f>IF(ISBLANK(AF264), 0, _xlfn.IFNA(VLOOKUP(AF264, 'Measures Register'!$B$9:$K$59, COLUMN('Measures Register'!$K$8)-COLUMN('Measures Register'!$B$8)+1, FALSE), 0))</f>
        <v>0</v>
      </c>
      <c r="AH264" s="110">
        <f>IF(ISBLANK(AF264), 0, _xlfn.IFNA(VLOOKUP(AF264, 'Measures Register'!$B$9:$L$59, COLUMN('Measures Register'!$L$8)-COLUMN('Measures Register'!$B$8)+1, FALSE), 0))</f>
        <v>0</v>
      </c>
      <c r="AI264" s="115"/>
      <c r="AJ264" s="108" t="str">
        <f t="shared" si="11"/>
        <v/>
      </c>
      <c r="AK264" s="86" t="str">
        <f t="shared" si="12"/>
        <v/>
      </c>
      <c r="AL264" s="106" t="str">
        <f t="shared" si="13"/>
        <v/>
      </c>
      <c r="AM264" s="24"/>
    </row>
    <row r="265" spans="2:39" ht="15.75" x14ac:dyDescent="0.45">
      <c r="B265" s="84" t="str">
        <f t="shared" si="14"/>
        <v/>
      </c>
      <c r="C265" s="97"/>
      <c r="D265" s="154"/>
      <c r="E265" s="112" t="str">
        <f>IFERROR(VLOOKUP(I265,#REF!,2,0),"")</f>
        <v/>
      </c>
      <c r="F265" s="156"/>
      <c r="G265" s="101"/>
      <c r="H265" s="103"/>
      <c r="I265" s="158"/>
      <c r="J265" s="159"/>
      <c r="K265"/>
      <c r="L265" s="152"/>
      <c r="M265" s="85" t="str">
        <f>IF(AND(F265&lt;&gt;"", G265&lt;&gt;""), VLOOKUP(F265, 'P2-Primary Assets'!C:I, 5+VLOOKUP(G265,#REF!, 2, FALSE), FALSE), "")</f>
        <v/>
      </c>
      <c r="N265" s="106" t="str">
        <f t="shared" si="15"/>
        <v/>
      </c>
      <c r="O265" s="277"/>
      <c r="P265" s="277"/>
      <c r="Q265" s="277"/>
      <c r="R265" s="114"/>
      <c r="S265" s="99"/>
      <c r="T265" s="88"/>
      <c r="U265" s="89">
        <f>IF(ISBLANK(T265), 0, _xlfn.IFNA(VLOOKUP(T265, 'Measures Register'!$B$9:$K$59, COLUMN('Measures Register'!$K$8)-COLUMN('Measures Register'!$B$8)+1, FALSE), 0))</f>
        <v>0</v>
      </c>
      <c r="V265" s="90">
        <f>IF(ISBLANK(T265), 0, _xlfn.IFNA(VLOOKUP(T265, 'Measures Register'!$B$9:$L$59, COLUMN('Measures Register'!$L$8)-COLUMN('Measures Register'!$B$8)+1, FALSE), 0))</f>
        <v>0</v>
      </c>
      <c r="W265" s="88"/>
      <c r="X265" s="89">
        <f>IF(ISBLANK(W265), 0, _xlfn.IFNA(VLOOKUP(W265, 'Measures Register'!$B$9:$K$59, COLUMN('Measures Register'!$K$8)-COLUMN('Measures Register'!$B$8)+1, FALSE), 0))</f>
        <v>0</v>
      </c>
      <c r="Y265" s="90">
        <f>IF(ISBLANK(W265), 0, _xlfn.IFNA(VLOOKUP(W265, 'Measures Register'!$B$9:$L$59, COLUMN('Measures Register'!$L$8)-COLUMN('Measures Register'!$B$8)+1, FALSE), 0))</f>
        <v>0</v>
      </c>
      <c r="Z265" s="88"/>
      <c r="AA265" s="89">
        <f>IF(ISBLANK(Z265), 0, _xlfn.IFNA(VLOOKUP(Z265, 'Measures Register'!$B$9:$K$59, COLUMN('Measures Register'!$K$8)-COLUMN('Measures Register'!$B$8)+1, FALSE), 0))</f>
        <v>0</v>
      </c>
      <c r="AB265" s="90">
        <f>IF(ISBLANK(Z265), 0, _xlfn.IFNA(VLOOKUP(Z265, 'Measures Register'!$B$9:$L$59, COLUMN('Measures Register'!$L$8)-COLUMN('Measures Register'!$B$8)+1, FALSE), 0))</f>
        <v>0</v>
      </c>
      <c r="AC265" s="88"/>
      <c r="AD265" s="89">
        <f>IF(ISBLANK(AC265), 0, _xlfn.IFNA(VLOOKUP(AC265, 'Measures Register'!$B$9:$K$59, COLUMN('Measures Register'!$K$8)-COLUMN('Measures Register'!$B$8)+1, FALSE), 0))</f>
        <v>0</v>
      </c>
      <c r="AE265" s="90">
        <f>IF(ISBLANK(AC265), 0, _xlfn.IFNA(VLOOKUP(AC265, 'Measures Register'!$B$9:$L$59, COLUMN('Measures Register'!$L$8)-COLUMN('Measures Register'!$B$8)+1, FALSE), 0))</f>
        <v>0</v>
      </c>
      <c r="AF265" s="88"/>
      <c r="AG265" s="89">
        <f>IF(ISBLANK(AF265), 0, _xlfn.IFNA(VLOOKUP(AF265, 'Measures Register'!$B$9:$K$59, COLUMN('Measures Register'!$K$8)-COLUMN('Measures Register'!$B$8)+1, FALSE), 0))</f>
        <v>0</v>
      </c>
      <c r="AH265" s="110">
        <f>IF(ISBLANK(AF265), 0, _xlfn.IFNA(VLOOKUP(AF265, 'Measures Register'!$B$9:$L$59, COLUMN('Measures Register'!$L$8)-COLUMN('Measures Register'!$B$8)+1, FALSE), 0))</f>
        <v>0</v>
      </c>
      <c r="AI265" s="115"/>
      <c r="AJ265" s="108" t="str">
        <f t="shared" si="11"/>
        <v/>
      </c>
      <c r="AK265" s="86" t="str">
        <f t="shared" si="12"/>
        <v/>
      </c>
      <c r="AL265" s="106" t="str">
        <f t="shared" si="13"/>
        <v/>
      </c>
      <c r="AM265" s="24"/>
    </row>
    <row r="266" spans="2:39" ht="15.75" x14ac:dyDescent="0.45">
      <c r="B266" s="84" t="str">
        <f t="shared" si="14"/>
        <v/>
      </c>
      <c r="C266" s="97"/>
      <c r="D266" s="154"/>
      <c r="E266" s="112" t="str">
        <f>IFERROR(VLOOKUP(I266,#REF!,2,0),"")</f>
        <v/>
      </c>
      <c r="F266" s="156"/>
      <c r="G266" s="101"/>
      <c r="H266" s="103"/>
      <c r="I266" s="158"/>
      <c r="J266" s="159"/>
      <c r="K266"/>
      <c r="L266" s="152"/>
      <c r="M266" s="85" t="str">
        <f>IF(AND(F266&lt;&gt;"", G266&lt;&gt;""), VLOOKUP(F266, 'P2-Primary Assets'!C:I, 5+VLOOKUP(G266,#REF!, 2, FALSE), FALSE), "")</f>
        <v/>
      </c>
      <c r="N266" s="106" t="str">
        <f t="shared" si="15"/>
        <v/>
      </c>
      <c r="O266" s="277"/>
      <c r="P266" s="277"/>
      <c r="Q266" s="277"/>
      <c r="R266" s="114"/>
      <c r="S266" s="99"/>
      <c r="T266" s="88"/>
      <c r="U266" s="89">
        <f>IF(ISBLANK(T266), 0, _xlfn.IFNA(VLOOKUP(T266, 'Measures Register'!$B$9:$K$59, COLUMN('Measures Register'!$K$8)-COLUMN('Measures Register'!$B$8)+1, FALSE), 0))</f>
        <v>0</v>
      </c>
      <c r="V266" s="90">
        <f>IF(ISBLANK(T266), 0, _xlfn.IFNA(VLOOKUP(T266, 'Measures Register'!$B$9:$L$59, COLUMN('Measures Register'!$L$8)-COLUMN('Measures Register'!$B$8)+1, FALSE), 0))</f>
        <v>0</v>
      </c>
      <c r="W266" s="88"/>
      <c r="X266" s="89">
        <f>IF(ISBLANK(W266), 0, _xlfn.IFNA(VLOOKUP(W266, 'Measures Register'!$B$9:$K$59, COLUMN('Measures Register'!$K$8)-COLUMN('Measures Register'!$B$8)+1, FALSE), 0))</f>
        <v>0</v>
      </c>
      <c r="Y266" s="90">
        <f>IF(ISBLANK(W266), 0, _xlfn.IFNA(VLOOKUP(W266, 'Measures Register'!$B$9:$L$59, COLUMN('Measures Register'!$L$8)-COLUMN('Measures Register'!$B$8)+1, FALSE), 0))</f>
        <v>0</v>
      </c>
      <c r="Z266" s="88"/>
      <c r="AA266" s="89">
        <f>IF(ISBLANK(Z266), 0, _xlfn.IFNA(VLOOKUP(Z266, 'Measures Register'!$B$9:$K$59, COLUMN('Measures Register'!$K$8)-COLUMN('Measures Register'!$B$8)+1, FALSE), 0))</f>
        <v>0</v>
      </c>
      <c r="AB266" s="90">
        <f>IF(ISBLANK(Z266), 0, _xlfn.IFNA(VLOOKUP(Z266, 'Measures Register'!$B$9:$L$59, COLUMN('Measures Register'!$L$8)-COLUMN('Measures Register'!$B$8)+1, FALSE), 0))</f>
        <v>0</v>
      </c>
      <c r="AC266" s="88"/>
      <c r="AD266" s="89">
        <f>IF(ISBLANK(AC266), 0, _xlfn.IFNA(VLOOKUP(AC266, 'Measures Register'!$B$9:$K$59, COLUMN('Measures Register'!$K$8)-COLUMN('Measures Register'!$B$8)+1, FALSE), 0))</f>
        <v>0</v>
      </c>
      <c r="AE266" s="90">
        <f>IF(ISBLANK(AC266), 0, _xlfn.IFNA(VLOOKUP(AC266, 'Measures Register'!$B$9:$L$59, COLUMN('Measures Register'!$L$8)-COLUMN('Measures Register'!$B$8)+1, FALSE), 0))</f>
        <v>0</v>
      </c>
      <c r="AF266" s="88"/>
      <c r="AG266" s="89">
        <f>IF(ISBLANK(AF266), 0, _xlfn.IFNA(VLOOKUP(AF266, 'Measures Register'!$B$9:$K$59, COLUMN('Measures Register'!$K$8)-COLUMN('Measures Register'!$B$8)+1, FALSE), 0))</f>
        <v>0</v>
      </c>
      <c r="AH266" s="110">
        <f>IF(ISBLANK(AF266), 0, _xlfn.IFNA(VLOOKUP(AF266, 'Measures Register'!$B$9:$L$59, COLUMN('Measures Register'!$L$8)-COLUMN('Measures Register'!$B$8)+1, FALSE), 0))</f>
        <v>0</v>
      </c>
      <c r="AI266" s="115"/>
      <c r="AJ266" s="108" t="str">
        <f t="shared" si="11"/>
        <v/>
      </c>
      <c r="AK266" s="86" t="str">
        <f t="shared" si="12"/>
        <v/>
      </c>
      <c r="AL266" s="106" t="str">
        <f t="shared" si="13"/>
        <v/>
      </c>
      <c r="AM266" s="24"/>
    </row>
    <row r="267" spans="2:39" ht="15.75" x14ac:dyDescent="0.45">
      <c r="B267" s="84" t="str">
        <f t="shared" si="14"/>
        <v/>
      </c>
      <c r="C267" s="97"/>
      <c r="D267" s="154"/>
      <c r="E267" s="112" t="str">
        <f>IFERROR(VLOOKUP(I267,#REF!,2,0),"")</f>
        <v/>
      </c>
      <c r="F267" s="156"/>
      <c r="G267" s="101"/>
      <c r="H267" s="103"/>
      <c r="I267" s="158"/>
      <c r="J267" s="159"/>
      <c r="K267"/>
      <c r="L267" s="152"/>
      <c r="M267" s="85" t="str">
        <f>IF(AND(F267&lt;&gt;"", G267&lt;&gt;""), VLOOKUP(F267, 'P2-Primary Assets'!C:I, 5+VLOOKUP(G267,#REF!, 2, FALSE), FALSE), "")</f>
        <v/>
      </c>
      <c r="N267" s="106" t="str">
        <f t="shared" si="15"/>
        <v/>
      </c>
      <c r="O267" s="277"/>
      <c r="P267" s="277"/>
      <c r="Q267" s="277"/>
      <c r="R267" s="114"/>
      <c r="S267" s="99"/>
      <c r="T267" s="88"/>
      <c r="U267" s="89">
        <f>IF(ISBLANK(T267), 0, _xlfn.IFNA(VLOOKUP(T267, 'Measures Register'!$B$9:$K$59, COLUMN('Measures Register'!$K$8)-COLUMN('Measures Register'!$B$8)+1, FALSE), 0))</f>
        <v>0</v>
      </c>
      <c r="V267" s="90">
        <f>IF(ISBLANK(T267), 0, _xlfn.IFNA(VLOOKUP(T267, 'Measures Register'!$B$9:$L$59, COLUMN('Measures Register'!$L$8)-COLUMN('Measures Register'!$B$8)+1, FALSE), 0))</f>
        <v>0</v>
      </c>
      <c r="W267" s="88"/>
      <c r="X267" s="89">
        <f>IF(ISBLANK(W267), 0, _xlfn.IFNA(VLOOKUP(W267, 'Measures Register'!$B$9:$K$59, COLUMN('Measures Register'!$K$8)-COLUMN('Measures Register'!$B$8)+1, FALSE), 0))</f>
        <v>0</v>
      </c>
      <c r="Y267" s="90">
        <f>IF(ISBLANK(W267), 0, _xlfn.IFNA(VLOOKUP(W267, 'Measures Register'!$B$9:$L$59, COLUMN('Measures Register'!$L$8)-COLUMN('Measures Register'!$B$8)+1, FALSE), 0))</f>
        <v>0</v>
      </c>
      <c r="Z267" s="88"/>
      <c r="AA267" s="89">
        <f>IF(ISBLANK(Z267), 0, _xlfn.IFNA(VLOOKUP(Z267, 'Measures Register'!$B$9:$K$59, COLUMN('Measures Register'!$K$8)-COLUMN('Measures Register'!$B$8)+1, FALSE), 0))</f>
        <v>0</v>
      </c>
      <c r="AB267" s="90">
        <f>IF(ISBLANK(Z267), 0, _xlfn.IFNA(VLOOKUP(Z267, 'Measures Register'!$B$9:$L$59, COLUMN('Measures Register'!$L$8)-COLUMN('Measures Register'!$B$8)+1, FALSE), 0))</f>
        <v>0</v>
      </c>
      <c r="AC267" s="88"/>
      <c r="AD267" s="89">
        <f>IF(ISBLANK(AC267), 0, _xlfn.IFNA(VLOOKUP(AC267, 'Measures Register'!$B$9:$K$59, COLUMN('Measures Register'!$K$8)-COLUMN('Measures Register'!$B$8)+1, FALSE), 0))</f>
        <v>0</v>
      </c>
      <c r="AE267" s="90">
        <f>IF(ISBLANK(AC267), 0, _xlfn.IFNA(VLOOKUP(AC267, 'Measures Register'!$B$9:$L$59, COLUMN('Measures Register'!$L$8)-COLUMN('Measures Register'!$B$8)+1, FALSE), 0))</f>
        <v>0</v>
      </c>
      <c r="AF267" s="88"/>
      <c r="AG267" s="89">
        <f>IF(ISBLANK(AF267), 0, _xlfn.IFNA(VLOOKUP(AF267, 'Measures Register'!$B$9:$K$59, COLUMN('Measures Register'!$K$8)-COLUMN('Measures Register'!$B$8)+1, FALSE), 0))</f>
        <v>0</v>
      </c>
      <c r="AH267" s="110">
        <f>IF(ISBLANK(AF267), 0, _xlfn.IFNA(VLOOKUP(AF267, 'Measures Register'!$B$9:$L$59, COLUMN('Measures Register'!$L$8)-COLUMN('Measures Register'!$B$8)+1, FALSE), 0))</f>
        <v>0</v>
      </c>
      <c r="AI267" s="115"/>
      <c r="AJ267" s="108" t="str">
        <f t="shared" si="11"/>
        <v/>
      </c>
      <c r="AK267" s="86" t="str">
        <f t="shared" si="12"/>
        <v/>
      </c>
      <c r="AL267" s="106" t="str">
        <f t="shared" si="13"/>
        <v/>
      </c>
      <c r="AM267" s="24"/>
    </row>
    <row r="268" spans="2:39" ht="15.75" x14ac:dyDescent="0.45">
      <c r="B268" s="84" t="str">
        <f t="shared" si="14"/>
        <v/>
      </c>
      <c r="C268" s="97"/>
      <c r="D268" s="154"/>
      <c r="E268" s="112" t="str">
        <f>IFERROR(VLOOKUP(I268,#REF!,2,0),"")</f>
        <v/>
      </c>
      <c r="F268" s="156"/>
      <c r="G268" s="101"/>
      <c r="H268" s="103"/>
      <c r="I268" s="158"/>
      <c r="J268" s="159"/>
      <c r="K268"/>
      <c r="L268" s="152"/>
      <c r="M268" s="85" t="str">
        <f>IF(AND(F268&lt;&gt;"", G268&lt;&gt;""), VLOOKUP(F268, 'P2-Primary Assets'!C:I, 5+VLOOKUP(G268,#REF!, 2, FALSE), FALSE), "")</f>
        <v/>
      </c>
      <c r="N268" s="106" t="str">
        <f t="shared" si="15"/>
        <v/>
      </c>
      <c r="O268" s="277"/>
      <c r="P268" s="277"/>
      <c r="Q268" s="277"/>
      <c r="R268" s="114"/>
      <c r="S268" s="99"/>
      <c r="T268" s="88"/>
      <c r="U268" s="89">
        <f>IF(ISBLANK(T268), 0, _xlfn.IFNA(VLOOKUP(T268, 'Measures Register'!$B$9:$K$59, COLUMN('Measures Register'!$K$8)-COLUMN('Measures Register'!$B$8)+1, FALSE), 0))</f>
        <v>0</v>
      </c>
      <c r="V268" s="90">
        <f>IF(ISBLANK(T268), 0, _xlfn.IFNA(VLOOKUP(T268, 'Measures Register'!$B$9:$L$59, COLUMN('Measures Register'!$L$8)-COLUMN('Measures Register'!$B$8)+1, FALSE), 0))</f>
        <v>0</v>
      </c>
      <c r="W268" s="88"/>
      <c r="X268" s="89">
        <f>IF(ISBLANK(W268), 0, _xlfn.IFNA(VLOOKUP(W268, 'Measures Register'!$B$9:$K$59, COLUMN('Measures Register'!$K$8)-COLUMN('Measures Register'!$B$8)+1, FALSE), 0))</f>
        <v>0</v>
      </c>
      <c r="Y268" s="90">
        <f>IF(ISBLANK(W268), 0, _xlfn.IFNA(VLOOKUP(W268, 'Measures Register'!$B$9:$L$59, COLUMN('Measures Register'!$L$8)-COLUMN('Measures Register'!$B$8)+1, FALSE), 0))</f>
        <v>0</v>
      </c>
      <c r="Z268" s="88"/>
      <c r="AA268" s="89">
        <f>IF(ISBLANK(Z268), 0, _xlfn.IFNA(VLOOKUP(Z268, 'Measures Register'!$B$9:$K$59, COLUMN('Measures Register'!$K$8)-COLUMN('Measures Register'!$B$8)+1, FALSE), 0))</f>
        <v>0</v>
      </c>
      <c r="AB268" s="90">
        <f>IF(ISBLANK(Z268), 0, _xlfn.IFNA(VLOOKUP(Z268, 'Measures Register'!$B$9:$L$59, COLUMN('Measures Register'!$L$8)-COLUMN('Measures Register'!$B$8)+1, FALSE), 0))</f>
        <v>0</v>
      </c>
      <c r="AC268" s="88"/>
      <c r="AD268" s="89">
        <f>IF(ISBLANK(AC268), 0, _xlfn.IFNA(VLOOKUP(AC268, 'Measures Register'!$B$9:$K$59, COLUMN('Measures Register'!$K$8)-COLUMN('Measures Register'!$B$8)+1, FALSE), 0))</f>
        <v>0</v>
      </c>
      <c r="AE268" s="90">
        <f>IF(ISBLANK(AC268), 0, _xlfn.IFNA(VLOOKUP(AC268, 'Measures Register'!$B$9:$L$59, COLUMN('Measures Register'!$L$8)-COLUMN('Measures Register'!$B$8)+1, FALSE), 0))</f>
        <v>0</v>
      </c>
      <c r="AF268" s="88"/>
      <c r="AG268" s="89">
        <f>IF(ISBLANK(AF268), 0, _xlfn.IFNA(VLOOKUP(AF268, 'Measures Register'!$B$9:$K$59, COLUMN('Measures Register'!$K$8)-COLUMN('Measures Register'!$B$8)+1, FALSE), 0))</f>
        <v>0</v>
      </c>
      <c r="AH268" s="110">
        <f>IF(ISBLANK(AF268), 0, _xlfn.IFNA(VLOOKUP(AF268, 'Measures Register'!$B$9:$L$59, COLUMN('Measures Register'!$L$8)-COLUMN('Measures Register'!$B$8)+1, FALSE), 0))</f>
        <v>0</v>
      </c>
      <c r="AI268" s="115"/>
      <c r="AJ268" s="108" t="str">
        <f t="shared" si="11"/>
        <v/>
      </c>
      <c r="AK268" s="86" t="str">
        <f t="shared" si="12"/>
        <v/>
      </c>
      <c r="AL268" s="106" t="str">
        <f t="shared" si="13"/>
        <v/>
      </c>
      <c r="AM268" s="24"/>
    </row>
    <row r="269" spans="2:39" ht="15.75" x14ac:dyDescent="0.45">
      <c r="B269" s="84" t="str">
        <f t="shared" si="14"/>
        <v/>
      </c>
      <c r="C269" s="97"/>
      <c r="D269" s="154"/>
      <c r="E269" s="112" t="str">
        <f>IFERROR(VLOOKUP(I269,#REF!,2,0),"")</f>
        <v/>
      </c>
      <c r="F269" s="156"/>
      <c r="G269" s="101"/>
      <c r="H269" s="103"/>
      <c r="I269" s="158"/>
      <c r="J269" s="159"/>
      <c r="K269"/>
      <c r="L269" s="152"/>
      <c r="M269" s="85" t="str">
        <f>IF(AND(F269&lt;&gt;"", G269&lt;&gt;""), VLOOKUP(F269, 'P2-Primary Assets'!C:I, 5+VLOOKUP(G269,#REF!, 2, FALSE), FALSE), "")</f>
        <v/>
      </c>
      <c r="N269" s="106" t="str">
        <f t="shared" si="15"/>
        <v/>
      </c>
      <c r="O269" s="277"/>
      <c r="P269" s="277"/>
      <c r="Q269" s="277"/>
      <c r="R269" s="114"/>
      <c r="S269" s="99"/>
      <c r="T269" s="88"/>
      <c r="U269" s="89">
        <f>IF(ISBLANK(T269), 0, _xlfn.IFNA(VLOOKUP(T269, 'Measures Register'!$B$9:$K$59, COLUMN('Measures Register'!$K$8)-COLUMN('Measures Register'!$B$8)+1, FALSE), 0))</f>
        <v>0</v>
      </c>
      <c r="V269" s="90">
        <f>IF(ISBLANK(T269), 0, _xlfn.IFNA(VLOOKUP(T269, 'Measures Register'!$B$9:$L$59, COLUMN('Measures Register'!$L$8)-COLUMN('Measures Register'!$B$8)+1, FALSE), 0))</f>
        <v>0</v>
      </c>
      <c r="W269" s="88"/>
      <c r="X269" s="89">
        <f>IF(ISBLANK(W269), 0, _xlfn.IFNA(VLOOKUP(W269, 'Measures Register'!$B$9:$K$59, COLUMN('Measures Register'!$K$8)-COLUMN('Measures Register'!$B$8)+1, FALSE), 0))</f>
        <v>0</v>
      </c>
      <c r="Y269" s="90">
        <f>IF(ISBLANK(W269), 0, _xlfn.IFNA(VLOOKUP(W269, 'Measures Register'!$B$9:$L$59, COLUMN('Measures Register'!$L$8)-COLUMN('Measures Register'!$B$8)+1, FALSE), 0))</f>
        <v>0</v>
      </c>
      <c r="Z269" s="88"/>
      <c r="AA269" s="89">
        <f>IF(ISBLANK(Z269), 0, _xlfn.IFNA(VLOOKUP(Z269, 'Measures Register'!$B$9:$K$59, COLUMN('Measures Register'!$K$8)-COLUMN('Measures Register'!$B$8)+1, FALSE), 0))</f>
        <v>0</v>
      </c>
      <c r="AB269" s="90">
        <f>IF(ISBLANK(Z269), 0, _xlfn.IFNA(VLOOKUP(Z269, 'Measures Register'!$B$9:$L$59, COLUMN('Measures Register'!$L$8)-COLUMN('Measures Register'!$B$8)+1, FALSE), 0))</f>
        <v>0</v>
      </c>
      <c r="AC269" s="88"/>
      <c r="AD269" s="89">
        <f>IF(ISBLANK(AC269), 0, _xlfn.IFNA(VLOOKUP(AC269, 'Measures Register'!$B$9:$K$59, COLUMN('Measures Register'!$K$8)-COLUMN('Measures Register'!$B$8)+1, FALSE), 0))</f>
        <v>0</v>
      </c>
      <c r="AE269" s="90">
        <f>IF(ISBLANK(AC269), 0, _xlfn.IFNA(VLOOKUP(AC269, 'Measures Register'!$B$9:$L$59, COLUMN('Measures Register'!$L$8)-COLUMN('Measures Register'!$B$8)+1, FALSE), 0))</f>
        <v>0</v>
      </c>
      <c r="AF269" s="88"/>
      <c r="AG269" s="89">
        <f>IF(ISBLANK(AF269), 0, _xlfn.IFNA(VLOOKUP(AF269, 'Measures Register'!$B$9:$K$59, COLUMN('Measures Register'!$K$8)-COLUMN('Measures Register'!$B$8)+1, FALSE), 0))</f>
        <v>0</v>
      </c>
      <c r="AH269" s="110">
        <f>IF(ISBLANK(AF269), 0, _xlfn.IFNA(VLOOKUP(AF269, 'Measures Register'!$B$9:$L$59, COLUMN('Measures Register'!$L$8)-COLUMN('Measures Register'!$B$8)+1, FALSE), 0))</f>
        <v>0</v>
      </c>
      <c r="AI269" s="115"/>
      <c r="AJ269" s="108" t="str">
        <f t="shared" si="11"/>
        <v/>
      </c>
      <c r="AK269" s="86" t="str">
        <f t="shared" si="12"/>
        <v/>
      </c>
      <c r="AL269" s="106" t="str">
        <f t="shared" si="13"/>
        <v/>
      </c>
      <c r="AM269" s="24"/>
    </row>
    <row r="270" spans="2:39" ht="15.75" x14ac:dyDescent="0.45">
      <c r="B270" s="84" t="str">
        <f t="shared" si="14"/>
        <v/>
      </c>
      <c r="C270" s="97"/>
      <c r="D270" s="154"/>
      <c r="E270" s="112" t="str">
        <f>IFERROR(VLOOKUP(I270,#REF!,2,0),"")</f>
        <v/>
      </c>
      <c r="F270" s="156"/>
      <c r="G270" s="101"/>
      <c r="H270" s="103"/>
      <c r="I270" s="158"/>
      <c r="J270" s="159"/>
      <c r="K270"/>
      <c r="L270" s="152"/>
      <c r="M270" s="85" t="str">
        <f>IF(AND(F270&lt;&gt;"", G270&lt;&gt;""), VLOOKUP(F270, 'P2-Primary Assets'!C:I, 5+VLOOKUP(G270,#REF!, 2, FALSE), FALSE), "")</f>
        <v/>
      </c>
      <c r="N270" s="106" t="str">
        <f t="shared" si="15"/>
        <v/>
      </c>
      <c r="O270" s="277"/>
      <c r="P270" s="277"/>
      <c r="Q270" s="277"/>
      <c r="R270" s="114"/>
      <c r="S270" s="99"/>
      <c r="T270" s="88"/>
      <c r="U270" s="89">
        <f>IF(ISBLANK(T270), 0, _xlfn.IFNA(VLOOKUP(T270, 'Measures Register'!$B$9:$K$59, COLUMN('Measures Register'!$K$8)-COLUMN('Measures Register'!$B$8)+1, FALSE), 0))</f>
        <v>0</v>
      </c>
      <c r="V270" s="90">
        <f>IF(ISBLANK(T270), 0, _xlfn.IFNA(VLOOKUP(T270, 'Measures Register'!$B$9:$L$59, COLUMN('Measures Register'!$L$8)-COLUMN('Measures Register'!$B$8)+1, FALSE), 0))</f>
        <v>0</v>
      </c>
      <c r="W270" s="88"/>
      <c r="X270" s="89">
        <f>IF(ISBLANK(W270), 0, _xlfn.IFNA(VLOOKUP(W270, 'Measures Register'!$B$9:$K$59, COLUMN('Measures Register'!$K$8)-COLUMN('Measures Register'!$B$8)+1, FALSE), 0))</f>
        <v>0</v>
      </c>
      <c r="Y270" s="90">
        <f>IF(ISBLANK(W270), 0, _xlfn.IFNA(VLOOKUP(W270, 'Measures Register'!$B$9:$L$59, COLUMN('Measures Register'!$L$8)-COLUMN('Measures Register'!$B$8)+1, FALSE), 0))</f>
        <v>0</v>
      </c>
      <c r="Z270" s="88"/>
      <c r="AA270" s="89">
        <f>IF(ISBLANK(Z270), 0, _xlfn.IFNA(VLOOKUP(Z270, 'Measures Register'!$B$9:$K$59, COLUMN('Measures Register'!$K$8)-COLUMN('Measures Register'!$B$8)+1, FALSE), 0))</f>
        <v>0</v>
      </c>
      <c r="AB270" s="90">
        <f>IF(ISBLANK(Z270), 0, _xlfn.IFNA(VLOOKUP(Z270, 'Measures Register'!$B$9:$L$59, COLUMN('Measures Register'!$L$8)-COLUMN('Measures Register'!$B$8)+1, FALSE), 0))</f>
        <v>0</v>
      </c>
      <c r="AC270" s="88"/>
      <c r="AD270" s="89">
        <f>IF(ISBLANK(AC270), 0, _xlfn.IFNA(VLOOKUP(AC270, 'Measures Register'!$B$9:$K$59, COLUMN('Measures Register'!$K$8)-COLUMN('Measures Register'!$B$8)+1, FALSE), 0))</f>
        <v>0</v>
      </c>
      <c r="AE270" s="90">
        <f>IF(ISBLANK(AC270), 0, _xlfn.IFNA(VLOOKUP(AC270, 'Measures Register'!$B$9:$L$59, COLUMN('Measures Register'!$L$8)-COLUMN('Measures Register'!$B$8)+1, FALSE), 0))</f>
        <v>0</v>
      </c>
      <c r="AF270" s="88"/>
      <c r="AG270" s="89">
        <f>IF(ISBLANK(AF270), 0, _xlfn.IFNA(VLOOKUP(AF270, 'Measures Register'!$B$9:$K$59, COLUMN('Measures Register'!$K$8)-COLUMN('Measures Register'!$B$8)+1, FALSE), 0))</f>
        <v>0</v>
      </c>
      <c r="AH270" s="110">
        <f>IF(ISBLANK(AF270), 0, _xlfn.IFNA(VLOOKUP(AF270, 'Measures Register'!$B$9:$L$59, COLUMN('Measures Register'!$L$8)-COLUMN('Measures Register'!$B$8)+1, FALSE), 0))</f>
        <v>0</v>
      </c>
      <c r="AI270" s="115"/>
      <c r="AJ270" s="108" t="str">
        <f t="shared" si="11"/>
        <v/>
      </c>
      <c r="AK270" s="86" t="str">
        <f t="shared" si="12"/>
        <v/>
      </c>
      <c r="AL270" s="106" t="str">
        <f t="shared" si="13"/>
        <v/>
      </c>
      <c r="AM270" s="24"/>
    </row>
    <row r="271" spans="2:39" ht="15.75" x14ac:dyDescent="0.45">
      <c r="B271" s="84" t="str">
        <f t="shared" si="14"/>
        <v/>
      </c>
      <c r="C271" s="97"/>
      <c r="D271" s="154"/>
      <c r="E271" s="112" t="str">
        <f>IFERROR(VLOOKUP(I271,#REF!,2,0),"")</f>
        <v/>
      </c>
      <c r="F271" s="156"/>
      <c r="G271" s="101"/>
      <c r="H271" s="103"/>
      <c r="I271" s="158"/>
      <c r="J271" s="159"/>
      <c r="K271"/>
      <c r="L271" s="152"/>
      <c r="M271" s="85" t="str">
        <f>IF(AND(F271&lt;&gt;"", G271&lt;&gt;""), VLOOKUP(F271, 'P2-Primary Assets'!C:I, 5+VLOOKUP(G271,#REF!, 2, FALSE), FALSE), "")</f>
        <v/>
      </c>
      <c r="N271" s="106" t="str">
        <f t="shared" si="15"/>
        <v/>
      </c>
      <c r="O271" s="277"/>
      <c r="P271" s="277"/>
      <c r="Q271" s="277"/>
      <c r="R271" s="114"/>
      <c r="S271" s="99"/>
      <c r="T271" s="88"/>
      <c r="U271" s="89">
        <f>IF(ISBLANK(T271), 0, _xlfn.IFNA(VLOOKUP(T271, 'Measures Register'!$B$9:$K$59, COLUMN('Measures Register'!$K$8)-COLUMN('Measures Register'!$B$8)+1, FALSE), 0))</f>
        <v>0</v>
      </c>
      <c r="V271" s="90">
        <f>IF(ISBLANK(T271), 0, _xlfn.IFNA(VLOOKUP(T271, 'Measures Register'!$B$9:$L$59, COLUMN('Measures Register'!$L$8)-COLUMN('Measures Register'!$B$8)+1, FALSE), 0))</f>
        <v>0</v>
      </c>
      <c r="W271" s="88"/>
      <c r="X271" s="89">
        <f>IF(ISBLANK(W271), 0, _xlfn.IFNA(VLOOKUP(W271, 'Measures Register'!$B$9:$K$59, COLUMN('Measures Register'!$K$8)-COLUMN('Measures Register'!$B$8)+1, FALSE), 0))</f>
        <v>0</v>
      </c>
      <c r="Y271" s="90">
        <f>IF(ISBLANK(W271), 0, _xlfn.IFNA(VLOOKUP(W271, 'Measures Register'!$B$9:$L$59, COLUMN('Measures Register'!$L$8)-COLUMN('Measures Register'!$B$8)+1, FALSE), 0))</f>
        <v>0</v>
      </c>
      <c r="Z271" s="88"/>
      <c r="AA271" s="89">
        <f>IF(ISBLANK(Z271), 0, _xlfn.IFNA(VLOOKUP(Z271, 'Measures Register'!$B$9:$K$59, COLUMN('Measures Register'!$K$8)-COLUMN('Measures Register'!$B$8)+1, FALSE), 0))</f>
        <v>0</v>
      </c>
      <c r="AB271" s="90">
        <f>IF(ISBLANK(Z271), 0, _xlfn.IFNA(VLOOKUP(Z271, 'Measures Register'!$B$9:$L$59, COLUMN('Measures Register'!$L$8)-COLUMN('Measures Register'!$B$8)+1, FALSE), 0))</f>
        <v>0</v>
      </c>
      <c r="AC271" s="88"/>
      <c r="AD271" s="89">
        <f>IF(ISBLANK(AC271), 0, _xlfn.IFNA(VLOOKUP(AC271, 'Measures Register'!$B$9:$K$59, COLUMN('Measures Register'!$K$8)-COLUMN('Measures Register'!$B$8)+1, FALSE), 0))</f>
        <v>0</v>
      </c>
      <c r="AE271" s="90">
        <f>IF(ISBLANK(AC271), 0, _xlfn.IFNA(VLOOKUP(AC271, 'Measures Register'!$B$9:$L$59, COLUMN('Measures Register'!$L$8)-COLUMN('Measures Register'!$B$8)+1, FALSE), 0))</f>
        <v>0</v>
      </c>
      <c r="AF271" s="88"/>
      <c r="AG271" s="89">
        <f>IF(ISBLANK(AF271), 0, _xlfn.IFNA(VLOOKUP(AF271, 'Measures Register'!$B$9:$K$59, COLUMN('Measures Register'!$K$8)-COLUMN('Measures Register'!$B$8)+1, FALSE), 0))</f>
        <v>0</v>
      </c>
      <c r="AH271" s="110">
        <f>IF(ISBLANK(AF271), 0, _xlfn.IFNA(VLOOKUP(AF271, 'Measures Register'!$B$9:$L$59, COLUMN('Measures Register'!$L$8)-COLUMN('Measures Register'!$B$8)+1, FALSE), 0))</f>
        <v>0</v>
      </c>
      <c r="AI271" s="115"/>
      <c r="AJ271" s="108" t="str">
        <f t="shared" ref="AJ271:AJ334" si="16">IF($N271&lt;&gt;"",IFERROR((L271*((1-U271)*(1-X271)*(1-AA271)*(1-AD271)*(1-AG271))),"Not number"),"")</f>
        <v/>
      </c>
      <c r="AK271" s="86" t="str">
        <f t="shared" ref="AK271:AK334" si="17">IF($N271&lt;&gt;"",IFERROR((M271*((1-V271)*(1-Y271)*(1-AB271)*(1-AE271)*(1-AH271))),"Not number"),"")</f>
        <v/>
      </c>
      <c r="AL271" s="106" t="str">
        <f t="shared" ref="AL271:AL334" si="18">IF(M271&lt;&gt;"", IFERROR(AJ271*AK271, "Not number"), "")</f>
        <v/>
      </c>
      <c r="AM271" s="24"/>
    </row>
    <row r="272" spans="2:39" ht="15.75" x14ac:dyDescent="0.45">
      <c r="B272" s="84" t="str">
        <f t="shared" ref="B272:B335" si="19">IF(F272&lt;&gt;"",CONCATENATE("RSC-",TEXT(ROW()-ROW(B$9),"000")),"")</f>
        <v/>
      </c>
      <c r="C272" s="97"/>
      <c r="D272" s="154"/>
      <c r="E272" s="112" t="str">
        <f>IFERROR(VLOOKUP(I272,#REF!,2,0),"")</f>
        <v/>
      </c>
      <c r="F272" s="156"/>
      <c r="G272" s="101"/>
      <c r="H272" s="103"/>
      <c r="I272" s="158"/>
      <c r="J272" s="159"/>
      <c r="K272"/>
      <c r="L272" s="152"/>
      <c r="M272" s="85" t="str">
        <f>IF(AND(F272&lt;&gt;"", G272&lt;&gt;""), VLOOKUP(F272, 'P2-Primary Assets'!C:I, 5+VLOOKUP(G272,#REF!, 2, FALSE), FALSE), "")</f>
        <v/>
      </c>
      <c r="N272" s="106" t="str">
        <f t="shared" si="15"/>
        <v/>
      </c>
      <c r="O272" s="277"/>
      <c r="P272" s="277"/>
      <c r="Q272" s="277"/>
      <c r="R272" s="114"/>
      <c r="S272" s="99"/>
      <c r="T272" s="88"/>
      <c r="U272" s="89">
        <f>IF(ISBLANK(T272), 0, _xlfn.IFNA(VLOOKUP(T272, 'Measures Register'!$B$9:$K$59, COLUMN('Measures Register'!$K$8)-COLUMN('Measures Register'!$B$8)+1, FALSE), 0))</f>
        <v>0</v>
      </c>
      <c r="V272" s="90">
        <f>IF(ISBLANK(T272), 0, _xlfn.IFNA(VLOOKUP(T272, 'Measures Register'!$B$9:$L$59, COLUMN('Measures Register'!$L$8)-COLUMN('Measures Register'!$B$8)+1, FALSE), 0))</f>
        <v>0</v>
      </c>
      <c r="W272" s="88"/>
      <c r="X272" s="89">
        <f>IF(ISBLANK(W272), 0, _xlfn.IFNA(VLOOKUP(W272, 'Measures Register'!$B$9:$K$59, COLUMN('Measures Register'!$K$8)-COLUMN('Measures Register'!$B$8)+1, FALSE), 0))</f>
        <v>0</v>
      </c>
      <c r="Y272" s="90">
        <f>IF(ISBLANK(W272), 0, _xlfn.IFNA(VLOOKUP(W272, 'Measures Register'!$B$9:$L$59, COLUMN('Measures Register'!$L$8)-COLUMN('Measures Register'!$B$8)+1, FALSE), 0))</f>
        <v>0</v>
      </c>
      <c r="Z272" s="88"/>
      <c r="AA272" s="89">
        <f>IF(ISBLANK(Z272), 0, _xlfn.IFNA(VLOOKUP(Z272, 'Measures Register'!$B$9:$K$59, COLUMN('Measures Register'!$K$8)-COLUMN('Measures Register'!$B$8)+1, FALSE), 0))</f>
        <v>0</v>
      </c>
      <c r="AB272" s="90">
        <f>IF(ISBLANK(Z272), 0, _xlfn.IFNA(VLOOKUP(Z272, 'Measures Register'!$B$9:$L$59, COLUMN('Measures Register'!$L$8)-COLUMN('Measures Register'!$B$8)+1, FALSE), 0))</f>
        <v>0</v>
      </c>
      <c r="AC272" s="88"/>
      <c r="AD272" s="89">
        <f>IF(ISBLANK(AC272), 0, _xlfn.IFNA(VLOOKUP(AC272, 'Measures Register'!$B$9:$K$59, COLUMN('Measures Register'!$K$8)-COLUMN('Measures Register'!$B$8)+1, FALSE), 0))</f>
        <v>0</v>
      </c>
      <c r="AE272" s="90">
        <f>IF(ISBLANK(AC272), 0, _xlfn.IFNA(VLOOKUP(AC272, 'Measures Register'!$B$9:$L$59, COLUMN('Measures Register'!$L$8)-COLUMN('Measures Register'!$B$8)+1, FALSE), 0))</f>
        <v>0</v>
      </c>
      <c r="AF272" s="88"/>
      <c r="AG272" s="89">
        <f>IF(ISBLANK(AF272), 0, _xlfn.IFNA(VLOOKUP(AF272, 'Measures Register'!$B$9:$K$59, COLUMN('Measures Register'!$K$8)-COLUMN('Measures Register'!$B$8)+1, FALSE), 0))</f>
        <v>0</v>
      </c>
      <c r="AH272" s="110">
        <f>IF(ISBLANK(AF272), 0, _xlfn.IFNA(VLOOKUP(AF272, 'Measures Register'!$B$9:$L$59, COLUMN('Measures Register'!$L$8)-COLUMN('Measures Register'!$B$8)+1, FALSE), 0))</f>
        <v>0</v>
      </c>
      <c r="AI272" s="115"/>
      <c r="AJ272" s="108" t="str">
        <f t="shared" si="16"/>
        <v/>
      </c>
      <c r="AK272" s="86" t="str">
        <f t="shared" si="17"/>
        <v/>
      </c>
      <c r="AL272" s="106" t="str">
        <f t="shared" si="18"/>
        <v/>
      </c>
      <c r="AM272" s="24"/>
    </row>
    <row r="273" spans="2:39" ht="15.75" x14ac:dyDescent="0.45">
      <c r="B273" s="84" t="str">
        <f t="shared" si="19"/>
        <v/>
      </c>
      <c r="C273" s="97"/>
      <c r="D273" s="154"/>
      <c r="E273" s="112" t="str">
        <f>IFERROR(VLOOKUP(I273,#REF!,2,0),"")</f>
        <v/>
      </c>
      <c r="F273" s="156"/>
      <c r="G273" s="101"/>
      <c r="H273" s="103"/>
      <c r="I273" s="158"/>
      <c r="J273" s="159"/>
      <c r="K273"/>
      <c r="L273" s="152"/>
      <c r="M273" s="85" t="str">
        <f>IF(AND(F273&lt;&gt;"", G273&lt;&gt;""), VLOOKUP(F273, 'P2-Primary Assets'!C:I, 5+VLOOKUP(G273,#REF!, 2, FALSE), FALSE), "")</f>
        <v/>
      </c>
      <c r="N273" s="106" t="str">
        <f t="shared" si="15"/>
        <v/>
      </c>
      <c r="O273" s="277"/>
      <c r="P273" s="277"/>
      <c r="Q273" s="277"/>
      <c r="R273" s="114"/>
      <c r="S273" s="99"/>
      <c r="T273" s="88"/>
      <c r="U273" s="89">
        <f>IF(ISBLANK(T273), 0, _xlfn.IFNA(VLOOKUP(T273, 'Measures Register'!$B$9:$K$59, COLUMN('Measures Register'!$K$8)-COLUMN('Measures Register'!$B$8)+1, FALSE), 0))</f>
        <v>0</v>
      </c>
      <c r="V273" s="90">
        <f>IF(ISBLANK(T273), 0, _xlfn.IFNA(VLOOKUP(T273, 'Measures Register'!$B$9:$L$59, COLUMN('Measures Register'!$L$8)-COLUMN('Measures Register'!$B$8)+1, FALSE), 0))</f>
        <v>0</v>
      </c>
      <c r="W273" s="88"/>
      <c r="X273" s="89">
        <f>IF(ISBLANK(W273), 0, _xlfn.IFNA(VLOOKUP(W273, 'Measures Register'!$B$9:$K$59, COLUMN('Measures Register'!$K$8)-COLUMN('Measures Register'!$B$8)+1, FALSE), 0))</f>
        <v>0</v>
      </c>
      <c r="Y273" s="90">
        <f>IF(ISBLANK(W273), 0, _xlfn.IFNA(VLOOKUP(W273, 'Measures Register'!$B$9:$L$59, COLUMN('Measures Register'!$L$8)-COLUMN('Measures Register'!$B$8)+1, FALSE), 0))</f>
        <v>0</v>
      </c>
      <c r="Z273" s="88"/>
      <c r="AA273" s="89">
        <f>IF(ISBLANK(Z273), 0, _xlfn.IFNA(VLOOKUP(Z273, 'Measures Register'!$B$9:$K$59, COLUMN('Measures Register'!$K$8)-COLUMN('Measures Register'!$B$8)+1, FALSE), 0))</f>
        <v>0</v>
      </c>
      <c r="AB273" s="90">
        <f>IF(ISBLANK(Z273), 0, _xlfn.IFNA(VLOOKUP(Z273, 'Measures Register'!$B$9:$L$59, COLUMN('Measures Register'!$L$8)-COLUMN('Measures Register'!$B$8)+1, FALSE), 0))</f>
        <v>0</v>
      </c>
      <c r="AC273" s="88"/>
      <c r="AD273" s="89">
        <f>IF(ISBLANK(AC273), 0, _xlfn.IFNA(VLOOKUP(AC273, 'Measures Register'!$B$9:$K$59, COLUMN('Measures Register'!$K$8)-COLUMN('Measures Register'!$B$8)+1, FALSE), 0))</f>
        <v>0</v>
      </c>
      <c r="AE273" s="90">
        <f>IF(ISBLANK(AC273), 0, _xlfn.IFNA(VLOOKUP(AC273, 'Measures Register'!$B$9:$L$59, COLUMN('Measures Register'!$L$8)-COLUMN('Measures Register'!$B$8)+1, FALSE), 0))</f>
        <v>0</v>
      </c>
      <c r="AF273" s="88"/>
      <c r="AG273" s="89">
        <f>IF(ISBLANK(AF273), 0, _xlfn.IFNA(VLOOKUP(AF273, 'Measures Register'!$B$9:$K$59, COLUMN('Measures Register'!$K$8)-COLUMN('Measures Register'!$B$8)+1, FALSE), 0))</f>
        <v>0</v>
      </c>
      <c r="AH273" s="110">
        <f>IF(ISBLANK(AF273), 0, _xlfn.IFNA(VLOOKUP(AF273, 'Measures Register'!$B$9:$L$59, COLUMN('Measures Register'!$L$8)-COLUMN('Measures Register'!$B$8)+1, FALSE), 0))</f>
        <v>0</v>
      </c>
      <c r="AI273" s="115"/>
      <c r="AJ273" s="108" t="str">
        <f t="shared" si="16"/>
        <v/>
      </c>
      <c r="AK273" s="86" t="str">
        <f t="shared" si="17"/>
        <v/>
      </c>
      <c r="AL273" s="106" t="str">
        <f t="shared" si="18"/>
        <v/>
      </c>
      <c r="AM273" s="24"/>
    </row>
    <row r="274" spans="2:39" ht="15.75" x14ac:dyDescent="0.45">
      <c r="B274" s="84" t="str">
        <f t="shared" si="19"/>
        <v/>
      </c>
      <c r="C274" s="97"/>
      <c r="D274" s="154"/>
      <c r="E274" s="112" t="str">
        <f>IFERROR(VLOOKUP(I274,#REF!,2,0),"")</f>
        <v/>
      </c>
      <c r="F274" s="156"/>
      <c r="G274" s="101"/>
      <c r="H274" s="103"/>
      <c r="I274" s="158"/>
      <c r="J274" s="159"/>
      <c r="K274"/>
      <c r="L274" s="152"/>
      <c r="M274" s="85" t="str">
        <f>IF(AND(F274&lt;&gt;"", G274&lt;&gt;""), VLOOKUP(F274, 'P2-Primary Assets'!C:I, 5+VLOOKUP(G274,#REF!, 2, FALSE), FALSE), "")</f>
        <v/>
      </c>
      <c r="N274" s="106" t="str">
        <f t="shared" si="15"/>
        <v/>
      </c>
      <c r="O274" s="277"/>
      <c r="P274" s="277"/>
      <c r="Q274" s="277"/>
      <c r="R274" s="114"/>
      <c r="S274" s="99"/>
      <c r="T274" s="88"/>
      <c r="U274" s="89">
        <f>IF(ISBLANK(T274), 0, _xlfn.IFNA(VLOOKUP(T274, 'Measures Register'!$B$9:$K$59, COLUMN('Measures Register'!$K$8)-COLUMN('Measures Register'!$B$8)+1, FALSE), 0))</f>
        <v>0</v>
      </c>
      <c r="V274" s="90">
        <f>IF(ISBLANK(T274), 0, _xlfn.IFNA(VLOOKUP(T274, 'Measures Register'!$B$9:$L$59, COLUMN('Measures Register'!$L$8)-COLUMN('Measures Register'!$B$8)+1, FALSE), 0))</f>
        <v>0</v>
      </c>
      <c r="W274" s="88"/>
      <c r="X274" s="89">
        <f>IF(ISBLANK(W274), 0, _xlfn.IFNA(VLOOKUP(W274, 'Measures Register'!$B$9:$K$59, COLUMN('Measures Register'!$K$8)-COLUMN('Measures Register'!$B$8)+1, FALSE), 0))</f>
        <v>0</v>
      </c>
      <c r="Y274" s="90">
        <f>IF(ISBLANK(W274), 0, _xlfn.IFNA(VLOOKUP(W274, 'Measures Register'!$B$9:$L$59, COLUMN('Measures Register'!$L$8)-COLUMN('Measures Register'!$B$8)+1, FALSE), 0))</f>
        <v>0</v>
      </c>
      <c r="Z274" s="88"/>
      <c r="AA274" s="89">
        <f>IF(ISBLANK(Z274), 0, _xlfn.IFNA(VLOOKUP(Z274, 'Measures Register'!$B$9:$K$59, COLUMN('Measures Register'!$K$8)-COLUMN('Measures Register'!$B$8)+1, FALSE), 0))</f>
        <v>0</v>
      </c>
      <c r="AB274" s="90">
        <f>IF(ISBLANK(Z274), 0, _xlfn.IFNA(VLOOKUP(Z274, 'Measures Register'!$B$9:$L$59, COLUMN('Measures Register'!$L$8)-COLUMN('Measures Register'!$B$8)+1, FALSE), 0))</f>
        <v>0</v>
      </c>
      <c r="AC274" s="88"/>
      <c r="AD274" s="89">
        <f>IF(ISBLANK(AC274), 0, _xlfn.IFNA(VLOOKUP(AC274, 'Measures Register'!$B$9:$K$59, COLUMN('Measures Register'!$K$8)-COLUMN('Measures Register'!$B$8)+1, FALSE), 0))</f>
        <v>0</v>
      </c>
      <c r="AE274" s="90">
        <f>IF(ISBLANK(AC274), 0, _xlfn.IFNA(VLOOKUP(AC274, 'Measures Register'!$B$9:$L$59, COLUMN('Measures Register'!$L$8)-COLUMN('Measures Register'!$B$8)+1, FALSE), 0))</f>
        <v>0</v>
      </c>
      <c r="AF274" s="88"/>
      <c r="AG274" s="89">
        <f>IF(ISBLANK(AF274), 0, _xlfn.IFNA(VLOOKUP(AF274, 'Measures Register'!$B$9:$K$59, COLUMN('Measures Register'!$K$8)-COLUMN('Measures Register'!$B$8)+1, FALSE), 0))</f>
        <v>0</v>
      </c>
      <c r="AH274" s="110">
        <f>IF(ISBLANK(AF274), 0, _xlfn.IFNA(VLOOKUP(AF274, 'Measures Register'!$B$9:$L$59, COLUMN('Measures Register'!$L$8)-COLUMN('Measures Register'!$B$8)+1, FALSE), 0))</f>
        <v>0</v>
      </c>
      <c r="AI274" s="115"/>
      <c r="AJ274" s="108" t="str">
        <f t="shared" si="16"/>
        <v/>
      </c>
      <c r="AK274" s="86" t="str">
        <f t="shared" si="17"/>
        <v/>
      </c>
      <c r="AL274" s="106" t="str">
        <f t="shared" si="18"/>
        <v/>
      </c>
      <c r="AM274" s="24"/>
    </row>
    <row r="275" spans="2:39" ht="15.75" x14ac:dyDescent="0.45">
      <c r="B275" s="84" t="str">
        <f t="shared" si="19"/>
        <v/>
      </c>
      <c r="C275" s="97"/>
      <c r="D275" s="154"/>
      <c r="E275" s="112" t="str">
        <f>IFERROR(VLOOKUP(I275,#REF!,2,0),"")</f>
        <v/>
      </c>
      <c r="F275" s="156"/>
      <c r="G275" s="101"/>
      <c r="H275" s="103"/>
      <c r="I275" s="158"/>
      <c r="J275" s="159"/>
      <c r="K275"/>
      <c r="L275" s="152"/>
      <c r="M275" s="85" t="str">
        <f>IF(AND(F275&lt;&gt;"", G275&lt;&gt;""), VLOOKUP(F275, 'P2-Primary Assets'!C:I, 5+VLOOKUP(G275,#REF!, 2, FALSE), FALSE), "")</f>
        <v/>
      </c>
      <c r="N275" s="106" t="str">
        <f t="shared" si="15"/>
        <v/>
      </c>
      <c r="O275" s="277"/>
      <c r="P275" s="277"/>
      <c r="Q275" s="277"/>
      <c r="R275" s="114"/>
      <c r="S275" s="99"/>
      <c r="T275" s="88"/>
      <c r="U275" s="89">
        <f>IF(ISBLANK(T275), 0, _xlfn.IFNA(VLOOKUP(T275, 'Measures Register'!$B$9:$K$59, COLUMN('Measures Register'!$K$8)-COLUMN('Measures Register'!$B$8)+1, FALSE), 0))</f>
        <v>0</v>
      </c>
      <c r="V275" s="90">
        <f>IF(ISBLANK(T275), 0, _xlfn.IFNA(VLOOKUP(T275, 'Measures Register'!$B$9:$L$59, COLUMN('Measures Register'!$L$8)-COLUMN('Measures Register'!$B$8)+1, FALSE), 0))</f>
        <v>0</v>
      </c>
      <c r="W275" s="88"/>
      <c r="X275" s="89">
        <f>IF(ISBLANK(W275), 0, _xlfn.IFNA(VLOOKUP(W275, 'Measures Register'!$B$9:$K$59, COLUMN('Measures Register'!$K$8)-COLUMN('Measures Register'!$B$8)+1, FALSE), 0))</f>
        <v>0</v>
      </c>
      <c r="Y275" s="90">
        <f>IF(ISBLANK(W275), 0, _xlfn.IFNA(VLOOKUP(W275, 'Measures Register'!$B$9:$L$59, COLUMN('Measures Register'!$L$8)-COLUMN('Measures Register'!$B$8)+1, FALSE), 0))</f>
        <v>0</v>
      </c>
      <c r="Z275" s="88"/>
      <c r="AA275" s="89">
        <f>IF(ISBLANK(Z275), 0, _xlfn.IFNA(VLOOKUP(Z275, 'Measures Register'!$B$9:$K$59, COLUMN('Measures Register'!$K$8)-COLUMN('Measures Register'!$B$8)+1, FALSE), 0))</f>
        <v>0</v>
      </c>
      <c r="AB275" s="90">
        <f>IF(ISBLANK(Z275), 0, _xlfn.IFNA(VLOOKUP(Z275, 'Measures Register'!$B$9:$L$59, COLUMN('Measures Register'!$L$8)-COLUMN('Measures Register'!$B$8)+1, FALSE), 0))</f>
        <v>0</v>
      </c>
      <c r="AC275" s="88"/>
      <c r="AD275" s="89">
        <f>IF(ISBLANK(AC275), 0, _xlfn.IFNA(VLOOKUP(AC275, 'Measures Register'!$B$9:$K$59, COLUMN('Measures Register'!$K$8)-COLUMN('Measures Register'!$B$8)+1, FALSE), 0))</f>
        <v>0</v>
      </c>
      <c r="AE275" s="90">
        <f>IF(ISBLANK(AC275), 0, _xlfn.IFNA(VLOOKUP(AC275, 'Measures Register'!$B$9:$L$59, COLUMN('Measures Register'!$L$8)-COLUMN('Measures Register'!$B$8)+1, FALSE), 0))</f>
        <v>0</v>
      </c>
      <c r="AF275" s="88"/>
      <c r="AG275" s="89">
        <f>IF(ISBLANK(AF275), 0, _xlfn.IFNA(VLOOKUP(AF275, 'Measures Register'!$B$9:$K$59, COLUMN('Measures Register'!$K$8)-COLUMN('Measures Register'!$B$8)+1, FALSE), 0))</f>
        <v>0</v>
      </c>
      <c r="AH275" s="110">
        <f>IF(ISBLANK(AF275), 0, _xlfn.IFNA(VLOOKUP(AF275, 'Measures Register'!$B$9:$L$59, COLUMN('Measures Register'!$L$8)-COLUMN('Measures Register'!$B$8)+1, FALSE), 0))</f>
        <v>0</v>
      </c>
      <c r="AI275" s="115"/>
      <c r="AJ275" s="108" t="str">
        <f t="shared" si="16"/>
        <v/>
      </c>
      <c r="AK275" s="86" t="str">
        <f t="shared" si="17"/>
        <v/>
      </c>
      <c r="AL275" s="106" t="str">
        <f t="shared" si="18"/>
        <v/>
      </c>
      <c r="AM275" s="24"/>
    </row>
    <row r="276" spans="2:39" ht="15.75" x14ac:dyDescent="0.45">
      <c r="B276" s="84" t="str">
        <f t="shared" si="19"/>
        <v/>
      </c>
      <c r="C276" s="97"/>
      <c r="D276" s="154"/>
      <c r="E276" s="112" t="str">
        <f>IFERROR(VLOOKUP(I276,#REF!,2,0),"")</f>
        <v/>
      </c>
      <c r="F276" s="156"/>
      <c r="G276" s="101"/>
      <c r="H276" s="103"/>
      <c r="I276" s="158"/>
      <c r="J276" s="159"/>
      <c r="K276"/>
      <c r="L276" s="152"/>
      <c r="M276" s="85" t="str">
        <f>IF(AND(F276&lt;&gt;"", G276&lt;&gt;""), VLOOKUP(F276, 'P2-Primary Assets'!C:I, 5+VLOOKUP(G276,#REF!, 2, FALSE), FALSE), "")</f>
        <v/>
      </c>
      <c r="N276" s="106" t="str">
        <f t="shared" si="15"/>
        <v/>
      </c>
      <c r="O276" s="277"/>
      <c r="P276" s="277"/>
      <c r="Q276" s="277"/>
      <c r="R276" s="114"/>
      <c r="S276" s="99"/>
      <c r="T276" s="88"/>
      <c r="U276" s="89">
        <f>IF(ISBLANK(T276), 0, _xlfn.IFNA(VLOOKUP(T276, 'Measures Register'!$B$9:$K$59, COLUMN('Measures Register'!$K$8)-COLUMN('Measures Register'!$B$8)+1, FALSE), 0))</f>
        <v>0</v>
      </c>
      <c r="V276" s="90">
        <f>IF(ISBLANK(T276), 0, _xlfn.IFNA(VLOOKUP(T276, 'Measures Register'!$B$9:$L$59, COLUMN('Measures Register'!$L$8)-COLUMN('Measures Register'!$B$8)+1, FALSE), 0))</f>
        <v>0</v>
      </c>
      <c r="W276" s="88"/>
      <c r="X276" s="89">
        <f>IF(ISBLANK(W276), 0, _xlfn.IFNA(VLOOKUP(W276, 'Measures Register'!$B$9:$K$59, COLUMN('Measures Register'!$K$8)-COLUMN('Measures Register'!$B$8)+1, FALSE), 0))</f>
        <v>0</v>
      </c>
      <c r="Y276" s="90">
        <f>IF(ISBLANK(W276), 0, _xlfn.IFNA(VLOOKUP(W276, 'Measures Register'!$B$9:$L$59, COLUMN('Measures Register'!$L$8)-COLUMN('Measures Register'!$B$8)+1, FALSE), 0))</f>
        <v>0</v>
      </c>
      <c r="Z276" s="88"/>
      <c r="AA276" s="89">
        <f>IF(ISBLANK(Z276), 0, _xlfn.IFNA(VLOOKUP(Z276, 'Measures Register'!$B$9:$K$59, COLUMN('Measures Register'!$K$8)-COLUMN('Measures Register'!$B$8)+1, FALSE), 0))</f>
        <v>0</v>
      </c>
      <c r="AB276" s="90">
        <f>IF(ISBLANK(Z276), 0, _xlfn.IFNA(VLOOKUP(Z276, 'Measures Register'!$B$9:$L$59, COLUMN('Measures Register'!$L$8)-COLUMN('Measures Register'!$B$8)+1, FALSE), 0))</f>
        <v>0</v>
      </c>
      <c r="AC276" s="88"/>
      <c r="AD276" s="89">
        <f>IF(ISBLANK(AC276), 0, _xlfn.IFNA(VLOOKUP(AC276, 'Measures Register'!$B$9:$K$59, COLUMN('Measures Register'!$K$8)-COLUMN('Measures Register'!$B$8)+1, FALSE), 0))</f>
        <v>0</v>
      </c>
      <c r="AE276" s="90">
        <f>IF(ISBLANK(AC276), 0, _xlfn.IFNA(VLOOKUP(AC276, 'Measures Register'!$B$9:$L$59, COLUMN('Measures Register'!$L$8)-COLUMN('Measures Register'!$B$8)+1, FALSE), 0))</f>
        <v>0</v>
      </c>
      <c r="AF276" s="88"/>
      <c r="AG276" s="89">
        <f>IF(ISBLANK(AF276), 0, _xlfn.IFNA(VLOOKUP(AF276, 'Measures Register'!$B$9:$K$59, COLUMN('Measures Register'!$K$8)-COLUMN('Measures Register'!$B$8)+1, FALSE), 0))</f>
        <v>0</v>
      </c>
      <c r="AH276" s="110">
        <f>IF(ISBLANK(AF276), 0, _xlfn.IFNA(VLOOKUP(AF276, 'Measures Register'!$B$9:$L$59, COLUMN('Measures Register'!$L$8)-COLUMN('Measures Register'!$B$8)+1, FALSE), 0))</f>
        <v>0</v>
      </c>
      <c r="AI276" s="115"/>
      <c r="AJ276" s="108" t="str">
        <f t="shared" si="16"/>
        <v/>
      </c>
      <c r="AK276" s="86" t="str">
        <f t="shared" si="17"/>
        <v/>
      </c>
      <c r="AL276" s="106" t="str">
        <f t="shared" si="18"/>
        <v/>
      </c>
      <c r="AM276" s="24"/>
    </row>
    <row r="277" spans="2:39" ht="15.75" x14ac:dyDescent="0.45">
      <c r="B277" s="84" t="str">
        <f t="shared" si="19"/>
        <v/>
      </c>
      <c r="C277" s="97"/>
      <c r="D277" s="154"/>
      <c r="E277" s="112" t="str">
        <f>IFERROR(VLOOKUP(I277,#REF!,2,0),"")</f>
        <v/>
      </c>
      <c r="F277" s="156"/>
      <c r="G277" s="101"/>
      <c r="H277" s="103"/>
      <c r="I277" s="158"/>
      <c r="J277" s="159"/>
      <c r="K277"/>
      <c r="L277" s="152"/>
      <c r="M277" s="85" t="str">
        <f>IF(AND(F277&lt;&gt;"", G277&lt;&gt;""), VLOOKUP(F277, 'P2-Primary Assets'!C:I, 5+VLOOKUP(G277,#REF!, 2, FALSE), FALSE), "")</f>
        <v/>
      </c>
      <c r="N277" s="106" t="str">
        <f t="shared" si="15"/>
        <v/>
      </c>
      <c r="O277" s="277"/>
      <c r="P277" s="277"/>
      <c r="Q277" s="277"/>
      <c r="R277" s="114"/>
      <c r="S277" s="99"/>
      <c r="T277" s="88"/>
      <c r="U277" s="89">
        <f>IF(ISBLANK(T277), 0, _xlfn.IFNA(VLOOKUP(T277, 'Measures Register'!$B$9:$K$59, COLUMN('Measures Register'!$K$8)-COLUMN('Measures Register'!$B$8)+1, FALSE), 0))</f>
        <v>0</v>
      </c>
      <c r="V277" s="90">
        <f>IF(ISBLANK(T277), 0, _xlfn.IFNA(VLOOKUP(T277, 'Measures Register'!$B$9:$L$59, COLUMN('Measures Register'!$L$8)-COLUMN('Measures Register'!$B$8)+1, FALSE), 0))</f>
        <v>0</v>
      </c>
      <c r="W277" s="88"/>
      <c r="X277" s="89">
        <f>IF(ISBLANK(W277), 0, _xlfn.IFNA(VLOOKUP(W277, 'Measures Register'!$B$9:$K$59, COLUMN('Measures Register'!$K$8)-COLUMN('Measures Register'!$B$8)+1, FALSE), 0))</f>
        <v>0</v>
      </c>
      <c r="Y277" s="90">
        <f>IF(ISBLANK(W277), 0, _xlfn.IFNA(VLOOKUP(W277, 'Measures Register'!$B$9:$L$59, COLUMN('Measures Register'!$L$8)-COLUMN('Measures Register'!$B$8)+1, FALSE), 0))</f>
        <v>0</v>
      </c>
      <c r="Z277" s="88"/>
      <c r="AA277" s="89">
        <f>IF(ISBLANK(Z277), 0, _xlfn.IFNA(VLOOKUP(Z277, 'Measures Register'!$B$9:$K$59, COLUMN('Measures Register'!$K$8)-COLUMN('Measures Register'!$B$8)+1, FALSE), 0))</f>
        <v>0</v>
      </c>
      <c r="AB277" s="90">
        <f>IF(ISBLANK(Z277), 0, _xlfn.IFNA(VLOOKUP(Z277, 'Measures Register'!$B$9:$L$59, COLUMN('Measures Register'!$L$8)-COLUMN('Measures Register'!$B$8)+1, FALSE), 0))</f>
        <v>0</v>
      </c>
      <c r="AC277" s="88"/>
      <c r="AD277" s="89">
        <f>IF(ISBLANK(AC277), 0, _xlfn.IFNA(VLOOKUP(AC277, 'Measures Register'!$B$9:$K$59, COLUMN('Measures Register'!$K$8)-COLUMN('Measures Register'!$B$8)+1, FALSE), 0))</f>
        <v>0</v>
      </c>
      <c r="AE277" s="90">
        <f>IF(ISBLANK(AC277), 0, _xlfn.IFNA(VLOOKUP(AC277, 'Measures Register'!$B$9:$L$59, COLUMN('Measures Register'!$L$8)-COLUMN('Measures Register'!$B$8)+1, FALSE), 0))</f>
        <v>0</v>
      </c>
      <c r="AF277" s="88"/>
      <c r="AG277" s="89">
        <f>IF(ISBLANK(AF277), 0, _xlfn.IFNA(VLOOKUP(AF277, 'Measures Register'!$B$9:$K$59, COLUMN('Measures Register'!$K$8)-COLUMN('Measures Register'!$B$8)+1, FALSE), 0))</f>
        <v>0</v>
      </c>
      <c r="AH277" s="110">
        <f>IF(ISBLANK(AF277), 0, _xlfn.IFNA(VLOOKUP(AF277, 'Measures Register'!$B$9:$L$59, COLUMN('Measures Register'!$L$8)-COLUMN('Measures Register'!$B$8)+1, FALSE), 0))</f>
        <v>0</v>
      </c>
      <c r="AI277" s="115"/>
      <c r="AJ277" s="108" t="str">
        <f t="shared" si="16"/>
        <v/>
      </c>
      <c r="AK277" s="86" t="str">
        <f t="shared" si="17"/>
        <v/>
      </c>
      <c r="AL277" s="106" t="str">
        <f t="shared" si="18"/>
        <v/>
      </c>
      <c r="AM277" s="24"/>
    </row>
    <row r="278" spans="2:39" ht="15.75" x14ac:dyDescent="0.45">
      <c r="B278" s="84" t="str">
        <f t="shared" si="19"/>
        <v/>
      </c>
      <c r="C278" s="97"/>
      <c r="D278" s="154"/>
      <c r="E278" s="112" t="str">
        <f>IFERROR(VLOOKUP(I278,#REF!,2,0),"")</f>
        <v/>
      </c>
      <c r="F278" s="156"/>
      <c r="G278" s="101"/>
      <c r="H278" s="103"/>
      <c r="I278" s="158"/>
      <c r="J278" s="159"/>
      <c r="K278"/>
      <c r="L278" s="152"/>
      <c r="M278" s="85" t="str">
        <f>IF(AND(F278&lt;&gt;"", G278&lt;&gt;""), VLOOKUP(F278, 'P2-Primary Assets'!C:I, 5+VLOOKUP(G278,#REF!, 2, FALSE), FALSE), "")</f>
        <v/>
      </c>
      <c r="N278" s="106" t="str">
        <f t="shared" si="15"/>
        <v/>
      </c>
      <c r="O278" s="277"/>
      <c r="P278" s="277"/>
      <c r="Q278" s="277"/>
      <c r="R278" s="114"/>
      <c r="S278" s="99"/>
      <c r="T278" s="88"/>
      <c r="U278" s="89">
        <f>IF(ISBLANK(T278), 0, _xlfn.IFNA(VLOOKUP(T278, 'Measures Register'!$B$9:$K$59, COLUMN('Measures Register'!$K$8)-COLUMN('Measures Register'!$B$8)+1, FALSE), 0))</f>
        <v>0</v>
      </c>
      <c r="V278" s="90">
        <f>IF(ISBLANK(T278), 0, _xlfn.IFNA(VLOOKUP(T278, 'Measures Register'!$B$9:$L$59, COLUMN('Measures Register'!$L$8)-COLUMN('Measures Register'!$B$8)+1, FALSE), 0))</f>
        <v>0</v>
      </c>
      <c r="W278" s="88"/>
      <c r="X278" s="89">
        <f>IF(ISBLANK(W278), 0, _xlfn.IFNA(VLOOKUP(W278, 'Measures Register'!$B$9:$K$59, COLUMN('Measures Register'!$K$8)-COLUMN('Measures Register'!$B$8)+1, FALSE), 0))</f>
        <v>0</v>
      </c>
      <c r="Y278" s="90">
        <f>IF(ISBLANK(W278), 0, _xlfn.IFNA(VLOOKUP(W278, 'Measures Register'!$B$9:$L$59, COLUMN('Measures Register'!$L$8)-COLUMN('Measures Register'!$B$8)+1, FALSE), 0))</f>
        <v>0</v>
      </c>
      <c r="Z278" s="88"/>
      <c r="AA278" s="89">
        <f>IF(ISBLANK(Z278), 0, _xlfn.IFNA(VLOOKUP(Z278, 'Measures Register'!$B$9:$K$59, COLUMN('Measures Register'!$K$8)-COLUMN('Measures Register'!$B$8)+1, FALSE), 0))</f>
        <v>0</v>
      </c>
      <c r="AB278" s="90">
        <f>IF(ISBLANK(Z278), 0, _xlfn.IFNA(VLOOKUP(Z278, 'Measures Register'!$B$9:$L$59, COLUMN('Measures Register'!$L$8)-COLUMN('Measures Register'!$B$8)+1, FALSE), 0))</f>
        <v>0</v>
      </c>
      <c r="AC278" s="88"/>
      <c r="AD278" s="89">
        <f>IF(ISBLANK(AC278), 0, _xlfn.IFNA(VLOOKUP(AC278, 'Measures Register'!$B$9:$K$59, COLUMN('Measures Register'!$K$8)-COLUMN('Measures Register'!$B$8)+1, FALSE), 0))</f>
        <v>0</v>
      </c>
      <c r="AE278" s="90">
        <f>IF(ISBLANK(AC278), 0, _xlfn.IFNA(VLOOKUP(AC278, 'Measures Register'!$B$9:$L$59, COLUMN('Measures Register'!$L$8)-COLUMN('Measures Register'!$B$8)+1, FALSE), 0))</f>
        <v>0</v>
      </c>
      <c r="AF278" s="88"/>
      <c r="AG278" s="89">
        <f>IF(ISBLANK(AF278), 0, _xlfn.IFNA(VLOOKUP(AF278, 'Measures Register'!$B$9:$K$59, COLUMN('Measures Register'!$K$8)-COLUMN('Measures Register'!$B$8)+1, FALSE), 0))</f>
        <v>0</v>
      </c>
      <c r="AH278" s="110">
        <f>IF(ISBLANK(AF278), 0, _xlfn.IFNA(VLOOKUP(AF278, 'Measures Register'!$B$9:$L$59, COLUMN('Measures Register'!$L$8)-COLUMN('Measures Register'!$B$8)+1, FALSE), 0))</f>
        <v>0</v>
      </c>
      <c r="AI278" s="115"/>
      <c r="AJ278" s="108" t="str">
        <f t="shared" si="16"/>
        <v/>
      </c>
      <c r="AK278" s="86" t="str">
        <f t="shared" si="17"/>
        <v/>
      </c>
      <c r="AL278" s="106" t="str">
        <f t="shared" si="18"/>
        <v/>
      </c>
      <c r="AM278" s="24"/>
    </row>
    <row r="279" spans="2:39" ht="15.75" x14ac:dyDescent="0.45">
      <c r="B279" s="84" t="str">
        <f t="shared" si="19"/>
        <v/>
      </c>
      <c r="C279" s="97"/>
      <c r="D279" s="154"/>
      <c r="E279" s="112" t="str">
        <f>IFERROR(VLOOKUP(I279,#REF!,2,0),"")</f>
        <v/>
      </c>
      <c r="F279" s="156"/>
      <c r="G279" s="101"/>
      <c r="H279" s="103"/>
      <c r="I279" s="158"/>
      <c r="J279" s="159"/>
      <c r="K279"/>
      <c r="L279" s="152"/>
      <c r="M279" s="85" t="str">
        <f>IF(AND(F279&lt;&gt;"", G279&lt;&gt;""), VLOOKUP(F279, 'P2-Primary Assets'!C:I, 5+VLOOKUP(G279,#REF!, 2, FALSE), FALSE), "")</f>
        <v/>
      </c>
      <c r="N279" s="106" t="str">
        <f t="shared" si="15"/>
        <v/>
      </c>
      <c r="O279" s="277"/>
      <c r="P279" s="277"/>
      <c r="Q279" s="277"/>
      <c r="R279" s="114"/>
      <c r="S279" s="99"/>
      <c r="T279" s="88"/>
      <c r="U279" s="89">
        <f>IF(ISBLANK(T279), 0, _xlfn.IFNA(VLOOKUP(T279, 'Measures Register'!$B$9:$K$59, COLUMN('Measures Register'!$K$8)-COLUMN('Measures Register'!$B$8)+1, FALSE), 0))</f>
        <v>0</v>
      </c>
      <c r="V279" s="90">
        <f>IF(ISBLANK(T279), 0, _xlfn.IFNA(VLOOKUP(T279, 'Measures Register'!$B$9:$L$59, COLUMN('Measures Register'!$L$8)-COLUMN('Measures Register'!$B$8)+1, FALSE), 0))</f>
        <v>0</v>
      </c>
      <c r="W279" s="88"/>
      <c r="X279" s="89">
        <f>IF(ISBLANK(W279), 0, _xlfn.IFNA(VLOOKUP(W279, 'Measures Register'!$B$9:$K$59, COLUMN('Measures Register'!$K$8)-COLUMN('Measures Register'!$B$8)+1, FALSE), 0))</f>
        <v>0</v>
      </c>
      <c r="Y279" s="90">
        <f>IF(ISBLANK(W279), 0, _xlfn.IFNA(VLOOKUP(W279, 'Measures Register'!$B$9:$L$59, COLUMN('Measures Register'!$L$8)-COLUMN('Measures Register'!$B$8)+1, FALSE), 0))</f>
        <v>0</v>
      </c>
      <c r="Z279" s="88"/>
      <c r="AA279" s="89">
        <f>IF(ISBLANK(Z279), 0, _xlfn.IFNA(VLOOKUP(Z279, 'Measures Register'!$B$9:$K$59, COLUMN('Measures Register'!$K$8)-COLUMN('Measures Register'!$B$8)+1, FALSE), 0))</f>
        <v>0</v>
      </c>
      <c r="AB279" s="90">
        <f>IF(ISBLANK(Z279), 0, _xlfn.IFNA(VLOOKUP(Z279, 'Measures Register'!$B$9:$L$59, COLUMN('Measures Register'!$L$8)-COLUMN('Measures Register'!$B$8)+1, FALSE), 0))</f>
        <v>0</v>
      </c>
      <c r="AC279" s="88"/>
      <c r="AD279" s="89">
        <f>IF(ISBLANK(AC279), 0, _xlfn.IFNA(VLOOKUP(AC279, 'Measures Register'!$B$9:$K$59, COLUMN('Measures Register'!$K$8)-COLUMN('Measures Register'!$B$8)+1, FALSE), 0))</f>
        <v>0</v>
      </c>
      <c r="AE279" s="90">
        <f>IF(ISBLANK(AC279), 0, _xlfn.IFNA(VLOOKUP(AC279, 'Measures Register'!$B$9:$L$59, COLUMN('Measures Register'!$L$8)-COLUMN('Measures Register'!$B$8)+1, FALSE), 0))</f>
        <v>0</v>
      </c>
      <c r="AF279" s="88"/>
      <c r="AG279" s="89">
        <f>IF(ISBLANK(AF279), 0, _xlfn.IFNA(VLOOKUP(AF279, 'Measures Register'!$B$9:$K$59, COLUMN('Measures Register'!$K$8)-COLUMN('Measures Register'!$B$8)+1, FALSE), 0))</f>
        <v>0</v>
      </c>
      <c r="AH279" s="110">
        <f>IF(ISBLANK(AF279), 0, _xlfn.IFNA(VLOOKUP(AF279, 'Measures Register'!$B$9:$L$59, COLUMN('Measures Register'!$L$8)-COLUMN('Measures Register'!$B$8)+1, FALSE), 0))</f>
        <v>0</v>
      </c>
      <c r="AI279" s="115"/>
      <c r="AJ279" s="108" t="str">
        <f t="shared" si="16"/>
        <v/>
      </c>
      <c r="AK279" s="86" t="str">
        <f t="shared" si="17"/>
        <v/>
      </c>
      <c r="AL279" s="106" t="str">
        <f t="shared" si="18"/>
        <v/>
      </c>
      <c r="AM279" s="24"/>
    </row>
    <row r="280" spans="2:39" ht="15.75" x14ac:dyDescent="0.45">
      <c r="B280" s="84" t="str">
        <f t="shared" si="19"/>
        <v/>
      </c>
      <c r="C280" s="97"/>
      <c r="D280" s="154"/>
      <c r="E280" s="112" t="str">
        <f>IFERROR(VLOOKUP(I280,#REF!,2,0),"")</f>
        <v/>
      </c>
      <c r="F280" s="156"/>
      <c r="G280" s="101"/>
      <c r="H280" s="103"/>
      <c r="I280" s="158"/>
      <c r="J280" s="159"/>
      <c r="K280"/>
      <c r="L280" s="152"/>
      <c r="M280" s="85" t="str">
        <f>IF(AND(F280&lt;&gt;"", G280&lt;&gt;""), VLOOKUP(F280, 'P2-Primary Assets'!C:I, 5+VLOOKUP(G280,#REF!, 2, FALSE), FALSE), "")</f>
        <v/>
      </c>
      <c r="N280" s="106" t="str">
        <f t="shared" si="15"/>
        <v/>
      </c>
      <c r="O280" s="277"/>
      <c r="P280" s="277"/>
      <c r="Q280" s="277"/>
      <c r="R280" s="114"/>
      <c r="S280" s="99"/>
      <c r="T280" s="88"/>
      <c r="U280" s="89">
        <f>IF(ISBLANK(T280), 0, _xlfn.IFNA(VLOOKUP(T280, 'Measures Register'!$B$9:$K$59, COLUMN('Measures Register'!$K$8)-COLUMN('Measures Register'!$B$8)+1, FALSE), 0))</f>
        <v>0</v>
      </c>
      <c r="V280" s="90">
        <f>IF(ISBLANK(T280), 0, _xlfn.IFNA(VLOOKUP(T280, 'Measures Register'!$B$9:$L$59, COLUMN('Measures Register'!$L$8)-COLUMN('Measures Register'!$B$8)+1, FALSE), 0))</f>
        <v>0</v>
      </c>
      <c r="W280" s="88"/>
      <c r="X280" s="89">
        <f>IF(ISBLANK(W280), 0, _xlfn.IFNA(VLOOKUP(W280, 'Measures Register'!$B$9:$K$59, COLUMN('Measures Register'!$K$8)-COLUMN('Measures Register'!$B$8)+1, FALSE), 0))</f>
        <v>0</v>
      </c>
      <c r="Y280" s="90">
        <f>IF(ISBLANK(W280), 0, _xlfn.IFNA(VLOOKUP(W280, 'Measures Register'!$B$9:$L$59, COLUMN('Measures Register'!$L$8)-COLUMN('Measures Register'!$B$8)+1, FALSE), 0))</f>
        <v>0</v>
      </c>
      <c r="Z280" s="88"/>
      <c r="AA280" s="89">
        <f>IF(ISBLANK(Z280), 0, _xlfn.IFNA(VLOOKUP(Z280, 'Measures Register'!$B$9:$K$59, COLUMN('Measures Register'!$K$8)-COLUMN('Measures Register'!$B$8)+1, FALSE), 0))</f>
        <v>0</v>
      </c>
      <c r="AB280" s="90">
        <f>IF(ISBLANK(Z280), 0, _xlfn.IFNA(VLOOKUP(Z280, 'Measures Register'!$B$9:$L$59, COLUMN('Measures Register'!$L$8)-COLUMN('Measures Register'!$B$8)+1, FALSE), 0))</f>
        <v>0</v>
      </c>
      <c r="AC280" s="88"/>
      <c r="AD280" s="89">
        <f>IF(ISBLANK(AC280), 0, _xlfn.IFNA(VLOOKUP(AC280, 'Measures Register'!$B$9:$K$59, COLUMN('Measures Register'!$K$8)-COLUMN('Measures Register'!$B$8)+1, FALSE), 0))</f>
        <v>0</v>
      </c>
      <c r="AE280" s="90">
        <f>IF(ISBLANK(AC280), 0, _xlfn.IFNA(VLOOKUP(AC280, 'Measures Register'!$B$9:$L$59, COLUMN('Measures Register'!$L$8)-COLUMN('Measures Register'!$B$8)+1, FALSE), 0))</f>
        <v>0</v>
      </c>
      <c r="AF280" s="88"/>
      <c r="AG280" s="89">
        <f>IF(ISBLANK(AF280), 0, _xlfn.IFNA(VLOOKUP(AF280, 'Measures Register'!$B$9:$K$59, COLUMN('Measures Register'!$K$8)-COLUMN('Measures Register'!$B$8)+1, FALSE), 0))</f>
        <v>0</v>
      </c>
      <c r="AH280" s="110">
        <f>IF(ISBLANK(AF280), 0, _xlfn.IFNA(VLOOKUP(AF280, 'Measures Register'!$B$9:$L$59, COLUMN('Measures Register'!$L$8)-COLUMN('Measures Register'!$B$8)+1, FALSE), 0))</f>
        <v>0</v>
      </c>
      <c r="AI280" s="115"/>
      <c r="AJ280" s="108" t="str">
        <f t="shared" si="16"/>
        <v/>
      </c>
      <c r="AK280" s="86" t="str">
        <f t="shared" si="17"/>
        <v/>
      </c>
      <c r="AL280" s="106" t="str">
        <f t="shared" si="18"/>
        <v/>
      </c>
      <c r="AM280" s="24"/>
    </row>
    <row r="281" spans="2:39" ht="15.75" x14ac:dyDescent="0.45">
      <c r="B281" s="84" t="str">
        <f t="shared" si="19"/>
        <v/>
      </c>
      <c r="C281" s="97"/>
      <c r="D281" s="154"/>
      <c r="E281" s="112" t="str">
        <f>IFERROR(VLOOKUP(I281,#REF!,2,0),"")</f>
        <v/>
      </c>
      <c r="F281" s="156"/>
      <c r="G281" s="101"/>
      <c r="H281" s="103"/>
      <c r="I281" s="158"/>
      <c r="J281" s="159"/>
      <c r="K281"/>
      <c r="L281" s="152"/>
      <c r="M281" s="85" t="str">
        <f>IF(AND(F281&lt;&gt;"", G281&lt;&gt;""), VLOOKUP(F281, 'P2-Primary Assets'!C:I, 5+VLOOKUP(G281,#REF!, 2, FALSE), FALSE), "")</f>
        <v/>
      </c>
      <c r="N281" s="106" t="str">
        <f t="shared" si="15"/>
        <v/>
      </c>
      <c r="O281" s="277"/>
      <c r="P281" s="277"/>
      <c r="Q281" s="277"/>
      <c r="R281" s="114"/>
      <c r="S281" s="99"/>
      <c r="T281" s="88"/>
      <c r="U281" s="89">
        <f>IF(ISBLANK(T281), 0, _xlfn.IFNA(VLOOKUP(T281, 'Measures Register'!$B$9:$K$59, COLUMN('Measures Register'!$K$8)-COLUMN('Measures Register'!$B$8)+1, FALSE), 0))</f>
        <v>0</v>
      </c>
      <c r="V281" s="90">
        <f>IF(ISBLANK(T281), 0, _xlfn.IFNA(VLOOKUP(T281, 'Measures Register'!$B$9:$L$59, COLUMN('Measures Register'!$L$8)-COLUMN('Measures Register'!$B$8)+1, FALSE), 0))</f>
        <v>0</v>
      </c>
      <c r="W281" s="88"/>
      <c r="X281" s="89">
        <f>IF(ISBLANK(W281), 0, _xlfn.IFNA(VLOOKUP(W281, 'Measures Register'!$B$9:$K$59, COLUMN('Measures Register'!$K$8)-COLUMN('Measures Register'!$B$8)+1, FALSE), 0))</f>
        <v>0</v>
      </c>
      <c r="Y281" s="90">
        <f>IF(ISBLANK(W281), 0, _xlfn.IFNA(VLOOKUP(W281, 'Measures Register'!$B$9:$L$59, COLUMN('Measures Register'!$L$8)-COLUMN('Measures Register'!$B$8)+1, FALSE), 0))</f>
        <v>0</v>
      </c>
      <c r="Z281" s="88"/>
      <c r="AA281" s="89">
        <f>IF(ISBLANK(Z281), 0, _xlfn.IFNA(VLOOKUP(Z281, 'Measures Register'!$B$9:$K$59, COLUMN('Measures Register'!$K$8)-COLUMN('Measures Register'!$B$8)+1, FALSE), 0))</f>
        <v>0</v>
      </c>
      <c r="AB281" s="90">
        <f>IF(ISBLANK(Z281), 0, _xlfn.IFNA(VLOOKUP(Z281, 'Measures Register'!$B$9:$L$59, COLUMN('Measures Register'!$L$8)-COLUMN('Measures Register'!$B$8)+1, FALSE), 0))</f>
        <v>0</v>
      </c>
      <c r="AC281" s="88"/>
      <c r="AD281" s="89">
        <f>IF(ISBLANK(AC281), 0, _xlfn.IFNA(VLOOKUP(AC281, 'Measures Register'!$B$9:$K$59, COLUMN('Measures Register'!$K$8)-COLUMN('Measures Register'!$B$8)+1, FALSE), 0))</f>
        <v>0</v>
      </c>
      <c r="AE281" s="90">
        <f>IF(ISBLANK(AC281), 0, _xlfn.IFNA(VLOOKUP(AC281, 'Measures Register'!$B$9:$L$59, COLUMN('Measures Register'!$L$8)-COLUMN('Measures Register'!$B$8)+1, FALSE), 0))</f>
        <v>0</v>
      </c>
      <c r="AF281" s="88"/>
      <c r="AG281" s="89">
        <f>IF(ISBLANK(AF281), 0, _xlfn.IFNA(VLOOKUP(AF281, 'Measures Register'!$B$9:$K$59, COLUMN('Measures Register'!$K$8)-COLUMN('Measures Register'!$B$8)+1, FALSE), 0))</f>
        <v>0</v>
      </c>
      <c r="AH281" s="110">
        <f>IF(ISBLANK(AF281), 0, _xlfn.IFNA(VLOOKUP(AF281, 'Measures Register'!$B$9:$L$59, COLUMN('Measures Register'!$L$8)-COLUMN('Measures Register'!$B$8)+1, FALSE), 0))</f>
        <v>0</v>
      </c>
      <c r="AI281" s="115"/>
      <c r="AJ281" s="108" t="str">
        <f t="shared" si="16"/>
        <v/>
      </c>
      <c r="AK281" s="86" t="str">
        <f t="shared" si="17"/>
        <v/>
      </c>
      <c r="AL281" s="106" t="str">
        <f t="shared" si="18"/>
        <v/>
      </c>
      <c r="AM281" s="24"/>
    </row>
    <row r="282" spans="2:39" ht="15.75" x14ac:dyDescent="0.45">
      <c r="B282" s="84" t="str">
        <f t="shared" si="19"/>
        <v/>
      </c>
      <c r="C282" s="97"/>
      <c r="D282" s="154"/>
      <c r="E282" s="112" t="str">
        <f>IFERROR(VLOOKUP(I282,#REF!,2,0),"")</f>
        <v/>
      </c>
      <c r="F282" s="156"/>
      <c r="G282" s="101"/>
      <c r="H282" s="103"/>
      <c r="I282" s="158"/>
      <c r="J282" s="159"/>
      <c r="K282"/>
      <c r="L282" s="152"/>
      <c r="M282" s="85" t="str">
        <f>IF(AND(F282&lt;&gt;"", G282&lt;&gt;""), VLOOKUP(F282, 'P2-Primary Assets'!C:I, 5+VLOOKUP(G282,#REF!, 2, FALSE), FALSE), "")</f>
        <v/>
      </c>
      <c r="N282" s="106" t="str">
        <f t="shared" si="15"/>
        <v/>
      </c>
      <c r="O282" s="277"/>
      <c r="P282" s="277"/>
      <c r="Q282" s="277"/>
      <c r="R282" s="114"/>
      <c r="S282" s="99"/>
      <c r="T282" s="88"/>
      <c r="U282" s="89">
        <f>IF(ISBLANK(T282), 0, _xlfn.IFNA(VLOOKUP(T282, 'Measures Register'!$B$9:$K$59, COLUMN('Measures Register'!$K$8)-COLUMN('Measures Register'!$B$8)+1, FALSE), 0))</f>
        <v>0</v>
      </c>
      <c r="V282" s="90">
        <f>IF(ISBLANK(T282), 0, _xlfn.IFNA(VLOOKUP(T282, 'Measures Register'!$B$9:$L$59, COLUMN('Measures Register'!$L$8)-COLUMN('Measures Register'!$B$8)+1, FALSE), 0))</f>
        <v>0</v>
      </c>
      <c r="W282" s="88"/>
      <c r="X282" s="89">
        <f>IF(ISBLANK(W282), 0, _xlfn.IFNA(VLOOKUP(W282, 'Measures Register'!$B$9:$K$59, COLUMN('Measures Register'!$K$8)-COLUMN('Measures Register'!$B$8)+1, FALSE), 0))</f>
        <v>0</v>
      </c>
      <c r="Y282" s="90">
        <f>IF(ISBLANK(W282), 0, _xlfn.IFNA(VLOOKUP(W282, 'Measures Register'!$B$9:$L$59, COLUMN('Measures Register'!$L$8)-COLUMN('Measures Register'!$B$8)+1, FALSE), 0))</f>
        <v>0</v>
      </c>
      <c r="Z282" s="88"/>
      <c r="AA282" s="89">
        <f>IF(ISBLANK(Z282), 0, _xlfn.IFNA(VLOOKUP(Z282, 'Measures Register'!$B$9:$K$59, COLUMN('Measures Register'!$K$8)-COLUMN('Measures Register'!$B$8)+1, FALSE), 0))</f>
        <v>0</v>
      </c>
      <c r="AB282" s="90">
        <f>IF(ISBLANK(Z282), 0, _xlfn.IFNA(VLOOKUP(Z282, 'Measures Register'!$B$9:$L$59, COLUMN('Measures Register'!$L$8)-COLUMN('Measures Register'!$B$8)+1, FALSE), 0))</f>
        <v>0</v>
      </c>
      <c r="AC282" s="88"/>
      <c r="AD282" s="89">
        <f>IF(ISBLANK(AC282), 0, _xlfn.IFNA(VLOOKUP(AC282, 'Measures Register'!$B$9:$K$59, COLUMN('Measures Register'!$K$8)-COLUMN('Measures Register'!$B$8)+1, FALSE), 0))</f>
        <v>0</v>
      </c>
      <c r="AE282" s="90">
        <f>IF(ISBLANK(AC282), 0, _xlfn.IFNA(VLOOKUP(AC282, 'Measures Register'!$B$9:$L$59, COLUMN('Measures Register'!$L$8)-COLUMN('Measures Register'!$B$8)+1, FALSE), 0))</f>
        <v>0</v>
      </c>
      <c r="AF282" s="88"/>
      <c r="AG282" s="89">
        <f>IF(ISBLANK(AF282), 0, _xlfn.IFNA(VLOOKUP(AF282, 'Measures Register'!$B$9:$K$59, COLUMN('Measures Register'!$K$8)-COLUMN('Measures Register'!$B$8)+1, FALSE), 0))</f>
        <v>0</v>
      </c>
      <c r="AH282" s="110">
        <f>IF(ISBLANK(AF282), 0, _xlfn.IFNA(VLOOKUP(AF282, 'Measures Register'!$B$9:$L$59, COLUMN('Measures Register'!$L$8)-COLUMN('Measures Register'!$B$8)+1, FALSE), 0))</f>
        <v>0</v>
      </c>
      <c r="AI282" s="115"/>
      <c r="AJ282" s="108" t="str">
        <f t="shared" si="16"/>
        <v/>
      </c>
      <c r="AK282" s="86" t="str">
        <f t="shared" si="17"/>
        <v/>
      </c>
      <c r="AL282" s="106" t="str">
        <f t="shared" si="18"/>
        <v/>
      </c>
      <c r="AM282" s="24"/>
    </row>
    <row r="283" spans="2:39" ht="15.75" x14ac:dyDescent="0.45">
      <c r="B283" s="84" t="str">
        <f t="shared" si="19"/>
        <v/>
      </c>
      <c r="C283" s="97"/>
      <c r="D283" s="154"/>
      <c r="E283" s="112" t="str">
        <f>IFERROR(VLOOKUP(I283,#REF!,2,0),"")</f>
        <v/>
      </c>
      <c r="F283" s="156"/>
      <c r="G283" s="101"/>
      <c r="H283" s="103"/>
      <c r="I283" s="158"/>
      <c r="J283" s="159"/>
      <c r="K283"/>
      <c r="L283" s="152"/>
      <c r="M283" s="85" t="str">
        <f>IF(AND(F283&lt;&gt;"", G283&lt;&gt;""), VLOOKUP(F283, 'P2-Primary Assets'!C:I, 5+VLOOKUP(G283,#REF!, 2, FALSE), FALSE), "")</f>
        <v/>
      </c>
      <c r="N283" s="106" t="str">
        <f t="shared" si="15"/>
        <v/>
      </c>
      <c r="O283" s="277"/>
      <c r="P283" s="277"/>
      <c r="Q283" s="277"/>
      <c r="R283" s="114"/>
      <c r="S283" s="99"/>
      <c r="T283" s="88"/>
      <c r="U283" s="89">
        <f>IF(ISBLANK(T283), 0, _xlfn.IFNA(VLOOKUP(T283, 'Measures Register'!$B$9:$K$59, COLUMN('Measures Register'!$K$8)-COLUMN('Measures Register'!$B$8)+1, FALSE), 0))</f>
        <v>0</v>
      </c>
      <c r="V283" s="90">
        <f>IF(ISBLANK(T283), 0, _xlfn.IFNA(VLOOKUP(T283, 'Measures Register'!$B$9:$L$59, COLUMN('Measures Register'!$L$8)-COLUMN('Measures Register'!$B$8)+1, FALSE), 0))</f>
        <v>0</v>
      </c>
      <c r="W283" s="88"/>
      <c r="X283" s="89">
        <f>IF(ISBLANK(W283), 0, _xlfn.IFNA(VLOOKUP(W283, 'Measures Register'!$B$9:$K$59, COLUMN('Measures Register'!$K$8)-COLUMN('Measures Register'!$B$8)+1, FALSE), 0))</f>
        <v>0</v>
      </c>
      <c r="Y283" s="90">
        <f>IF(ISBLANK(W283), 0, _xlfn.IFNA(VLOOKUP(W283, 'Measures Register'!$B$9:$L$59, COLUMN('Measures Register'!$L$8)-COLUMN('Measures Register'!$B$8)+1, FALSE), 0))</f>
        <v>0</v>
      </c>
      <c r="Z283" s="88"/>
      <c r="AA283" s="89">
        <f>IF(ISBLANK(Z283), 0, _xlfn.IFNA(VLOOKUP(Z283, 'Measures Register'!$B$9:$K$59, COLUMN('Measures Register'!$K$8)-COLUMN('Measures Register'!$B$8)+1, FALSE), 0))</f>
        <v>0</v>
      </c>
      <c r="AB283" s="90">
        <f>IF(ISBLANK(Z283), 0, _xlfn.IFNA(VLOOKUP(Z283, 'Measures Register'!$B$9:$L$59, COLUMN('Measures Register'!$L$8)-COLUMN('Measures Register'!$B$8)+1, FALSE), 0))</f>
        <v>0</v>
      </c>
      <c r="AC283" s="88"/>
      <c r="AD283" s="89">
        <f>IF(ISBLANK(AC283), 0, _xlfn.IFNA(VLOOKUP(AC283, 'Measures Register'!$B$9:$K$59, COLUMN('Measures Register'!$K$8)-COLUMN('Measures Register'!$B$8)+1, FALSE), 0))</f>
        <v>0</v>
      </c>
      <c r="AE283" s="90">
        <f>IF(ISBLANK(AC283), 0, _xlfn.IFNA(VLOOKUP(AC283, 'Measures Register'!$B$9:$L$59, COLUMN('Measures Register'!$L$8)-COLUMN('Measures Register'!$B$8)+1, FALSE), 0))</f>
        <v>0</v>
      </c>
      <c r="AF283" s="88"/>
      <c r="AG283" s="89">
        <f>IF(ISBLANK(AF283), 0, _xlfn.IFNA(VLOOKUP(AF283, 'Measures Register'!$B$9:$K$59, COLUMN('Measures Register'!$K$8)-COLUMN('Measures Register'!$B$8)+1, FALSE), 0))</f>
        <v>0</v>
      </c>
      <c r="AH283" s="110">
        <f>IF(ISBLANK(AF283), 0, _xlfn.IFNA(VLOOKUP(AF283, 'Measures Register'!$B$9:$L$59, COLUMN('Measures Register'!$L$8)-COLUMN('Measures Register'!$B$8)+1, FALSE), 0))</f>
        <v>0</v>
      </c>
      <c r="AI283" s="115"/>
      <c r="AJ283" s="108" t="str">
        <f t="shared" si="16"/>
        <v/>
      </c>
      <c r="AK283" s="86" t="str">
        <f t="shared" si="17"/>
        <v/>
      </c>
      <c r="AL283" s="106" t="str">
        <f t="shared" si="18"/>
        <v/>
      </c>
      <c r="AM283" s="24"/>
    </row>
    <row r="284" spans="2:39" ht="15.75" x14ac:dyDescent="0.45">
      <c r="B284" s="84" t="str">
        <f t="shared" si="19"/>
        <v/>
      </c>
      <c r="C284" s="97"/>
      <c r="D284" s="154"/>
      <c r="E284" s="112" t="str">
        <f>IFERROR(VLOOKUP(I284,#REF!,2,0),"")</f>
        <v/>
      </c>
      <c r="F284" s="156"/>
      <c r="G284" s="101"/>
      <c r="H284" s="103"/>
      <c r="I284" s="158"/>
      <c r="J284" s="159"/>
      <c r="K284"/>
      <c r="L284" s="152"/>
      <c r="M284" s="85" t="str">
        <f>IF(AND(F284&lt;&gt;"", G284&lt;&gt;""), VLOOKUP(F284, 'P2-Primary Assets'!C:I, 5+VLOOKUP(G284,#REF!, 2, FALSE), FALSE), "")</f>
        <v/>
      </c>
      <c r="N284" s="106" t="str">
        <f t="shared" si="15"/>
        <v/>
      </c>
      <c r="O284" s="277"/>
      <c r="P284" s="277"/>
      <c r="Q284" s="277"/>
      <c r="R284" s="114"/>
      <c r="S284" s="99"/>
      <c r="T284" s="88"/>
      <c r="U284" s="89">
        <f>IF(ISBLANK(T284), 0, _xlfn.IFNA(VLOOKUP(T284, 'Measures Register'!$B$9:$K$59, COLUMN('Measures Register'!$K$8)-COLUMN('Measures Register'!$B$8)+1, FALSE), 0))</f>
        <v>0</v>
      </c>
      <c r="V284" s="90">
        <f>IF(ISBLANK(T284), 0, _xlfn.IFNA(VLOOKUP(T284, 'Measures Register'!$B$9:$L$59, COLUMN('Measures Register'!$L$8)-COLUMN('Measures Register'!$B$8)+1, FALSE), 0))</f>
        <v>0</v>
      </c>
      <c r="W284" s="88"/>
      <c r="X284" s="89">
        <f>IF(ISBLANK(W284), 0, _xlfn.IFNA(VLOOKUP(W284, 'Measures Register'!$B$9:$K$59, COLUMN('Measures Register'!$K$8)-COLUMN('Measures Register'!$B$8)+1, FALSE), 0))</f>
        <v>0</v>
      </c>
      <c r="Y284" s="90">
        <f>IF(ISBLANK(W284), 0, _xlfn.IFNA(VLOOKUP(W284, 'Measures Register'!$B$9:$L$59, COLUMN('Measures Register'!$L$8)-COLUMN('Measures Register'!$B$8)+1, FALSE), 0))</f>
        <v>0</v>
      </c>
      <c r="Z284" s="88"/>
      <c r="AA284" s="89">
        <f>IF(ISBLANK(Z284), 0, _xlfn.IFNA(VLOOKUP(Z284, 'Measures Register'!$B$9:$K$59, COLUMN('Measures Register'!$K$8)-COLUMN('Measures Register'!$B$8)+1, FALSE), 0))</f>
        <v>0</v>
      </c>
      <c r="AB284" s="90">
        <f>IF(ISBLANK(Z284), 0, _xlfn.IFNA(VLOOKUP(Z284, 'Measures Register'!$B$9:$L$59, COLUMN('Measures Register'!$L$8)-COLUMN('Measures Register'!$B$8)+1, FALSE), 0))</f>
        <v>0</v>
      </c>
      <c r="AC284" s="88"/>
      <c r="AD284" s="89">
        <f>IF(ISBLANK(AC284), 0, _xlfn.IFNA(VLOOKUP(AC284, 'Measures Register'!$B$9:$K$59, COLUMN('Measures Register'!$K$8)-COLUMN('Measures Register'!$B$8)+1, FALSE), 0))</f>
        <v>0</v>
      </c>
      <c r="AE284" s="90">
        <f>IF(ISBLANK(AC284), 0, _xlfn.IFNA(VLOOKUP(AC284, 'Measures Register'!$B$9:$L$59, COLUMN('Measures Register'!$L$8)-COLUMN('Measures Register'!$B$8)+1, FALSE), 0))</f>
        <v>0</v>
      </c>
      <c r="AF284" s="88"/>
      <c r="AG284" s="89">
        <f>IF(ISBLANK(AF284), 0, _xlfn.IFNA(VLOOKUP(AF284, 'Measures Register'!$B$9:$K$59, COLUMN('Measures Register'!$K$8)-COLUMN('Measures Register'!$B$8)+1, FALSE), 0))</f>
        <v>0</v>
      </c>
      <c r="AH284" s="110">
        <f>IF(ISBLANK(AF284), 0, _xlfn.IFNA(VLOOKUP(AF284, 'Measures Register'!$B$9:$L$59, COLUMN('Measures Register'!$L$8)-COLUMN('Measures Register'!$B$8)+1, FALSE), 0))</f>
        <v>0</v>
      </c>
      <c r="AI284" s="115"/>
      <c r="AJ284" s="108" t="str">
        <f t="shared" si="16"/>
        <v/>
      </c>
      <c r="AK284" s="86" t="str">
        <f t="shared" si="17"/>
        <v/>
      </c>
      <c r="AL284" s="106" t="str">
        <f t="shared" si="18"/>
        <v/>
      </c>
      <c r="AM284" s="24"/>
    </row>
    <row r="285" spans="2:39" ht="15.75" x14ac:dyDescent="0.45">
      <c r="B285" s="84" t="str">
        <f t="shared" si="19"/>
        <v/>
      </c>
      <c r="C285" s="97"/>
      <c r="D285" s="154"/>
      <c r="E285" s="112" t="str">
        <f>IFERROR(VLOOKUP(I285,#REF!,2,0),"")</f>
        <v/>
      </c>
      <c r="F285" s="156"/>
      <c r="G285" s="101"/>
      <c r="H285" s="103"/>
      <c r="I285" s="158"/>
      <c r="J285" s="159"/>
      <c r="K285"/>
      <c r="L285" s="152"/>
      <c r="M285" s="85" t="str">
        <f>IF(AND(F285&lt;&gt;"", G285&lt;&gt;""), VLOOKUP(F285, 'P2-Primary Assets'!C:I, 5+VLOOKUP(G285,#REF!, 2, FALSE), FALSE), "")</f>
        <v/>
      </c>
      <c r="N285" s="106" t="str">
        <f t="shared" si="15"/>
        <v/>
      </c>
      <c r="O285" s="277"/>
      <c r="P285" s="277"/>
      <c r="Q285" s="277"/>
      <c r="R285" s="114"/>
      <c r="S285" s="99"/>
      <c r="T285" s="88"/>
      <c r="U285" s="89">
        <f>IF(ISBLANK(T285), 0, _xlfn.IFNA(VLOOKUP(T285, 'Measures Register'!$B$9:$K$59, COLUMN('Measures Register'!$K$8)-COLUMN('Measures Register'!$B$8)+1, FALSE), 0))</f>
        <v>0</v>
      </c>
      <c r="V285" s="90">
        <f>IF(ISBLANK(T285), 0, _xlfn.IFNA(VLOOKUP(T285, 'Measures Register'!$B$9:$L$59, COLUMN('Measures Register'!$L$8)-COLUMN('Measures Register'!$B$8)+1, FALSE), 0))</f>
        <v>0</v>
      </c>
      <c r="W285" s="88"/>
      <c r="X285" s="89">
        <f>IF(ISBLANK(W285), 0, _xlfn.IFNA(VLOOKUP(W285, 'Measures Register'!$B$9:$K$59, COLUMN('Measures Register'!$K$8)-COLUMN('Measures Register'!$B$8)+1, FALSE), 0))</f>
        <v>0</v>
      </c>
      <c r="Y285" s="90">
        <f>IF(ISBLANK(W285), 0, _xlfn.IFNA(VLOOKUP(W285, 'Measures Register'!$B$9:$L$59, COLUMN('Measures Register'!$L$8)-COLUMN('Measures Register'!$B$8)+1, FALSE), 0))</f>
        <v>0</v>
      </c>
      <c r="Z285" s="88"/>
      <c r="AA285" s="89">
        <f>IF(ISBLANK(Z285), 0, _xlfn.IFNA(VLOOKUP(Z285, 'Measures Register'!$B$9:$K$59, COLUMN('Measures Register'!$K$8)-COLUMN('Measures Register'!$B$8)+1, FALSE), 0))</f>
        <v>0</v>
      </c>
      <c r="AB285" s="90">
        <f>IF(ISBLANK(Z285), 0, _xlfn.IFNA(VLOOKUP(Z285, 'Measures Register'!$B$9:$L$59, COLUMN('Measures Register'!$L$8)-COLUMN('Measures Register'!$B$8)+1, FALSE), 0))</f>
        <v>0</v>
      </c>
      <c r="AC285" s="88"/>
      <c r="AD285" s="89">
        <f>IF(ISBLANK(AC285), 0, _xlfn.IFNA(VLOOKUP(AC285, 'Measures Register'!$B$9:$K$59, COLUMN('Measures Register'!$K$8)-COLUMN('Measures Register'!$B$8)+1, FALSE), 0))</f>
        <v>0</v>
      </c>
      <c r="AE285" s="90">
        <f>IF(ISBLANK(AC285), 0, _xlfn.IFNA(VLOOKUP(AC285, 'Measures Register'!$B$9:$L$59, COLUMN('Measures Register'!$L$8)-COLUMN('Measures Register'!$B$8)+1, FALSE), 0))</f>
        <v>0</v>
      </c>
      <c r="AF285" s="88"/>
      <c r="AG285" s="89">
        <f>IF(ISBLANK(AF285), 0, _xlfn.IFNA(VLOOKUP(AF285, 'Measures Register'!$B$9:$K$59, COLUMN('Measures Register'!$K$8)-COLUMN('Measures Register'!$B$8)+1, FALSE), 0))</f>
        <v>0</v>
      </c>
      <c r="AH285" s="110">
        <f>IF(ISBLANK(AF285), 0, _xlfn.IFNA(VLOOKUP(AF285, 'Measures Register'!$B$9:$L$59, COLUMN('Measures Register'!$L$8)-COLUMN('Measures Register'!$B$8)+1, FALSE), 0))</f>
        <v>0</v>
      </c>
      <c r="AI285" s="115"/>
      <c r="AJ285" s="108" t="str">
        <f t="shared" si="16"/>
        <v/>
      </c>
      <c r="AK285" s="86" t="str">
        <f t="shared" si="17"/>
        <v/>
      </c>
      <c r="AL285" s="106" t="str">
        <f t="shared" si="18"/>
        <v/>
      </c>
      <c r="AM285" s="24"/>
    </row>
    <row r="286" spans="2:39" ht="15.75" x14ac:dyDescent="0.45">
      <c r="B286" s="84" t="str">
        <f t="shared" si="19"/>
        <v/>
      </c>
      <c r="C286" s="97"/>
      <c r="D286" s="154"/>
      <c r="E286" s="112" t="str">
        <f>IFERROR(VLOOKUP(I286,#REF!,2,0),"")</f>
        <v/>
      </c>
      <c r="F286" s="156"/>
      <c r="G286" s="101"/>
      <c r="H286" s="103"/>
      <c r="I286" s="158"/>
      <c r="J286" s="159"/>
      <c r="K286"/>
      <c r="L286" s="152"/>
      <c r="M286" s="85" t="str">
        <f>IF(AND(F286&lt;&gt;"", G286&lt;&gt;""), VLOOKUP(F286, 'P2-Primary Assets'!C:I, 5+VLOOKUP(G286,#REF!, 2, FALSE), FALSE), "")</f>
        <v/>
      </c>
      <c r="N286" s="106" t="str">
        <f t="shared" si="15"/>
        <v/>
      </c>
      <c r="O286" s="277"/>
      <c r="P286" s="277"/>
      <c r="Q286" s="277"/>
      <c r="R286" s="114"/>
      <c r="S286" s="99"/>
      <c r="T286" s="88"/>
      <c r="U286" s="89">
        <f>IF(ISBLANK(T286), 0, _xlfn.IFNA(VLOOKUP(T286, 'Measures Register'!$B$9:$K$59, COLUMN('Measures Register'!$K$8)-COLUMN('Measures Register'!$B$8)+1, FALSE), 0))</f>
        <v>0</v>
      </c>
      <c r="V286" s="90">
        <f>IF(ISBLANK(T286), 0, _xlfn.IFNA(VLOOKUP(T286, 'Measures Register'!$B$9:$L$59, COLUMN('Measures Register'!$L$8)-COLUMN('Measures Register'!$B$8)+1, FALSE), 0))</f>
        <v>0</v>
      </c>
      <c r="W286" s="88"/>
      <c r="X286" s="89">
        <f>IF(ISBLANK(W286), 0, _xlfn.IFNA(VLOOKUP(W286, 'Measures Register'!$B$9:$K$59, COLUMN('Measures Register'!$K$8)-COLUMN('Measures Register'!$B$8)+1, FALSE), 0))</f>
        <v>0</v>
      </c>
      <c r="Y286" s="90">
        <f>IF(ISBLANK(W286), 0, _xlfn.IFNA(VLOOKUP(W286, 'Measures Register'!$B$9:$L$59, COLUMN('Measures Register'!$L$8)-COLUMN('Measures Register'!$B$8)+1, FALSE), 0))</f>
        <v>0</v>
      </c>
      <c r="Z286" s="88"/>
      <c r="AA286" s="89">
        <f>IF(ISBLANK(Z286), 0, _xlfn.IFNA(VLOOKUP(Z286, 'Measures Register'!$B$9:$K$59, COLUMN('Measures Register'!$K$8)-COLUMN('Measures Register'!$B$8)+1, FALSE), 0))</f>
        <v>0</v>
      </c>
      <c r="AB286" s="90">
        <f>IF(ISBLANK(Z286), 0, _xlfn.IFNA(VLOOKUP(Z286, 'Measures Register'!$B$9:$L$59, COLUMN('Measures Register'!$L$8)-COLUMN('Measures Register'!$B$8)+1, FALSE), 0))</f>
        <v>0</v>
      </c>
      <c r="AC286" s="88"/>
      <c r="AD286" s="89">
        <f>IF(ISBLANK(AC286), 0, _xlfn.IFNA(VLOOKUP(AC286, 'Measures Register'!$B$9:$K$59, COLUMN('Measures Register'!$K$8)-COLUMN('Measures Register'!$B$8)+1, FALSE), 0))</f>
        <v>0</v>
      </c>
      <c r="AE286" s="90">
        <f>IF(ISBLANK(AC286), 0, _xlfn.IFNA(VLOOKUP(AC286, 'Measures Register'!$B$9:$L$59, COLUMN('Measures Register'!$L$8)-COLUMN('Measures Register'!$B$8)+1, FALSE), 0))</f>
        <v>0</v>
      </c>
      <c r="AF286" s="88"/>
      <c r="AG286" s="89">
        <f>IF(ISBLANK(AF286), 0, _xlfn.IFNA(VLOOKUP(AF286, 'Measures Register'!$B$9:$K$59, COLUMN('Measures Register'!$K$8)-COLUMN('Measures Register'!$B$8)+1, FALSE), 0))</f>
        <v>0</v>
      </c>
      <c r="AH286" s="110">
        <f>IF(ISBLANK(AF286), 0, _xlfn.IFNA(VLOOKUP(AF286, 'Measures Register'!$B$9:$L$59, COLUMN('Measures Register'!$L$8)-COLUMN('Measures Register'!$B$8)+1, FALSE), 0))</f>
        <v>0</v>
      </c>
      <c r="AI286" s="115"/>
      <c r="AJ286" s="108" t="str">
        <f t="shared" si="16"/>
        <v/>
      </c>
      <c r="AK286" s="86" t="str">
        <f t="shared" si="17"/>
        <v/>
      </c>
      <c r="AL286" s="106" t="str">
        <f t="shared" si="18"/>
        <v/>
      </c>
      <c r="AM286" s="24"/>
    </row>
    <row r="287" spans="2:39" ht="15.75" x14ac:dyDescent="0.45">
      <c r="B287" s="84" t="str">
        <f t="shared" si="19"/>
        <v/>
      </c>
      <c r="C287" s="97"/>
      <c r="D287" s="154"/>
      <c r="E287" s="112" t="str">
        <f>IFERROR(VLOOKUP(I287,#REF!,2,0),"")</f>
        <v/>
      </c>
      <c r="F287" s="156"/>
      <c r="G287" s="101"/>
      <c r="H287" s="103"/>
      <c r="I287" s="158"/>
      <c r="J287" s="159"/>
      <c r="K287"/>
      <c r="L287" s="152"/>
      <c r="M287" s="85" t="str">
        <f>IF(AND(F287&lt;&gt;"", G287&lt;&gt;""), VLOOKUP(F287, 'P2-Primary Assets'!C:I, 5+VLOOKUP(G287,#REF!, 2, FALSE), FALSE), "")</f>
        <v/>
      </c>
      <c r="N287" s="106" t="str">
        <f t="shared" si="15"/>
        <v/>
      </c>
      <c r="O287" s="277"/>
      <c r="P287" s="277"/>
      <c r="Q287" s="277"/>
      <c r="R287" s="114"/>
      <c r="S287" s="99"/>
      <c r="T287" s="88"/>
      <c r="U287" s="89">
        <f>IF(ISBLANK(T287), 0, _xlfn.IFNA(VLOOKUP(T287, 'Measures Register'!$B$9:$K$59, COLUMN('Measures Register'!$K$8)-COLUMN('Measures Register'!$B$8)+1, FALSE), 0))</f>
        <v>0</v>
      </c>
      <c r="V287" s="90">
        <f>IF(ISBLANK(T287), 0, _xlfn.IFNA(VLOOKUP(T287, 'Measures Register'!$B$9:$L$59, COLUMN('Measures Register'!$L$8)-COLUMN('Measures Register'!$B$8)+1, FALSE), 0))</f>
        <v>0</v>
      </c>
      <c r="W287" s="88"/>
      <c r="X287" s="89">
        <f>IF(ISBLANK(W287), 0, _xlfn.IFNA(VLOOKUP(W287, 'Measures Register'!$B$9:$K$59, COLUMN('Measures Register'!$K$8)-COLUMN('Measures Register'!$B$8)+1, FALSE), 0))</f>
        <v>0</v>
      </c>
      <c r="Y287" s="90">
        <f>IF(ISBLANK(W287), 0, _xlfn.IFNA(VLOOKUP(W287, 'Measures Register'!$B$9:$L$59, COLUMN('Measures Register'!$L$8)-COLUMN('Measures Register'!$B$8)+1, FALSE), 0))</f>
        <v>0</v>
      </c>
      <c r="Z287" s="88"/>
      <c r="AA287" s="89">
        <f>IF(ISBLANK(Z287), 0, _xlfn.IFNA(VLOOKUP(Z287, 'Measures Register'!$B$9:$K$59, COLUMN('Measures Register'!$K$8)-COLUMN('Measures Register'!$B$8)+1, FALSE), 0))</f>
        <v>0</v>
      </c>
      <c r="AB287" s="90">
        <f>IF(ISBLANK(Z287), 0, _xlfn.IFNA(VLOOKUP(Z287, 'Measures Register'!$B$9:$L$59, COLUMN('Measures Register'!$L$8)-COLUMN('Measures Register'!$B$8)+1, FALSE), 0))</f>
        <v>0</v>
      </c>
      <c r="AC287" s="88"/>
      <c r="AD287" s="89">
        <f>IF(ISBLANK(AC287), 0, _xlfn.IFNA(VLOOKUP(AC287, 'Measures Register'!$B$9:$K$59, COLUMN('Measures Register'!$K$8)-COLUMN('Measures Register'!$B$8)+1, FALSE), 0))</f>
        <v>0</v>
      </c>
      <c r="AE287" s="90">
        <f>IF(ISBLANK(AC287), 0, _xlfn.IFNA(VLOOKUP(AC287, 'Measures Register'!$B$9:$L$59, COLUMN('Measures Register'!$L$8)-COLUMN('Measures Register'!$B$8)+1, FALSE), 0))</f>
        <v>0</v>
      </c>
      <c r="AF287" s="88"/>
      <c r="AG287" s="89">
        <f>IF(ISBLANK(AF287), 0, _xlfn.IFNA(VLOOKUP(AF287, 'Measures Register'!$B$9:$K$59, COLUMN('Measures Register'!$K$8)-COLUMN('Measures Register'!$B$8)+1, FALSE), 0))</f>
        <v>0</v>
      </c>
      <c r="AH287" s="110">
        <f>IF(ISBLANK(AF287), 0, _xlfn.IFNA(VLOOKUP(AF287, 'Measures Register'!$B$9:$L$59, COLUMN('Measures Register'!$L$8)-COLUMN('Measures Register'!$B$8)+1, FALSE), 0))</f>
        <v>0</v>
      </c>
      <c r="AI287" s="115"/>
      <c r="AJ287" s="108" t="str">
        <f t="shared" si="16"/>
        <v/>
      </c>
      <c r="AK287" s="86" t="str">
        <f t="shared" si="17"/>
        <v/>
      </c>
      <c r="AL287" s="106" t="str">
        <f t="shared" si="18"/>
        <v/>
      </c>
      <c r="AM287" s="24"/>
    </row>
    <row r="288" spans="2:39" ht="15.75" x14ac:dyDescent="0.45">
      <c r="B288" s="84" t="str">
        <f t="shared" si="19"/>
        <v/>
      </c>
      <c r="C288" s="97"/>
      <c r="D288" s="154"/>
      <c r="E288" s="112" t="str">
        <f>IFERROR(VLOOKUP(I288,#REF!,2,0),"")</f>
        <v/>
      </c>
      <c r="F288" s="156"/>
      <c r="G288" s="101"/>
      <c r="H288" s="103"/>
      <c r="I288" s="158"/>
      <c r="J288" s="159"/>
      <c r="K288"/>
      <c r="L288" s="152"/>
      <c r="M288" s="85" t="str">
        <f>IF(AND(F288&lt;&gt;"", G288&lt;&gt;""), VLOOKUP(F288, 'P2-Primary Assets'!C:I, 5+VLOOKUP(G288,#REF!, 2, FALSE), FALSE), "")</f>
        <v/>
      </c>
      <c r="N288" s="106" t="str">
        <f t="shared" si="15"/>
        <v/>
      </c>
      <c r="O288" s="277"/>
      <c r="P288" s="277"/>
      <c r="Q288" s="277"/>
      <c r="R288" s="114"/>
      <c r="S288" s="99"/>
      <c r="T288" s="88"/>
      <c r="U288" s="89">
        <f>IF(ISBLANK(T288), 0, _xlfn.IFNA(VLOOKUP(T288, 'Measures Register'!$B$9:$K$59, COLUMN('Measures Register'!$K$8)-COLUMN('Measures Register'!$B$8)+1, FALSE), 0))</f>
        <v>0</v>
      </c>
      <c r="V288" s="90">
        <f>IF(ISBLANK(T288), 0, _xlfn.IFNA(VLOOKUP(T288, 'Measures Register'!$B$9:$L$59, COLUMN('Measures Register'!$L$8)-COLUMN('Measures Register'!$B$8)+1, FALSE), 0))</f>
        <v>0</v>
      </c>
      <c r="W288" s="88"/>
      <c r="X288" s="89">
        <f>IF(ISBLANK(W288), 0, _xlfn.IFNA(VLOOKUP(W288, 'Measures Register'!$B$9:$K$59, COLUMN('Measures Register'!$K$8)-COLUMN('Measures Register'!$B$8)+1, FALSE), 0))</f>
        <v>0</v>
      </c>
      <c r="Y288" s="90">
        <f>IF(ISBLANK(W288), 0, _xlfn.IFNA(VLOOKUP(W288, 'Measures Register'!$B$9:$L$59, COLUMN('Measures Register'!$L$8)-COLUMN('Measures Register'!$B$8)+1, FALSE), 0))</f>
        <v>0</v>
      </c>
      <c r="Z288" s="88"/>
      <c r="AA288" s="89">
        <f>IF(ISBLANK(Z288), 0, _xlfn.IFNA(VLOOKUP(Z288, 'Measures Register'!$B$9:$K$59, COLUMN('Measures Register'!$K$8)-COLUMN('Measures Register'!$B$8)+1, FALSE), 0))</f>
        <v>0</v>
      </c>
      <c r="AB288" s="90">
        <f>IF(ISBLANK(Z288), 0, _xlfn.IFNA(VLOOKUP(Z288, 'Measures Register'!$B$9:$L$59, COLUMN('Measures Register'!$L$8)-COLUMN('Measures Register'!$B$8)+1, FALSE), 0))</f>
        <v>0</v>
      </c>
      <c r="AC288" s="88"/>
      <c r="AD288" s="89">
        <f>IF(ISBLANK(AC288), 0, _xlfn.IFNA(VLOOKUP(AC288, 'Measures Register'!$B$9:$K$59, COLUMN('Measures Register'!$K$8)-COLUMN('Measures Register'!$B$8)+1, FALSE), 0))</f>
        <v>0</v>
      </c>
      <c r="AE288" s="90">
        <f>IF(ISBLANK(AC288), 0, _xlfn.IFNA(VLOOKUP(AC288, 'Measures Register'!$B$9:$L$59, COLUMN('Measures Register'!$L$8)-COLUMN('Measures Register'!$B$8)+1, FALSE), 0))</f>
        <v>0</v>
      </c>
      <c r="AF288" s="88"/>
      <c r="AG288" s="89">
        <f>IF(ISBLANK(AF288), 0, _xlfn.IFNA(VLOOKUP(AF288, 'Measures Register'!$B$9:$K$59, COLUMN('Measures Register'!$K$8)-COLUMN('Measures Register'!$B$8)+1, FALSE), 0))</f>
        <v>0</v>
      </c>
      <c r="AH288" s="110">
        <f>IF(ISBLANK(AF288), 0, _xlfn.IFNA(VLOOKUP(AF288, 'Measures Register'!$B$9:$L$59, COLUMN('Measures Register'!$L$8)-COLUMN('Measures Register'!$B$8)+1, FALSE), 0))</f>
        <v>0</v>
      </c>
      <c r="AI288" s="115"/>
      <c r="AJ288" s="108" t="str">
        <f t="shared" si="16"/>
        <v/>
      </c>
      <c r="AK288" s="86" t="str">
        <f t="shared" si="17"/>
        <v/>
      </c>
      <c r="AL288" s="106" t="str">
        <f t="shared" si="18"/>
        <v/>
      </c>
      <c r="AM288" s="24"/>
    </row>
    <row r="289" spans="2:39" ht="15.75" x14ac:dyDescent="0.45">
      <c r="B289" s="84" t="str">
        <f t="shared" si="19"/>
        <v/>
      </c>
      <c r="C289" s="97"/>
      <c r="D289" s="154"/>
      <c r="E289" s="112" t="str">
        <f>IFERROR(VLOOKUP(I289,#REF!,2,0),"")</f>
        <v/>
      </c>
      <c r="F289" s="156"/>
      <c r="G289" s="101"/>
      <c r="H289" s="103"/>
      <c r="I289" s="158"/>
      <c r="J289" s="159"/>
      <c r="K289"/>
      <c r="L289" s="152"/>
      <c r="M289" s="85" t="str">
        <f>IF(AND(F289&lt;&gt;"", G289&lt;&gt;""), VLOOKUP(F289, 'P2-Primary Assets'!C:I, 5+VLOOKUP(G289,#REF!, 2, FALSE), FALSE), "")</f>
        <v/>
      </c>
      <c r="N289" s="106" t="str">
        <f t="shared" si="15"/>
        <v/>
      </c>
      <c r="O289" s="277"/>
      <c r="P289" s="277"/>
      <c r="Q289" s="277"/>
      <c r="R289" s="114"/>
      <c r="S289" s="99"/>
      <c r="T289" s="88"/>
      <c r="U289" s="89">
        <f>IF(ISBLANK(T289), 0, _xlfn.IFNA(VLOOKUP(T289, 'Measures Register'!$B$9:$K$59, COLUMN('Measures Register'!$K$8)-COLUMN('Measures Register'!$B$8)+1, FALSE), 0))</f>
        <v>0</v>
      </c>
      <c r="V289" s="90">
        <f>IF(ISBLANK(T289), 0, _xlfn.IFNA(VLOOKUP(T289, 'Measures Register'!$B$9:$L$59, COLUMN('Measures Register'!$L$8)-COLUMN('Measures Register'!$B$8)+1, FALSE), 0))</f>
        <v>0</v>
      </c>
      <c r="W289" s="88"/>
      <c r="X289" s="89">
        <f>IF(ISBLANK(W289), 0, _xlfn.IFNA(VLOOKUP(W289, 'Measures Register'!$B$9:$K$59, COLUMN('Measures Register'!$K$8)-COLUMN('Measures Register'!$B$8)+1, FALSE), 0))</f>
        <v>0</v>
      </c>
      <c r="Y289" s="90">
        <f>IF(ISBLANK(W289), 0, _xlfn.IFNA(VLOOKUP(W289, 'Measures Register'!$B$9:$L$59, COLUMN('Measures Register'!$L$8)-COLUMN('Measures Register'!$B$8)+1, FALSE), 0))</f>
        <v>0</v>
      </c>
      <c r="Z289" s="88"/>
      <c r="AA289" s="89">
        <f>IF(ISBLANK(Z289), 0, _xlfn.IFNA(VLOOKUP(Z289, 'Measures Register'!$B$9:$K$59, COLUMN('Measures Register'!$K$8)-COLUMN('Measures Register'!$B$8)+1, FALSE), 0))</f>
        <v>0</v>
      </c>
      <c r="AB289" s="90">
        <f>IF(ISBLANK(Z289), 0, _xlfn.IFNA(VLOOKUP(Z289, 'Measures Register'!$B$9:$L$59, COLUMN('Measures Register'!$L$8)-COLUMN('Measures Register'!$B$8)+1, FALSE), 0))</f>
        <v>0</v>
      </c>
      <c r="AC289" s="88"/>
      <c r="AD289" s="89">
        <f>IF(ISBLANK(AC289), 0, _xlfn.IFNA(VLOOKUP(AC289, 'Measures Register'!$B$9:$K$59, COLUMN('Measures Register'!$K$8)-COLUMN('Measures Register'!$B$8)+1, FALSE), 0))</f>
        <v>0</v>
      </c>
      <c r="AE289" s="90">
        <f>IF(ISBLANK(AC289), 0, _xlfn.IFNA(VLOOKUP(AC289, 'Measures Register'!$B$9:$L$59, COLUMN('Measures Register'!$L$8)-COLUMN('Measures Register'!$B$8)+1, FALSE), 0))</f>
        <v>0</v>
      </c>
      <c r="AF289" s="88"/>
      <c r="AG289" s="89">
        <f>IF(ISBLANK(AF289), 0, _xlfn.IFNA(VLOOKUP(AF289, 'Measures Register'!$B$9:$K$59, COLUMN('Measures Register'!$K$8)-COLUMN('Measures Register'!$B$8)+1, FALSE), 0))</f>
        <v>0</v>
      </c>
      <c r="AH289" s="110">
        <f>IF(ISBLANK(AF289), 0, _xlfn.IFNA(VLOOKUP(AF289, 'Measures Register'!$B$9:$L$59, COLUMN('Measures Register'!$L$8)-COLUMN('Measures Register'!$B$8)+1, FALSE), 0))</f>
        <v>0</v>
      </c>
      <c r="AI289" s="115"/>
      <c r="AJ289" s="108" t="str">
        <f t="shared" si="16"/>
        <v/>
      </c>
      <c r="AK289" s="86" t="str">
        <f t="shared" si="17"/>
        <v/>
      </c>
      <c r="AL289" s="106" t="str">
        <f t="shared" si="18"/>
        <v/>
      </c>
      <c r="AM289" s="24"/>
    </row>
    <row r="290" spans="2:39" ht="15.75" x14ac:dyDescent="0.45">
      <c r="B290" s="84" t="str">
        <f t="shared" si="19"/>
        <v/>
      </c>
      <c r="C290" s="97"/>
      <c r="D290" s="154"/>
      <c r="E290" s="112" t="str">
        <f>IFERROR(VLOOKUP(I290,#REF!,2,0),"")</f>
        <v/>
      </c>
      <c r="F290" s="156"/>
      <c r="G290" s="101"/>
      <c r="H290" s="103"/>
      <c r="I290" s="158"/>
      <c r="J290" s="159"/>
      <c r="K290"/>
      <c r="L290" s="152"/>
      <c r="M290" s="85" t="str">
        <f>IF(AND(F290&lt;&gt;"", G290&lt;&gt;""), VLOOKUP(F290, 'P2-Primary Assets'!C:I, 5+VLOOKUP(G290,#REF!, 2, FALSE), FALSE), "")</f>
        <v/>
      </c>
      <c r="N290" s="106" t="str">
        <f t="shared" si="15"/>
        <v/>
      </c>
      <c r="O290" s="277"/>
      <c r="P290" s="277"/>
      <c r="Q290" s="277"/>
      <c r="R290" s="114"/>
      <c r="S290" s="99"/>
      <c r="T290" s="88"/>
      <c r="U290" s="89">
        <f>IF(ISBLANK(T290), 0, _xlfn.IFNA(VLOOKUP(T290, 'Measures Register'!$B$9:$K$59, COLUMN('Measures Register'!$K$8)-COLUMN('Measures Register'!$B$8)+1, FALSE), 0))</f>
        <v>0</v>
      </c>
      <c r="V290" s="90">
        <f>IF(ISBLANK(T290), 0, _xlfn.IFNA(VLOOKUP(T290, 'Measures Register'!$B$9:$L$59, COLUMN('Measures Register'!$L$8)-COLUMN('Measures Register'!$B$8)+1, FALSE), 0))</f>
        <v>0</v>
      </c>
      <c r="W290" s="88"/>
      <c r="X290" s="89">
        <f>IF(ISBLANK(W290), 0, _xlfn.IFNA(VLOOKUP(W290, 'Measures Register'!$B$9:$K$59, COLUMN('Measures Register'!$K$8)-COLUMN('Measures Register'!$B$8)+1, FALSE), 0))</f>
        <v>0</v>
      </c>
      <c r="Y290" s="90">
        <f>IF(ISBLANK(W290), 0, _xlfn.IFNA(VLOOKUP(W290, 'Measures Register'!$B$9:$L$59, COLUMN('Measures Register'!$L$8)-COLUMN('Measures Register'!$B$8)+1, FALSE), 0))</f>
        <v>0</v>
      </c>
      <c r="Z290" s="88"/>
      <c r="AA290" s="89">
        <f>IF(ISBLANK(Z290), 0, _xlfn.IFNA(VLOOKUP(Z290, 'Measures Register'!$B$9:$K$59, COLUMN('Measures Register'!$K$8)-COLUMN('Measures Register'!$B$8)+1, FALSE), 0))</f>
        <v>0</v>
      </c>
      <c r="AB290" s="90">
        <f>IF(ISBLANK(Z290), 0, _xlfn.IFNA(VLOOKUP(Z290, 'Measures Register'!$B$9:$L$59, COLUMN('Measures Register'!$L$8)-COLUMN('Measures Register'!$B$8)+1, FALSE), 0))</f>
        <v>0</v>
      </c>
      <c r="AC290" s="88"/>
      <c r="AD290" s="89">
        <f>IF(ISBLANK(AC290), 0, _xlfn.IFNA(VLOOKUP(AC290, 'Measures Register'!$B$9:$K$59, COLUMN('Measures Register'!$K$8)-COLUMN('Measures Register'!$B$8)+1, FALSE), 0))</f>
        <v>0</v>
      </c>
      <c r="AE290" s="90">
        <f>IF(ISBLANK(AC290), 0, _xlfn.IFNA(VLOOKUP(AC290, 'Measures Register'!$B$9:$L$59, COLUMN('Measures Register'!$L$8)-COLUMN('Measures Register'!$B$8)+1, FALSE), 0))</f>
        <v>0</v>
      </c>
      <c r="AF290" s="88"/>
      <c r="AG290" s="89">
        <f>IF(ISBLANK(AF290), 0, _xlfn.IFNA(VLOOKUP(AF290, 'Measures Register'!$B$9:$K$59, COLUMN('Measures Register'!$K$8)-COLUMN('Measures Register'!$B$8)+1, FALSE), 0))</f>
        <v>0</v>
      </c>
      <c r="AH290" s="110">
        <f>IF(ISBLANK(AF290), 0, _xlfn.IFNA(VLOOKUP(AF290, 'Measures Register'!$B$9:$L$59, COLUMN('Measures Register'!$L$8)-COLUMN('Measures Register'!$B$8)+1, FALSE), 0))</f>
        <v>0</v>
      </c>
      <c r="AI290" s="115"/>
      <c r="AJ290" s="108" t="str">
        <f t="shared" si="16"/>
        <v/>
      </c>
      <c r="AK290" s="86" t="str">
        <f t="shared" si="17"/>
        <v/>
      </c>
      <c r="AL290" s="106" t="str">
        <f t="shared" si="18"/>
        <v/>
      </c>
      <c r="AM290" s="24"/>
    </row>
    <row r="291" spans="2:39" ht="15.75" x14ac:dyDescent="0.45">
      <c r="B291" s="84" t="str">
        <f t="shared" si="19"/>
        <v/>
      </c>
      <c r="C291" s="97"/>
      <c r="D291" s="154"/>
      <c r="E291" s="112" t="str">
        <f>IFERROR(VLOOKUP(I291,#REF!,2,0),"")</f>
        <v/>
      </c>
      <c r="F291" s="156"/>
      <c r="G291" s="101"/>
      <c r="H291" s="103"/>
      <c r="I291" s="158"/>
      <c r="J291" s="159"/>
      <c r="K291"/>
      <c r="L291" s="152"/>
      <c r="M291" s="85" t="str">
        <f>IF(AND(F291&lt;&gt;"", G291&lt;&gt;""), VLOOKUP(F291, 'P2-Primary Assets'!C:I, 5+VLOOKUP(G291,#REF!, 2, FALSE), FALSE), "")</f>
        <v/>
      </c>
      <c r="N291" s="106" t="str">
        <f t="shared" si="15"/>
        <v/>
      </c>
      <c r="O291" s="277"/>
      <c r="P291" s="277"/>
      <c r="Q291" s="277"/>
      <c r="R291" s="114"/>
      <c r="S291" s="99"/>
      <c r="T291" s="88"/>
      <c r="U291" s="89">
        <f>IF(ISBLANK(T291), 0, _xlfn.IFNA(VLOOKUP(T291, 'Measures Register'!$B$9:$K$59, COLUMN('Measures Register'!$K$8)-COLUMN('Measures Register'!$B$8)+1, FALSE), 0))</f>
        <v>0</v>
      </c>
      <c r="V291" s="90">
        <f>IF(ISBLANK(T291), 0, _xlfn.IFNA(VLOOKUP(T291, 'Measures Register'!$B$9:$L$59, COLUMN('Measures Register'!$L$8)-COLUMN('Measures Register'!$B$8)+1, FALSE), 0))</f>
        <v>0</v>
      </c>
      <c r="W291" s="88"/>
      <c r="X291" s="89">
        <f>IF(ISBLANK(W291), 0, _xlfn.IFNA(VLOOKUP(W291, 'Measures Register'!$B$9:$K$59, COLUMN('Measures Register'!$K$8)-COLUMN('Measures Register'!$B$8)+1, FALSE), 0))</f>
        <v>0</v>
      </c>
      <c r="Y291" s="90">
        <f>IF(ISBLANK(W291), 0, _xlfn.IFNA(VLOOKUP(W291, 'Measures Register'!$B$9:$L$59, COLUMN('Measures Register'!$L$8)-COLUMN('Measures Register'!$B$8)+1, FALSE), 0))</f>
        <v>0</v>
      </c>
      <c r="Z291" s="88"/>
      <c r="AA291" s="89">
        <f>IF(ISBLANK(Z291), 0, _xlfn.IFNA(VLOOKUP(Z291, 'Measures Register'!$B$9:$K$59, COLUMN('Measures Register'!$K$8)-COLUMN('Measures Register'!$B$8)+1, FALSE), 0))</f>
        <v>0</v>
      </c>
      <c r="AB291" s="90">
        <f>IF(ISBLANK(Z291), 0, _xlfn.IFNA(VLOOKUP(Z291, 'Measures Register'!$B$9:$L$59, COLUMN('Measures Register'!$L$8)-COLUMN('Measures Register'!$B$8)+1, FALSE), 0))</f>
        <v>0</v>
      </c>
      <c r="AC291" s="88"/>
      <c r="AD291" s="89">
        <f>IF(ISBLANK(AC291), 0, _xlfn.IFNA(VLOOKUP(AC291, 'Measures Register'!$B$9:$K$59, COLUMN('Measures Register'!$K$8)-COLUMN('Measures Register'!$B$8)+1, FALSE), 0))</f>
        <v>0</v>
      </c>
      <c r="AE291" s="90">
        <f>IF(ISBLANK(AC291), 0, _xlfn.IFNA(VLOOKUP(AC291, 'Measures Register'!$B$9:$L$59, COLUMN('Measures Register'!$L$8)-COLUMN('Measures Register'!$B$8)+1, FALSE), 0))</f>
        <v>0</v>
      </c>
      <c r="AF291" s="88"/>
      <c r="AG291" s="89">
        <f>IF(ISBLANK(AF291), 0, _xlfn.IFNA(VLOOKUP(AF291, 'Measures Register'!$B$9:$K$59, COLUMN('Measures Register'!$K$8)-COLUMN('Measures Register'!$B$8)+1, FALSE), 0))</f>
        <v>0</v>
      </c>
      <c r="AH291" s="110">
        <f>IF(ISBLANK(AF291), 0, _xlfn.IFNA(VLOOKUP(AF291, 'Measures Register'!$B$9:$L$59, COLUMN('Measures Register'!$L$8)-COLUMN('Measures Register'!$B$8)+1, FALSE), 0))</f>
        <v>0</v>
      </c>
      <c r="AI291" s="115"/>
      <c r="AJ291" s="108" t="str">
        <f t="shared" si="16"/>
        <v/>
      </c>
      <c r="AK291" s="86" t="str">
        <f t="shared" si="17"/>
        <v/>
      </c>
      <c r="AL291" s="106" t="str">
        <f t="shared" si="18"/>
        <v/>
      </c>
      <c r="AM291" s="24"/>
    </row>
    <row r="292" spans="2:39" ht="15.75" x14ac:dyDescent="0.45">
      <c r="B292" s="84" t="str">
        <f t="shared" si="19"/>
        <v/>
      </c>
      <c r="C292" s="97"/>
      <c r="D292" s="154"/>
      <c r="E292" s="112" t="str">
        <f>IFERROR(VLOOKUP(I292,#REF!,2,0),"")</f>
        <v/>
      </c>
      <c r="F292" s="156"/>
      <c r="G292" s="101"/>
      <c r="H292" s="103"/>
      <c r="I292" s="158"/>
      <c r="J292" s="159"/>
      <c r="K292"/>
      <c r="L292" s="152"/>
      <c r="M292" s="85" t="str">
        <f>IF(AND(F292&lt;&gt;"", G292&lt;&gt;""), VLOOKUP(F292, 'P2-Primary Assets'!C:I, 5+VLOOKUP(G292,#REF!, 2, FALSE), FALSE), "")</f>
        <v/>
      </c>
      <c r="N292" s="106" t="str">
        <f t="shared" si="15"/>
        <v/>
      </c>
      <c r="O292" s="277"/>
      <c r="P292" s="277"/>
      <c r="Q292" s="277"/>
      <c r="R292" s="114"/>
      <c r="S292" s="99"/>
      <c r="T292" s="88"/>
      <c r="U292" s="89">
        <f>IF(ISBLANK(T292), 0, _xlfn.IFNA(VLOOKUP(T292, 'Measures Register'!$B$9:$K$59, COLUMN('Measures Register'!$K$8)-COLUMN('Measures Register'!$B$8)+1, FALSE), 0))</f>
        <v>0</v>
      </c>
      <c r="V292" s="90">
        <f>IF(ISBLANK(T292), 0, _xlfn.IFNA(VLOOKUP(T292, 'Measures Register'!$B$9:$L$59, COLUMN('Measures Register'!$L$8)-COLUMN('Measures Register'!$B$8)+1, FALSE), 0))</f>
        <v>0</v>
      </c>
      <c r="W292" s="88"/>
      <c r="X292" s="89">
        <f>IF(ISBLANK(W292), 0, _xlfn.IFNA(VLOOKUP(W292, 'Measures Register'!$B$9:$K$59, COLUMN('Measures Register'!$K$8)-COLUMN('Measures Register'!$B$8)+1, FALSE), 0))</f>
        <v>0</v>
      </c>
      <c r="Y292" s="90">
        <f>IF(ISBLANK(W292), 0, _xlfn.IFNA(VLOOKUP(W292, 'Measures Register'!$B$9:$L$59, COLUMN('Measures Register'!$L$8)-COLUMN('Measures Register'!$B$8)+1, FALSE), 0))</f>
        <v>0</v>
      </c>
      <c r="Z292" s="88"/>
      <c r="AA292" s="89">
        <f>IF(ISBLANK(Z292), 0, _xlfn.IFNA(VLOOKUP(Z292, 'Measures Register'!$B$9:$K$59, COLUMN('Measures Register'!$K$8)-COLUMN('Measures Register'!$B$8)+1, FALSE), 0))</f>
        <v>0</v>
      </c>
      <c r="AB292" s="90">
        <f>IF(ISBLANK(Z292), 0, _xlfn.IFNA(VLOOKUP(Z292, 'Measures Register'!$B$9:$L$59, COLUMN('Measures Register'!$L$8)-COLUMN('Measures Register'!$B$8)+1, FALSE), 0))</f>
        <v>0</v>
      </c>
      <c r="AC292" s="88"/>
      <c r="AD292" s="89">
        <f>IF(ISBLANK(AC292), 0, _xlfn.IFNA(VLOOKUP(AC292, 'Measures Register'!$B$9:$K$59, COLUMN('Measures Register'!$K$8)-COLUMN('Measures Register'!$B$8)+1, FALSE), 0))</f>
        <v>0</v>
      </c>
      <c r="AE292" s="90">
        <f>IF(ISBLANK(AC292), 0, _xlfn.IFNA(VLOOKUP(AC292, 'Measures Register'!$B$9:$L$59, COLUMN('Measures Register'!$L$8)-COLUMN('Measures Register'!$B$8)+1, FALSE), 0))</f>
        <v>0</v>
      </c>
      <c r="AF292" s="88"/>
      <c r="AG292" s="89">
        <f>IF(ISBLANK(AF292), 0, _xlfn.IFNA(VLOOKUP(AF292, 'Measures Register'!$B$9:$K$59, COLUMN('Measures Register'!$K$8)-COLUMN('Measures Register'!$B$8)+1, FALSE), 0))</f>
        <v>0</v>
      </c>
      <c r="AH292" s="110">
        <f>IF(ISBLANK(AF292), 0, _xlfn.IFNA(VLOOKUP(AF292, 'Measures Register'!$B$9:$L$59, COLUMN('Measures Register'!$L$8)-COLUMN('Measures Register'!$B$8)+1, FALSE), 0))</f>
        <v>0</v>
      </c>
      <c r="AI292" s="115"/>
      <c r="AJ292" s="108" t="str">
        <f t="shared" si="16"/>
        <v/>
      </c>
      <c r="AK292" s="86" t="str">
        <f t="shared" si="17"/>
        <v/>
      </c>
      <c r="AL292" s="106" t="str">
        <f t="shared" si="18"/>
        <v/>
      </c>
      <c r="AM292" s="24"/>
    </row>
    <row r="293" spans="2:39" ht="15.75" x14ac:dyDescent="0.45">
      <c r="B293" s="84" t="str">
        <f t="shared" si="19"/>
        <v/>
      </c>
      <c r="C293" s="97"/>
      <c r="D293" s="154"/>
      <c r="E293" s="112" t="str">
        <f>IFERROR(VLOOKUP(I293,#REF!,2,0),"")</f>
        <v/>
      </c>
      <c r="F293" s="156"/>
      <c r="G293" s="101"/>
      <c r="H293" s="103"/>
      <c r="I293" s="158"/>
      <c r="J293" s="159"/>
      <c r="K293"/>
      <c r="L293" s="152"/>
      <c r="M293" s="85" t="str">
        <f>IF(AND(F293&lt;&gt;"", G293&lt;&gt;""), VLOOKUP(F293, 'P2-Primary Assets'!C:I, 5+VLOOKUP(G293,#REF!, 2, FALSE), FALSE), "")</f>
        <v/>
      </c>
      <c r="N293" s="106" t="str">
        <f t="shared" si="15"/>
        <v/>
      </c>
      <c r="O293" s="277"/>
      <c r="P293" s="277"/>
      <c r="Q293" s="277"/>
      <c r="R293" s="114"/>
      <c r="S293" s="99"/>
      <c r="T293" s="88"/>
      <c r="U293" s="89">
        <f>IF(ISBLANK(T293), 0, _xlfn.IFNA(VLOOKUP(T293, 'Measures Register'!$B$9:$K$59, COLUMN('Measures Register'!$K$8)-COLUMN('Measures Register'!$B$8)+1, FALSE), 0))</f>
        <v>0</v>
      </c>
      <c r="V293" s="90">
        <f>IF(ISBLANK(T293), 0, _xlfn.IFNA(VLOOKUP(T293, 'Measures Register'!$B$9:$L$59, COLUMN('Measures Register'!$L$8)-COLUMN('Measures Register'!$B$8)+1, FALSE), 0))</f>
        <v>0</v>
      </c>
      <c r="W293" s="88"/>
      <c r="X293" s="89">
        <f>IF(ISBLANK(W293), 0, _xlfn.IFNA(VLOOKUP(W293, 'Measures Register'!$B$9:$K$59, COLUMN('Measures Register'!$K$8)-COLUMN('Measures Register'!$B$8)+1, FALSE), 0))</f>
        <v>0</v>
      </c>
      <c r="Y293" s="90">
        <f>IF(ISBLANK(W293), 0, _xlfn.IFNA(VLOOKUP(W293, 'Measures Register'!$B$9:$L$59, COLUMN('Measures Register'!$L$8)-COLUMN('Measures Register'!$B$8)+1, FALSE), 0))</f>
        <v>0</v>
      </c>
      <c r="Z293" s="88"/>
      <c r="AA293" s="89">
        <f>IF(ISBLANK(Z293), 0, _xlfn.IFNA(VLOOKUP(Z293, 'Measures Register'!$B$9:$K$59, COLUMN('Measures Register'!$K$8)-COLUMN('Measures Register'!$B$8)+1, FALSE), 0))</f>
        <v>0</v>
      </c>
      <c r="AB293" s="90">
        <f>IF(ISBLANK(Z293), 0, _xlfn.IFNA(VLOOKUP(Z293, 'Measures Register'!$B$9:$L$59, COLUMN('Measures Register'!$L$8)-COLUMN('Measures Register'!$B$8)+1, FALSE), 0))</f>
        <v>0</v>
      </c>
      <c r="AC293" s="88"/>
      <c r="AD293" s="89">
        <f>IF(ISBLANK(AC293), 0, _xlfn.IFNA(VLOOKUP(AC293, 'Measures Register'!$B$9:$K$59, COLUMN('Measures Register'!$K$8)-COLUMN('Measures Register'!$B$8)+1, FALSE), 0))</f>
        <v>0</v>
      </c>
      <c r="AE293" s="90">
        <f>IF(ISBLANK(AC293), 0, _xlfn.IFNA(VLOOKUP(AC293, 'Measures Register'!$B$9:$L$59, COLUMN('Measures Register'!$L$8)-COLUMN('Measures Register'!$B$8)+1, FALSE), 0))</f>
        <v>0</v>
      </c>
      <c r="AF293" s="88"/>
      <c r="AG293" s="89">
        <f>IF(ISBLANK(AF293), 0, _xlfn.IFNA(VLOOKUP(AF293, 'Measures Register'!$B$9:$K$59, COLUMN('Measures Register'!$K$8)-COLUMN('Measures Register'!$B$8)+1, FALSE), 0))</f>
        <v>0</v>
      </c>
      <c r="AH293" s="110">
        <f>IF(ISBLANK(AF293), 0, _xlfn.IFNA(VLOOKUP(AF293, 'Measures Register'!$B$9:$L$59, COLUMN('Measures Register'!$L$8)-COLUMN('Measures Register'!$B$8)+1, FALSE), 0))</f>
        <v>0</v>
      </c>
      <c r="AI293" s="115"/>
      <c r="AJ293" s="108" t="str">
        <f t="shared" si="16"/>
        <v/>
      </c>
      <c r="AK293" s="86" t="str">
        <f t="shared" si="17"/>
        <v/>
      </c>
      <c r="AL293" s="106" t="str">
        <f t="shared" si="18"/>
        <v/>
      </c>
      <c r="AM293" s="24"/>
    </row>
    <row r="294" spans="2:39" ht="15.75" x14ac:dyDescent="0.45">
      <c r="B294" s="84" t="str">
        <f t="shared" si="19"/>
        <v/>
      </c>
      <c r="C294" s="97"/>
      <c r="D294" s="154"/>
      <c r="E294" s="112" t="str">
        <f>IFERROR(VLOOKUP(I294,#REF!,2,0),"")</f>
        <v/>
      </c>
      <c r="F294" s="156"/>
      <c r="G294" s="101"/>
      <c r="H294" s="103"/>
      <c r="I294" s="158"/>
      <c r="J294" s="159"/>
      <c r="K294"/>
      <c r="L294" s="152"/>
      <c r="M294" s="85" t="str">
        <f>IF(AND(F294&lt;&gt;"", G294&lt;&gt;""), VLOOKUP(F294, 'P2-Primary Assets'!C:I, 5+VLOOKUP(G294,#REF!, 2, FALSE), FALSE), "")</f>
        <v/>
      </c>
      <c r="N294" s="106" t="str">
        <f t="shared" si="15"/>
        <v/>
      </c>
      <c r="O294" s="277"/>
      <c r="P294" s="277"/>
      <c r="Q294" s="277"/>
      <c r="R294" s="114"/>
      <c r="S294" s="99"/>
      <c r="T294" s="88"/>
      <c r="U294" s="89">
        <f>IF(ISBLANK(T294), 0, _xlfn.IFNA(VLOOKUP(T294, 'Measures Register'!$B$9:$K$59, COLUMN('Measures Register'!$K$8)-COLUMN('Measures Register'!$B$8)+1, FALSE), 0))</f>
        <v>0</v>
      </c>
      <c r="V294" s="90">
        <f>IF(ISBLANK(T294), 0, _xlfn.IFNA(VLOOKUP(T294, 'Measures Register'!$B$9:$L$59, COLUMN('Measures Register'!$L$8)-COLUMN('Measures Register'!$B$8)+1, FALSE), 0))</f>
        <v>0</v>
      </c>
      <c r="W294" s="88"/>
      <c r="X294" s="89">
        <f>IF(ISBLANK(W294), 0, _xlfn.IFNA(VLOOKUP(W294, 'Measures Register'!$B$9:$K$59, COLUMN('Measures Register'!$K$8)-COLUMN('Measures Register'!$B$8)+1, FALSE), 0))</f>
        <v>0</v>
      </c>
      <c r="Y294" s="90">
        <f>IF(ISBLANK(W294), 0, _xlfn.IFNA(VLOOKUP(W294, 'Measures Register'!$B$9:$L$59, COLUMN('Measures Register'!$L$8)-COLUMN('Measures Register'!$B$8)+1, FALSE), 0))</f>
        <v>0</v>
      </c>
      <c r="Z294" s="88"/>
      <c r="AA294" s="89">
        <f>IF(ISBLANK(Z294), 0, _xlfn.IFNA(VLOOKUP(Z294, 'Measures Register'!$B$9:$K$59, COLUMN('Measures Register'!$K$8)-COLUMN('Measures Register'!$B$8)+1, FALSE), 0))</f>
        <v>0</v>
      </c>
      <c r="AB294" s="90">
        <f>IF(ISBLANK(Z294), 0, _xlfn.IFNA(VLOOKUP(Z294, 'Measures Register'!$B$9:$L$59, COLUMN('Measures Register'!$L$8)-COLUMN('Measures Register'!$B$8)+1, FALSE), 0))</f>
        <v>0</v>
      </c>
      <c r="AC294" s="88"/>
      <c r="AD294" s="89">
        <f>IF(ISBLANK(AC294), 0, _xlfn.IFNA(VLOOKUP(AC294, 'Measures Register'!$B$9:$K$59, COLUMN('Measures Register'!$K$8)-COLUMN('Measures Register'!$B$8)+1, FALSE), 0))</f>
        <v>0</v>
      </c>
      <c r="AE294" s="90">
        <f>IF(ISBLANK(AC294), 0, _xlfn.IFNA(VLOOKUP(AC294, 'Measures Register'!$B$9:$L$59, COLUMN('Measures Register'!$L$8)-COLUMN('Measures Register'!$B$8)+1, FALSE), 0))</f>
        <v>0</v>
      </c>
      <c r="AF294" s="88"/>
      <c r="AG294" s="89">
        <f>IF(ISBLANK(AF294), 0, _xlfn.IFNA(VLOOKUP(AF294, 'Measures Register'!$B$9:$K$59, COLUMN('Measures Register'!$K$8)-COLUMN('Measures Register'!$B$8)+1, FALSE), 0))</f>
        <v>0</v>
      </c>
      <c r="AH294" s="110">
        <f>IF(ISBLANK(AF294), 0, _xlfn.IFNA(VLOOKUP(AF294, 'Measures Register'!$B$9:$L$59, COLUMN('Measures Register'!$L$8)-COLUMN('Measures Register'!$B$8)+1, FALSE), 0))</f>
        <v>0</v>
      </c>
      <c r="AI294" s="115"/>
      <c r="AJ294" s="108" t="str">
        <f t="shared" si="16"/>
        <v/>
      </c>
      <c r="AK294" s="86" t="str">
        <f t="shared" si="17"/>
        <v/>
      </c>
      <c r="AL294" s="106" t="str">
        <f t="shared" si="18"/>
        <v/>
      </c>
      <c r="AM294" s="24"/>
    </row>
    <row r="295" spans="2:39" ht="15.75" x14ac:dyDescent="0.45">
      <c r="B295" s="84" t="str">
        <f t="shared" si="19"/>
        <v/>
      </c>
      <c r="C295" s="97"/>
      <c r="D295" s="154"/>
      <c r="E295" s="112" t="str">
        <f>IFERROR(VLOOKUP(I295,#REF!,2,0),"")</f>
        <v/>
      </c>
      <c r="F295" s="156"/>
      <c r="G295" s="101"/>
      <c r="H295" s="103"/>
      <c r="I295" s="158"/>
      <c r="J295" s="159"/>
      <c r="K295"/>
      <c r="L295" s="152"/>
      <c r="M295" s="85" t="str">
        <f>IF(AND(F295&lt;&gt;"", G295&lt;&gt;""), VLOOKUP(F295, 'P2-Primary Assets'!C:I, 5+VLOOKUP(G295,#REF!, 2, FALSE), FALSE), "")</f>
        <v/>
      </c>
      <c r="N295" s="106" t="str">
        <f t="shared" si="15"/>
        <v/>
      </c>
      <c r="O295" s="277"/>
      <c r="P295" s="277"/>
      <c r="Q295" s="277"/>
      <c r="R295" s="114"/>
      <c r="S295" s="99"/>
      <c r="T295" s="88"/>
      <c r="U295" s="89">
        <f>IF(ISBLANK(T295), 0, _xlfn.IFNA(VLOOKUP(T295, 'Measures Register'!$B$9:$K$59, COLUMN('Measures Register'!$K$8)-COLUMN('Measures Register'!$B$8)+1, FALSE), 0))</f>
        <v>0</v>
      </c>
      <c r="V295" s="90">
        <f>IF(ISBLANK(T295), 0, _xlfn.IFNA(VLOOKUP(T295, 'Measures Register'!$B$9:$L$59, COLUMN('Measures Register'!$L$8)-COLUMN('Measures Register'!$B$8)+1, FALSE), 0))</f>
        <v>0</v>
      </c>
      <c r="W295" s="88"/>
      <c r="X295" s="89">
        <f>IF(ISBLANK(W295), 0, _xlfn.IFNA(VLOOKUP(W295, 'Measures Register'!$B$9:$K$59, COLUMN('Measures Register'!$K$8)-COLUMN('Measures Register'!$B$8)+1, FALSE), 0))</f>
        <v>0</v>
      </c>
      <c r="Y295" s="90">
        <f>IF(ISBLANK(W295), 0, _xlfn.IFNA(VLOOKUP(W295, 'Measures Register'!$B$9:$L$59, COLUMN('Measures Register'!$L$8)-COLUMN('Measures Register'!$B$8)+1, FALSE), 0))</f>
        <v>0</v>
      </c>
      <c r="Z295" s="88"/>
      <c r="AA295" s="89">
        <f>IF(ISBLANK(Z295), 0, _xlfn.IFNA(VLOOKUP(Z295, 'Measures Register'!$B$9:$K$59, COLUMN('Measures Register'!$K$8)-COLUMN('Measures Register'!$B$8)+1, FALSE), 0))</f>
        <v>0</v>
      </c>
      <c r="AB295" s="90">
        <f>IF(ISBLANK(Z295), 0, _xlfn.IFNA(VLOOKUP(Z295, 'Measures Register'!$B$9:$L$59, COLUMN('Measures Register'!$L$8)-COLUMN('Measures Register'!$B$8)+1, FALSE), 0))</f>
        <v>0</v>
      </c>
      <c r="AC295" s="88"/>
      <c r="AD295" s="89">
        <f>IF(ISBLANK(AC295), 0, _xlfn.IFNA(VLOOKUP(AC295, 'Measures Register'!$B$9:$K$59, COLUMN('Measures Register'!$K$8)-COLUMN('Measures Register'!$B$8)+1, FALSE), 0))</f>
        <v>0</v>
      </c>
      <c r="AE295" s="90">
        <f>IF(ISBLANK(AC295), 0, _xlfn.IFNA(VLOOKUP(AC295, 'Measures Register'!$B$9:$L$59, COLUMN('Measures Register'!$L$8)-COLUMN('Measures Register'!$B$8)+1, FALSE), 0))</f>
        <v>0</v>
      </c>
      <c r="AF295" s="88"/>
      <c r="AG295" s="89">
        <f>IF(ISBLANK(AF295), 0, _xlfn.IFNA(VLOOKUP(AF295, 'Measures Register'!$B$9:$K$59, COLUMN('Measures Register'!$K$8)-COLUMN('Measures Register'!$B$8)+1, FALSE), 0))</f>
        <v>0</v>
      </c>
      <c r="AH295" s="110">
        <f>IF(ISBLANK(AF295), 0, _xlfn.IFNA(VLOOKUP(AF295, 'Measures Register'!$B$9:$L$59, COLUMN('Measures Register'!$L$8)-COLUMN('Measures Register'!$B$8)+1, FALSE), 0))</f>
        <v>0</v>
      </c>
      <c r="AI295" s="115"/>
      <c r="AJ295" s="108" t="str">
        <f t="shared" si="16"/>
        <v/>
      </c>
      <c r="AK295" s="86" t="str">
        <f t="shared" si="17"/>
        <v/>
      </c>
      <c r="AL295" s="106" t="str">
        <f t="shared" si="18"/>
        <v/>
      </c>
      <c r="AM295" s="24"/>
    </row>
    <row r="296" spans="2:39" ht="15.75" x14ac:dyDescent="0.45">
      <c r="B296" s="84" t="str">
        <f t="shared" si="19"/>
        <v/>
      </c>
      <c r="C296" s="97"/>
      <c r="D296" s="154"/>
      <c r="E296" s="112" t="str">
        <f>IFERROR(VLOOKUP(I296,#REF!,2,0),"")</f>
        <v/>
      </c>
      <c r="F296" s="156"/>
      <c r="G296" s="101"/>
      <c r="H296" s="103"/>
      <c r="I296" s="158"/>
      <c r="J296" s="159"/>
      <c r="K296"/>
      <c r="L296" s="152"/>
      <c r="M296" s="85" t="str">
        <f>IF(AND(F296&lt;&gt;"", G296&lt;&gt;""), VLOOKUP(F296, 'P2-Primary Assets'!C:I, 5+VLOOKUP(G296,#REF!, 2, FALSE), FALSE), "")</f>
        <v/>
      </c>
      <c r="N296" s="106" t="str">
        <f t="shared" si="15"/>
        <v/>
      </c>
      <c r="O296" s="277"/>
      <c r="P296" s="277"/>
      <c r="Q296" s="277"/>
      <c r="R296" s="114"/>
      <c r="S296" s="99"/>
      <c r="T296" s="88"/>
      <c r="U296" s="89">
        <f>IF(ISBLANK(T296), 0, _xlfn.IFNA(VLOOKUP(T296, 'Measures Register'!$B$9:$K$59, COLUMN('Measures Register'!$K$8)-COLUMN('Measures Register'!$B$8)+1, FALSE), 0))</f>
        <v>0</v>
      </c>
      <c r="V296" s="90">
        <f>IF(ISBLANK(T296), 0, _xlfn.IFNA(VLOOKUP(T296, 'Measures Register'!$B$9:$L$59, COLUMN('Measures Register'!$L$8)-COLUMN('Measures Register'!$B$8)+1, FALSE), 0))</f>
        <v>0</v>
      </c>
      <c r="W296" s="88"/>
      <c r="X296" s="89">
        <f>IF(ISBLANK(W296), 0, _xlfn.IFNA(VLOOKUP(W296, 'Measures Register'!$B$9:$K$59, COLUMN('Measures Register'!$K$8)-COLUMN('Measures Register'!$B$8)+1, FALSE), 0))</f>
        <v>0</v>
      </c>
      <c r="Y296" s="90">
        <f>IF(ISBLANK(W296), 0, _xlfn.IFNA(VLOOKUP(W296, 'Measures Register'!$B$9:$L$59, COLUMN('Measures Register'!$L$8)-COLUMN('Measures Register'!$B$8)+1, FALSE), 0))</f>
        <v>0</v>
      </c>
      <c r="Z296" s="88"/>
      <c r="AA296" s="89">
        <f>IF(ISBLANK(Z296), 0, _xlfn.IFNA(VLOOKUP(Z296, 'Measures Register'!$B$9:$K$59, COLUMN('Measures Register'!$K$8)-COLUMN('Measures Register'!$B$8)+1, FALSE), 0))</f>
        <v>0</v>
      </c>
      <c r="AB296" s="90">
        <f>IF(ISBLANK(Z296), 0, _xlfn.IFNA(VLOOKUP(Z296, 'Measures Register'!$B$9:$L$59, COLUMN('Measures Register'!$L$8)-COLUMN('Measures Register'!$B$8)+1, FALSE), 0))</f>
        <v>0</v>
      </c>
      <c r="AC296" s="88"/>
      <c r="AD296" s="89">
        <f>IF(ISBLANK(AC296), 0, _xlfn.IFNA(VLOOKUP(AC296, 'Measures Register'!$B$9:$K$59, COLUMN('Measures Register'!$K$8)-COLUMN('Measures Register'!$B$8)+1, FALSE), 0))</f>
        <v>0</v>
      </c>
      <c r="AE296" s="90">
        <f>IF(ISBLANK(AC296), 0, _xlfn.IFNA(VLOOKUP(AC296, 'Measures Register'!$B$9:$L$59, COLUMN('Measures Register'!$L$8)-COLUMN('Measures Register'!$B$8)+1, FALSE), 0))</f>
        <v>0</v>
      </c>
      <c r="AF296" s="88"/>
      <c r="AG296" s="89">
        <f>IF(ISBLANK(AF296), 0, _xlfn.IFNA(VLOOKUP(AF296, 'Measures Register'!$B$9:$K$59, COLUMN('Measures Register'!$K$8)-COLUMN('Measures Register'!$B$8)+1, FALSE), 0))</f>
        <v>0</v>
      </c>
      <c r="AH296" s="110">
        <f>IF(ISBLANK(AF296), 0, _xlfn.IFNA(VLOOKUP(AF296, 'Measures Register'!$B$9:$L$59, COLUMN('Measures Register'!$L$8)-COLUMN('Measures Register'!$B$8)+1, FALSE), 0))</f>
        <v>0</v>
      </c>
      <c r="AI296" s="115"/>
      <c r="AJ296" s="108" t="str">
        <f t="shared" si="16"/>
        <v/>
      </c>
      <c r="AK296" s="86" t="str">
        <f t="shared" si="17"/>
        <v/>
      </c>
      <c r="AL296" s="106" t="str">
        <f t="shared" si="18"/>
        <v/>
      </c>
      <c r="AM296" s="24"/>
    </row>
    <row r="297" spans="2:39" ht="15.75" x14ac:dyDescent="0.45">
      <c r="B297" s="84" t="str">
        <f t="shared" si="19"/>
        <v/>
      </c>
      <c r="C297" s="97"/>
      <c r="D297" s="154"/>
      <c r="E297" s="112" t="str">
        <f>IFERROR(VLOOKUP(I297,#REF!,2,0),"")</f>
        <v/>
      </c>
      <c r="F297" s="156"/>
      <c r="G297" s="101"/>
      <c r="H297" s="103"/>
      <c r="I297" s="158"/>
      <c r="J297" s="159"/>
      <c r="K297"/>
      <c r="L297" s="152"/>
      <c r="M297" s="85" t="str">
        <f>IF(AND(F297&lt;&gt;"", G297&lt;&gt;""), VLOOKUP(F297, 'P2-Primary Assets'!C:I, 5+VLOOKUP(G297,#REF!, 2, FALSE), FALSE), "")</f>
        <v/>
      </c>
      <c r="N297" s="106" t="str">
        <f t="shared" si="15"/>
        <v/>
      </c>
      <c r="O297" s="277"/>
      <c r="P297" s="277"/>
      <c r="Q297" s="277"/>
      <c r="R297" s="114"/>
      <c r="S297" s="99"/>
      <c r="T297" s="88"/>
      <c r="U297" s="89">
        <f>IF(ISBLANK(T297), 0, _xlfn.IFNA(VLOOKUP(T297, 'Measures Register'!$B$9:$K$59, COLUMN('Measures Register'!$K$8)-COLUMN('Measures Register'!$B$8)+1, FALSE), 0))</f>
        <v>0</v>
      </c>
      <c r="V297" s="90">
        <f>IF(ISBLANK(T297), 0, _xlfn.IFNA(VLOOKUP(T297, 'Measures Register'!$B$9:$L$59, COLUMN('Measures Register'!$L$8)-COLUMN('Measures Register'!$B$8)+1, FALSE), 0))</f>
        <v>0</v>
      </c>
      <c r="W297" s="88"/>
      <c r="X297" s="89">
        <f>IF(ISBLANK(W297), 0, _xlfn.IFNA(VLOOKUP(W297, 'Measures Register'!$B$9:$K$59, COLUMN('Measures Register'!$K$8)-COLUMN('Measures Register'!$B$8)+1, FALSE), 0))</f>
        <v>0</v>
      </c>
      <c r="Y297" s="90">
        <f>IF(ISBLANK(W297), 0, _xlfn.IFNA(VLOOKUP(W297, 'Measures Register'!$B$9:$L$59, COLUMN('Measures Register'!$L$8)-COLUMN('Measures Register'!$B$8)+1, FALSE), 0))</f>
        <v>0</v>
      </c>
      <c r="Z297" s="88"/>
      <c r="AA297" s="89">
        <f>IF(ISBLANK(Z297), 0, _xlfn.IFNA(VLOOKUP(Z297, 'Measures Register'!$B$9:$K$59, COLUMN('Measures Register'!$K$8)-COLUMN('Measures Register'!$B$8)+1, FALSE), 0))</f>
        <v>0</v>
      </c>
      <c r="AB297" s="90">
        <f>IF(ISBLANK(Z297), 0, _xlfn.IFNA(VLOOKUP(Z297, 'Measures Register'!$B$9:$L$59, COLUMN('Measures Register'!$L$8)-COLUMN('Measures Register'!$B$8)+1, FALSE), 0))</f>
        <v>0</v>
      </c>
      <c r="AC297" s="88"/>
      <c r="AD297" s="89">
        <f>IF(ISBLANK(AC297), 0, _xlfn.IFNA(VLOOKUP(AC297, 'Measures Register'!$B$9:$K$59, COLUMN('Measures Register'!$K$8)-COLUMN('Measures Register'!$B$8)+1, FALSE), 0))</f>
        <v>0</v>
      </c>
      <c r="AE297" s="90">
        <f>IF(ISBLANK(AC297), 0, _xlfn.IFNA(VLOOKUP(AC297, 'Measures Register'!$B$9:$L$59, COLUMN('Measures Register'!$L$8)-COLUMN('Measures Register'!$B$8)+1, FALSE), 0))</f>
        <v>0</v>
      </c>
      <c r="AF297" s="88"/>
      <c r="AG297" s="89">
        <f>IF(ISBLANK(AF297), 0, _xlfn.IFNA(VLOOKUP(AF297, 'Measures Register'!$B$9:$K$59, COLUMN('Measures Register'!$K$8)-COLUMN('Measures Register'!$B$8)+1, FALSE), 0))</f>
        <v>0</v>
      </c>
      <c r="AH297" s="110">
        <f>IF(ISBLANK(AF297), 0, _xlfn.IFNA(VLOOKUP(AF297, 'Measures Register'!$B$9:$L$59, COLUMN('Measures Register'!$L$8)-COLUMN('Measures Register'!$B$8)+1, FALSE), 0))</f>
        <v>0</v>
      </c>
      <c r="AI297" s="115"/>
      <c r="AJ297" s="108" t="str">
        <f t="shared" si="16"/>
        <v/>
      </c>
      <c r="AK297" s="86" t="str">
        <f t="shared" si="17"/>
        <v/>
      </c>
      <c r="AL297" s="106" t="str">
        <f t="shared" si="18"/>
        <v/>
      </c>
      <c r="AM297" s="24"/>
    </row>
    <row r="298" spans="2:39" ht="15.75" x14ac:dyDescent="0.45">
      <c r="B298" s="84" t="str">
        <f t="shared" si="19"/>
        <v/>
      </c>
      <c r="C298" s="97"/>
      <c r="D298" s="154"/>
      <c r="E298" s="112" t="str">
        <f>IFERROR(VLOOKUP(I298,#REF!,2,0),"")</f>
        <v/>
      </c>
      <c r="F298" s="156"/>
      <c r="G298" s="101"/>
      <c r="H298" s="103"/>
      <c r="I298" s="158"/>
      <c r="J298" s="159"/>
      <c r="K298"/>
      <c r="L298" s="152"/>
      <c r="M298" s="85" t="str">
        <f>IF(AND(F298&lt;&gt;"", G298&lt;&gt;""), VLOOKUP(F298, 'P2-Primary Assets'!C:I, 5+VLOOKUP(G298,#REF!, 2, FALSE), FALSE), "")</f>
        <v/>
      </c>
      <c r="N298" s="106" t="str">
        <f t="shared" si="15"/>
        <v/>
      </c>
      <c r="O298" s="277"/>
      <c r="P298" s="277"/>
      <c r="Q298" s="277"/>
      <c r="R298" s="114"/>
      <c r="S298" s="99"/>
      <c r="T298" s="88"/>
      <c r="U298" s="89">
        <f>IF(ISBLANK(T298), 0, _xlfn.IFNA(VLOOKUP(T298, 'Measures Register'!$B$9:$K$59, COLUMN('Measures Register'!$K$8)-COLUMN('Measures Register'!$B$8)+1, FALSE), 0))</f>
        <v>0</v>
      </c>
      <c r="V298" s="90">
        <f>IF(ISBLANK(T298), 0, _xlfn.IFNA(VLOOKUP(T298, 'Measures Register'!$B$9:$L$59, COLUMN('Measures Register'!$L$8)-COLUMN('Measures Register'!$B$8)+1, FALSE), 0))</f>
        <v>0</v>
      </c>
      <c r="W298" s="88"/>
      <c r="X298" s="89">
        <f>IF(ISBLANK(W298), 0, _xlfn.IFNA(VLOOKUP(W298, 'Measures Register'!$B$9:$K$59, COLUMN('Measures Register'!$K$8)-COLUMN('Measures Register'!$B$8)+1, FALSE), 0))</f>
        <v>0</v>
      </c>
      <c r="Y298" s="90">
        <f>IF(ISBLANK(W298), 0, _xlfn.IFNA(VLOOKUP(W298, 'Measures Register'!$B$9:$L$59, COLUMN('Measures Register'!$L$8)-COLUMN('Measures Register'!$B$8)+1, FALSE), 0))</f>
        <v>0</v>
      </c>
      <c r="Z298" s="88"/>
      <c r="AA298" s="89">
        <f>IF(ISBLANK(Z298), 0, _xlfn.IFNA(VLOOKUP(Z298, 'Measures Register'!$B$9:$K$59, COLUMN('Measures Register'!$K$8)-COLUMN('Measures Register'!$B$8)+1, FALSE), 0))</f>
        <v>0</v>
      </c>
      <c r="AB298" s="90">
        <f>IF(ISBLANK(Z298), 0, _xlfn.IFNA(VLOOKUP(Z298, 'Measures Register'!$B$9:$L$59, COLUMN('Measures Register'!$L$8)-COLUMN('Measures Register'!$B$8)+1, FALSE), 0))</f>
        <v>0</v>
      </c>
      <c r="AC298" s="88"/>
      <c r="AD298" s="89">
        <f>IF(ISBLANK(AC298), 0, _xlfn.IFNA(VLOOKUP(AC298, 'Measures Register'!$B$9:$K$59, COLUMN('Measures Register'!$K$8)-COLUMN('Measures Register'!$B$8)+1, FALSE), 0))</f>
        <v>0</v>
      </c>
      <c r="AE298" s="90">
        <f>IF(ISBLANK(AC298), 0, _xlfn.IFNA(VLOOKUP(AC298, 'Measures Register'!$B$9:$L$59, COLUMN('Measures Register'!$L$8)-COLUMN('Measures Register'!$B$8)+1, FALSE), 0))</f>
        <v>0</v>
      </c>
      <c r="AF298" s="88"/>
      <c r="AG298" s="89">
        <f>IF(ISBLANK(AF298), 0, _xlfn.IFNA(VLOOKUP(AF298, 'Measures Register'!$B$9:$K$59, COLUMN('Measures Register'!$K$8)-COLUMN('Measures Register'!$B$8)+1, FALSE), 0))</f>
        <v>0</v>
      </c>
      <c r="AH298" s="110">
        <f>IF(ISBLANK(AF298), 0, _xlfn.IFNA(VLOOKUP(AF298, 'Measures Register'!$B$9:$L$59, COLUMN('Measures Register'!$L$8)-COLUMN('Measures Register'!$B$8)+1, FALSE), 0))</f>
        <v>0</v>
      </c>
      <c r="AI298" s="115"/>
      <c r="AJ298" s="108" t="str">
        <f t="shared" si="16"/>
        <v/>
      </c>
      <c r="AK298" s="86" t="str">
        <f t="shared" si="17"/>
        <v/>
      </c>
      <c r="AL298" s="106" t="str">
        <f t="shared" si="18"/>
        <v/>
      </c>
      <c r="AM298" s="24"/>
    </row>
    <row r="299" spans="2:39" ht="15.75" x14ac:dyDescent="0.45">
      <c r="B299" s="84" t="str">
        <f t="shared" si="19"/>
        <v/>
      </c>
      <c r="C299" s="97"/>
      <c r="D299" s="154"/>
      <c r="E299" s="112" t="str">
        <f>IFERROR(VLOOKUP(I299,#REF!,2,0),"")</f>
        <v/>
      </c>
      <c r="F299" s="156"/>
      <c r="G299" s="101"/>
      <c r="H299" s="103"/>
      <c r="I299" s="158"/>
      <c r="J299" s="159"/>
      <c r="K299"/>
      <c r="L299" s="152"/>
      <c r="M299" s="85" t="str">
        <f>IF(AND(F299&lt;&gt;"", G299&lt;&gt;""), VLOOKUP(F299, 'P2-Primary Assets'!C:I, 5+VLOOKUP(G299,#REF!, 2, FALSE), FALSE), "")</f>
        <v/>
      </c>
      <c r="N299" s="106" t="str">
        <f t="shared" si="15"/>
        <v/>
      </c>
      <c r="O299" s="277"/>
      <c r="P299" s="277"/>
      <c r="Q299" s="277"/>
      <c r="R299" s="114"/>
      <c r="S299" s="99"/>
      <c r="T299" s="88"/>
      <c r="U299" s="89">
        <f>IF(ISBLANK(T299), 0, _xlfn.IFNA(VLOOKUP(T299, 'Measures Register'!$B$9:$K$59, COLUMN('Measures Register'!$K$8)-COLUMN('Measures Register'!$B$8)+1, FALSE), 0))</f>
        <v>0</v>
      </c>
      <c r="V299" s="90">
        <f>IF(ISBLANK(T299), 0, _xlfn.IFNA(VLOOKUP(T299, 'Measures Register'!$B$9:$L$59, COLUMN('Measures Register'!$L$8)-COLUMN('Measures Register'!$B$8)+1, FALSE), 0))</f>
        <v>0</v>
      </c>
      <c r="W299" s="88"/>
      <c r="X299" s="89">
        <f>IF(ISBLANK(W299), 0, _xlfn.IFNA(VLOOKUP(W299, 'Measures Register'!$B$9:$K$59, COLUMN('Measures Register'!$K$8)-COLUMN('Measures Register'!$B$8)+1, FALSE), 0))</f>
        <v>0</v>
      </c>
      <c r="Y299" s="90">
        <f>IF(ISBLANK(W299), 0, _xlfn.IFNA(VLOOKUP(W299, 'Measures Register'!$B$9:$L$59, COLUMN('Measures Register'!$L$8)-COLUMN('Measures Register'!$B$8)+1, FALSE), 0))</f>
        <v>0</v>
      </c>
      <c r="Z299" s="88"/>
      <c r="AA299" s="89">
        <f>IF(ISBLANK(Z299), 0, _xlfn.IFNA(VLOOKUP(Z299, 'Measures Register'!$B$9:$K$59, COLUMN('Measures Register'!$K$8)-COLUMN('Measures Register'!$B$8)+1, FALSE), 0))</f>
        <v>0</v>
      </c>
      <c r="AB299" s="90">
        <f>IF(ISBLANK(Z299), 0, _xlfn.IFNA(VLOOKUP(Z299, 'Measures Register'!$B$9:$L$59, COLUMN('Measures Register'!$L$8)-COLUMN('Measures Register'!$B$8)+1, FALSE), 0))</f>
        <v>0</v>
      </c>
      <c r="AC299" s="88"/>
      <c r="AD299" s="89">
        <f>IF(ISBLANK(AC299), 0, _xlfn.IFNA(VLOOKUP(AC299, 'Measures Register'!$B$9:$K$59, COLUMN('Measures Register'!$K$8)-COLUMN('Measures Register'!$B$8)+1, FALSE), 0))</f>
        <v>0</v>
      </c>
      <c r="AE299" s="90">
        <f>IF(ISBLANK(AC299), 0, _xlfn.IFNA(VLOOKUP(AC299, 'Measures Register'!$B$9:$L$59, COLUMN('Measures Register'!$L$8)-COLUMN('Measures Register'!$B$8)+1, FALSE), 0))</f>
        <v>0</v>
      </c>
      <c r="AF299" s="88"/>
      <c r="AG299" s="89">
        <f>IF(ISBLANK(AF299), 0, _xlfn.IFNA(VLOOKUP(AF299, 'Measures Register'!$B$9:$K$59, COLUMN('Measures Register'!$K$8)-COLUMN('Measures Register'!$B$8)+1, FALSE), 0))</f>
        <v>0</v>
      </c>
      <c r="AH299" s="110">
        <f>IF(ISBLANK(AF299), 0, _xlfn.IFNA(VLOOKUP(AF299, 'Measures Register'!$B$9:$L$59, COLUMN('Measures Register'!$L$8)-COLUMN('Measures Register'!$B$8)+1, FALSE), 0))</f>
        <v>0</v>
      </c>
      <c r="AI299" s="115"/>
      <c r="AJ299" s="108" t="str">
        <f t="shared" si="16"/>
        <v/>
      </c>
      <c r="AK299" s="86" t="str">
        <f t="shared" si="17"/>
        <v/>
      </c>
      <c r="AL299" s="106" t="str">
        <f t="shared" si="18"/>
        <v/>
      </c>
      <c r="AM299" s="24"/>
    </row>
    <row r="300" spans="2:39" ht="15.75" x14ac:dyDescent="0.45">
      <c r="B300" s="84" t="str">
        <f t="shared" si="19"/>
        <v/>
      </c>
      <c r="C300" s="97"/>
      <c r="D300" s="154"/>
      <c r="E300" s="112" t="str">
        <f>IFERROR(VLOOKUP(I300,#REF!,2,0),"")</f>
        <v/>
      </c>
      <c r="F300" s="156"/>
      <c r="G300" s="101"/>
      <c r="H300" s="103"/>
      <c r="I300" s="158"/>
      <c r="J300" s="159"/>
      <c r="K300"/>
      <c r="L300" s="152"/>
      <c r="M300" s="85" t="str">
        <f>IF(AND(F300&lt;&gt;"", G300&lt;&gt;""), VLOOKUP(F300, 'P2-Primary Assets'!C:I, 5+VLOOKUP(G300,#REF!, 2, FALSE), FALSE), "")</f>
        <v/>
      </c>
      <c r="N300" s="106" t="str">
        <f t="shared" si="15"/>
        <v/>
      </c>
      <c r="O300" s="277"/>
      <c r="P300" s="277"/>
      <c r="Q300" s="277"/>
      <c r="R300" s="114"/>
      <c r="S300" s="99"/>
      <c r="T300" s="88"/>
      <c r="U300" s="89">
        <f>IF(ISBLANK(T300), 0, _xlfn.IFNA(VLOOKUP(T300, 'Measures Register'!$B$9:$K$59, COLUMN('Measures Register'!$K$8)-COLUMN('Measures Register'!$B$8)+1, FALSE), 0))</f>
        <v>0</v>
      </c>
      <c r="V300" s="90">
        <f>IF(ISBLANK(T300), 0, _xlfn.IFNA(VLOOKUP(T300, 'Measures Register'!$B$9:$L$59, COLUMN('Measures Register'!$L$8)-COLUMN('Measures Register'!$B$8)+1, FALSE), 0))</f>
        <v>0</v>
      </c>
      <c r="W300" s="88"/>
      <c r="X300" s="89">
        <f>IF(ISBLANK(W300), 0, _xlfn.IFNA(VLOOKUP(W300, 'Measures Register'!$B$9:$K$59, COLUMN('Measures Register'!$K$8)-COLUMN('Measures Register'!$B$8)+1, FALSE), 0))</f>
        <v>0</v>
      </c>
      <c r="Y300" s="90">
        <f>IF(ISBLANK(W300), 0, _xlfn.IFNA(VLOOKUP(W300, 'Measures Register'!$B$9:$L$59, COLUMN('Measures Register'!$L$8)-COLUMN('Measures Register'!$B$8)+1, FALSE), 0))</f>
        <v>0</v>
      </c>
      <c r="Z300" s="88"/>
      <c r="AA300" s="89">
        <f>IF(ISBLANK(Z300), 0, _xlfn.IFNA(VLOOKUP(Z300, 'Measures Register'!$B$9:$K$59, COLUMN('Measures Register'!$K$8)-COLUMN('Measures Register'!$B$8)+1, FALSE), 0))</f>
        <v>0</v>
      </c>
      <c r="AB300" s="90">
        <f>IF(ISBLANK(Z300), 0, _xlfn.IFNA(VLOOKUP(Z300, 'Measures Register'!$B$9:$L$59, COLUMN('Measures Register'!$L$8)-COLUMN('Measures Register'!$B$8)+1, FALSE), 0))</f>
        <v>0</v>
      </c>
      <c r="AC300" s="88"/>
      <c r="AD300" s="89">
        <f>IF(ISBLANK(AC300), 0, _xlfn.IFNA(VLOOKUP(AC300, 'Measures Register'!$B$9:$K$59, COLUMN('Measures Register'!$K$8)-COLUMN('Measures Register'!$B$8)+1, FALSE), 0))</f>
        <v>0</v>
      </c>
      <c r="AE300" s="90">
        <f>IF(ISBLANK(AC300), 0, _xlfn.IFNA(VLOOKUP(AC300, 'Measures Register'!$B$9:$L$59, COLUMN('Measures Register'!$L$8)-COLUMN('Measures Register'!$B$8)+1, FALSE), 0))</f>
        <v>0</v>
      </c>
      <c r="AF300" s="88"/>
      <c r="AG300" s="89">
        <f>IF(ISBLANK(AF300), 0, _xlfn.IFNA(VLOOKUP(AF300, 'Measures Register'!$B$9:$K$59, COLUMN('Measures Register'!$K$8)-COLUMN('Measures Register'!$B$8)+1, FALSE), 0))</f>
        <v>0</v>
      </c>
      <c r="AH300" s="110">
        <f>IF(ISBLANK(AF300), 0, _xlfn.IFNA(VLOOKUP(AF300, 'Measures Register'!$B$9:$L$59, COLUMN('Measures Register'!$L$8)-COLUMN('Measures Register'!$B$8)+1, FALSE), 0))</f>
        <v>0</v>
      </c>
      <c r="AI300" s="115"/>
      <c r="AJ300" s="108" t="str">
        <f t="shared" si="16"/>
        <v/>
      </c>
      <c r="AK300" s="86" t="str">
        <f t="shared" si="17"/>
        <v/>
      </c>
      <c r="AL300" s="106" t="str">
        <f t="shared" si="18"/>
        <v/>
      </c>
      <c r="AM300" s="24"/>
    </row>
    <row r="301" spans="2:39" ht="15.75" x14ac:dyDescent="0.45">
      <c r="B301" s="84" t="str">
        <f t="shared" si="19"/>
        <v/>
      </c>
      <c r="C301" s="97"/>
      <c r="D301" s="154"/>
      <c r="E301" s="112" t="str">
        <f>IFERROR(VLOOKUP(I301,#REF!,2,0),"")</f>
        <v/>
      </c>
      <c r="F301" s="156"/>
      <c r="G301" s="101"/>
      <c r="H301" s="103"/>
      <c r="I301" s="158"/>
      <c r="J301" s="159"/>
      <c r="K301"/>
      <c r="L301" s="152"/>
      <c r="M301" s="85" t="str">
        <f>IF(AND(F301&lt;&gt;"", G301&lt;&gt;""), VLOOKUP(F301, 'P2-Primary Assets'!C:I, 5+VLOOKUP(G301,#REF!, 2, FALSE), FALSE), "")</f>
        <v/>
      </c>
      <c r="N301" s="106" t="str">
        <f t="shared" si="15"/>
        <v/>
      </c>
      <c r="O301" s="277"/>
      <c r="P301" s="277"/>
      <c r="Q301" s="277"/>
      <c r="R301" s="114"/>
      <c r="S301" s="99"/>
      <c r="T301" s="88"/>
      <c r="U301" s="89">
        <f>IF(ISBLANK(T301), 0, _xlfn.IFNA(VLOOKUP(T301, 'Measures Register'!$B$9:$K$59, COLUMN('Measures Register'!$K$8)-COLUMN('Measures Register'!$B$8)+1, FALSE), 0))</f>
        <v>0</v>
      </c>
      <c r="V301" s="90">
        <f>IF(ISBLANK(T301), 0, _xlfn.IFNA(VLOOKUP(T301, 'Measures Register'!$B$9:$L$59, COLUMN('Measures Register'!$L$8)-COLUMN('Measures Register'!$B$8)+1, FALSE), 0))</f>
        <v>0</v>
      </c>
      <c r="W301" s="88"/>
      <c r="X301" s="89">
        <f>IF(ISBLANK(W301), 0, _xlfn.IFNA(VLOOKUP(W301, 'Measures Register'!$B$9:$K$59, COLUMN('Measures Register'!$K$8)-COLUMN('Measures Register'!$B$8)+1, FALSE), 0))</f>
        <v>0</v>
      </c>
      <c r="Y301" s="90">
        <f>IF(ISBLANK(W301), 0, _xlfn.IFNA(VLOOKUP(W301, 'Measures Register'!$B$9:$L$59, COLUMN('Measures Register'!$L$8)-COLUMN('Measures Register'!$B$8)+1, FALSE), 0))</f>
        <v>0</v>
      </c>
      <c r="Z301" s="88"/>
      <c r="AA301" s="89">
        <f>IF(ISBLANK(Z301), 0, _xlfn.IFNA(VLOOKUP(Z301, 'Measures Register'!$B$9:$K$59, COLUMN('Measures Register'!$K$8)-COLUMN('Measures Register'!$B$8)+1, FALSE), 0))</f>
        <v>0</v>
      </c>
      <c r="AB301" s="90">
        <f>IF(ISBLANK(Z301), 0, _xlfn.IFNA(VLOOKUP(Z301, 'Measures Register'!$B$9:$L$59, COLUMN('Measures Register'!$L$8)-COLUMN('Measures Register'!$B$8)+1, FALSE), 0))</f>
        <v>0</v>
      </c>
      <c r="AC301" s="88"/>
      <c r="AD301" s="89">
        <f>IF(ISBLANK(AC301), 0, _xlfn.IFNA(VLOOKUP(AC301, 'Measures Register'!$B$9:$K$59, COLUMN('Measures Register'!$K$8)-COLUMN('Measures Register'!$B$8)+1, FALSE), 0))</f>
        <v>0</v>
      </c>
      <c r="AE301" s="90">
        <f>IF(ISBLANK(AC301), 0, _xlfn.IFNA(VLOOKUP(AC301, 'Measures Register'!$B$9:$L$59, COLUMN('Measures Register'!$L$8)-COLUMN('Measures Register'!$B$8)+1, FALSE), 0))</f>
        <v>0</v>
      </c>
      <c r="AF301" s="88"/>
      <c r="AG301" s="89">
        <f>IF(ISBLANK(AF301), 0, _xlfn.IFNA(VLOOKUP(AF301, 'Measures Register'!$B$9:$K$59, COLUMN('Measures Register'!$K$8)-COLUMN('Measures Register'!$B$8)+1, FALSE), 0))</f>
        <v>0</v>
      </c>
      <c r="AH301" s="110">
        <f>IF(ISBLANK(AF301), 0, _xlfn.IFNA(VLOOKUP(AF301, 'Measures Register'!$B$9:$L$59, COLUMN('Measures Register'!$L$8)-COLUMN('Measures Register'!$B$8)+1, FALSE), 0))</f>
        <v>0</v>
      </c>
      <c r="AI301" s="115"/>
      <c r="AJ301" s="108" t="str">
        <f t="shared" si="16"/>
        <v/>
      </c>
      <c r="AK301" s="86" t="str">
        <f t="shared" si="17"/>
        <v/>
      </c>
      <c r="AL301" s="106" t="str">
        <f t="shared" si="18"/>
        <v/>
      </c>
      <c r="AM301" s="24"/>
    </row>
    <row r="302" spans="2:39" ht="15.75" x14ac:dyDescent="0.45">
      <c r="B302" s="84" t="str">
        <f t="shared" si="19"/>
        <v/>
      </c>
      <c r="C302" s="97"/>
      <c r="D302" s="154"/>
      <c r="E302" s="112" t="str">
        <f>IFERROR(VLOOKUP(I302,#REF!,2,0),"")</f>
        <v/>
      </c>
      <c r="F302" s="156"/>
      <c r="G302" s="101"/>
      <c r="H302" s="103"/>
      <c r="I302" s="158"/>
      <c r="J302" s="159"/>
      <c r="K302"/>
      <c r="L302" s="152"/>
      <c r="M302" s="85" t="str">
        <f>IF(AND(F302&lt;&gt;"", G302&lt;&gt;""), VLOOKUP(F302, 'P2-Primary Assets'!C:I, 5+VLOOKUP(G302,#REF!, 2, FALSE), FALSE), "")</f>
        <v/>
      </c>
      <c r="N302" s="106" t="str">
        <f t="shared" si="15"/>
        <v/>
      </c>
      <c r="O302" s="277"/>
      <c r="P302" s="277"/>
      <c r="Q302" s="277"/>
      <c r="R302" s="114"/>
      <c r="S302" s="99"/>
      <c r="T302" s="88"/>
      <c r="U302" s="89">
        <f>IF(ISBLANK(T302), 0, _xlfn.IFNA(VLOOKUP(T302, 'Measures Register'!$B$9:$K$59, COLUMN('Measures Register'!$K$8)-COLUMN('Measures Register'!$B$8)+1, FALSE), 0))</f>
        <v>0</v>
      </c>
      <c r="V302" s="90">
        <f>IF(ISBLANK(T302), 0, _xlfn.IFNA(VLOOKUP(T302, 'Measures Register'!$B$9:$L$59, COLUMN('Measures Register'!$L$8)-COLUMN('Measures Register'!$B$8)+1, FALSE), 0))</f>
        <v>0</v>
      </c>
      <c r="W302" s="88"/>
      <c r="X302" s="89">
        <f>IF(ISBLANK(W302), 0, _xlfn.IFNA(VLOOKUP(W302, 'Measures Register'!$B$9:$K$59, COLUMN('Measures Register'!$K$8)-COLUMN('Measures Register'!$B$8)+1, FALSE), 0))</f>
        <v>0</v>
      </c>
      <c r="Y302" s="90">
        <f>IF(ISBLANK(W302), 0, _xlfn.IFNA(VLOOKUP(W302, 'Measures Register'!$B$9:$L$59, COLUMN('Measures Register'!$L$8)-COLUMN('Measures Register'!$B$8)+1, FALSE), 0))</f>
        <v>0</v>
      </c>
      <c r="Z302" s="88"/>
      <c r="AA302" s="89">
        <f>IF(ISBLANK(Z302), 0, _xlfn.IFNA(VLOOKUP(Z302, 'Measures Register'!$B$9:$K$59, COLUMN('Measures Register'!$K$8)-COLUMN('Measures Register'!$B$8)+1, FALSE), 0))</f>
        <v>0</v>
      </c>
      <c r="AB302" s="90">
        <f>IF(ISBLANK(Z302), 0, _xlfn.IFNA(VLOOKUP(Z302, 'Measures Register'!$B$9:$L$59, COLUMN('Measures Register'!$L$8)-COLUMN('Measures Register'!$B$8)+1, FALSE), 0))</f>
        <v>0</v>
      </c>
      <c r="AC302" s="88"/>
      <c r="AD302" s="89">
        <f>IF(ISBLANK(AC302), 0, _xlfn.IFNA(VLOOKUP(AC302, 'Measures Register'!$B$9:$K$59, COLUMN('Measures Register'!$K$8)-COLUMN('Measures Register'!$B$8)+1, FALSE), 0))</f>
        <v>0</v>
      </c>
      <c r="AE302" s="90">
        <f>IF(ISBLANK(AC302), 0, _xlfn.IFNA(VLOOKUP(AC302, 'Measures Register'!$B$9:$L$59, COLUMN('Measures Register'!$L$8)-COLUMN('Measures Register'!$B$8)+1, FALSE), 0))</f>
        <v>0</v>
      </c>
      <c r="AF302" s="88"/>
      <c r="AG302" s="89">
        <f>IF(ISBLANK(AF302), 0, _xlfn.IFNA(VLOOKUP(AF302, 'Measures Register'!$B$9:$K$59, COLUMN('Measures Register'!$K$8)-COLUMN('Measures Register'!$B$8)+1, FALSE), 0))</f>
        <v>0</v>
      </c>
      <c r="AH302" s="110">
        <f>IF(ISBLANK(AF302), 0, _xlfn.IFNA(VLOOKUP(AF302, 'Measures Register'!$B$9:$L$59, COLUMN('Measures Register'!$L$8)-COLUMN('Measures Register'!$B$8)+1, FALSE), 0))</f>
        <v>0</v>
      </c>
      <c r="AI302" s="115"/>
      <c r="AJ302" s="108" t="str">
        <f t="shared" si="16"/>
        <v/>
      </c>
      <c r="AK302" s="86" t="str">
        <f t="shared" si="17"/>
        <v/>
      </c>
      <c r="AL302" s="106" t="str">
        <f t="shared" si="18"/>
        <v/>
      </c>
      <c r="AM302" s="24"/>
    </row>
    <row r="303" spans="2:39" ht="15.75" x14ac:dyDescent="0.45">
      <c r="B303" s="84" t="str">
        <f t="shared" si="19"/>
        <v/>
      </c>
      <c r="C303" s="97"/>
      <c r="D303" s="154"/>
      <c r="E303" s="112" t="str">
        <f>IFERROR(VLOOKUP(I303,#REF!,2,0),"")</f>
        <v/>
      </c>
      <c r="F303" s="156"/>
      <c r="G303" s="101"/>
      <c r="H303" s="103"/>
      <c r="I303" s="158"/>
      <c r="J303" s="159"/>
      <c r="K303"/>
      <c r="L303" s="152"/>
      <c r="M303" s="85" t="str">
        <f>IF(AND(F303&lt;&gt;"", G303&lt;&gt;""), VLOOKUP(F303, 'P2-Primary Assets'!C:I, 5+VLOOKUP(G303,#REF!, 2, FALSE), FALSE), "")</f>
        <v/>
      </c>
      <c r="N303" s="106" t="str">
        <f t="shared" si="15"/>
        <v/>
      </c>
      <c r="O303" s="277"/>
      <c r="P303" s="277"/>
      <c r="Q303" s="277"/>
      <c r="R303" s="114"/>
      <c r="S303" s="99"/>
      <c r="T303" s="88"/>
      <c r="U303" s="89">
        <f>IF(ISBLANK(T303), 0, _xlfn.IFNA(VLOOKUP(T303, 'Measures Register'!$B$9:$K$59, COLUMN('Measures Register'!$K$8)-COLUMN('Measures Register'!$B$8)+1, FALSE), 0))</f>
        <v>0</v>
      </c>
      <c r="V303" s="90">
        <f>IF(ISBLANK(T303), 0, _xlfn.IFNA(VLOOKUP(T303, 'Measures Register'!$B$9:$L$59, COLUMN('Measures Register'!$L$8)-COLUMN('Measures Register'!$B$8)+1, FALSE), 0))</f>
        <v>0</v>
      </c>
      <c r="W303" s="88"/>
      <c r="X303" s="89">
        <f>IF(ISBLANK(W303), 0, _xlfn.IFNA(VLOOKUP(W303, 'Measures Register'!$B$9:$K$59, COLUMN('Measures Register'!$K$8)-COLUMN('Measures Register'!$B$8)+1, FALSE), 0))</f>
        <v>0</v>
      </c>
      <c r="Y303" s="90">
        <f>IF(ISBLANK(W303), 0, _xlfn.IFNA(VLOOKUP(W303, 'Measures Register'!$B$9:$L$59, COLUMN('Measures Register'!$L$8)-COLUMN('Measures Register'!$B$8)+1, FALSE), 0))</f>
        <v>0</v>
      </c>
      <c r="Z303" s="88"/>
      <c r="AA303" s="89">
        <f>IF(ISBLANK(Z303), 0, _xlfn.IFNA(VLOOKUP(Z303, 'Measures Register'!$B$9:$K$59, COLUMN('Measures Register'!$K$8)-COLUMN('Measures Register'!$B$8)+1, FALSE), 0))</f>
        <v>0</v>
      </c>
      <c r="AB303" s="90">
        <f>IF(ISBLANK(Z303), 0, _xlfn.IFNA(VLOOKUP(Z303, 'Measures Register'!$B$9:$L$59, COLUMN('Measures Register'!$L$8)-COLUMN('Measures Register'!$B$8)+1, FALSE), 0))</f>
        <v>0</v>
      </c>
      <c r="AC303" s="88"/>
      <c r="AD303" s="89">
        <f>IF(ISBLANK(AC303), 0, _xlfn.IFNA(VLOOKUP(AC303, 'Measures Register'!$B$9:$K$59, COLUMN('Measures Register'!$K$8)-COLUMN('Measures Register'!$B$8)+1, FALSE), 0))</f>
        <v>0</v>
      </c>
      <c r="AE303" s="90">
        <f>IF(ISBLANK(AC303), 0, _xlfn.IFNA(VLOOKUP(AC303, 'Measures Register'!$B$9:$L$59, COLUMN('Measures Register'!$L$8)-COLUMN('Measures Register'!$B$8)+1, FALSE), 0))</f>
        <v>0</v>
      </c>
      <c r="AF303" s="88"/>
      <c r="AG303" s="89">
        <f>IF(ISBLANK(AF303), 0, _xlfn.IFNA(VLOOKUP(AF303, 'Measures Register'!$B$9:$K$59, COLUMN('Measures Register'!$K$8)-COLUMN('Measures Register'!$B$8)+1, FALSE), 0))</f>
        <v>0</v>
      </c>
      <c r="AH303" s="110">
        <f>IF(ISBLANK(AF303), 0, _xlfn.IFNA(VLOOKUP(AF303, 'Measures Register'!$B$9:$L$59, COLUMN('Measures Register'!$L$8)-COLUMN('Measures Register'!$B$8)+1, FALSE), 0))</f>
        <v>0</v>
      </c>
      <c r="AI303" s="115"/>
      <c r="AJ303" s="108" t="str">
        <f t="shared" si="16"/>
        <v/>
      </c>
      <c r="AK303" s="86" t="str">
        <f t="shared" si="17"/>
        <v/>
      </c>
      <c r="AL303" s="106" t="str">
        <f t="shared" si="18"/>
        <v/>
      </c>
      <c r="AM303" s="24"/>
    </row>
    <row r="304" spans="2:39" ht="15.75" x14ac:dyDescent="0.45">
      <c r="B304" s="84" t="str">
        <f t="shared" si="19"/>
        <v/>
      </c>
      <c r="C304" s="97"/>
      <c r="D304" s="154"/>
      <c r="E304" s="112" t="str">
        <f>IFERROR(VLOOKUP(I304,#REF!,2,0),"")</f>
        <v/>
      </c>
      <c r="F304" s="156"/>
      <c r="G304" s="101"/>
      <c r="H304" s="103"/>
      <c r="I304" s="158"/>
      <c r="J304" s="159"/>
      <c r="K304"/>
      <c r="L304" s="152"/>
      <c r="M304" s="85" t="str">
        <f>IF(AND(F304&lt;&gt;"", G304&lt;&gt;""), VLOOKUP(F304, 'P2-Primary Assets'!C:I, 5+VLOOKUP(G304,#REF!, 2, FALSE), FALSE), "")</f>
        <v/>
      </c>
      <c r="N304" s="106" t="str">
        <f t="shared" si="15"/>
        <v/>
      </c>
      <c r="O304" s="277"/>
      <c r="P304" s="277"/>
      <c r="Q304" s="277"/>
      <c r="R304" s="114"/>
      <c r="S304" s="99"/>
      <c r="T304" s="88"/>
      <c r="U304" s="89">
        <f>IF(ISBLANK(T304), 0, _xlfn.IFNA(VLOOKUP(T304, 'Measures Register'!$B$9:$K$59, COLUMN('Measures Register'!$K$8)-COLUMN('Measures Register'!$B$8)+1, FALSE), 0))</f>
        <v>0</v>
      </c>
      <c r="V304" s="90">
        <f>IF(ISBLANK(T304), 0, _xlfn.IFNA(VLOOKUP(T304, 'Measures Register'!$B$9:$L$59, COLUMN('Measures Register'!$L$8)-COLUMN('Measures Register'!$B$8)+1, FALSE), 0))</f>
        <v>0</v>
      </c>
      <c r="W304" s="88"/>
      <c r="X304" s="89">
        <f>IF(ISBLANK(W304), 0, _xlfn.IFNA(VLOOKUP(W304, 'Measures Register'!$B$9:$K$59, COLUMN('Measures Register'!$K$8)-COLUMN('Measures Register'!$B$8)+1, FALSE), 0))</f>
        <v>0</v>
      </c>
      <c r="Y304" s="90">
        <f>IF(ISBLANK(W304), 0, _xlfn.IFNA(VLOOKUP(W304, 'Measures Register'!$B$9:$L$59, COLUMN('Measures Register'!$L$8)-COLUMN('Measures Register'!$B$8)+1, FALSE), 0))</f>
        <v>0</v>
      </c>
      <c r="Z304" s="88"/>
      <c r="AA304" s="89">
        <f>IF(ISBLANK(Z304), 0, _xlfn.IFNA(VLOOKUP(Z304, 'Measures Register'!$B$9:$K$59, COLUMN('Measures Register'!$K$8)-COLUMN('Measures Register'!$B$8)+1, FALSE), 0))</f>
        <v>0</v>
      </c>
      <c r="AB304" s="90">
        <f>IF(ISBLANK(Z304), 0, _xlfn.IFNA(VLOOKUP(Z304, 'Measures Register'!$B$9:$L$59, COLUMN('Measures Register'!$L$8)-COLUMN('Measures Register'!$B$8)+1, FALSE), 0))</f>
        <v>0</v>
      </c>
      <c r="AC304" s="88"/>
      <c r="AD304" s="89">
        <f>IF(ISBLANK(AC304), 0, _xlfn.IFNA(VLOOKUP(AC304, 'Measures Register'!$B$9:$K$59, COLUMN('Measures Register'!$K$8)-COLUMN('Measures Register'!$B$8)+1, FALSE), 0))</f>
        <v>0</v>
      </c>
      <c r="AE304" s="90">
        <f>IF(ISBLANK(AC304), 0, _xlfn.IFNA(VLOOKUP(AC304, 'Measures Register'!$B$9:$L$59, COLUMN('Measures Register'!$L$8)-COLUMN('Measures Register'!$B$8)+1, FALSE), 0))</f>
        <v>0</v>
      </c>
      <c r="AF304" s="88"/>
      <c r="AG304" s="89">
        <f>IF(ISBLANK(AF304), 0, _xlfn.IFNA(VLOOKUP(AF304, 'Measures Register'!$B$9:$K$59, COLUMN('Measures Register'!$K$8)-COLUMN('Measures Register'!$B$8)+1, FALSE), 0))</f>
        <v>0</v>
      </c>
      <c r="AH304" s="110">
        <f>IF(ISBLANK(AF304), 0, _xlfn.IFNA(VLOOKUP(AF304, 'Measures Register'!$B$9:$L$59, COLUMN('Measures Register'!$L$8)-COLUMN('Measures Register'!$B$8)+1, FALSE), 0))</f>
        <v>0</v>
      </c>
      <c r="AI304" s="115"/>
      <c r="AJ304" s="108" t="str">
        <f t="shared" si="16"/>
        <v/>
      </c>
      <c r="AK304" s="86" t="str">
        <f t="shared" si="17"/>
        <v/>
      </c>
      <c r="AL304" s="106" t="str">
        <f t="shared" si="18"/>
        <v/>
      </c>
      <c r="AM304" s="24"/>
    </row>
    <row r="305" spans="2:39" ht="15.75" x14ac:dyDescent="0.45">
      <c r="B305" s="84" t="str">
        <f t="shared" si="19"/>
        <v/>
      </c>
      <c r="C305" s="97"/>
      <c r="D305" s="154"/>
      <c r="E305" s="112" t="str">
        <f>IFERROR(VLOOKUP(I305,#REF!,2,0),"")</f>
        <v/>
      </c>
      <c r="F305" s="156"/>
      <c r="G305" s="101"/>
      <c r="H305" s="103"/>
      <c r="I305" s="158"/>
      <c r="J305" s="159"/>
      <c r="K305"/>
      <c r="L305" s="152"/>
      <c r="M305" s="85" t="str">
        <f>IF(AND(F305&lt;&gt;"", G305&lt;&gt;""), VLOOKUP(F305, 'P2-Primary Assets'!C:I, 5+VLOOKUP(G305,#REF!, 2, FALSE), FALSE), "")</f>
        <v/>
      </c>
      <c r="N305" s="106" t="str">
        <f t="shared" si="15"/>
        <v/>
      </c>
      <c r="O305" s="277"/>
      <c r="P305" s="277"/>
      <c r="Q305" s="277"/>
      <c r="R305" s="114"/>
      <c r="S305" s="99"/>
      <c r="T305" s="88"/>
      <c r="U305" s="89">
        <f>IF(ISBLANK(T305), 0, _xlfn.IFNA(VLOOKUP(T305, 'Measures Register'!$B$9:$K$59, COLUMN('Measures Register'!$K$8)-COLUMN('Measures Register'!$B$8)+1, FALSE), 0))</f>
        <v>0</v>
      </c>
      <c r="V305" s="90">
        <f>IF(ISBLANK(T305), 0, _xlfn.IFNA(VLOOKUP(T305, 'Measures Register'!$B$9:$L$59, COLUMN('Measures Register'!$L$8)-COLUMN('Measures Register'!$B$8)+1, FALSE), 0))</f>
        <v>0</v>
      </c>
      <c r="W305" s="88"/>
      <c r="X305" s="89">
        <f>IF(ISBLANK(W305), 0, _xlfn.IFNA(VLOOKUP(W305, 'Measures Register'!$B$9:$K$59, COLUMN('Measures Register'!$K$8)-COLUMN('Measures Register'!$B$8)+1, FALSE), 0))</f>
        <v>0</v>
      </c>
      <c r="Y305" s="90">
        <f>IF(ISBLANK(W305), 0, _xlfn.IFNA(VLOOKUP(W305, 'Measures Register'!$B$9:$L$59, COLUMN('Measures Register'!$L$8)-COLUMN('Measures Register'!$B$8)+1, FALSE), 0))</f>
        <v>0</v>
      </c>
      <c r="Z305" s="88"/>
      <c r="AA305" s="89">
        <f>IF(ISBLANK(Z305), 0, _xlfn.IFNA(VLOOKUP(Z305, 'Measures Register'!$B$9:$K$59, COLUMN('Measures Register'!$K$8)-COLUMN('Measures Register'!$B$8)+1, FALSE), 0))</f>
        <v>0</v>
      </c>
      <c r="AB305" s="90">
        <f>IF(ISBLANK(Z305), 0, _xlfn.IFNA(VLOOKUP(Z305, 'Measures Register'!$B$9:$L$59, COLUMN('Measures Register'!$L$8)-COLUMN('Measures Register'!$B$8)+1, FALSE), 0))</f>
        <v>0</v>
      </c>
      <c r="AC305" s="88"/>
      <c r="AD305" s="89">
        <f>IF(ISBLANK(AC305), 0, _xlfn.IFNA(VLOOKUP(AC305, 'Measures Register'!$B$9:$K$59, COLUMN('Measures Register'!$K$8)-COLUMN('Measures Register'!$B$8)+1, FALSE), 0))</f>
        <v>0</v>
      </c>
      <c r="AE305" s="90">
        <f>IF(ISBLANK(AC305), 0, _xlfn.IFNA(VLOOKUP(AC305, 'Measures Register'!$B$9:$L$59, COLUMN('Measures Register'!$L$8)-COLUMN('Measures Register'!$B$8)+1, FALSE), 0))</f>
        <v>0</v>
      </c>
      <c r="AF305" s="88"/>
      <c r="AG305" s="89">
        <f>IF(ISBLANK(AF305), 0, _xlfn.IFNA(VLOOKUP(AF305, 'Measures Register'!$B$9:$K$59, COLUMN('Measures Register'!$K$8)-COLUMN('Measures Register'!$B$8)+1, FALSE), 0))</f>
        <v>0</v>
      </c>
      <c r="AH305" s="110">
        <f>IF(ISBLANK(AF305), 0, _xlfn.IFNA(VLOOKUP(AF305, 'Measures Register'!$B$9:$L$59, COLUMN('Measures Register'!$L$8)-COLUMN('Measures Register'!$B$8)+1, FALSE), 0))</f>
        <v>0</v>
      </c>
      <c r="AI305" s="115"/>
      <c r="AJ305" s="108" t="str">
        <f t="shared" si="16"/>
        <v/>
      </c>
      <c r="AK305" s="86" t="str">
        <f t="shared" si="17"/>
        <v/>
      </c>
      <c r="AL305" s="106" t="str">
        <f t="shared" si="18"/>
        <v/>
      </c>
      <c r="AM305" s="24"/>
    </row>
    <row r="306" spans="2:39" ht="15.75" x14ac:dyDescent="0.45">
      <c r="B306" s="84" t="str">
        <f t="shared" si="19"/>
        <v/>
      </c>
      <c r="C306" s="97"/>
      <c r="D306" s="154"/>
      <c r="E306" s="112" t="str">
        <f>IFERROR(VLOOKUP(I306,#REF!,2,0),"")</f>
        <v/>
      </c>
      <c r="F306" s="156"/>
      <c r="G306" s="101"/>
      <c r="H306" s="103"/>
      <c r="I306" s="158"/>
      <c r="J306" s="159"/>
      <c r="K306"/>
      <c r="L306" s="152"/>
      <c r="M306" s="85" t="str">
        <f>IF(AND(F306&lt;&gt;"", G306&lt;&gt;""), VLOOKUP(F306, 'P2-Primary Assets'!C:I, 5+VLOOKUP(G306,#REF!, 2, FALSE), FALSE), "")</f>
        <v/>
      </c>
      <c r="N306" s="106" t="str">
        <f t="shared" si="15"/>
        <v/>
      </c>
      <c r="O306" s="277"/>
      <c r="P306" s="277"/>
      <c r="Q306" s="277"/>
      <c r="R306" s="114"/>
      <c r="S306" s="99"/>
      <c r="T306" s="88"/>
      <c r="U306" s="89">
        <f>IF(ISBLANK(T306), 0, _xlfn.IFNA(VLOOKUP(T306, 'Measures Register'!$B$9:$K$59, COLUMN('Measures Register'!$K$8)-COLUMN('Measures Register'!$B$8)+1, FALSE), 0))</f>
        <v>0</v>
      </c>
      <c r="V306" s="90">
        <f>IF(ISBLANK(T306), 0, _xlfn.IFNA(VLOOKUP(T306, 'Measures Register'!$B$9:$L$59, COLUMN('Measures Register'!$L$8)-COLUMN('Measures Register'!$B$8)+1, FALSE), 0))</f>
        <v>0</v>
      </c>
      <c r="W306" s="88"/>
      <c r="X306" s="89">
        <f>IF(ISBLANK(W306), 0, _xlfn.IFNA(VLOOKUP(W306, 'Measures Register'!$B$9:$K$59, COLUMN('Measures Register'!$K$8)-COLUMN('Measures Register'!$B$8)+1, FALSE), 0))</f>
        <v>0</v>
      </c>
      <c r="Y306" s="90">
        <f>IF(ISBLANK(W306), 0, _xlfn.IFNA(VLOOKUP(W306, 'Measures Register'!$B$9:$L$59, COLUMN('Measures Register'!$L$8)-COLUMN('Measures Register'!$B$8)+1, FALSE), 0))</f>
        <v>0</v>
      </c>
      <c r="Z306" s="88"/>
      <c r="AA306" s="89">
        <f>IF(ISBLANK(Z306), 0, _xlfn.IFNA(VLOOKUP(Z306, 'Measures Register'!$B$9:$K$59, COLUMN('Measures Register'!$K$8)-COLUMN('Measures Register'!$B$8)+1, FALSE), 0))</f>
        <v>0</v>
      </c>
      <c r="AB306" s="90">
        <f>IF(ISBLANK(Z306), 0, _xlfn.IFNA(VLOOKUP(Z306, 'Measures Register'!$B$9:$L$59, COLUMN('Measures Register'!$L$8)-COLUMN('Measures Register'!$B$8)+1, FALSE), 0))</f>
        <v>0</v>
      </c>
      <c r="AC306" s="88"/>
      <c r="AD306" s="89">
        <f>IF(ISBLANK(AC306), 0, _xlfn.IFNA(VLOOKUP(AC306, 'Measures Register'!$B$9:$K$59, COLUMN('Measures Register'!$K$8)-COLUMN('Measures Register'!$B$8)+1, FALSE), 0))</f>
        <v>0</v>
      </c>
      <c r="AE306" s="90">
        <f>IF(ISBLANK(AC306), 0, _xlfn.IFNA(VLOOKUP(AC306, 'Measures Register'!$B$9:$L$59, COLUMN('Measures Register'!$L$8)-COLUMN('Measures Register'!$B$8)+1, FALSE), 0))</f>
        <v>0</v>
      </c>
      <c r="AF306" s="88"/>
      <c r="AG306" s="89">
        <f>IF(ISBLANK(AF306), 0, _xlfn.IFNA(VLOOKUP(AF306, 'Measures Register'!$B$9:$K$59, COLUMN('Measures Register'!$K$8)-COLUMN('Measures Register'!$B$8)+1, FALSE), 0))</f>
        <v>0</v>
      </c>
      <c r="AH306" s="110">
        <f>IF(ISBLANK(AF306), 0, _xlfn.IFNA(VLOOKUP(AF306, 'Measures Register'!$B$9:$L$59, COLUMN('Measures Register'!$L$8)-COLUMN('Measures Register'!$B$8)+1, FALSE), 0))</f>
        <v>0</v>
      </c>
      <c r="AI306" s="115"/>
      <c r="AJ306" s="108" t="str">
        <f t="shared" si="16"/>
        <v/>
      </c>
      <c r="AK306" s="86" t="str">
        <f t="shared" si="17"/>
        <v/>
      </c>
      <c r="AL306" s="106" t="str">
        <f t="shared" si="18"/>
        <v/>
      </c>
      <c r="AM306" s="24"/>
    </row>
    <row r="307" spans="2:39" ht="15.75" x14ac:dyDescent="0.45">
      <c r="B307" s="84" t="str">
        <f t="shared" si="19"/>
        <v/>
      </c>
      <c r="C307" s="97"/>
      <c r="D307" s="154"/>
      <c r="E307" s="112" t="str">
        <f>IFERROR(VLOOKUP(I307,#REF!,2,0),"")</f>
        <v/>
      </c>
      <c r="F307" s="156"/>
      <c r="G307" s="101"/>
      <c r="H307" s="103"/>
      <c r="I307" s="158"/>
      <c r="J307" s="159"/>
      <c r="K307"/>
      <c r="L307" s="152"/>
      <c r="M307" s="85" t="str">
        <f>IF(AND(F307&lt;&gt;"", G307&lt;&gt;""), VLOOKUP(F307, 'P2-Primary Assets'!C:I, 5+VLOOKUP(G307,#REF!, 2, FALSE), FALSE), "")</f>
        <v/>
      </c>
      <c r="N307" s="106" t="str">
        <f t="shared" si="15"/>
        <v/>
      </c>
      <c r="O307" s="277"/>
      <c r="P307" s="277"/>
      <c r="Q307" s="277"/>
      <c r="R307" s="114"/>
      <c r="S307" s="99"/>
      <c r="T307" s="88"/>
      <c r="U307" s="89">
        <f>IF(ISBLANK(T307), 0, _xlfn.IFNA(VLOOKUP(T307, 'Measures Register'!$B$9:$K$59, COLUMN('Measures Register'!$K$8)-COLUMN('Measures Register'!$B$8)+1, FALSE), 0))</f>
        <v>0</v>
      </c>
      <c r="V307" s="90">
        <f>IF(ISBLANK(T307), 0, _xlfn.IFNA(VLOOKUP(T307, 'Measures Register'!$B$9:$L$59, COLUMN('Measures Register'!$L$8)-COLUMN('Measures Register'!$B$8)+1, FALSE), 0))</f>
        <v>0</v>
      </c>
      <c r="W307" s="88"/>
      <c r="X307" s="89">
        <f>IF(ISBLANK(W307), 0, _xlfn.IFNA(VLOOKUP(W307, 'Measures Register'!$B$9:$K$59, COLUMN('Measures Register'!$K$8)-COLUMN('Measures Register'!$B$8)+1, FALSE), 0))</f>
        <v>0</v>
      </c>
      <c r="Y307" s="90">
        <f>IF(ISBLANK(W307), 0, _xlfn.IFNA(VLOOKUP(W307, 'Measures Register'!$B$9:$L$59, COLUMN('Measures Register'!$L$8)-COLUMN('Measures Register'!$B$8)+1, FALSE), 0))</f>
        <v>0</v>
      </c>
      <c r="Z307" s="88"/>
      <c r="AA307" s="89">
        <f>IF(ISBLANK(Z307), 0, _xlfn.IFNA(VLOOKUP(Z307, 'Measures Register'!$B$9:$K$59, COLUMN('Measures Register'!$K$8)-COLUMN('Measures Register'!$B$8)+1, FALSE), 0))</f>
        <v>0</v>
      </c>
      <c r="AB307" s="90">
        <f>IF(ISBLANK(Z307), 0, _xlfn.IFNA(VLOOKUP(Z307, 'Measures Register'!$B$9:$L$59, COLUMN('Measures Register'!$L$8)-COLUMN('Measures Register'!$B$8)+1, FALSE), 0))</f>
        <v>0</v>
      </c>
      <c r="AC307" s="88"/>
      <c r="AD307" s="89">
        <f>IF(ISBLANK(AC307), 0, _xlfn.IFNA(VLOOKUP(AC307, 'Measures Register'!$B$9:$K$59, COLUMN('Measures Register'!$K$8)-COLUMN('Measures Register'!$B$8)+1, FALSE), 0))</f>
        <v>0</v>
      </c>
      <c r="AE307" s="90">
        <f>IF(ISBLANK(AC307), 0, _xlfn.IFNA(VLOOKUP(AC307, 'Measures Register'!$B$9:$L$59, COLUMN('Measures Register'!$L$8)-COLUMN('Measures Register'!$B$8)+1, FALSE), 0))</f>
        <v>0</v>
      </c>
      <c r="AF307" s="88"/>
      <c r="AG307" s="89">
        <f>IF(ISBLANK(AF307), 0, _xlfn.IFNA(VLOOKUP(AF307, 'Measures Register'!$B$9:$K$59, COLUMN('Measures Register'!$K$8)-COLUMN('Measures Register'!$B$8)+1, FALSE), 0))</f>
        <v>0</v>
      </c>
      <c r="AH307" s="110">
        <f>IF(ISBLANK(AF307), 0, _xlfn.IFNA(VLOOKUP(AF307, 'Measures Register'!$B$9:$L$59, COLUMN('Measures Register'!$L$8)-COLUMN('Measures Register'!$B$8)+1, FALSE), 0))</f>
        <v>0</v>
      </c>
      <c r="AI307" s="115"/>
      <c r="AJ307" s="108" t="str">
        <f t="shared" si="16"/>
        <v/>
      </c>
      <c r="AK307" s="86" t="str">
        <f t="shared" si="17"/>
        <v/>
      </c>
      <c r="AL307" s="106" t="str">
        <f t="shared" si="18"/>
        <v/>
      </c>
      <c r="AM307" s="24"/>
    </row>
    <row r="308" spans="2:39" ht="15.75" x14ac:dyDescent="0.45">
      <c r="B308" s="84" t="str">
        <f t="shared" si="19"/>
        <v/>
      </c>
      <c r="C308" s="97"/>
      <c r="D308" s="154"/>
      <c r="E308" s="112" t="str">
        <f>IFERROR(VLOOKUP(I308,#REF!,2,0),"")</f>
        <v/>
      </c>
      <c r="F308" s="156"/>
      <c r="G308" s="101"/>
      <c r="H308" s="103"/>
      <c r="I308" s="158"/>
      <c r="J308" s="159"/>
      <c r="K308"/>
      <c r="L308" s="152"/>
      <c r="M308" s="85" t="str">
        <f>IF(AND(F308&lt;&gt;"", G308&lt;&gt;""), VLOOKUP(F308, 'P2-Primary Assets'!C:I, 5+VLOOKUP(G308,#REF!, 2, FALSE), FALSE), "")</f>
        <v/>
      </c>
      <c r="N308" s="106" t="str">
        <f t="shared" si="15"/>
        <v/>
      </c>
      <c r="O308" s="277"/>
      <c r="P308" s="277"/>
      <c r="Q308" s="277"/>
      <c r="R308" s="114"/>
      <c r="S308" s="99"/>
      <c r="T308" s="88"/>
      <c r="U308" s="89">
        <f>IF(ISBLANK(T308), 0, _xlfn.IFNA(VLOOKUP(T308, 'Measures Register'!$B$9:$K$59, COLUMN('Measures Register'!$K$8)-COLUMN('Measures Register'!$B$8)+1, FALSE), 0))</f>
        <v>0</v>
      </c>
      <c r="V308" s="90">
        <f>IF(ISBLANK(T308), 0, _xlfn.IFNA(VLOOKUP(T308, 'Measures Register'!$B$9:$L$59, COLUMN('Measures Register'!$L$8)-COLUMN('Measures Register'!$B$8)+1, FALSE), 0))</f>
        <v>0</v>
      </c>
      <c r="W308" s="88"/>
      <c r="X308" s="89">
        <f>IF(ISBLANK(W308), 0, _xlfn.IFNA(VLOOKUP(W308, 'Measures Register'!$B$9:$K$59, COLUMN('Measures Register'!$K$8)-COLUMN('Measures Register'!$B$8)+1, FALSE), 0))</f>
        <v>0</v>
      </c>
      <c r="Y308" s="90">
        <f>IF(ISBLANK(W308), 0, _xlfn.IFNA(VLOOKUP(W308, 'Measures Register'!$B$9:$L$59, COLUMN('Measures Register'!$L$8)-COLUMN('Measures Register'!$B$8)+1, FALSE), 0))</f>
        <v>0</v>
      </c>
      <c r="Z308" s="88"/>
      <c r="AA308" s="89">
        <f>IF(ISBLANK(Z308), 0, _xlfn.IFNA(VLOOKUP(Z308, 'Measures Register'!$B$9:$K$59, COLUMN('Measures Register'!$K$8)-COLUMN('Measures Register'!$B$8)+1, FALSE), 0))</f>
        <v>0</v>
      </c>
      <c r="AB308" s="90">
        <f>IF(ISBLANK(Z308), 0, _xlfn.IFNA(VLOOKUP(Z308, 'Measures Register'!$B$9:$L$59, COLUMN('Measures Register'!$L$8)-COLUMN('Measures Register'!$B$8)+1, FALSE), 0))</f>
        <v>0</v>
      </c>
      <c r="AC308" s="88"/>
      <c r="AD308" s="89">
        <f>IF(ISBLANK(AC308), 0, _xlfn.IFNA(VLOOKUP(AC308, 'Measures Register'!$B$9:$K$59, COLUMN('Measures Register'!$K$8)-COLUMN('Measures Register'!$B$8)+1, FALSE), 0))</f>
        <v>0</v>
      </c>
      <c r="AE308" s="90">
        <f>IF(ISBLANK(AC308), 0, _xlfn.IFNA(VLOOKUP(AC308, 'Measures Register'!$B$9:$L$59, COLUMN('Measures Register'!$L$8)-COLUMN('Measures Register'!$B$8)+1, FALSE), 0))</f>
        <v>0</v>
      </c>
      <c r="AF308" s="88"/>
      <c r="AG308" s="89">
        <f>IF(ISBLANK(AF308), 0, _xlfn.IFNA(VLOOKUP(AF308, 'Measures Register'!$B$9:$K$59, COLUMN('Measures Register'!$K$8)-COLUMN('Measures Register'!$B$8)+1, FALSE), 0))</f>
        <v>0</v>
      </c>
      <c r="AH308" s="110">
        <f>IF(ISBLANK(AF308), 0, _xlfn.IFNA(VLOOKUP(AF308, 'Measures Register'!$B$9:$L$59, COLUMN('Measures Register'!$L$8)-COLUMN('Measures Register'!$B$8)+1, FALSE), 0))</f>
        <v>0</v>
      </c>
      <c r="AI308" s="115"/>
      <c r="AJ308" s="108" t="str">
        <f t="shared" si="16"/>
        <v/>
      </c>
      <c r="AK308" s="86" t="str">
        <f t="shared" si="17"/>
        <v/>
      </c>
      <c r="AL308" s="106" t="str">
        <f t="shared" si="18"/>
        <v/>
      </c>
      <c r="AM308" s="24"/>
    </row>
    <row r="309" spans="2:39" ht="15.75" x14ac:dyDescent="0.45">
      <c r="B309" s="84" t="str">
        <f t="shared" si="19"/>
        <v/>
      </c>
      <c r="C309" s="97"/>
      <c r="D309" s="154"/>
      <c r="E309" s="112" t="str">
        <f>IFERROR(VLOOKUP(I309,#REF!,2,0),"")</f>
        <v/>
      </c>
      <c r="F309" s="156"/>
      <c r="G309" s="101"/>
      <c r="H309" s="103"/>
      <c r="I309" s="158"/>
      <c r="J309" s="159"/>
      <c r="K309"/>
      <c r="L309" s="152"/>
      <c r="M309" s="85" t="str">
        <f>IF(AND(F309&lt;&gt;"", G309&lt;&gt;""), VLOOKUP(F309, 'P2-Primary Assets'!C:I, 5+VLOOKUP(G309,#REF!, 2, FALSE), FALSE), "")</f>
        <v/>
      </c>
      <c r="N309" s="106" t="str">
        <f t="shared" si="15"/>
        <v/>
      </c>
      <c r="O309" s="277"/>
      <c r="P309" s="277"/>
      <c r="Q309" s="277"/>
      <c r="R309" s="114"/>
      <c r="S309" s="99"/>
      <c r="T309" s="88"/>
      <c r="U309" s="89">
        <f>IF(ISBLANK(T309), 0, _xlfn.IFNA(VLOOKUP(T309, 'Measures Register'!$B$9:$K$59, COLUMN('Measures Register'!$K$8)-COLUMN('Measures Register'!$B$8)+1, FALSE), 0))</f>
        <v>0</v>
      </c>
      <c r="V309" s="90">
        <f>IF(ISBLANK(T309), 0, _xlfn.IFNA(VLOOKUP(T309, 'Measures Register'!$B$9:$L$59, COLUMN('Measures Register'!$L$8)-COLUMN('Measures Register'!$B$8)+1, FALSE), 0))</f>
        <v>0</v>
      </c>
      <c r="W309" s="88"/>
      <c r="X309" s="89">
        <f>IF(ISBLANK(W309), 0, _xlfn.IFNA(VLOOKUP(W309, 'Measures Register'!$B$9:$K$59, COLUMN('Measures Register'!$K$8)-COLUMN('Measures Register'!$B$8)+1, FALSE), 0))</f>
        <v>0</v>
      </c>
      <c r="Y309" s="90">
        <f>IF(ISBLANK(W309), 0, _xlfn.IFNA(VLOOKUP(W309, 'Measures Register'!$B$9:$L$59, COLUMN('Measures Register'!$L$8)-COLUMN('Measures Register'!$B$8)+1, FALSE), 0))</f>
        <v>0</v>
      </c>
      <c r="Z309" s="88"/>
      <c r="AA309" s="89">
        <f>IF(ISBLANK(Z309), 0, _xlfn.IFNA(VLOOKUP(Z309, 'Measures Register'!$B$9:$K$59, COLUMN('Measures Register'!$K$8)-COLUMN('Measures Register'!$B$8)+1, FALSE), 0))</f>
        <v>0</v>
      </c>
      <c r="AB309" s="90">
        <f>IF(ISBLANK(Z309), 0, _xlfn.IFNA(VLOOKUP(Z309, 'Measures Register'!$B$9:$L$59, COLUMN('Measures Register'!$L$8)-COLUMN('Measures Register'!$B$8)+1, FALSE), 0))</f>
        <v>0</v>
      </c>
      <c r="AC309" s="88"/>
      <c r="AD309" s="89">
        <f>IF(ISBLANK(AC309), 0, _xlfn.IFNA(VLOOKUP(AC309, 'Measures Register'!$B$9:$K$59, COLUMN('Measures Register'!$K$8)-COLUMN('Measures Register'!$B$8)+1, FALSE), 0))</f>
        <v>0</v>
      </c>
      <c r="AE309" s="90">
        <f>IF(ISBLANK(AC309), 0, _xlfn.IFNA(VLOOKUP(AC309, 'Measures Register'!$B$9:$L$59, COLUMN('Measures Register'!$L$8)-COLUMN('Measures Register'!$B$8)+1, FALSE), 0))</f>
        <v>0</v>
      </c>
      <c r="AF309" s="88"/>
      <c r="AG309" s="89">
        <f>IF(ISBLANK(AF309), 0, _xlfn.IFNA(VLOOKUP(AF309, 'Measures Register'!$B$9:$K$59, COLUMN('Measures Register'!$K$8)-COLUMN('Measures Register'!$B$8)+1, FALSE), 0))</f>
        <v>0</v>
      </c>
      <c r="AH309" s="110">
        <f>IF(ISBLANK(AF309), 0, _xlfn.IFNA(VLOOKUP(AF309, 'Measures Register'!$B$9:$L$59, COLUMN('Measures Register'!$L$8)-COLUMN('Measures Register'!$B$8)+1, FALSE), 0))</f>
        <v>0</v>
      </c>
      <c r="AI309" s="115"/>
      <c r="AJ309" s="108" t="str">
        <f t="shared" si="16"/>
        <v/>
      </c>
      <c r="AK309" s="86" t="str">
        <f t="shared" si="17"/>
        <v/>
      </c>
      <c r="AL309" s="106" t="str">
        <f t="shared" si="18"/>
        <v/>
      </c>
      <c r="AM309" s="24"/>
    </row>
    <row r="310" spans="2:39" ht="15.75" x14ac:dyDescent="0.45">
      <c r="B310" s="84" t="str">
        <f t="shared" si="19"/>
        <v/>
      </c>
      <c r="C310" s="97"/>
      <c r="D310" s="154"/>
      <c r="E310" s="112" t="str">
        <f>IFERROR(VLOOKUP(I310,#REF!,2,0),"")</f>
        <v/>
      </c>
      <c r="F310" s="156"/>
      <c r="G310" s="101"/>
      <c r="H310" s="103"/>
      <c r="I310" s="158"/>
      <c r="J310" s="159"/>
      <c r="K310"/>
      <c r="L310" s="152"/>
      <c r="M310" s="85" t="str">
        <f>IF(AND(F310&lt;&gt;"", G310&lt;&gt;""), VLOOKUP(F310, 'P2-Primary Assets'!C:I, 5+VLOOKUP(G310,#REF!, 2, FALSE), FALSE), "")</f>
        <v/>
      </c>
      <c r="N310" s="106" t="str">
        <f t="shared" si="15"/>
        <v/>
      </c>
      <c r="O310" s="277"/>
      <c r="P310" s="277"/>
      <c r="Q310" s="277"/>
      <c r="R310" s="114"/>
      <c r="S310" s="99"/>
      <c r="T310" s="88"/>
      <c r="U310" s="89">
        <f>IF(ISBLANK(T310), 0, _xlfn.IFNA(VLOOKUP(T310, 'Measures Register'!$B$9:$K$59, COLUMN('Measures Register'!$K$8)-COLUMN('Measures Register'!$B$8)+1, FALSE), 0))</f>
        <v>0</v>
      </c>
      <c r="V310" s="90">
        <f>IF(ISBLANK(T310), 0, _xlfn.IFNA(VLOOKUP(T310, 'Measures Register'!$B$9:$L$59, COLUMN('Measures Register'!$L$8)-COLUMN('Measures Register'!$B$8)+1, FALSE), 0))</f>
        <v>0</v>
      </c>
      <c r="W310" s="88"/>
      <c r="X310" s="89">
        <f>IF(ISBLANK(W310), 0, _xlfn.IFNA(VLOOKUP(W310, 'Measures Register'!$B$9:$K$59, COLUMN('Measures Register'!$K$8)-COLUMN('Measures Register'!$B$8)+1, FALSE), 0))</f>
        <v>0</v>
      </c>
      <c r="Y310" s="90">
        <f>IF(ISBLANK(W310), 0, _xlfn.IFNA(VLOOKUP(W310, 'Measures Register'!$B$9:$L$59, COLUMN('Measures Register'!$L$8)-COLUMN('Measures Register'!$B$8)+1, FALSE), 0))</f>
        <v>0</v>
      </c>
      <c r="Z310" s="88"/>
      <c r="AA310" s="89">
        <f>IF(ISBLANK(Z310), 0, _xlfn.IFNA(VLOOKUP(Z310, 'Measures Register'!$B$9:$K$59, COLUMN('Measures Register'!$K$8)-COLUMN('Measures Register'!$B$8)+1, FALSE), 0))</f>
        <v>0</v>
      </c>
      <c r="AB310" s="90">
        <f>IF(ISBLANK(Z310), 0, _xlfn.IFNA(VLOOKUP(Z310, 'Measures Register'!$B$9:$L$59, COLUMN('Measures Register'!$L$8)-COLUMN('Measures Register'!$B$8)+1, FALSE), 0))</f>
        <v>0</v>
      </c>
      <c r="AC310" s="88"/>
      <c r="AD310" s="89">
        <f>IF(ISBLANK(AC310), 0, _xlfn.IFNA(VLOOKUP(AC310, 'Measures Register'!$B$9:$K$59, COLUMN('Measures Register'!$K$8)-COLUMN('Measures Register'!$B$8)+1, FALSE), 0))</f>
        <v>0</v>
      </c>
      <c r="AE310" s="90">
        <f>IF(ISBLANK(AC310), 0, _xlfn.IFNA(VLOOKUP(AC310, 'Measures Register'!$B$9:$L$59, COLUMN('Measures Register'!$L$8)-COLUMN('Measures Register'!$B$8)+1, FALSE), 0))</f>
        <v>0</v>
      </c>
      <c r="AF310" s="88"/>
      <c r="AG310" s="89">
        <f>IF(ISBLANK(AF310), 0, _xlfn.IFNA(VLOOKUP(AF310, 'Measures Register'!$B$9:$K$59, COLUMN('Measures Register'!$K$8)-COLUMN('Measures Register'!$B$8)+1, FALSE), 0))</f>
        <v>0</v>
      </c>
      <c r="AH310" s="110">
        <f>IF(ISBLANK(AF310), 0, _xlfn.IFNA(VLOOKUP(AF310, 'Measures Register'!$B$9:$L$59, COLUMN('Measures Register'!$L$8)-COLUMN('Measures Register'!$B$8)+1, FALSE), 0))</f>
        <v>0</v>
      </c>
      <c r="AI310" s="115"/>
      <c r="AJ310" s="108" t="str">
        <f t="shared" si="16"/>
        <v/>
      </c>
      <c r="AK310" s="86" t="str">
        <f t="shared" si="17"/>
        <v/>
      </c>
      <c r="AL310" s="106" t="str">
        <f t="shared" si="18"/>
        <v/>
      </c>
      <c r="AM310" s="24"/>
    </row>
    <row r="311" spans="2:39" ht="15.75" x14ac:dyDescent="0.45">
      <c r="B311" s="84" t="str">
        <f t="shared" si="19"/>
        <v/>
      </c>
      <c r="C311" s="97"/>
      <c r="D311" s="154"/>
      <c r="E311" s="112" t="str">
        <f>IFERROR(VLOOKUP(I311,#REF!,2,0),"")</f>
        <v/>
      </c>
      <c r="F311" s="156"/>
      <c r="G311" s="101"/>
      <c r="H311" s="103"/>
      <c r="I311" s="158"/>
      <c r="J311" s="159"/>
      <c r="K311"/>
      <c r="L311" s="152"/>
      <c r="M311" s="85" t="str">
        <f>IF(AND(F311&lt;&gt;"", G311&lt;&gt;""), VLOOKUP(F311, 'P2-Primary Assets'!C:I, 5+VLOOKUP(G311,#REF!, 2, FALSE), FALSE), "")</f>
        <v/>
      </c>
      <c r="N311" s="106" t="str">
        <f t="shared" si="15"/>
        <v/>
      </c>
      <c r="O311" s="277"/>
      <c r="P311" s="277"/>
      <c r="Q311" s="277"/>
      <c r="R311" s="114"/>
      <c r="S311" s="99"/>
      <c r="T311" s="88"/>
      <c r="U311" s="89">
        <f>IF(ISBLANK(T311), 0, _xlfn.IFNA(VLOOKUP(T311, 'Measures Register'!$B$9:$K$59, COLUMN('Measures Register'!$K$8)-COLUMN('Measures Register'!$B$8)+1, FALSE), 0))</f>
        <v>0</v>
      </c>
      <c r="V311" s="90">
        <f>IF(ISBLANK(T311), 0, _xlfn.IFNA(VLOOKUP(T311, 'Measures Register'!$B$9:$L$59, COLUMN('Measures Register'!$L$8)-COLUMN('Measures Register'!$B$8)+1, FALSE), 0))</f>
        <v>0</v>
      </c>
      <c r="W311" s="88"/>
      <c r="X311" s="89">
        <f>IF(ISBLANK(W311), 0, _xlfn.IFNA(VLOOKUP(W311, 'Measures Register'!$B$9:$K$59, COLUMN('Measures Register'!$K$8)-COLUMN('Measures Register'!$B$8)+1, FALSE), 0))</f>
        <v>0</v>
      </c>
      <c r="Y311" s="90">
        <f>IF(ISBLANK(W311), 0, _xlfn.IFNA(VLOOKUP(W311, 'Measures Register'!$B$9:$L$59, COLUMN('Measures Register'!$L$8)-COLUMN('Measures Register'!$B$8)+1, FALSE), 0))</f>
        <v>0</v>
      </c>
      <c r="Z311" s="88"/>
      <c r="AA311" s="89">
        <f>IF(ISBLANK(Z311), 0, _xlfn.IFNA(VLOOKUP(Z311, 'Measures Register'!$B$9:$K$59, COLUMN('Measures Register'!$K$8)-COLUMN('Measures Register'!$B$8)+1, FALSE), 0))</f>
        <v>0</v>
      </c>
      <c r="AB311" s="90">
        <f>IF(ISBLANK(Z311), 0, _xlfn.IFNA(VLOOKUP(Z311, 'Measures Register'!$B$9:$L$59, COLUMN('Measures Register'!$L$8)-COLUMN('Measures Register'!$B$8)+1, FALSE), 0))</f>
        <v>0</v>
      </c>
      <c r="AC311" s="88"/>
      <c r="AD311" s="89">
        <f>IF(ISBLANK(AC311), 0, _xlfn.IFNA(VLOOKUP(AC311, 'Measures Register'!$B$9:$K$59, COLUMN('Measures Register'!$K$8)-COLUMN('Measures Register'!$B$8)+1, FALSE), 0))</f>
        <v>0</v>
      </c>
      <c r="AE311" s="90">
        <f>IF(ISBLANK(AC311), 0, _xlfn.IFNA(VLOOKUP(AC311, 'Measures Register'!$B$9:$L$59, COLUMN('Measures Register'!$L$8)-COLUMN('Measures Register'!$B$8)+1, FALSE), 0))</f>
        <v>0</v>
      </c>
      <c r="AF311" s="88"/>
      <c r="AG311" s="89">
        <f>IF(ISBLANK(AF311), 0, _xlfn.IFNA(VLOOKUP(AF311, 'Measures Register'!$B$9:$K$59, COLUMN('Measures Register'!$K$8)-COLUMN('Measures Register'!$B$8)+1, FALSE), 0))</f>
        <v>0</v>
      </c>
      <c r="AH311" s="110">
        <f>IF(ISBLANK(AF311), 0, _xlfn.IFNA(VLOOKUP(AF311, 'Measures Register'!$B$9:$L$59, COLUMN('Measures Register'!$L$8)-COLUMN('Measures Register'!$B$8)+1, FALSE), 0))</f>
        <v>0</v>
      </c>
      <c r="AI311" s="115"/>
      <c r="AJ311" s="108" t="str">
        <f t="shared" si="16"/>
        <v/>
      </c>
      <c r="AK311" s="86" t="str">
        <f t="shared" si="17"/>
        <v/>
      </c>
      <c r="AL311" s="106" t="str">
        <f t="shared" si="18"/>
        <v/>
      </c>
      <c r="AM311" s="24"/>
    </row>
    <row r="312" spans="2:39" ht="15.75" x14ac:dyDescent="0.45">
      <c r="B312" s="84" t="str">
        <f t="shared" si="19"/>
        <v/>
      </c>
      <c r="C312" s="97"/>
      <c r="D312" s="154"/>
      <c r="E312" s="112" t="str">
        <f>IFERROR(VLOOKUP(I312,#REF!,2,0),"")</f>
        <v/>
      </c>
      <c r="F312" s="156"/>
      <c r="G312" s="101"/>
      <c r="H312" s="103"/>
      <c r="I312" s="158"/>
      <c r="J312" s="159"/>
      <c r="K312"/>
      <c r="L312" s="152"/>
      <c r="M312" s="85" t="str">
        <f>IF(AND(F312&lt;&gt;"", G312&lt;&gt;""), VLOOKUP(F312, 'P2-Primary Assets'!C:I, 5+VLOOKUP(G312,#REF!, 2, FALSE), FALSE), "")</f>
        <v/>
      </c>
      <c r="N312" s="106" t="str">
        <f t="shared" si="15"/>
        <v/>
      </c>
      <c r="O312" s="277"/>
      <c r="P312" s="277"/>
      <c r="Q312" s="277"/>
      <c r="R312" s="114"/>
      <c r="S312" s="99"/>
      <c r="T312" s="88"/>
      <c r="U312" s="89">
        <f>IF(ISBLANK(T312), 0, _xlfn.IFNA(VLOOKUP(T312, 'Measures Register'!$B$9:$K$59, COLUMN('Measures Register'!$K$8)-COLUMN('Measures Register'!$B$8)+1, FALSE), 0))</f>
        <v>0</v>
      </c>
      <c r="V312" s="90">
        <f>IF(ISBLANK(T312), 0, _xlfn.IFNA(VLOOKUP(T312, 'Measures Register'!$B$9:$L$59, COLUMN('Measures Register'!$L$8)-COLUMN('Measures Register'!$B$8)+1, FALSE), 0))</f>
        <v>0</v>
      </c>
      <c r="W312" s="88"/>
      <c r="X312" s="89">
        <f>IF(ISBLANK(W312), 0, _xlfn.IFNA(VLOOKUP(W312, 'Measures Register'!$B$9:$K$59, COLUMN('Measures Register'!$K$8)-COLUMN('Measures Register'!$B$8)+1, FALSE), 0))</f>
        <v>0</v>
      </c>
      <c r="Y312" s="90">
        <f>IF(ISBLANK(W312), 0, _xlfn.IFNA(VLOOKUP(W312, 'Measures Register'!$B$9:$L$59, COLUMN('Measures Register'!$L$8)-COLUMN('Measures Register'!$B$8)+1, FALSE), 0))</f>
        <v>0</v>
      </c>
      <c r="Z312" s="88"/>
      <c r="AA312" s="89">
        <f>IF(ISBLANK(Z312), 0, _xlfn.IFNA(VLOOKUP(Z312, 'Measures Register'!$B$9:$K$59, COLUMN('Measures Register'!$K$8)-COLUMN('Measures Register'!$B$8)+1, FALSE), 0))</f>
        <v>0</v>
      </c>
      <c r="AB312" s="90">
        <f>IF(ISBLANK(Z312), 0, _xlfn.IFNA(VLOOKUP(Z312, 'Measures Register'!$B$9:$L$59, COLUMN('Measures Register'!$L$8)-COLUMN('Measures Register'!$B$8)+1, FALSE), 0))</f>
        <v>0</v>
      </c>
      <c r="AC312" s="88"/>
      <c r="AD312" s="89">
        <f>IF(ISBLANK(AC312), 0, _xlfn.IFNA(VLOOKUP(AC312, 'Measures Register'!$B$9:$K$59, COLUMN('Measures Register'!$K$8)-COLUMN('Measures Register'!$B$8)+1, FALSE), 0))</f>
        <v>0</v>
      </c>
      <c r="AE312" s="90">
        <f>IF(ISBLANK(AC312), 0, _xlfn.IFNA(VLOOKUP(AC312, 'Measures Register'!$B$9:$L$59, COLUMN('Measures Register'!$L$8)-COLUMN('Measures Register'!$B$8)+1, FALSE), 0))</f>
        <v>0</v>
      </c>
      <c r="AF312" s="88"/>
      <c r="AG312" s="89">
        <f>IF(ISBLANK(AF312), 0, _xlfn.IFNA(VLOOKUP(AF312, 'Measures Register'!$B$9:$K$59, COLUMN('Measures Register'!$K$8)-COLUMN('Measures Register'!$B$8)+1, FALSE), 0))</f>
        <v>0</v>
      </c>
      <c r="AH312" s="110">
        <f>IF(ISBLANK(AF312), 0, _xlfn.IFNA(VLOOKUP(AF312, 'Measures Register'!$B$9:$L$59, COLUMN('Measures Register'!$L$8)-COLUMN('Measures Register'!$B$8)+1, FALSE), 0))</f>
        <v>0</v>
      </c>
      <c r="AI312" s="115"/>
      <c r="AJ312" s="108" t="str">
        <f t="shared" si="16"/>
        <v/>
      </c>
      <c r="AK312" s="86" t="str">
        <f t="shared" si="17"/>
        <v/>
      </c>
      <c r="AL312" s="106" t="str">
        <f t="shared" si="18"/>
        <v/>
      </c>
      <c r="AM312" s="24"/>
    </row>
    <row r="313" spans="2:39" ht="15.75" x14ac:dyDescent="0.45">
      <c r="B313" s="84" t="str">
        <f t="shared" si="19"/>
        <v/>
      </c>
      <c r="C313" s="97"/>
      <c r="D313" s="154"/>
      <c r="E313" s="112" t="str">
        <f>IFERROR(VLOOKUP(I313,#REF!,2,0),"")</f>
        <v/>
      </c>
      <c r="F313" s="156"/>
      <c r="G313" s="101"/>
      <c r="H313" s="103"/>
      <c r="I313" s="158"/>
      <c r="J313" s="159"/>
      <c r="K313"/>
      <c r="L313" s="152"/>
      <c r="M313" s="85" t="str">
        <f>IF(AND(F313&lt;&gt;"", G313&lt;&gt;""), VLOOKUP(F313, 'P2-Primary Assets'!C:I, 5+VLOOKUP(G313,#REF!, 2, FALSE), FALSE), "")</f>
        <v/>
      </c>
      <c r="N313" s="106" t="str">
        <f t="shared" si="15"/>
        <v/>
      </c>
      <c r="O313" s="277"/>
      <c r="P313" s="277"/>
      <c r="Q313" s="277"/>
      <c r="R313" s="114"/>
      <c r="S313" s="99"/>
      <c r="T313" s="88"/>
      <c r="U313" s="89">
        <f>IF(ISBLANK(T313), 0, _xlfn.IFNA(VLOOKUP(T313, 'Measures Register'!$B$9:$K$59, COLUMN('Measures Register'!$K$8)-COLUMN('Measures Register'!$B$8)+1, FALSE), 0))</f>
        <v>0</v>
      </c>
      <c r="V313" s="90">
        <f>IF(ISBLANK(T313), 0, _xlfn.IFNA(VLOOKUP(T313, 'Measures Register'!$B$9:$L$59, COLUMN('Measures Register'!$L$8)-COLUMN('Measures Register'!$B$8)+1, FALSE), 0))</f>
        <v>0</v>
      </c>
      <c r="W313" s="88"/>
      <c r="X313" s="89">
        <f>IF(ISBLANK(W313), 0, _xlfn.IFNA(VLOOKUP(W313, 'Measures Register'!$B$9:$K$59, COLUMN('Measures Register'!$K$8)-COLUMN('Measures Register'!$B$8)+1, FALSE), 0))</f>
        <v>0</v>
      </c>
      <c r="Y313" s="90">
        <f>IF(ISBLANK(W313), 0, _xlfn.IFNA(VLOOKUP(W313, 'Measures Register'!$B$9:$L$59, COLUMN('Measures Register'!$L$8)-COLUMN('Measures Register'!$B$8)+1, FALSE), 0))</f>
        <v>0</v>
      </c>
      <c r="Z313" s="88"/>
      <c r="AA313" s="89">
        <f>IF(ISBLANK(Z313), 0, _xlfn.IFNA(VLOOKUP(Z313, 'Measures Register'!$B$9:$K$59, COLUMN('Measures Register'!$K$8)-COLUMN('Measures Register'!$B$8)+1, FALSE), 0))</f>
        <v>0</v>
      </c>
      <c r="AB313" s="90">
        <f>IF(ISBLANK(Z313), 0, _xlfn.IFNA(VLOOKUP(Z313, 'Measures Register'!$B$9:$L$59, COLUMN('Measures Register'!$L$8)-COLUMN('Measures Register'!$B$8)+1, FALSE), 0))</f>
        <v>0</v>
      </c>
      <c r="AC313" s="88"/>
      <c r="AD313" s="89">
        <f>IF(ISBLANK(AC313), 0, _xlfn.IFNA(VLOOKUP(AC313, 'Measures Register'!$B$9:$K$59, COLUMN('Measures Register'!$K$8)-COLUMN('Measures Register'!$B$8)+1, FALSE), 0))</f>
        <v>0</v>
      </c>
      <c r="AE313" s="90">
        <f>IF(ISBLANK(AC313), 0, _xlfn.IFNA(VLOOKUP(AC313, 'Measures Register'!$B$9:$L$59, COLUMN('Measures Register'!$L$8)-COLUMN('Measures Register'!$B$8)+1, FALSE), 0))</f>
        <v>0</v>
      </c>
      <c r="AF313" s="88"/>
      <c r="AG313" s="89">
        <f>IF(ISBLANK(AF313), 0, _xlfn.IFNA(VLOOKUP(AF313, 'Measures Register'!$B$9:$K$59, COLUMN('Measures Register'!$K$8)-COLUMN('Measures Register'!$B$8)+1, FALSE), 0))</f>
        <v>0</v>
      </c>
      <c r="AH313" s="110">
        <f>IF(ISBLANK(AF313), 0, _xlfn.IFNA(VLOOKUP(AF313, 'Measures Register'!$B$9:$L$59, COLUMN('Measures Register'!$L$8)-COLUMN('Measures Register'!$B$8)+1, FALSE), 0))</f>
        <v>0</v>
      </c>
      <c r="AI313" s="115"/>
      <c r="AJ313" s="108" t="str">
        <f t="shared" si="16"/>
        <v/>
      </c>
      <c r="AK313" s="86" t="str">
        <f t="shared" si="17"/>
        <v/>
      </c>
      <c r="AL313" s="106" t="str">
        <f t="shared" si="18"/>
        <v/>
      </c>
      <c r="AM313" s="24"/>
    </row>
    <row r="314" spans="2:39" ht="15.75" x14ac:dyDescent="0.45">
      <c r="B314" s="84" t="str">
        <f t="shared" si="19"/>
        <v/>
      </c>
      <c r="C314" s="97"/>
      <c r="D314" s="154"/>
      <c r="E314" s="112" t="str">
        <f>IFERROR(VLOOKUP(I314,#REF!,2,0),"")</f>
        <v/>
      </c>
      <c r="F314" s="156"/>
      <c r="G314" s="101"/>
      <c r="H314" s="103"/>
      <c r="I314" s="158"/>
      <c r="J314" s="159"/>
      <c r="K314"/>
      <c r="L314" s="152"/>
      <c r="M314" s="85" t="str">
        <f>IF(AND(F314&lt;&gt;"", G314&lt;&gt;""), VLOOKUP(F314, 'P2-Primary Assets'!C:I, 5+VLOOKUP(G314,#REF!, 2, FALSE), FALSE), "")</f>
        <v/>
      </c>
      <c r="N314" s="106" t="str">
        <f t="shared" si="15"/>
        <v/>
      </c>
      <c r="O314" s="277"/>
      <c r="P314" s="277"/>
      <c r="Q314" s="277"/>
      <c r="R314" s="114"/>
      <c r="S314" s="99"/>
      <c r="T314" s="88"/>
      <c r="U314" s="89">
        <f>IF(ISBLANK(T314), 0, _xlfn.IFNA(VLOOKUP(T314, 'Measures Register'!$B$9:$K$59, COLUMN('Measures Register'!$K$8)-COLUMN('Measures Register'!$B$8)+1, FALSE), 0))</f>
        <v>0</v>
      </c>
      <c r="V314" s="90">
        <f>IF(ISBLANK(T314), 0, _xlfn.IFNA(VLOOKUP(T314, 'Measures Register'!$B$9:$L$59, COLUMN('Measures Register'!$L$8)-COLUMN('Measures Register'!$B$8)+1, FALSE), 0))</f>
        <v>0</v>
      </c>
      <c r="W314" s="88"/>
      <c r="X314" s="89">
        <f>IF(ISBLANK(W314), 0, _xlfn.IFNA(VLOOKUP(W314, 'Measures Register'!$B$9:$K$59, COLUMN('Measures Register'!$K$8)-COLUMN('Measures Register'!$B$8)+1, FALSE), 0))</f>
        <v>0</v>
      </c>
      <c r="Y314" s="90">
        <f>IF(ISBLANK(W314), 0, _xlfn.IFNA(VLOOKUP(W314, 'Measures Register'!$B$9:$L$59, COLUMN('Measures Register'!$L$8)-COLUMN('Measures Register'!$B$8)+1, FALSE), 0))</f>
        <v>0</v>
      </c>
      <c r="Z314" s="88"/>
      <c r="AA314" s="89">
        <f>IF(ISBLANK(Z314), 0, _xlfn.IFNA(VLOOKUP(Z314, 'Measures Register'!$B$9:$K$59, COLUMN('Measures Register'!$K$8)-COLUMN('Measures Register'!$B$8)+1, FALSE), 0))</f>
        <v>0</v>
      </c>
      <c r="AB314" s="90">
        <f>IF(ISBLANK(Z314), 0, _xlfn.IFNA(VLOOKUP(Z314, 'Measures Register'!$B$9:$L$59, COLUMN('Measures Register'!$L$8)-COLUMN('Measures Register'!$B$8)+1, FALSE), 0))</f>
        <v>0</v>
      </c>
      <c r="AC314" s="88"/>
      <c r="AD314" s="89">
        <f>IF(ISBLANK(AC314), 0, _xlfn.IFNA(VLOOKUP(AC314, 'Measures Register'!$B$9:$K$59, COLUMN('Measures Register'!$K$8)-COLUMN('Measures Register'!$B$8)+1, FALSE), 0))</f>
        <v>0</v>
      </c>
      <c r="AE314" s="90">
        <f>IF(ISBLANK(AC314), 0, _xlfn.IFNA(VLOOKUP(AC314, 'Measures Register'!$B$9:$L$59, COLUMN('Measures Register'!$L$8)-COLUMN('Measures Register'!$B$8)+1, FALSE), 0))</f>
        <v>0</v>
      </c>
      <c r="AF314" s="88"/>
      <c r="AG314" s="89">
        <f>IF(ISBLANK(AF314), 0, _xlfn.IFNA(VLOOKUP(AF314, 'Measures Register'!$B$9:$K$59, COLUMN('Measures Register'!$K$8)-COLUMN('Measures Register'!$B$8)+1, FALSE), 0))</f>
        <v>0</v>
      </c>
      <c r="AH314" s="110">
        <f>IF(ISBLANK(AF314), 0, _xlfn.IFNA(VLOOKUP(AF314, 'Measures Register'!$B$9:$L$59, COLUMN('Measures Register'!$L$8)-COLUMN('Measures Register'!$B$8)+1, FALSE), 0))</f>
        <v>0</v>
      </c>
      <c r="AI314" s="115"/>
      <c r="AJ314" s="108" t="str">
        <f t="shared" si="16"/>
        <v/>
      </c>
      <c r="AK314" s="86" t="str">
        <f t="shared" si="17"/>
        <v/>
      </c>
      <c r="AL314" s="106" t="str">
        <f t="shared" si="18"/>
        <v/>
      </c>
      <c r="AM314" s="24"/>
    </row>
    <row r="315" spans="2:39" ht="15.75" x14ac:dyDescent="0.45">
      <c r="B315" s="84" t="str">
        <f t="shared" si="19"/>
        <v/>
      </c>
      <c r="C315" s="97"/>
      <c r="D315" s="154"/>
      <c r="E315" s="112" t="str">
        <f>IFERROR(VLOOKUP(I315,#REF!,2,0),"")</f>
        <v/>
      </c>
      <c r="F315" s="156"/>
      <c r="G315" s="101"/>
      <c r="H315" s="103"/>
      <c r="I315" s="158"/>
      <c r="J315" s="159"/>
      <c r="K315"/>
      <c r="L315" s="152"/>
      <c r="M315" s="85" t="str">
        <f>IF(AND(F315&lt;&gt;"", G315&lt;&gt;""), VLOOKUP(F315, 'P2-Primary Assets'!C:I, 5+VLOOKUP(G315,#REF!, 2, FALSE), FALSE), "")</f>
        <v/>
      </c>
      <c r="N315" s="106" t="str">
        <f t="shared" si="15"/>
        <v/>
      </c>
      <c r="O315" s="277"/>
      <c r="P315" s="277"/>
      <c r="Q315" s="277"/>
      <c r="R315" s="114"/>
      <c r="S315" s="99"/>
      <c r="T315" s="88"/>
      <c r="U315" s="89">
        <f>IF(ISBLANK(T315), 0, _xlfn.IFNA(VLOOKUP(T315, 'Measures Register'!$B$9:$K$59, COLUMN('Measures Register'!$K$8)-COLUMN('Measures Register'!$B$8)+1, FALSE), 0))</f>
        <v>0</v>
      </c>
      <c r="V315" s="90">
        <f>IF(ISBLANK(T315), 0, _xlfn.IFNA(VLOOKUP(T315, 'Measures Register'!$B$9:$L$59, COLUMN('Measures Register'!$L$8)-COLUMN('Measures Register'!$B$8)+1, FALSE), 0))</f>
        <v>0</v>
      </c>
      <c r="W315" s="88"/>
      <c r="X315" s="89">
        <f>IF(ISBLANK(W315), 0, _xlfn.IFNA(VLOOKUP(W315, 'Measures Register'!$B$9:$K$59, COLUMN('Measures Register'!$K$8)-COLUMN('Measures Register'!$B$8)+1, FALSE), 0))</f>
        <v>0</v>
      </c>
      <c r="Y315" s="90">
        <f>IF(ISBLANK(W315), 0, _xlfn.IFNA(VLOOKUP(W315, 'Measures Register'!$B$9:$L$59, COLUMN('Measures Register'!$L$8)-COLUMN('Measures Register'!$B$8)+1, FALSE), 0))</f>
        <v>0</v>
      </c>
      <c r="Z315" s="88"/>
      <c r="AA315" s="89">
        <f>IF(ISBLANK(Z315), 0, _xlfn.IFNA(VLOOKUP(Z315, 'Measures Register'!$B$9:$K$59, COLUMN('Measures Register'!$K$8)-COLUMN('Measures Register'!$B$8)+1, FALSE), 0))</f>
        <v>0</v>
      </c>
      <c r="AB315" s="90">
        <f>IF(ISBLANK(Z315), 0, _xlfn.IFNA(VLOOKUP(Z315, 'Measures Register'!$B$9:$L$59, COLUMN('Measures Register'!$L$8)-COLUMN('Measures Register'!$B$8)+1, FALSE), 0))</f>
        <v>0</v>
      </c>
      <c r="AC315" s="88"/>
      <c r="AD315" s="89">
        <f>IF(ISBLANK(AC315), 0, _xlfn.IFNA(VLOOKUP(AC315, 'Measures Register'!$B$9:$K$59, COLUMN('Measures Register'!$K$8)-COLUMN('Measures Register'!$B$8)+1, FALSE), 0))</f>
        <v>0</v>
      </c>
      <c r="AE315" s="90">
        <f>IF(ISBLANK(AC315), 0, _xlfn.IFNA(VLOOKUP(AC315, 'Measures Register'!$B$9:$L$59, COLUMN('Measures Register'!$L$8)-COLUMN('Measures Register'!$B$8)+1, FALSE), 0))</f>
        <v>0</v>
      </c>
      <c r="AF315" s="88"/>
      <c r="AG315" s="89">
        <f>IF(ISBLANK(AF315), 0, _xlfn.IFNA(VLOOKUP(AF315, 'Measures Register'!$B$9:$K$59, COLUMN('Measures Register'!$K$8)-COLUMN('Measures Register'!$B$8)+1, FALSE), 0))</f>
        <v>0</v>
      </c>
      <c r="AH315" s="110">
        <f>IF(ISBLANK(AF315), 0, _xlfn.IFNA(VLOOKUP(AF315, 'Measures Register'!$B$9:$L$59, COLUMN('Measures Register'!$L$8)-COLUMN('Measures Register'!$B$8)+1, FALSE), 0))</f>
        <v>0</v>
      </c>
      <c r="AI315" s="115"/>
      <c r="AJ315" s="108" t="str">
        <f t="shared" si="16"/>
        <v/>
      </c>
      <c r="AK315" s="86" t="str">
        <f t="shared" si="17"/>
        <v/>
      </c>
      <c r="AL315" s="106" t="str">
        <f t="shared" si="18"/>
        <v/>
      </c>
      <c r="AM315" s="24"/>
    </row>
    <row r="316" spans="2:39" ht="15.75" x14ac:dyDescent="0.45">
      <c r="B316" s="84" t="str">
        <f t="shared" si="19"/>
        <v/>
      </c>
      <c r="C316" s="97"/>
      <c r="D316" s="154"/>
      <c r="E316" s="112" t="str">
        <f>IFERROR(VLOOKUP(I316,#REF!,2,0),"")</f>
        <v/>
      </c>
      <c r="F316" s="156"/>
      <c r="G316" s="101"/>
      <c r="H316" s="103"/>
      <c r="I316" s="158"/>
      <c r="J316" s="159"/>
      <c r="K316"/>
      <c r="L316" s="152"/>
      <c r="M316" s="85" t="str">
        <f>IF(AND(F316&lt;&gt;"", G316&lt;&gt;""), VLOOKUP(F316, 'P2-Primary Assets'!C:I, 5+VLOOKUP(G316,#REF!, 2, FALSE), FALSE), "")</f>
        <v/>
      </c>
      <c r="N316" s="106" t="str">
        <f t="shared" si="15"/>
        <v/>
      </c>
      <c r="O316" s="277"/>
      <c r="P316" s="277"/>
      <c r="Q316" s="277"/>
      <c r="R316" s="114"/>
      <c r="S316" s="99"/>
      <c r="T316" s="88"/>
      <c r="U316" s="89">
        <f>IF(ISBLANK(T316), 0, _xlfn.IFNA(VLOOKUP(T316, 'Measures Register'!$B$9:$K$59, COLUMN('Measures Register'!$K$8)-COLUMN('Measures Register'!$B$8)+1, FALSE), 0))</f>
        <v>0</v>
      </c>
      <c r="V316" s="90">
        <f>IF(ISBLANK(T316), 0, _xlfn.IFNA(VLOOKUP(T316, 'Measures Register'!$B$9:$L$59, COLUMN('Measures Register'!$L$8)-COLUMN('Measures Register'!$B$8)+1, FALSE), 0))</f>
        <v>0</v>
      </c>
      <c r="W316" s="88"/>
      <c r="X316" s="89">
        <f>IF(ISBLANK(W316), 0, _xlfn.IFNA(VLOOKUP(W316, 'Measures Register'!$B$9:$K$59, COLUMN('Measures Register'!$K$8)-COLUMN('Measures Register'!$B$8)+1, FALSE), 0))</f>
        <v>0</v>
      </c>
      <c r="Y316" s="90">
        <f>IF(ISBLANK(W316), 0, _xlfn.IFNA(VLOOKUP(W316, 'Measures Register'!$B$9:$L$59, COLUMN('Measures Register'!$L$8)-COLUMN('Measures Register'!$B$8)+1, FALSE), 0))</f>
        <v>0</v>
      </c>
      <c r="Z316" s="88"/>
      <c r="AA316" s="89">
        <f>IF(ISBLANK(Z316), 0, _xlfn.IFNA(VLOOKUP(Z316, 'Measures Register'!$B$9:$K$59, COLUMN('Measures Register'!$K$8)-COLUMN('Measures Register'!$B$8)+1, FALSE), 0))</f>
        <v>0</v>
      </c>
      <c r="AB316" s="90">
        <f>IF(ISBLANK(Z316), 0, _xlfn.IFNA(VLOOKUP(Z316, 'Measures Register'!$B$9:$L$59, COLUMN('Measures Register'!$L$8)-COLUMN('Measures Register'!$B$8)+1, FALSE), 0))</f>
        <v>0</v>
      </c>
      <c r="AC316" s="88"/>
      <c r="AD316" s="89">
        <f>IF(ISBLANK(AC316), 0, _xlfn.IFNA(VLOOKUP(AC316, 'Measures Register'!$B$9:$K$59, COLUMN('Measures Register'!$K$8)-COLUMN('Measures Register'!$B$8)+1, FALSE), 0))</f>
        <v>0</v>
      </c>
      <c r="AE316" s="90">
        <f>IF(ISBLANK(AC316), 0, _xlfn.IFNA(VLOOKUP(AC316, 'Measures Register'!$B$9:$L$59, COLUMN('Measures Register'!$L$8)-COLUMN('Measures Register'!$B$8)+1, FALSE), 0))</f>
        <v>0</v>
      </c>
      <c r="AF316" s="88"/>
      <c r="AG316" s="89">
        <f>IF(ISBLANK(AF316), 0, _xlfn.IFNA(VLOOKUP(AF316, 'Measures Register'!$B$9:$K$59, COLUMN('Measures Register'!$K$8)-COLUMN('Measures Register'!$B$8)+1, FALSE), 0))</f>
        <v>0</v>
      </c>
      <c r="AH316" s="110">
        <f>IF(ISBLANK(AF316), 0, _xlfn.IFNA(VLOOKUP(AF316, 'Measures Register'!$B$9:$L$59, COLUMN('Measures Register'!$L$8)-COLUMN('Measures Register'!$B$8)+1, FALSE), 0))</f>
        <v>0</v>
      </c>
      <c r="AI316" s="115"/>
      <c r="AJ316" s="108" t="str">
        <f t="shared" si="16"/>
        <v/>
      </c>
      <c r="AK316" s="86" t="str">
        <f t="shared" si="17"/>
        <v/>
      </c>
      <c r="AL316" s="106" t="str">
        <f t="shared" si="18"/>
        <v/>
      </c>
      <c r="AM316" s="24"/>
    </row>
    <row r="317" spans="2:39" ht="15.75" x14ac:dyDescent="0.45">
      <c r="B317" s="84" t="str">
        <f t="shared" si="19"/>
        <v/>
      </c>
      <c r="C317" s="97"/>
      <c r="D317" s="154"/>
      <c r="E317" s="112" t="str">
        <f>IFERROR(VLOOKUP(I317,#REF!,2,0),"")</f>
        <v/>
      </c>
      <c r="F317" s="156"/>
      <c r="G317" s="101"/>
      <c r="H317" s="103"/>
      <c r="I317" s="158"/>
      <c r="J317" s="159"/>
      <c r="K317"/>
      <c r="L317" s="152"/>
      <c r="M317" s="85" t="str">
        <f>IF(AND(F317&lt;&gt;"", G317&lt;&gt;""), VLOOKUP(F317, 'P2-Primary Assets'!C:I, 5+VLOOKUP(G317,#REF!, 2, FALSE), FALSE), "")</f>
        <v/>
      </c>
      <c r="N317" s="106" t="str">
        <f t="shared" si="15"/>
        <v/>
      </c>
      <c r="O317" s="277"/>
      <c r="P317" s="277"/>
      <c r="Q317" s="277"/>
      <c r="R317" s="114"/>
      <c r="S317" s="99"/>
      <c r="T317" s="88"/>
      <c r="U317" s="89">
        <f>IF(ISBLANK(T317), 0, _xlfn.IFNA(VLOOKUP(T317, 'Measures Register'!$B$9:$K$59, COLUMN('Measures Register'!$K$8)-COLUMN('Measures Register'!$B$8)+1, FALSE), 0))</f>
        <v>0</v>
      </c>
      <c r="V317" s="90">
        <f>IF(ISBLANK(T317), 0, _xlfn.IFNA(VLOOKUP(T317, 'Measures Register'!$B$9:$L$59, COLUMN('Measures Register'!$L$8)-COLUMN('Measures Register'!$B$8)+1, FALSE), 0))</f>
        <v>0</v>
      </c>
      <c r="W317" s="88"/>
      <c r="X317" s="89">
        <f>IF(ISBLANK(W317), 0, _xlfn.IFNA(VLOOKUP(W317, 'Measures Register'!$B$9:$K$59, COLUMN('Measures Register'!$K$8)-COLUMN('Measures Register'!$B$8)+1, FALSE), 0))</f>
        <v>0</v>
      </c>
      <c r="Y317" s="90">
        <f>IF(ISBLANK(W317), 0, _xlfn.IFNA(VLOOKUP(W317, 'Measures Register'!$B$9:$L$59, COLUMN('Measures Register'!$L$8)-COLUMN('Measures Register'!$B$8)+1, FALSE), 0))</f>
        <v>0</v>
      </c>
      <c r="Z317" s="88"/>
      <c r="AA317" s="89">
        <f>IF(ISBLANK(Z317), 0, _xlfn.IFNA(VLOOKUP(Z317, 'Measures Register'!$B$9:$K$59, COLUMN('Measures Register'!$K$8)-COLUMN('Measures Register'!$B$8)+1, FALSE), 0))</f>
        <v>0</v>
      </c>
      <c r="AB317" s="90">
        <f>IF(ISBLANK(Z317), 0, _xlfn.IFNA(VLOOKUP(Z317, 'Measures Register'!$B$9:$L$59, COLUMN('Measures Register'!$L$8)-COLUMN('Measures Register'!$B$8)+1, FALSE), 0))</f>
        <v>0</v>
      </c>
      <c r="AC317" s="88"/>
      <c r="AD317" s="89">
        <f>IF(ISBLANK(AC317), 0, _xlfn.IFNA(VLOOKUP(AC317, 'Measures Register'!$B$9:$K$59, COLUMN('Measures Register'!$K$8)-COLUMN('Measures Register'!$B$8)+1, FALSE), 0))</f>
        <v>0</v>
      </c>
      <c r="AE317" s="90">
        <f>IF(ISBLANK(AC317), 0, _xlfn.IFNA(VLOOKUP(AC317, 'Measures Register'!$B$9:$L$59, COLUMN('Measures Register'!$L$8)-COLUMN('Measures Register'!$B$8)+1, FALSE), 0))</f>
        <v>0</v>
      </c>
      <c r="AF317" s="88"/>
      <c r="AG317" s="89">
        <f>IF(ISBLANK(AF317), 0, _xlfn.IFNA(VLOOKUP(AF317, 'Measures Register'!$B$9:$K$59, COLUMN('Measures Register'!$K$8)-COLUMN('Measures Register'!$B$8)+1, FALSE), 0))</f>
        <v>0</v>
      </c>
      <c r="AH317" s="110">
        <f>IF(ISBLANK(AF317), 0, _xlfn.IFNA(VLOOKUP(AF317, 'Measures Register'!$B$9:$L$59, COLUMN('Measures Register'!$L$8)-COLUMN('Measures Register'!$B$8)+1, FALSE), 0))</f>
        <v>0</v>
      </c>
      <c r="AI317" s="115"/>
      <c r="AJ317" s="108" t="str">
        <f t="shared" si="16"/>
        <v/>
      </c>
      <c r="AK317" s="86" t="str">
        <f t="shared" si="17"/>
        <v/>
      </c>
      <c r="AL317" s="106" t="str">
        <f t="shared" si="18"/>
        <v/>
      </c>
      <c r="AM317" s="24"/>
    </row>
    <row r="318" spans="2:39" ht="15.75" x14ac:dyDescent="0.45">
      <c r="B318" s="84" t="str">
        <f t="shared" si="19"/>
        <v/>
      </c>
      <c r="C318" s="97"/>
      <c r="D318" s="154"/>
      <c r="E318" s="112" t="str">
        <f>IFERROR(VLOOKUP(I318,#REF!,2,0),"")</f>
        <v/>
      </c>
      <c r="F318" s="156"/>
      <c r="G318" s="101"/>
      <c r="H318" s="103"/>
      <c r="I318" s="158"/>
      <c r="J318" s="159"/>
      <c r="K318"/>
      <c r="L318" s="152"/>
      <c r="M318" s="85" t="str">
        <f>IF(AND(F318&lt;&gt;"", G318&lt;&gt;""), VLOOKUP(F318, 'P2-Primary Assets'!C:I, 5+VLOOKUP(G318,#REF!, 2, FALSE), FALSE), "")</f>
        <v/>
      </c>
      <c r="N318" s="106" t="str">
        <f t="shared" si="15"/>
        <v/>
      </c>
      <c r="O318" s="277"/>
      <c r="P318" s="277"/>
      <c r="Q318" s="277"/>
      <c r="R318" s="114"/>
      <c r="S318" s="99"/>
      <c r="T318" s="88"/>
      <c r="U318" s="89">
        <f>IF(ISBLANK(T318), 0, _xlfn.IFNA(VLOOKUP(T318, 'Measures Register'!$B$9:$K$59, COLUMN('Measures Register'!$K$8)-COLUMN('Measures Register'!$B$8)+1, FALSE), 0))</f>
        <v>0</v>
      </c>
      <c r="V318" s="90">
        <f>IF(ISBLANK(T318), 0, _xlfn.IFNA(VLOOKUP(T318, 'Measures Register'!$B$9:$L$59, COLUMN('Measures Register'!$L$8)-COLUMN('Measures Register'!$B$8)+1, FALSE), 0))</f>
        <v>0</v>
      </c>
      <c r="W318" s="88"/>
      <c r="X318" s="89">
        <f>IF(ISBLANK(W318), 0, _xlfn.IFNA(VLOOKUP(W318, 'Measures Register'!$B$9:$K$59, COLUMN('Measures Register'!$K$8)-COLUMN('Measures Register'!$B$8)+1, FALSE), 0))</f>
        <v>0</v>
      </c>
      <c r="Y318" s="90">
        <f>IF(ISBLANK(W318), 0, _xlfn.IFNA(VLOOKUP(W318, 'Measures Register'!$B$9:$L$59, COLUMN('Measures Register'!$L$8)-COLUMN('Measures Register'!$B$8)+1, FALSE), 0))</f>
        <v>0</v>
      </c>
      <c r="Z318" s="88"/>
      <c r="AA318" s="89">
        <f>IF(ISBLANK(Z318), 0, _xlfn.IFNA(VLOOKUP(Z318, 'Measures Register'!$B$9:$K$59, COLUMN('Measures Register'!$K$8)-COLUMN('Measures Register'!$B$8)+1, FALSE), 0))</f>
        <v>0</v>
      </c>
      <c r="AB318" s="90">
        <f>IF(ISBLANK(Z318), 0, _xlfn.IFNA(VLOOKUP(Z318, 'Measures Register'!$B$9:$L$59, COLUMN('Measures Register'!$L$8)-COLUMN('Measures Register'!$B$8)+1, FALSE), 0))</f>
        <v>0</v>
      </c>
      <c r="AC318" s="88"/>
      <c r="AD318" s="89">
        <f>IF(ISBLANK(AC318), 0, _xlfn.IFNA(VLOOKUP(AC318, 'Measures Register'!$B$9:$K$59, COLUMN('Measures Register'!$K$8)-COLUMN('Measures Register'!$B$8)+1, FALSE), 0))</f>
        <v>0</v>
      </c>
      <c r="AE318" s="90">
        <f>IF(ISBLANK(AC318), 0, _xlfn.IFNA(VLOOKUP(AC318, 'Measures Register'!$B$9:$L$59, COLUMN('Measures Register'!$L$8)-COLUMN('Measures Register'!$B$8)+1, FALSE), 0))</f>
        <v>0</v>
      </c>
      <c r="AF318" s="88"/>
      <c r="AG318" s="89">
        <f>IF(ISBLANK(AF318), 0, _xlfn.IFNA(VLOOKUP(AF318, 'Measures Register'!$B$9:$K$59, COLUMN('Measures Register'!$K$8)-COLUMN('Measures Register'!$B$8)+1, FALSE), 0))</f>
        <v>0</v>
      </c>
      <c r="AH318" s="110">
        <f>IF(ISBLANK(AF318), 0, _xlfn.IFNA(VLOOKUP(AF318, 'Measures Register'!$B$9:$L$59, COLUMN('Measures Register'!$L$8)-COLUMN('Measures Register'!$B$8)+1, FALSE), 0))</f>
        <v>0</v>
      </c>
      <c r="AI318" s="115"/>
      <c r="AJ318" s="108" t="str">
        <f t="shared" si="16"/>
        <v/>
      </c>
      <c r="AK318" s="86" t="str">
        <f t="shared" si="17"/>
        <v/>
      </c>
      <c r="AL318" s="106" t="str">
        <f t="shared" si="18"/>
        <v/>
      </c>
      <c r="AM318" s="24"/>
    </row>
    <row r="319" spans="2:39" ht="15.75" x14ac:dyDescent="0.45">
      <c r="B319" s="84" t="str">
        <f t="shared" si="19"/>
        <v/>
      </c>
      <c r="C319" s="97"/>
      <c r="D319" s="154"/>
      <c r="E319" s="112" t="str">
        <f>IFERROR(VLOOKUP(I319,#REF!,2,0),"")</f>
        <v/>
      </c>
      <c r="F319" s="156"/>
      <c r="G319" s="101"/>
      <c r="H319" s="103"/>
      <c r="I319" s="158"/>
      <c r="J319" s="159"/>
      <c r="K319"/>
      <c r="L319" s="152"/>
      <c r="M319" s="85" t="str">
        <f>IF(AND(F319&lt;&gt;"", G319&lt;&gt;""), VLOOKUP(F319, 'P2-Primary Assets'!C:I, 5+VLOOKUP(G319,#REF!, 2, FALSE), FALSE), "")</f>
        <v/>
      </c>
      <c r="N319" s="106" t="str">
        <f t="shared" si="15"/>
        <v/>
      </c>
      <c r="O319" s="277"/>
      <c r="P319" s="277"/>
      <c r="Q319" s="277"/>
      <c r="R319" s="114"/>
      <c r="S319" s="99"/>
      <c r="T319" s="88"/>
      <c r="U319" s="89">
        <f>IF(ISBLANK(T319), 0, _xlfn.IFNA(VLOOKUP(T319, 'Measures Register'!$B$9:$K$59, COLUMN('Measures Register'!$K$8)-COLUMN('Measures Register'!$B$8)+1, FALSE), 0))</f>
        <v>0</v>
      </c>
      <c r="V319" s="90">
        <f>IF(ISBLANK(T319), 0, _xlfn.IFNA(VLOOKUP(T319, 'Measures Register'!$B$9:$L$59, COLUMN('Measures Register'!$L$8)-COLUMN('Measures Register'!$B$8)+1, FALSE), 0))</f>
        <v>0</v>
      </c>
      <c r="W319" s="88"/>
      <c r="X319" s="89">
        <f>IF(ISBLANK(W319), 0, _xlfn.IFNA(VLOOKUP(W319, 'Measures Register'!$B$9:$K$59, COLUMN('Measures Register'!$K$8)-COLUMN('Measures Register'!$B$8)+1, FALSE), 0))</f>
        <v>0</v>
      </c>
      <c r="Y319" s="90">
        <f>IF(ISBLANK(W319), 0, _xlfn.IFNA(VLOOKUP(W319, 'Measures Register'!$B$9:$L$59, COLUMN('Measures Register'!$L$8)-COLUMN('Measures Register'!$B$8)+1, FALSE), 0))</f>
        <v>0</v>
      </c>
      <c r="Z319" s="88"/>
      <c r="AA319" s="89">
        <f>IF(ISBLANK(Z319), 0, _xlfn.IFNA(VLOOKUP(Z319, 'Measures Register'!$B$9:$K$59, COLUMN('Measures Register'!$K$8)-COLUMN('Measures Register'!$B$8)+1, FALSE), 0))</f>
        <v>0</v>
      </c>
      <c r="AB319" s="90">
        <f>IF(ISBLANK(Z319), 0, _xlfn.IFNA(VLOOKUP(Z319, 'Measures Register'!$B$9:$L$59, COLUMN('Measures Register'!$L$8)-COLUMN('Measures Register'!$B$8)+1, FALSE), 0))</f>
        <v>0</v>
      </c>
      <c r="AC319" s="88"/>
      <c r="AD319" s="89">
        <f>IF(ISBLANK(AC319), 0, _xlfn.IFNA(VLOOKUP(AC319, 'Measures Register'!$B$9:$K$59, COLUMN('Measures Register'!$K$8)-COLUMN('Measures Register'!$B$8)+1, FALSE), 0))</f>
        <v>0</v>
      </c>
      <c r="AE319" s="90">
        <f>IF(ISBLANK(AC319), 0, _xlfn.IFNA(VLOOKUP(AC319, 'Measures Register'!$B$9:$L$59, COLUMN('Measures Register'!$L$8)-COLUMN('Measures Register'!$B$8)+1, FALSE), 0))</f>
        <v>0</v>
      </c>
      <c r="AF319" s="88"/>
      <c r="AG319" s="89">
        <f>IF(ISBLANK(AF319), 0, _xlfn.IFNA(VLOOKUP(AF319, 'Measures Register'!$B$9:$K$59, COLUMN('Measures Register'!$K$8)-COLUMN('Measures Register'!$B$8)+1, FALSE), 0))</f>
        <v>0</v>
      </c>
      <c r="AH319" s="110">
        <f>IF(ISBLANK(AF319), 0, _xlfn.IFNA(VLOOKUP(AF319, 'Measures Register'!$B$9:$L$59, COLUMN('Measures Register'!$L$8)-COLUMN('Measures Register'!$B$8)+1, FALSE), 0))</f>
        <v>0</v>
      </c>
      <c r="AI319" s="115"/>
      <c r="AJ319" s="108" t="str">
        <f t="shared" si="16"/>
        <v/>
      </c>
      <c r="AK319" s="86" t="str">
        <f t="shared" si="17"/>
        <v/>
      </c>
      <c r="AL319" s="106" t="str">
        <f t="shared" si="18"/>
        <v/>
      </c>
      <c r="AM319" s="24"/>
    </row>
    <row r="320" spans="2:39" ht="15.75" x14ac:dyDescent="0.45">
      <c r="B320" s="84" t="str">
        <f t="shared" si="19"/>
        <v/>
      </c>
      <c r="C320" s="97"/>
      <c r="D320" s="154"/>
      <c r="E320" s="112" t="str">
        <f>IFERROR(VLOOKUP(I320,#REF!,2,0),"")</f>
        <v/>
      </c>
      <c r="F320" s="156"/>
      <c r="G320" s="101"/>
      <c r="H320" s="103"/>
      <c r="I320" s="158"/>
      <c r="J320" s="159"/>
      <c r="K320"/>
      <c r="L320" s="152"/>
      <c r="M320" s="85" t="str">
        <f>IF(AND(F320&lt;&gt;"", G320&lt;&gt;""), VLOOKUP(F320, 'P2-Primary Assets'!C:I, 5+VLOOKUP(G320,#REF!, 2, FALSE), FALSE), "")</f>
        <v/>
      </c>
      <c r="N320" s="106" t="str">
        <f t="shared" ref="N320:N383" si="20">IF(AND(L320&lt;&gt;"",M320&lt;&gt;""),IFERROR(L320*M320,"Not number"),"")</f>
        <v/>
      </c>
      <c r="O320" s="277"/>
      <c r="P320" s="277"/>
      <c r="Q320" s="277"/>
      <c r="R320" s="114"/>
      <c r="S320" s="99"/>
      <c r="T320" s="88"/>
      <c r="U320" s="89">
        <f>IF(ISBLANK(T320), 0, _xlfn.IFNA(VLOOKUP(T320, 'Measures Register'!$B$9:$K$59, COLUMN('Measures Register'!$K$8)-COLUMN('Measures Register'!$B$8)+1, FALSE), 0))</f>
        <v>0</v>
      </c>
      <c r="V320" s="90">
        <f>IF(ISBLANK(T320), 0, _xlfn.IFNA(VLOOKUP(T320, 'Measures Register'!$B$9:$L$59, COLUMN('Measures Register'!$L$8)-COLUMN('Measures Register'!$B$8)+1, FALSE), 0))</f>
        <v>0</v>
      </c>
      <c r="W320" s="88"/>
      <c r="X320" s="89">
        <f>IF(ISBLANK(W320), 0, _xlfn.IFNA(VLOOKUP(W320, 'Measures Register'!$B$9:$K$59, COLUMN('Measures Register'!$K$8)-COLUMN('Measures Register'!$B$8)+1, FALSE), 0))</f>
        <v>0</v>
      </c>
      <c r="Y320" s="90">
        <f>IF(ISBLANK(W320), 0, _xlfn.IFNA(VLOOKUP(W320, 'Measures Register'!$B$9:$L$59, COLUMN('Measures Register'!$L$8)-COLUMN('Measures Register'!$B$8)+1, FALSE), 0))</f>
        <v>0</v>
      </c>
      <c r="Z320" s="88"/>
      <c r="AA320" s="89">
        <f>IF(ISBLANK(Z320), 0, _xlfn.IFNA(VLOOKUP(Z320, 'Measures Register'!$B$9:$K$59, COLUMN('Measures Register'!$K$8)-COLUMN('Measures Register'!$B$8)+1, FALSE), 0))</f>
        <v>0</v>
      </c>
      <c r="AB320" s="90">
        <f>IF(ISBLANK(Z320), 0, _xlfn.IFNA(VLOOKUP(Z320, 'Measures Register'!$B$9:$L$59, COLUMN('Measures Register'!$L$8)-COLUMN('Measures Register'!$B$8)+1, FALSE), 0))</f>
        <v>0</v>
      </c>
      <c r="AC320" s="88"/>
      <c r="AD320" s="89">
        <f>IF(ISBLANK(AC320), 0, _xlfn.IFNA(VLOOKUP(AC320, 'Measures Register'!$B$9:$K$59, COLUMN('Measures Register'!$K$8)-COLUMN('Measures Register'!$B$8)+1, FALSE), 0))</f>
        <v>0</v>
      </c>
      <c r="AE320" s="90">
        <f>IF(ISBLANK(AC320), 0, _xlfn.IFNA(VLOOKUP(AC320, 'Measures Register'!$B$9:$L$59, COLUMN('Measures Register'!$L$8)-COLUMN('Measures Register'!$B$8)+1, FALSE), 0))</f>
        <v>0</v>
      </c>
      <c r="AF320" s="88"/>
      <c r="AG320" s="89">
        <f>IF(ISBLANK(AF320), 0, _xlfn.IFNA(VLOOKUP(AF320, 'Measures Register'!$B$9:$K$59, COLUMN('Measures Register'!$K$8)-COLUMN('Measures Register'!$B$8)+1, FALSE), 0))</f>
        <v>0</v>
      </c>
      <c r="AH320" s="110">
        <f>IF(ISBLANK(AF320), 0, _xlfn.IFNA(VLOOKUP(AF320, 'Measures Register'!$B$9:$L$59, COLUMN('Measures Register'!$L$8)-COLUMN('Measures Register'!$B$8)+1, FALSE), 0))</f>
        <v>0</v>
      </c>
      <c r="AI320" s="115"/>
      <c r="AJ320" s="108" t="str">
        <f t="shared" si="16"/>
        <v/>
      </c>
      <c r="AK320" s="86" t="str">
        <f t="shared" si="17"/>
        <v/>
      </c>
      <c r="AL320" s="106" t="str">
        <f t="shared" si="18"/>
        <v/>
      </c>
      <c r="AM320" s="24"/>
    </row>
    <row r="321" spans="2:39" ht="15.75" x14ac:dyDescent="0.45">
      <c r="B321" s="84" t="str">
        <f t="shared" si="19"/>
        <v/>
      </c>
      <c r="C321" s="97"/>
      <c r="D321" s="154"/>
      <c r="E321" s="112" t="str">
        <f>IFERROR(VLOOKUP(I321,#REF!,2,0),"")</f>
        <v/>
      </c>
      <c r="F321" s="156"/>
      <c r="G321" s="101"/>
      <c r="H321" s="103"/>
      <c r="I321" s="158"/>
      <c r="J321" s="159"/>
      <c r="K321"/>
      <c r="L321" s="152"/>
      <c r="M321" s="85" t="str">
        <f>IF(AND(F321&lt;&gt;"", G321&lt;&gt;""), VLOOKUP(F321, 'P2-Primary Assets'!C:I, 5+VLOOKUP(G321,#REF!, 2, FALSE), FALSE), "")</f>
        <v/>
      </c>
      <c r="N321" s="106" t="str">
        <f t="shared" si="20"/>
        <v/>
      </c>
      <c r="O321" s="277"/>
      <c r="P321" s="277"/>
      <c r="Q321" s="277"/>
      <c r="R321" s="114"/>
      <c r="S321" s="99"/>
      <c r="T321" s="88"/>
      <c r="U321" s="89">
        <f>IF(ISBLANK(T321), 0, _xlfn.IFNA(VLOOKUP(T321, 'Measures Register'!$B$9:$K$59, COLUMN('Measures Register'!$K$8)-COLUMN('Measures Register'!$B$8)+1, FALSE), 0))</f>
        <v>0</v>
      </c>
      <c r="V321" s="90">
        <f>IF(ISBLANK(T321), 0, _xlfn.IFNA(VLOOKUP(T321, 'Measures Register'!$B$9:$L$59, COLUMN('Measures Register'!$L$8)-COLUMN('Measures Register'!$B$8)+1, FALSE), 0))</f>
        <v>0</v>
      </c>
      <c r="W321" s="88"/>
      <c r="X321" s="89">
        <f>IF(ISBLANK(W321), 0, _xlfn.IFNA(VLOOKUP(W321, 'Measures Register'!$B$9:$K$59, COLUMN('Measures Register'!$K$8)-COLUMN('Measures Register'!$B$8)+1, FALSE), 0))</f>
        <v>0</v>
      </c>
      <c r="Y321" s="90">
        <f>IF(ISBLANK(W321), 0, _xlfn.IFNA(VLOOKUP(W321, 'Measures Register'!$B$9:$L$59, COLUMN('Measures Register'!$L$8)-COLUMN('Measures Register'!$B$8)+1, FALSE), 0))</f>
        <v>0</v>
      </c>
      <c r="Z321" s="88"/>
      <c r="AA321" s="89">
        <f>IF(ISBLANK(Z321), 0, _xlfn.IFNA(VLOOKUP(Z321, 'Measures Register'!$B$9:$K$59, COLUMN('Measures Register'!$K$8)-COLUMN('Measures Register'!$B$8)+1, FALSE), 0))</f>
        <v>0</v>
      </c>
      <c r="AB321" s="90">
        <f>IF(ISBLANK(Z321), 0, _xlfn.IFNA(VLOOKUP(Z321, 'Measures Register'!$B$9:$L$59, COLUMN('Measures Register'!$L$8)-COLUMN('Measures Register'!$B$8)+1, FALSE), 0))</f>
        <v>0</v>
      </c>
      <c r="AC321" s="88"/>
      <c r="AD321" s="89">
        <f>IF(ISBLANK(AC321), 0, _xlfn.IFNA(VLOOKUP(AC321, 'Measures Register'!$B$9:$K$59, COLUMN('Measures Register'!$K$8)-COLUMN('Measures Register'!$B$8)+1, FALSE), 0))</f>
        <v>0</v>
      </c>
      <c r="AE321" s="90">
        <f>IF(ISBLANK(AC321), 0, _xlfn.IFNA(VLOOKUP(AC321, 'Measures Register'!$B$9:$L$59, COLUMN('Measures Register'!$L$8)-COLUMN('Measures Register'!$B$8)+1, FALSE), 0))</f>
        <v>0</v>
      </c>
      <c r="AF321" s="88"/>
      <c r="AG321" s="89">
        <f>IF(ISBLANK(AF321), 0, _xlfn.IFNA(VLOOKUP(AF321, 'Measures Register'!$B$9:$K$59, COLUMN('Measures Register'!$K$8)-COLUMN('Measures Register'!$B$8)+1, FALSE), 0))</f>
        <v>0</v>
      </c>
      <c r="AH321" s="110">
        <f>IF(ISBLANK(AF321), 0, _xlfn.IFNA(VLOOKUP(AF321, 'Measures Register'!$B$9:$L$59, COLUMN('Measures Register'!$L$8)-COLUMN('Measures Register'!$B$8)+1, FALSE), 0))</f>
        <v>0</v>
      </c>
      <c r="AI321" s="115"/>
      <c r="AJ321" s="108" t="str">
        <f t="shared" si="16"/>
        <v/>
      </c>
      <c r="AK321" s="86" t="str">
        <f t="shared" si="17"/>
        <v/>
      </c>
      <c r="AL321" s="106" t="str">
        <f t="shared" si="18"/>
        <v/>
      </c>
      <c r="AM321" s="24"/>
    </row>
    <row r="322" spans="2:39" ht="15.75" x14ac:dyDescent="0.45">
      <c r="B322" s="84" t="str">
        <f t="shared" si="19"/>
        <v/>
      </c>
      <c r="C322" s="97"/>
      <c r="D322" s="154"/>
      <c r="E322" s="112" t="str">
        <f>IFERROR(VLOOKUP(I322,#REF!,2,0),"")</f>
        <v/>
      </c>
      <c r="F322" s="156"/>
      <c r="G322" s="101"/>
      <c r="H322" s="103"/>
      <c r="I322" s="158"/>
      <c r="J322" s="159"/>
      <c r="K322"/>
      <c r="L322" s="152"/>
      <c r="M322" s="85" t="str">
        <f>IF(AND(F322&lt;&gt;"", G322&lt;&gt;""), VLOOKUP(F322, 'P2-Primary Assets'!C:I, 5+VLOOKUP(G322,#REF!, 2, FALSE), FALSE), "")</f>
        <v/>
      </c>
      <c r="N322" s="106" t="str">
        <f t="shared" si="20"/>
        <v/>
      </c>
      <c r="O322" s="277"/>
      <c r="P322" s="277"/>
      <c r="Q322" s="277"/>
      <c r="R322" s="114"/>
      <c r="S322" s="99"/>
      <c r="T322" s="88"/>
      <c r="U322" s="89">
        <f>IF(ISBLANK(T322), 0, _xlfn.IFNA(VLOOKUP(T322, 'Measures Register'!$B$9:$K$59, COLUMN('Measures Register'!$K$8)-COLUMN('Measures Register'!$B$8)+1, FALSE), 0))</f>
        <v>0</v>
      </c>
      <c r="V322" s="90">
        <f>IF(ISBLANK(T322), 0, _xlfn.IFNA(VLOOKUP(T322, 'Measures Register'!$B$9:$L$59, COLUMN('Measures Register'!$L$8)-COLUMN('Measures Register'!$B$8)+1, FALSE), 0))</f>
        <v>0</v>
      </c>
      <c r="W322" s="88"/>
      <c r="X322" s="89">
        <f>IF(ISBLANK(W322), 0, _xlfn.IFNA(VLOOKUP(W322, 'Measures Register'!$B$9:$K$59, COLUMN('Measures Register'!$K$8)-COLUMN('Measures Register'!$B$8)+1, FALSE), 0))</f>
        <v>0</v>
      </c>
      <c r="Y322" s="90">
        <f>IF(ISBLANK(W322), 0, _xlfn.IFNA(VLOOKUP(W322, 'Measures Register'!$B$9:$L$59, COLUMN('Measures Register'!$L$8)-COLUMN('Measures Register'!$B$8)+1, FALSE), 0))</f>
        <v>0</v>
      </c>
      <c r="Z322" s="88"/>
      <c r="AA322" s="89">
        <f>IF(ISBLANK(Z322), 0, _xlfn.IFNA(VLOOKUP(Z322, 'Measures Register'!$B$9:$K$59, COLUMN('Measures Register'!$K$8)-COLUMN('Measures Register'!$B$8)+1, FALSE), 0))</f>
        <v>0</v>
      </c>
      <c r="AB322" s="90">
        <f>IF(ISBLANK(Z322), 0, _xlfn.IFNA(VLOOKUP(Z322, 'Measures Register'!$B$9:$L$59, COLUMN('Measures Register'!$L$8)-COLUMN('Measures Register'!$B$8)+1, FALSE), 0))</f>
        <v>0</v>
      </c>
      <c r="AC322" s="88"/>
      <c r="AD322" s="89">
        <f>IF(ISBLANK(AC322), 0, _xlfn.IFNA(VLOOKUP(AC322, 'Measures Register'!$B$9:$K$59, COLUMN('Measures Register'!$K$8)-COLUMN('Measures Register'!$B$8)+1, FALSE), 0))</f>
        <v>0</v>
      </c>
      <c r="AE322" s="90">
        <f>IF(ISBLANK(AC322), 0, _xlfn.IFNA(VLOOKUP(AC322, 'Measures Register'!$B$9:$L$59, COLUMN('Measures Register'!$L$8)-COLUMN('Measures Register'!$B$8)+1, FALSE), 0))</f>
        <v>0</v>
      </c>
      <c r="AF322" s="88"/>
      <c r="AG322" s="89">
        <f>IF(ISBLANK(AF322), 0, _xlfn.IFNA(VLOOKUP(AF322, 'Measures Register'!$B$9:$K$59, COLUMN('Measures Register'!$K$8)-COLUMN('Measures Register'!$B$8)+1, FALSE), 0))</f>
        <v>0</v>
      </c>
      <c r="AH322" s="110">
        <f>IF(ISBLANK(AF322), 0, _xlfn.IFNA(VLOOKUP(AF322, 'Measures Register'!$B$9:$L$59, COLUMN('Measures Register'!$L$8)-COLUMN('Measures Register'!$B$8)+1, FALSE), 0))</f>
        <v>0</v>
      </c>
      <c r="AI322" s="115"/>
      <c r="AJ322" s="108" t="str">
        <f t="shared" si="16"/>
        <v/>
      </c>
      <c r="AK322" s="86" t="str">
        <f t="shared" si="17"/>
        <v/>
      </c>
      <c r="AL322" s="106" t="str">
        <f t="shared" si="18"/>
        <v/>
      </c>
      <c r="AM322" s="24"/>
    </row>
    <row r="323" spans="2:39" ht="15.75" x14ac:dyDescent="0.45">
      <c r="B323" s="84" t="str">
        <f t="shared" si="19"/>
        <v/>
      </c>
      <c r="C323" s="97"/>
      <c r="D323" s="154"/>
      <c r="E323" s="112" t="str">
        <f>IFERROR(VLOOKUP(I323,#REF!,2,0),"")</f>
        <v/>
      </c>
      <c r="F323" s="156"/>
      <c r="G323" s="101"/>
      <c r="H323" s="103"/>
      <c r="I323" s="158"/>
      <c r="J323" s="159"/>
      <c r="K323"/>
      <c r="L323" s="152"/>
      <c r="M323" s="85" t="str">
        <f>IF(AND(F323&lt;&gt;"", G323&lt;&gt;""), VLOOKUP(F323, 'P2-Primary Assets'!C:I, 5+VLOOKUP(G323,#REF!, 2, FALSE), FALSE), "")</f>
        <v/>
      </c>
      <c r="N323" s="106" t="str">
        <f t="shared" si="20"/>
        <v/>
      </c>
      <c r="O323" s="277"/>
      <c r="P323" s="277"/>
      <c r="Q323" s="277"/>
      <c r="R323" s="114"/>
      <c r="S323" s="99"/>
      <c r="T323" s="88"/>
      <c r="U323" s="89">
        <f>IF(ISBLANK(T323), 0, _xlfn.IFNA(VLOOKUP(T323, 'Measures Register'!$B$9:$K$59, COLUMN('Measures Register'!$K$8)-COLUMN('Measures Register'!$B$8)+1, FALSE), 0))</f>
        <v>0</v>
      </c>
      <c r="V323" s="90">
        <f>IF(ISBLANK(T323), 0, _xlfn.IFNA(VLOOKUP(T323, 'Measures Register'!$B$9:$L$59, COLUMN('Measures Register'!$L$8)-COLUMN('Measures Register'!$B$8)+1, FALSE), 0))</f>
        <v>0</v>
      </c>
      <c r="W323" s="88"/>
      <c r="X323" s="89">
        <f>IF(ISBLANK(W323), 0, _xlfn.IFNA(VLOOKUP(W323, 'Measures Register'!$B$9:$K$59, COLUMN('Measures Register'!$K$8)-COLUMN('Measures Register'!$B$8)+1, FALSE), 0))</f>
        <v>0</v>
      </c>
      <c r="Y323" s="90">
        <f>IF(ISBLANK(W323), 0, _xlfn.IFNA(VLOOKUP(W323, 'Measures Register'!$B$9:$L$59, COLUMN('Measures Register'!$L$8)-COLUMN('Measures Register'!$B$8)+1, FALSE), 0))</f>
        <v>0</v>
      </c>
      <c r="Z323" s="88"/>
      <c r="AA323" s="89">
        <f>IF(ISBLANK(Z323), 0, _xlfn.IFNA(VLOOKUP(Z323, 'Measures Register'!$B$9:$K$59, COLUMN('Measures Register'!$K$8)-COLUMN('Measures Register'!$B$8)+1, FALSE), 0))</f>
        <v>0</v>
      </c>
      <c r="AB323" s="90">
        <f>IF(ISBLANK(Z323), 0, _xlfn.IFNA(VLOOKUP(Z323, 'Measures Register'!$B$9:$L$59, COLUMN('Measures Register'!$L$8)-COLUMN('Measures Register'!$B$8)+1, FALSE), 0))</f>
        <v>0</v>
      </c>
      <c r="AC323" s="88"/>
      <c r="AD323" s="89">
        <f>IF(ISBLANK(AC323), 0, _xlfn.IFNA(VLOOKUP(AC323, 'Measures Register'!$B$9:$K$59, COLUMN('Measures Register'!$K$8)-COLUMN('Measures Register'!$B$8)+1, FALSE), 0))</f>
        <v>0</v>
      </c>
      <c r="AE323" s="90">
        <f>IF(ISBLANK(AC323), 0, _xlfn.IFNA(VLOOKUP(AC323, 'Measures Register'!$B$9:$L$59, COLUMN('Measures Register'!$L$8)-COLUMN('Measures Register'!$B$8)+1, FALSE), 0))</f>
        <v>0</v>
      </c>
      <c r="AF323" s="88"/>
      <c r="AG323" s="89">
        <f>IF(ISBLANK(AF323), 0, _xlfn.IFNA(VLOOKUP(AF323, 'Measures Register'!$B$9:$K$59, COLUMN('Measures Register'!$K$8)-COLUMN('Measures Register'!$B$8)+1, FALSE), 0))</f>
        <v>0</v>
      </c>
      <c r="AH323" s="110">
        <f>IF(ISBLANK(AF323), 0, _xlfn.IFNA(VLOOKUP(AF323, 'Measures Register'!$B$9:$L$59, COLUMN('Measures Register'!$L$8)-COLUMN('Measures Register'!$B$8)+1, FALSE), 0))</f>
        <v>0</v>
      </c>
      <c r="AI323" s="115"/>
      <c r="AJ323" s="108" t="str">
        <f t="shared" si="16"/>
        <v/>
      </c>
      <c r="AK323" s="86" t="str">
        <f t="shared" si="17"/>
        <v/>
      </c>
      <c r="AL323" s="106" t="str">
        <f t="shared" si="18"/>
        <v/>
      </c>
      <c r="AM323" s="24"/>
    </row>
    <row r="324" spans="2:39" ht="15.75" x14ac:dyDescent="0.45">
      <c r="B324" s="84" t="str">
        <f t="shared" si="19"/>
        <v/>
      </c>
      <c r="C324" s="97"/>
      <c r="D324" s="154"/>
      <c r="E324" s="112" t="str">
        <f>IFERROR(VLOOKUP(I324,#REF!,2,0),"")</f>
        <v/>
      </c>
      <c r="F324" s="156"/>
      <c r="G324" s="101"/>
      <c r="H324" s="103"/>
      <c r="I324" s="158"/>
      <c r="J324" s="159"/>
      <c r="K324"/>
      <c r="L324" s="152"/>
      <c r="M324" s="85" t="str">
        <f>IF(AND(F324&lt;&gt;"", G324&lt;&gt;""), VLOOKUP(F324, 'P2-Primary Assets'!C:I, 5+VLOOKUP(G324,#REF!, 2, FALSE), FALSE), "")</f>
        <v/>
      </c>
      <c r="N324" s="106" t="str">
        <f t="shared" si="20"/>
        <v/>
      </c>
      <c r="O324" s="277"/>
      <c r="P324" s="277"/>
      <c r="Q324" s="277"/>
      <c r="R324" s="114"/>
      <c r="S324" s="99"/>
      <c r="T324" s="88"/>
      <c r="U324" s="89">
        <f>IF(ISBLANK(T324), 0, _xlfn.IFNA(VLOOKUP(T324, 'Measures Register'!$B$9:$K$59, COLUMN('Measures Register'!$K$8)-COLUMN('Measures Register'!$B$8)+1, FALSE), 0))</f>
        <v>0</v>
      </c>
      <c r="V324" s="90">
        <f>IF(ISBLANK(T324), 0, _xlfn.IFNA(VLOOKUP(T324, 'Measures Register'!$B$9:$L$59, COLUMN('Measures Register'!$L$8)-COLUMN('Measures Register'!$B$8)+1, FALSE), 0))</f>
        <v>0</v>
      </c>
      <c r="W324" s="88"/>
      <c r="X324" s="89">
        <f>IF(ISBLANK(W324), 0, _xlfn.IFNA(VLOOKUP(W324, 'Measures Register'!$B$9:$K$59, COLUMN('Measures Register'!$K$8)-COLUMN('Measures Register'!$B$8)+1, FALSE), 0))</f>
        <v>0</v>
      </c>
      <c r="Y324" s="90">
        <f>IF(ISBLANK(W324), 0, _xlfn.IFNA(VLOOKUP(W324, 'Measures Register'!$B$9:$L$59, COLUMN('Measures Register'!$L$8)-COLUMN('Measures Register'!$B$8)+1, FALSE), 0))</f>
        <v>0</v>
      </c>
      <c r="Z324" s="88"/>
      <c r="AA324" s="89">
        <f>IF(ISBLANK(Z324), 0, _xlfn.IFNA(VLOOKUP(Z324, 'Measures Register'!$B$9:$K$59, COLUMN('Measures Register'!$K$8)-COLUMN('Measures Register'!$B$8)+1, FALSE), 0))</f>
        <v>0</v>
      </c>
      <c r="AB324" s="90">
        <f>IF(ISBLANK(Z324), 0, _xlfn.IFNA(VLOOKUP(Z324, 'Measures Register'!$B$9:$L$59, COLUMN('Measures Register'!$L$8)-COLUMN('Measures Register'!$B$8)+1, FALSE), 0))</f>
        <v>0</v>
      </c>
      <c r="AC324" s="88"/>
      <c r="AD324" s="89">
        <f>IF(ISBLANK(AC324), 0, _xlfn.IFNA(VLOOKUP(AC324, 'Measures Register'!$B$9:$K$59, COLUMN('Measures Register'!$K$8)-COLUMN('Measures Register'!$B$8)+1, FALSE), 0))</f>
        <v>0</v>
      </c>
      <c r="AE324" s="90">
        <f>IF(ISBLANK(AC324), 0, _xlfn.IFNA(VLOOKUP(AC324, 'Measures Register'!$B$9:$L$59, COLUMN('Measures Register'!$L$8)-COLUMN('Measures Register'!$B$8)+1, FALSE), 0))</f>
        <v>0</v>
      </c>
      <c r="AF324" s="88"/>
      <c r="AG324" s="89">
        <f>IF(ISBLANK(AF324), 0, _xlfn.IFNA(VLOOKUP(AF324, 'Measures Register'!$B$9:$K$59, COLUMN('Measures Register'!$K$8)-COLUMN('Measures Register'!$B$8)+1, FALSE), 0))</f>
        <v>0</v>
      </c>
      <c r="AH324" s="110">
        <f>IF(ISBLANK(AF324), 0, _xlfn.IFNA(VLOOKUP(AF324, 'Measures Register'!$B$9:$L$59, COLUMN('Measures Register'!$L$8)-COLUMN('Measures Register'!$B$8)+1, FALSE), 0))</f>
        <v>0</v>
      </c>
      <c r="AI324" s="115"/>
      <c r="AJ324" s="108" t="str">
        <f t="shared" si="16"/>
        <v/>
      </c>
      <c r="AK324" s="86" t="str">
        <f t="shared" si="17"/>
        <v/>
      </c>
      <c r="AL324" s="106" t="str">
        <f t="shared" si="18"/>
        <v/>
      </c>
      <c r="AM324" s="24"/>
    </row>
    <row r="325" spans="2:39" ht="15.75" x14ac:dyDescent="0.45">
      <c r="B325" s="84" t="str">
        <f t="shared" si="19"/>
        <v/>
      </c>
      <c r="C325" s="97"/>
      <c r="D325" s="154"/>
      <c r="E325" s="112" t="str">
        <f>IFERROR(VLOOKUP(I325,#REF!,2,0),"")</f>
        <v/>
      </c>
      <c r="F325" s="156"/>
      <c r="G325" s="101"/>
      <c r="H325" s="103"/>
      <c r="I325" s="158"/>
      <c r="J325" s="159"/>
      <c r="K325"/>
      <c r="L325" s="152"/>
      <c r="M325" s="85" t="str">
        <f>IF(AND(F325&lt;&gt;"", G325&lt;&gt;""), VLOOKUP(F325, 'P2-Primary Assets'!C:I, 5+VLOOKUP(G325,#REF!, 2, FALSE), FALSE), "")</f>
        <v/>
      </c>
      <c r="N325" s="106" t="str">
        <f t="shared" si="20"/>
        <v/>
      </c>
      <c r="O325" s="277"/>
      <c r="P325" s="277"/>
      <c r="Q325" s="277"/>
      <c r="R325" s="114"/>
      <c r="S325" s="99"/>
      <c r="T325" s="88"/>
      <c r="U325" s="89">
        <f>IF(ISBLANK(T325), 0, _xlfn.IFNA(VLOOKUP(T325, 'Measures Register'!$B$9:$K$59, COLUMN('Measures Register'!$K$8)-COLUMN('Measures Register'!$B$8)+1, FALSE), 0))</f>
        <v>0</v>
      </c>
      <c r="V325" s="90">
        <f>IF(ISBLANK(T325), 0, _xlfn.IFNA(VLOOKUP(T325, 'Measures Register'!$B$9:$L$59, COLUMN('Measures Register'!$L$8)-COLUMN('Measures Register'!$B$8)+1, FALSE), 0))</f>
        <v>0</v>
      </c>
      <c r="W325" s="88"/>
      <c r="X325" s="89">
        <f>IF(ISBLANK(W325), 0, _xlfn.IFNA(VLOOKUP(W325, 'Measures Register'!$B$9:$K$59, COLUMN('Measures Register'!$K$8)-COLUMN('Measures Register'!$B$8)+1, FALSE), 0))</f>
        <v>0</v>
      </c>
      <c r="Y325" s="90">
        <f>IF(ISBLANK(W325), 0, _xlfn.IFNA(VLOOKUP(W325, 'Measures Register'!$B$9:$L$59, COLUMN('Measures Register'!$L$8)-COLUMN('Measures Register'!$B$8)+1, FALSE), 0))</f>
        <v>0</v>
      </c>
      <c r="Z325" s="88"/>
      <c r="AA325" s="89">
        <f>IF(ISBLANK(Z325), 0, _xlfn.IFNA(VLOOKUP(Z325, 'Measures Register'!$B$9:$K$59, COLUMN('Measures Register'!$K$8)-COLUMN('Measures Register'!$B$8)+1, FALSE), 0))</f>
        <v>0</v>
      </c>
      <c r="AB325" s="90">
        <f>IF(ISBLANK(Z325), 0, _xlfn.IFNA(VLOOKUP(Z325, 'Measures Register'!$B$9:$L$59, COLUMN('Measures Register'!$L$8)-COLUMN('Measures Register'!$B$8)+1, FALSE), 0))</f>
        <v>0</v>
      </c>
      <c r="AC325" s="88"/>
      <c r="AD325" s="89">
        <f>IF(ISBLANK(AC325), 0, _xlfn.IFNA(VLOOKUP(AC325, 'Measures Register'!$B$9:$K$59, COLUMN('Measures Register'!$K$8)-COLUMN('Measures Register'!$B$8)+1, FALSE), 0))</f>
        <v>0</v>
      </c>
      <c r="AE325" s="90">
        <f>IF(ISBLANK(AC325), 0, _xlfn.IFNA(VLOOKUP(AC325, 'Measures Register'!$B$9:$L$59, COLUMN('Measures Register'!$L$8)-COLUMN('Measures Register'!$B$8)+1, FALSE), 0))</f>
        <v>0</v>
      </c>
      <c r="AF325" s="88"/>
      <c r="AG325" s="89">
        <f>IF(ISBLANK(AF325), 0, _xlfn.IFNA(VLOOKUP(AF325, 'Measures Register'!$B$9:$K$59, COLUMN('Measures Register'!$K$8)-COLUMN('Measures Register'!$B$8)+1, FALSE), 0))</f>
        <v>0</v>
      </c>
      <c r="AH325" s="110">
        <f>IF(ISBLANK(AF325), 0, _xlfn.IFNA(VLOOKUP(AF325, 'Measures Register'!$B$9:$L$59, COLUMN('Measures Register'!$L$8)-COLUMN('Measures Register'!$B$8)+1, FALSE), 0))</f>
        <v>0</v>
      </c>
      <c r="AI325" s="115"/>
      <c r="AJ325" s="108" t="str">
        <f t="shared" si="16"/>
        <v/>
      </c>
      <c r="AK325" s="86" t="str">
        <f t="shared" si="17"/>
        <v/>
      </c>
      <c r="AL325" s="106" t="str">
        <f t="shared" si="18"/>
        <v/>
      </c>
      <c r="AM325" s="24"/>
    </row>
    <row r="326" spans="2:39" ht="15.75" x14ac:dyDescent="0.45">
      <c r="B326" s="84" t="str">
        <f t="shared" si="19"/>
        <v/>
      </c>
      <c r="C326" s="97"/>
      <c r="D326" s="154"/>
      <c r="E326" s="112" t="str">
        <f>IFERROR(VLOOKUP(I326,#REF!,2,0),"")</f>
        <v/>
      </c>
      <c r="F326" s="156"/>
      <c r="G326" s="101"/>
      <c r="H326" s="103"/>
      <c r="I326" s="158"/>
      <c r="J326" s="159"/>
      <c r="K326"/>
      <c r="L326" s="152"/>
      <c r="M326" s="85" t="str">
        <f>IF(AND(F326&lt;&gt;"", G326&lt;&gt;""), VLOOKUP(F326, 'P2-Primary Assets'!C:I, 5+VLOOKUP(G326,#REF!, 2, FALSE), FALSE), "")</f>
        <v/>
      </c>
      <c r="N326" s="106" t="str">
        <f t="shared" si="20"/>
        <v/>
      </c>
      <c r="O326" s="277"/>
      <c r="P326" s="277"/>
      <c r="Q326" s="277"/>
      <c r="R326" s="114"/>
      <c r="S326" s="99"/>
      <c r="T326" s="88"/>
      <c r="U326" s="89">
        <f>IF(ISBLANK(T326), 0, _xlfn.IFNA(VLOOKUP(T326, 'Measures Register'!$B$9:$K$59, COLUMN('Measures Register'!$K$8)-COLUMN('Measures Register'!$B$8)+1, FALSE), 0))</f>
        <v>0</v>
      </c>
      <c r="V326" s="90">
        <f>IF(ISBLANK(T326), 0, _xlfn.IFNA(VLOOKUP(T326, 'Measures Register'!$B$9:$L$59, COLUMN('Measures Register'!$L$8)-COLUMN('Measures Register'!$B$8)+1, FALSE), 0))</f>
        <v>0</v>
      </c>
      <c r="W326" s="88"/>
      <c r="X326" s="89">
        <f>IF(ISBLANK(W326), 0, _xlfn.IFNA(VLOOKUP(W326, 'Measures Register'!$B$9:$K$59, COLUMN('Measures Register'!$K$8)-COLUMN('Measures Register'!$B$8)+1, FALSE), 0))</f>
        <v>0</v>
      </c>
      <c r="Y326" s="90">
        <f>IF(ISBLANK(W326), 0, _xlfn.IFNA(VLOOKUP(W326, 'Measures Register'!$B$9:$L$59, COLUMN('Measures Register'!$L$8)-COLUMN('Measures Register'!$B$8)+1, FALSE), 0))</f>
        <v>0</v>
      </c>
      <c r="Z326" s="88"/>
      <c r="AA326" s="89">
        <f>IF(ISBLANK(Z326), 0, _xlfn.IFNA(VLOOKUP(Z326, 'Measures Register'!$B$9:$K$59, COLUMN('Measures Register'!$K$8)-COLUMN('Measures Register'!$B$8)+1, FALSE), 0))</f>
        <v>0</v>
      </c>
      <c r="AB326" s="90">
        <f>IF(ISBLANK(Z326), 0, _xlfn.IFNA(VLOOKUP(Z326, 'Measures Register'!$B$9:$L$59, COLUMN('Measures Register'!$L$8)-COLUMN('Measures Register'!$B$8)+1, FALSE), 0))</f>
        <v>0</v>
      </c>
      <c r="AC326" s="88"/>
      <c r="AD326" s="89">
        <f>IF(ISBLANK(AC326), 0, _xlfn.IFNA(VLOOKUP(AC326, 'Measures Register'!$B$9:$K$59, COLUMN('Measures Register'!$K$8)-COLUMN('Measures Register'!$B$8)+1, FALSE), 0))</f>
        <v>0</v>
      </c>
      <c r="AE326" s="90">
        <f>IF(ISBLANK(AC326), 0, _xlfn.IFNA(VLOOKUP(AC326, 'Measures Register'!$B$9:$L$59, COLUMN('Measures Register'!$L$8)-COLUMN('Measures Register'!$B$8)+1, FALSE), 0))</f>
        <v>0</v>
      </c>
      <c r="AF326" s="88"/>
      <c r="AG326" s="89">
        <f>IF(ISBLANK(AF326), 0, _xlfn.IFNA(VLOOKUP(AF326, 'Measures Register'!$B$9:$K$59, COLUMN('Measures Register'!$K$8)-COLUMN('Measures Register'!$B$8)+1, FALSE), 0))</f>
        <v>0</v>
      </c>
      <c r="AH326" s="110">
        <f>IF(ISBLANK(AF326), 0, _xlfn.IFNA(VLOOKUP(AF326, 'Measures Register'!$B$9:$L$59, COLUMN('Measures Register'!$L$8)-COLUMN('Measures Register'!$B$8)+1, FALSE), 0))</f>
        <v>0</v>
      </c>
      <c r="AI326" s="115"/>
      <c r="AJ326" s="108" t="str">
        <f t="shared" si="16"/>
        <v/>
      </c>
      <c r="AK326" s="86" t="str">
        <f t="shared" si="17"/>
        <v/>
      </c>
      <c r="AL326" s="106" t="str">
        <f t="shared" si="18"/>
        <v/>
      </c>
      <c r="AM326" s="24"/>
    </row>
    <row r="327" spans="2:39" ht="15.75" x14ac:dyDescent="0.45">
      <c r="B327" s="84" t="str">
        <f t="shared" si="19"/>
        <v/>
      </c>
      <c r="C327" s="97"/>
      <c r="D327" s="154"/>
      <c r="E327" s="112" t="str">
        <f>IFERROR(VLOOKUP(I327,#REF!,2,0),"")</f>
        <v/>
      </c>
      <c r="F327" s="156"/>
      <c r="G327" s="101"/>
      <c r="H327" s="103"/>
      <c r="I327" s="158"/>
      <c r="J327" s="159"/>
      <c r="K327"/>
      <c r="L327" s="152"/>
      <c r="M327" s="85" t="str">
        <f>IF(AND(F327&lt;&gt;"", G327&lt;&gt;""), VLOOKUP(F327, 'P2-Primary Assets'!C:I, 5+VLOOKUP(G327,#REF!, 2, FALSE), FALSE), "")</f>
        <v/>
      </c>
      <c r="N327" s="106" t="str">
        <f t="shared" si="20"/>
        <v/>
      </c>
      <c r="O327" s="277"/>
      <c r="P327" s="277"/>
      <c r="Q327" s="277"/>
      <c r="R327" s="114"/>
      <c r="S327" s="99"/>
      <c r="T327" s="88"/>
      <c r="U327" s="89">
        <f>IF(ISBLANK(T327), 0, _xlfn.IFNA(VLOOKUP(T327, 'Measures Register'!$B$9:$K$59, COLUMN('Measures Register'!$K$8)-COLUMN('Measures Register'!$B$8)+1, FALSE), 0))</f>
        <v>0</v>
      </c>
      <c r="V327" s="90">
        <f>IF(ISBLANK(T327), 0, _xlfn.IFNA(VLOOKUP(T327, 'Measures Register'!$B$9:$L$59, COLUMN('Measures Register'!$L$8)-COLUMN('Measures Register'!$B$8)+1, FALSE), 0))</f>
        <v>0</v>
      </c>
      <c r="W327" s="88"/>
      <c r="X327" s="89">
        <f>IF(ISBLANK(W327), 0, _xlfn.IFNA(VLOOKUP(W327, 'Measures Register'!$B$9:$K$59, COLUMN('Measures Register'!$K$8)-COLUMN('Measures Register'!$B$8)+1, FALSE), 0))</f>
        <v>0</v>
      </c>
      <c r="Y327" s="90">
        <f>IF(ISBLANK(W327), 0, _xlfn.IFNA(VLOOKUP(W327, 'Measures Register'!$B$9:$L$59, COLUMN('Measures Register'!$L$8)-COLUMN('Measures Register'!$B$8)+1, FALSE), 0))</f>
        <v>0</v>
      </c>
      <c r="Z327" s="88"/>
      <c r="AA327" s="89">
        <f>IF(ISBLANK(Z327), 0, _xlfn.IFNA(VLOOKUP(Z327, 'Measures Register'!$B$9:$K$59, COLUMN('Measures Register'!$K$8)-COLUMN('Measures Register'!$B$8)+1, FALSE), 0))</f>
        <v>0</v>
      </c>
      <c r="AB327" s="90">
        <f>IF(ISBLANK(Z327), 0, _xlfn.IFNA(VLOOKUP(Z327, 'Measures Register'!$B$9:$L$59, COLUMN('Measures Register'!$L$8)-COLUMN('Measures Register'!$B$8)+1, FALSE), 0))</f>
        <v>0</v>
      </c>
      <c r="AC327" s="88"/>
      <c r="AD327" s="89">
        <f>IF(ISBLANK(AC327), 0, _xlfn.IFNA(VLOOKUP(AC327, 'Measures Register'!$B$9:$K$59, COLUMN('Measures Register'!$K$8)-COLUMN('Measures Register'!$B$8)+1, FALSE), 0))</f>
        <v>0</v>
      </c>
      <c r="AE327" s="90">
        <f>IF(ISBLANK(AC327), 0, _xlfn.IFNA(VLOOKUP(AC327, 'Measures Register'!$B$9:$L$59, COLUMN('Measures Register'!$L$8)-COLUMN('Measures Register'!$B$8)+1, FALSE), 0))</f>
        <v>0</v>
      </c>
      <c r="AF327" s="88"/>
      <c r="AG327" s="89">
        <f>IF(ISBLANK(AF327), 0, _xlfn.IFNA(VLOOKUP(AF327, 'Measures Register'!$B$9:$K$59, COLUMN('Measures Register'!$K$8)-COLUMN('Measures Register'!$B$8)+1, FALSE), 0))</f>
        <v>0</v>
      </c>
      <c r="AH327" s="110">
        <f>IF(ISBLANK(AF327), 0, _xlfn.IFNA(VLOOKUP(AF327, 'Measures Register'!$B$9:$L$59, COLUMN('Measures Register'!$L$8)-COLUMN('Measures Register'!$B$8)+1, FALSE), 0))</f>
        <v>0</v>
      </c>
      <c r="AI327" s="115"/>
      <c r="AJ327" s="108" t="str">
        <f t="shared" si="16"/>
        <v/>
      </c>
      <c r="AK327" s="86" t="str">
        <f t="shared" si="17"/>
        <v/>
      </c>
      <c r="AL327" s="106" t="str">
        <f t="shared" si="18"/>
        <v/>
      </c>
      <c r="AM327" s="24"/>
    </row>
    <row r="328" spans="2:39" ht="15.75" x14ac:dyDescent="0.45">
      <c r="B328" s="84" t="str">
        <f t="shared" si="19"/>
        <v/>
      </c>
      <c r="C328" s="97"/>
      <c r="D328" s="154"/>
      <c r="E328" s="112" t="str">
        <f>IFERROR(VLOOKUP(I328,#REF!,2,0),"")</f>
        <v/>
      </c>
      <c r="F328" s="156"/>
      <c r="G328" s="101"/>
      <c r="H328" s="103"/>
      <c r="I328" s="158"/>
      <c r="J328" s="159"/>
      <c r="K328"/>
      <c r="L328" s="152"/>
      <c r="M328" s="85" t="str">
        <f>IF(AND(F328&lt;&gt;"", G328&lt;&gt;""), VLOOKUP(F328, 'P2-Primary Assets'!C:I, 5+VLOOKUP(G328,#REF!, 2, FALSE), FALSE), "")</f>
        <v/>
      </c>
      <c r="N328" s="106" t="str">
        <f t="shared" si="20"/>
        <v/>
      </c>
      <c r="O328" s="277"/>
      <c r="P328" s="277"/>
      <c r="Q328" s="277"/>
      <c r="R328" s="114"/>
      <c r="S328" s="99"/>
      <c r="T328" s="88"/>
      <c r="U328" s="89">
        <f>IF(ISBLANK(T328), 0, _xlfn.IFNA(VLOOKUP(T328, 'Measures Register'!$B$9:$K$59, COLUMN('Measures Register'!$K$8)-COLUMN('Measures Register'!$B$8)+1, FALSE), 0))</f>
        <v>0</v>
      </c>
      <c r="V328" s="90">
        <f>IF(ISBLANK(T328), 0, _xlfn.IFNA(VLOOKUP(T328, 'Measures Register'!$B$9:$L$59, COLUMN('Measures Register'!$L$8)-COLUMN('Measures Register'!$B$8)+1, FALSE), 0))</f>
        <v>0</v>
      </c>
      <c r="W328" s="88"/>
      <c r="X328" s="89">
        <f>IF(ISBLANK(W328), 0, _xlfn.IFNA(VLOOKUP(W328, 'Measures Register'!$B$9:$K$59, COLUMN('Measures Register'!$K$8)-COLUMN('Measures Register'!$B$8)+1, FALSE), 0))</f>
        <v>0</v>
      </c>
      <c r="Y328" s="90">
        <f>IF(ISBLANK(W328), 0, _xlfn.IFNA(VLOOKUP(W328, 'Measures Register'!$B$9:$L$59, COLUMN('Measures Register'!$L$8)-COLUMN('Measures Register'!$B$8)+1, FALSE), 0))</f>
        <v>0</v>
      </c>
      <c r="Z328" s="88"/>
      <c r="AA328" s="89">
        <f>IF(ISBLANK(Z328), 0, _xlfn.IFNA(VLOOKUP(Z328, 'Measures Register'!$B$9:$K$59, COLUMN('Measures Register'!$K$8)-COLUMN('Measures Register'!$B$8)+1, FALSE), 0))</f>
        <v>0</v>
      </c>
      <c r="AB328" s="90">
        <f>IF(ISBLANK(Z328), 0, _xlfn.IFNA(VLOOKUP(Z328, 'Measures Register'!$B$9:$L$59, COLUMN('Measures Register'!$L$8)-COLUMN('Measures Register'!$B$8)+1, FALSE), 0))</f>
        <v>0</v>
      </c>
      <c r="AC328" s="88"/>
      <c r="AD328" s="89">
        <f>IF(ISBLANK(AC328), 0, _xlfn.IFNA(VLOOKUP(AC328, 'Measures Register'!$B$9:$K$59, COLUMN('Measures Register'!$K$8)-COLUMN('Measures Register'!$B$8)+1, FALSE), 0))</f>
        <v>0</v>
      </c>
      <c r="AE328" s="90">
        <f>IF(ISBLANK(AC328), 0, _xlfn.IFNA(VLOOKUP(AC328, 'Measures Register'!$B$9:$L$59, COLUMN('Measures Register'!$L$8)-COLUMN('Measures Register'!$B$8)+1, FALSE), 0))</f>
        <v>0</v>
      </c>
      <c r="AF328" s="88"/>
      <c r="AG328" s="89">
        <f>IF(ISBLANK(AF328), 0, _xlfn.IFNA(VLOOKUP(AF328, 'Measures Register'!$B$9:$K$59, COLUMN('Measures Register'!$K$8)-COLUMN('Measures Register'!$B$8)+1, FALSE), 0))</f>
        <v>0</v>
      </c>
      <c r="AH328" s="110">
        <f>IF(ISBLANK(AF328), 0, _xlfn.IFNA(VLOOKUP(AF328, 'Measures Register'!$B$9:$L$59, COLUMN('Measures Register'!$L$8)-COLUMN('Measures Register'!$B$8)+1, FALSE), 0))</f>
        <v>0</v>
      </c>
      <c r="AI328" s="115"/>
      <c r="AJ328" s="108" t="str">
        <f t="shared" si="16"/>
        <v/>
      </c>
      <c r="AK328" s="86" t="str">
        <f t="shared" si="17"/>
        <v/>
      </c>
      <c r="AL328" s="106" t="str">
        <f t="shared" si="18"/>
        <v/>
      </c>
      <c r="AM328" s="24"/>
    </row>
    <row r="329" spans="2:39" ht="15.75" x14ac:dyDescent="0.45">
      <c r="B329" s="84" t="str">
        <f t="shared" si="19"/>
        <v/>
      </c>
      <c r="C329" s="97"/>
      <c r="D329" s="154"/>
      <c r="E329" s="112" t="str">
        <f>IFERROR(VLOOKUP(I329,#REF!,2,0),"")</f>
        <v/>
      </c>
      <c r="F329" s="156"/>
      <c r="G329" s="101"/>
      <c r="H329" s="103"/>
      <c r="I329" s="158"/>
      <c r="J329" s="159"/>
      <c r="K329"/>
      <c r="L329" s="152"/>
      <c r="M329" s="85" t="str">
        <f>IF(AND(F329&lt;&gt;"", G329&lt;&gt;""), VLOOKUP(F329, 'P2-Primary Assets'!C:I, 5+VLOOKUP(G329,#REF!, 2, FALSE), FALSE), "")</f>
        <v/>
      </c>
      <c r="N329" s="106" t="str">
        <f t="shared" si="20"/>
        <v/>
      </c>
      <c r="O329" s="277"/>
      <c r="P329" s="277"/>
      <c r="Q329" s="277"/>
      <c r="R329" s="114"/>
      <c r="S329" s="99"/>
      <c r="T329" s="88"/>
      <c r="U329" s="89">
        <f>IF(ISBLANK(T329), 0, _xlfn.IFNA(VLOOKUP(T329, 'Measures Register'!$B$9:$K$59, COLUMN('Measures Register'!$K$8)-COLUMN('Measures Register'!$B$8)+1, FALSE), 0))</f>
        <v>0</v>
      </c>
      <c r="V329" s="90">
        <f>IF(ISBLANK(T329), 0, _xlfn.IFNA(VLOOKUP(T329, 'Measures Register'!$B$9:$L$59, COLUMN('Measures Register'!$L$8)-COLUMN('Measures Register'!$B$8)+1, FALSE), 0))</f>
        <v>0</v>
      </c>
      <c r="W329" s="88"/>
      <c r="X329" s="89">
        <f>IF(ISBLANK(W329), 0, _xlfn.IFNA(VLOOKUP(W329, 'Measures Register'!$B$9:$K$59, COLUMN('Measures Register'!$K$8)-COLUMN('Measures Register'!$B$8)+1, FALSE), 0))</f>
        <v>0</v>
      </c>
      <c r="Y329" s="90">
        <f>IF(ISBLANK(W329), 0, _xlfn.IFNA(VLOOKUP(W329, 'Measures Register'!$B$9:$L$59, COLUMN('Measures Register'!$L$8)-COLUMN('Measures Register'!$B$8)+1, FALSE), 0))</f>
        <v>0</v>
      </c>
      <c r="Z329" s="88"/>
      <c r="AA329" s="89">
        <f>IF(ISBLANK(Z329), 0, _xlfn.IFNA(VLOOKUP(Z329, 'Measures Register'!$B$9:$K$59, COLUMN('Measures Register'!$K$8)-COLUMN('Measures Register'!$B$8)+1, FALSE), 0))</f>
        <v>0</v>
      </c>
      <c r="AB329" s="90">
        <f>IF(ISBLANK(Z329), 0, _xlfn.IFNA(VLOOKUP(Z329, 'Measures Register'!$B$9:$L$59, COLUMN('Measures Register'!$L$8)-COLUMN('Measures Register'!$B$8)+1, FALSE), 0))</f>
        <v>0</v>
      </c>
      <c r="AC329" s="88"/>
      <c r="AD329" s="89">
        <f>IF(ISBLANK(AC329), 0, _xlfn.IFNA(VLOOKUP(AC329, 'Measures Register'!$B$9:$K$59, COLUMN('Measures Register'!$K$8)-COLUMN('Measures Register'!$B$8)+1, FALSE), 0))</f>
        <v>0</v>
      </c>
      <c r="AE329" s="90">
        <f>IF(ISBLANK(AC329), 0, _xlfn.IFNA(VLOOKUP(AC329, 'Measures Register'!$B$9:$L$59, COLUMN('Measures Register'!$L$8)-COLUMN('Measures Register'!$B$8)+1, FALSE), 0))</f>
        <v>0</v>
      </c>
      <c r="AF329" s="88"/>
      <c r="AG329" s="89">
        <f>IF(ISBLANK(AF329), 0, _xlfn.IFNA(VLOOKUP(AF329, 'Measures Register'!$B$9:$K$59, COLUMN('Measures Register'!$K$8)-COLUMN('Measures Register'!$B$8)+1, FALSE), 0))</f>
        <v>0</v>
      </c>
      <c r="AH329" s="110">
        <f>IF(ISBLANK(AF329), 0, _xlfn.IFNA(VLOOKUP(AF329, 'Measures Register'!$B$9:$L$59, COLUMN('Measures Register'!$L$8)-COLUMN('Measures Register'!$B$8)+1, FALSE), 0))</f>
        <v>0</v>
      </c>
      <c r="AI329" s="115"/>
      <c r="AJ329" s="108" t="str">
        <f t="shared" si="16"/>
        <v/>
      </c>
      <c r="AK329" s="86" t="str">
        <f t="shared" si="17"/>
        <v/>
      </c>
      <c r="AL329" s="106" t="str">
        <f t="shared" si="18"/>
        <v/>
      </c>
      <c r="AM329" s="24"/>
    </row>
    <row r="330" spans="2:39" ht="15.75" x14ac:dyDescent="0.45">
      <c r="B330" s="84" t="str">
        <f t="shared" si="19"/>
        <v/>
      </c>
      <c r="C330" s="97"/>
      <c r="D330" s="154"/>
      <c r="E330" s="112" t="str">
        <f>IFERROR(VLOOKUP(I330,#REF!,2,0),"")</f>
        <v/>
      </c>
      <c r="F330" s="156"/>
      <c r="G330" s="101"/>
      <c r="H330" s="103"/>
      <c r="I330" s="158"/>
      <c r="J330" s="159"/>
      <c r="K330"/>
      <c r="L330" s="152"/>
      <c r="M330" s="85" t="str">
        <f>IF(AND(F330&lt;&gt;"", G330&lt;&gt;""), VLOOKUP(F330, 'P2-Primary Assets'!C:I, 5+VLOOKUP(G330,#REF!, 2, FALSE), FALSE), "")</f>
        <v/>
      </c>
      <c r="N330" s="106" t="str">
        <f t="shared" si="20"/>
        <v/>
      </c>
      <c r="O330" s="277"/>
      <c r="P330" s="277"/>
      <c r="Q330" s="277"/>
      <c r="R330" s="114"/>
      <c r="S330" s="99"/>
      <c r="T330" s="88"/>
      <c r="U330" s="89">
        <f>IF(ISBLANK(T330), 0, _xlfn.IFNA(VLOOKUP(T330, 'Measures Register'!$B$9:$K$59, COLUMN('Measures Register'!$K$8)-COLUMN('Measures Register'!$B$8)+1, FALSE), 0))</f>
        <v>0</v>
      </c>
      <c r="V330" s="90">
        <f>IF(ISBLANK(T330), 0, _xlfn.IFNA(VLOOKUP(T330, 'Measures Register'!$B$9:$L$59, COLUMN('Measures Register'!$L$8)-COLUMN('Measures Register'!$B$8)+1, FALSE), 0))</f>
        <v>0</v>
      </c>
      <c r="W330" s="88"/>
      <c r="X330" s="89">
        <f>IF(ISBLANK(W330), 0, _xlfn.IFNA(VLOOKUP(W330, 'Measures Register'!$B$9:$K$59, COLUMN('Measures Register'!$K$8)-COLUMN('Measures Register'!$B$8)+1, FALSE), 0))</f>
        <v>0</v>
      </c>
      <c r="Y330" s="90">
        <f>IF(ISBLANK(W330), 0, _xlfn.IFNA(VLOOKUP(W330, 'Measures Register'!$B$9:$L$59, COLUMN('Measures Register'!$L$8)-COLUMN('Measures Register'!$B$8)+1, FALSE), 0))</f>
        <v>0</v>
      </c>
      <c r="Z330" s="88"/>
      <c r="AA330" s="89">
        <f>IF(ISBLANK(Z330), 0, _xlfn.IFNA(VLOOKUP(Z330, 'Measures Register'!$B$9:$K$59, COLUMN('Measures Register'!$K$8)-COLUMN('Measures Register'!$B$8)+1, FALSE), 0))</f>
        <v>0</v>
      </c>
      <c r="AB330" s="90">
        <f>IF(ISBLANK(Z330), 0, _xlfn.IFNA(VLOOKUP(Z330, 'Measures Register'!$B$9:$L$59, COLUMN('Measures Register'!$L$8)-COLUMN('Measures Register'!$B$8)+1, FALSE), 0))</f>
        <v>0</v>
      </c>
      <c r="AC330" s="88"/>
      <c r="AD330" s="89">
        <f>IF(ISBLANK(AC330), 0, _xlfn.IFNA(VLOOKUP(AC330, 'Measures Register'!$B$9:$K$59, COLUMN('Measures Register'!$K$8)-COLUMN('Measures Register'!$B$8)+1, FALSE), 0))</f>
        <v>0</v>
      </c>
      <c r="AE330" s="90">
        <f>IF(ISBLANK(AC330), 0, _xlfn.IFNA(VLOOKUP(AC330, 'Measures Register'!$B$9:$L$59, COLUMN('Measures Register'!$L$8)-COLUMN('Measures Register'!$B$8)+1, FALSE), 0))</f>
        <v>0</v>
      </c>
      <c r="AF330" s="88"/>
      <c r="AG330" s="89">
        <f>IF(ISBLANK(AF330), 0, _xlfn.IFNA(VLOOKUP(AF330, 'Measures Register'!$B$9:$K$59, COLUMN('Measures Register'!$K$8)-COLUMN('Measures Register'!$B$8)+1, FALSE), 0))</f>
        <v>0</v>
      </c>
      <c r="AH330" s="110">
        <f>IF(ISBLANK(AF330), 0, _xlfn.IFNA(VLOOKUP(AF330, 'Measures Register'!$B$9:$L$59, COLUMN('Measures Register'!$L$8)-COLUMN('Measures Register'!$B$8)+1, FALSE), 0))</f>
        <v>0</v>
      </c>
      <c r="AI330" s="115"/>
      <c r="AJ330" s="108" t="str">
        <f t="shared" si="16"/>
        <v/>
      </c>
      <c r="AK330" s="86" t="str">
        <f t="shared" si="17"/>
        <v/>
      </c>
      <c r="AL330" s="106" t="str">
        <f t="shared" si="18"/>
        <v/>
      </c>
      <c r="AM330" s="24"/>
    </row>
    <row r="331" spans="2:39" ht="15.75" x14ac:dyDescent="0.45">
      <c r="B331" s="84" t="str">
        <f t="shared" si="19"/>
        <v/>
      </c>
      <c r="C331" s="97"/>
      <c r="D331" s="154"/>
      <c r="E331" s="112" t="str">
        <f>IFERROR(VLOOKUP(I331,#REF!,2,0),"")</f>
        <v/>
      </c>
      <c r="F331" s="156"/>
      <c r="G331" s="101"/>
      <c r="H331" s="103"/>
      <c r="I331" s="158"/>
      <c r="J331" s="159"/>
      <c r="K331"/>
      <c r="L331" s="152"/>
      <c r="M331" s="85" t="str">
        <f>IF(AND(F331&lt;&gt;"", G331&lt;&gt;""), VLOOKUP(F331, 'P2-Primary Assets'!C:I, 5+VLOOKUP(G331,#REF!, 2, FALSE), FALSE), "")</f>
        <v/>
      </c>
      <c r="N331" s="106" t="str">
        <f t="shared" si="20"/>
        <v/>
      </c>
      <c r="O331" s="277"/>
      <c r="P331" s="277"/>
      <c r="Q331" s="277"/>
      <c r="R331" s="114"/>
      <c r="S331" s="99"/>
      <c r="T331" s="88"/>
      <c r="U331" s="89">
        <f>IF(ISBLANK(T331), 0, _xlfn.IFNA(VLOOKUP(T331, 'Measures Register'!$B$9:$K$59, COLUMN('Measures Register'!$K$8)-COLUMN('Measures Register'!$B$8)+1, FALSE), 0))</f>
        <v>0</v>
      </c>
      <c r="V331" s="90">
        <f>IF(ISBLANK(T331), 0, _xlfn.IFNA(VLOOKUP(T331, 'Measures Register'!$B$9:$L$59, COLUMN('Measures Register'!$L$8)-COLUMN('Measures Register'!$B$8)+1, FALSE), 0))</f>
        <v>0</v>
      </c>
      <c r="W331" s="88"/>
      <c r="X331" s="89">
        <f>IF(ISBLANK(W331), 0, _xlfn.IFNA(VLOOKUP(W331, 'Measures Register'!$B$9:$K$59, COLUMN('Measures Register'!$K$8)-COLUMN('Measures Register'!$B$8)+1, FALSE), 0))</f>
        <v>0</v>
      </c>
      <c r="Y331" s="90">
        <f>IF(ISBLANK(W331), 0, _xlfn.IFNA(VLOOKUP(W331, 'Measures Register'!$B$9:$L$59, COLUMN('Measures Register'!$L$8)-COLUMN('Measures Register'!$B$8)+1, FALSE), 0))</f>
        <v>0</v>
      </c>
      <c r="Z331" s="88"/>
      <c r="AA331" s="89">
        <f>IF(ISBLANK(Z331), 0, _xlfn.IFNA(VLOOKUP(Z331, 'Measures Register'!$B$9:$K$59, COLUMN('Measures Register'!$K$8)-COLUMN('Measures Register'!$B$8)+1, FALSE), 0))</f>
        <v>0</v>
      </c>
      <c r="AB331" s="90">
        <f>IF(ISBLANK(Z331), 0, _xlfn.IFNA(VLOOKUP(Z331, 'Measures Register'!$B$9:$L$59, COLUMN('Measures Register'!$L$8)-COLUMN('Measures Register'!$B$8)+1, FALSE), 0))</f>
        <v>0</v>
      </c>
      <c r="AC331" s="88"/>
      <c r="AD331" s="89">
        <f>IF(ISBLANK(AC331), 0, _xlfn.IFNA(VLOOKUP(AC331, 'Measures Register'!$B$9:$K$59, COLUMN('Measures Register'!$K$8)-COLUMN('Measures Register'!$B$8)+1, FALSE), 0))</f>
        <v>0</v>
      </c>
      <c r="AE331" s="90">
        <f>IF(ISBLANK(AC331), 0, _xlfn.IFNA(VLOOKUP(AC331, 'Measures Register'!$B$9:$L$59, COLUMN('Measures Register'!$L$8)-COLUMN('Measures Register'!$B$8)+1, FALSE), 0))</f>
        <v>0</v>
      </c>
      <c r="AF331" s="88"/>
      <c r="AG331" s="89">
        <f>IF(ISBLANK(AF331), 0, _xlfn.IFNA(VLOOKUP(AF331, 'Measures Register'!$B$9:$K$59, COLUMN('Measures Register'!$K$8)-COLUMN('Measures Register'!$B$8)+1, FALSE), 0))</f>
        <v>0</v>
      </c>
      <c r="AH331" s="110">
        <f>IF(ISBLANK(AF331), 0, _xlfn.IFNA(VLOOKUP(AF331, 'Measures Register'!$B$9:$L$59, COLUMN('Measures Register'!$L$8)-COLUMN('Measures Register'!$B$8)+1, FALSE), 0))</f>
        <v>0</v>
      </c>
      <c r="AI331" s="115"/>
      <c r="AJ331" s="108" t="str">
        <f t="shared" si="16"/>
        <v/>
      </c>
      <c r="AK331" s="86" t="str">
        <f t="shared" si="17"/>
        <v/>
      </c>
      <c r="AL331" s="106" t="str">
        <f t="shared" si="18"/>
        <v/>
      </c>
      <c r="AM331" s="24"/>
    </row>
    <row r="332" spans="2:39" ht="15.75" x14ac:dyDescent="0.45">
      <c r="B332" s="84" t="str">
        <f t="shared" si="19"/>
        <v/>
      </c>
      <c r="C332" s="97"/>
      <c r="D332" s="154"/>
      <c r="E332" s="112" t="str">
        <f>IFERROR(VLOOKUP(I332,#REF!,2,0),"")</f>
        <v/>
      </c>
      <c r="F332" s="156"/>
      <c r="G332" s="101"/>
      <c r="H332" s="103"/>
      <c r="I332" s="158"/>
      <c r="J332" s="159"/>
      <c r="K332"/>
      <c r="L332" s="152"/>
      <c r="M332" s="85" t="str">
        <f>IF(AND(F332&lt;&gt;"", G332&lt;&gt;""), VLOOKUP(F332, 'P2-Primary Assets'!C:I, 5+VLOOKUP(G332,#REF!, 2, FALSE), FALSE), "")</f>
        <v/>
      </c>
      <c r="N332" s="106" t="str">
        <f t="shared" si="20"/>
        <v/>
      </c>
      <c r="O332" s="277"/>
      <c r="P332" s="277"/>
      <c r="Q332" s="277"/>
      <c r="R332" s="114"/>
      <c r="S332" s="99"/>
      <c r="T332" s="88"/>
      <c r="U332" s="89">
        <f>IF(ISBLANK(T332), 0, _xlfn.IFNA(VLOOKUP(T332, 'Measures Register'!$B$9:$K$59, COLUMN('Measures Register'!$K$8)-COLUMN('Measures Register'!$B$8)+1, FALSE), 0))</f>
        <v>0</v>
      </c>
      <c r="V332" s="90">
        <f>IF(ISBLANK(T332), 0, _xlfn.IFNA(VLOOKUP(T332, 'Measures Register'!$B$9:$L$59, COLUMN('Measures Register'!$L$8)-COLUMN('Measures Register'!$B$8)+1, FALSE), 0))</f>
        <v>0</v>
      </c>
      <c r="W332" s="88"/>
      <c r="X332" s="89">
        <f>IF(ISBLANK(W332), 0, _xlfn.IFNA(VLOOKUP(W332, 'Measures Register'!$B$9:$K$59, COLUMN('Measures Register'!$K$8)-COLUMN('Measures Register'!$B$8)+1, FALSE), 0))</f>
        <v>0</v>
      </c>
      <c r="Y332" s="90">
        <f>IF(ISBLANK(W332), 0, _xlfn.IFNA(VLOOKUP(W332, 'Measures Register'!$B$9:$L$59, COLUMN('Measures Register'!$L$8)-COLUMN('Measures Register'!$B$8)+1, FALSE), 0))</f>
        <v>0</v>
      </c>
      <c r="Z332" s="88"/>
      <c r="AA332" s="89">
        <f>IF(ISBLANK(Z332), 0, _xlfn.IFNA(VLOOKUP(Z332, 'Measures Register'!$B$9:$K$59, COLUMN('Measures Register'!$K$8)-COLUMN('Measures Register'!$B$8)+1, FALSE), 0))</f>
        <v>0</v>
      </c>
      <c r="AB332" s="90">
        <f>IF(ISBLANK(Z332), 0, _xlfn.IFNA(VLOOKUP(Z332, 'Measures Register'!$B$9:$L$59, COLUMN('Measures Register'!$L$8)-COLUMN('Measures Register'!$B$8)+1, FALSE), 0))</f>
        <v>0</v>
      </c>
      <c r="AC332" s="88"/>
      <c r="AD332" s="89">
        <f>IF(ISBLANK(AC332), 0, _xlfn.IFNA(VLOOKUP(AC332, 'Measures Register'!$B$9:$K$59, COLUMN('Measures Register'!$K$8)-COLUMN('Measures Register'!$B$8)+1, FALSE), 0))</f>
        <v>0</v>
      </c>
      <c r="AE332" s="90">
        <f>IF(ISBLANK(AC332), 0, _xlfn.IFNA(VLOOKUP(AC332, 'Measures Register'!$B$9:$L$59, COLUMN('Measures Register'!$L$8)-COLUMN('Measures Register'!$B$8)+1, FALSE), 0))</f>
        <v>0</v>
      </c>
      <c r="AF332" s="88"/>
      <c r="AG332" s="89">
        <f>IF(ISBLANK(AF332), 0, _xlfn.IFNA(VLOOKUP(AF332, 'Measures Register'!$B$9:$K$59, COLUMN('Measures Register'!$K$8)-COLUMN('Measures Register'!$B$8)+1, FALSE), 0))</f>
        <v>0</v>
      </c>
      <c r="AH332" s="110">
        <f>IF(ISBLANK(AF332), 0, _xlfn.IFNA(VLOOKUP(AF332, 'Measures Register'!$B$9:$L$59, COLUMN('Measures Register'!$L$8)-COLUMN('Measures Register'!$B$8)+1, FALSE), 0))</f>
        <v>0</v>
      </c>
      <c r="AI332" s="115"/>
      <c r="AJ332" s="108" t="str">
        <f t="shared" si="16"/>
        <v/>
      </c>
      <c r="AK332" s="86" t="str">
        <f t="shared" si="17"/>
        <v/>
      </c>
      <c r="AL332" s="106" t="str">
        <f t="shared" si="18"/>
        <v/>
      </c>
      <c r="AM332" s="24"/>
    </row>
    <row r="333" spans="2:39" ht="15.75" x14ac:dyDescent="0.45">
      <c r="B333" s="84" t="str">
        <f t="shared" si="19"/>
        <v/>
      </c>
      <c r="C333" s="97"/>
      <c r="D333" s="154"/>
      <c r="E333" s="112" t="str">
        <f>IFERROR(VLOOKUP(I333,#REF!,2,0),"")</f>
        <v/>
      </c>
      <c r="F333" s="156"/>
      <c r="G333" s="101"/>
      <c r="H333" s="103"/>
      <c r="I333" s="158"/>
      <c r="J333" s="159"/>
      <c r="K333"/>
      <c r="L333" s="152"/>
      <c r="M333" s="85" t="str">
        <f>IF(AND(F333&lt;&gt;"", G333&lt;&gt;""), VLOOKUP(F333, 'P2-Primary Assets'!C:I, 5+VLOOKUP(G333,#REF!, 2, FALSE), FALSE), "")</f>
        <v/>
      </c>
      <c r="N333" s="106" t="str">
        <f t="shared" si="20"/>
        <v/>
      </c>
      <c r="O333" s="277"/>
      <c r="P333" s="277"/>
      <c r="Q333" s="277"/>
      <c r="R333" s="114"/>
      <c r="S333" s="99"/>
      <c r="T333" s="88"/>
      <c r="U333" s="89">
        <f>IF(ISBLANK(T333), 0, _xlfn.IFNA(VLOOKUP(T333, 'Measures Register'!$B$9:$K$59, COLUMN('Measures Register'!$K$8)-COLUMN('Measures Register'!$B$8)+1, FALSE), 0))</f>
        <v>0</v>
      </c>
      <c r="V333" s="90">
        <f>IF(ISBLANK(T333), 0, _xlfn.IFNA(VLOOKUP(T333, 'Measures Register'!$B$9:$L$59, COLUMN('Measures Register'!$L$8)-COLUMN('Measures Register'!$B$8)+1, FALSE), 0))</f>
        <v>0</v>
      </c>
      <c r="W333" s="88"/>
      <c r="X333" s="89">
        <f>IF(ISBLANK(W333), 0, _xlfn.IFNA(VLOOKUP(W333, 'Measures Register'!$B$9:$K$59, COLUMN('Measures Register'!$K$8)-COLUMN('Measures Register'!$B$8)+1, FALSE), 0))</f>
        <v>0</v>
      </c>
      <c r="Y333" s="90">
        <f>IF(ISBLANK(W333), 0, _xlfn.IFNA(VLOOKUP(W333, 'Measures Register'!$B$9:$L$59, COLUMN('Measures Register'!$L$8)-COLUMN('Measures Register'!$B$8)+1, FALSE), 0))</f>
        <v>0</v>
      </c>
      <c r="Z333" s="88"/>
      <c r="AA333" s="89">
        <f>IF(ISBLANK(Z333), 0, _xlfn.IFNA(VLOOKUP(Z333, 'Measures Register'!$B$9:$K$59, COLUMN('Measures Register'!$K$8)-COLUMN('Measures Register'!$B$8)+1, FALSE), 0))</f>
        <v>0</v>
      </c>
      <c r="AB333" s="90">
        <f>IF(ISBLANK(Z333), 0, _xlfn.IFNA(VLOOKUP(Z333, 'Measures Register'!$B$9:$L$59, COLUMN('Measures Register'!$L$8)-COLUMN('Measures Register'!$B$8)+1, FALSE), 0))</f>
        <v>0</v>
      </c>
      <c r="AC333" s="88"/>
      <c r="AD333" s="89">
        <f>IF(ISBLANK(AC333), 0, _xlfn.IFNA(VLOOKUP(AC333, 'Measures Register'!$B$9:$K$59, COLUMN('Measures Register'!$K$8)-COLUMN('Measures Register'!$B$8)+1, FALSE), 0))</f>
        <v>0</v>
      </c>
      <c r="AE333" s="90">
        <f>IF(ISBLANK(AC333), 0, _xlfn.IFNA(VLOOKUP(AC333, 'Measures Register'!$B$9:$L$59, COLUMN('Measures Register'!$L$8)-COLUMN('Measures Register'!$B$8)+1, FALSE), 0))</f>
        <v>0</v>
      </c>
      <c r="AF333" s="88"/>
      <c r="AG333" s="89">
        <f>IF(ISBLANK(AF333), 0, _xlfn.IFNA(VLOOKUP(AF333, 'Measures Register'!$B$9:$K$59, COLUMN('Measures Register'!$K$8)-COLUMN('Measures Register'!$B$8)+1, FALSE), 0))</f>
        <v>0</v>
      </c>
      <c r="AH333" s="110">
        <f>IF(ISBLANK(AF333), 0, _xlfn.IFNA(VLOOKUP(AF333, 'Measures Register'!$B$9:$L$59, COLUMN('Measures Register'!$L$8)-COLUMN('Measures Register'!$B$8)+1, FALSE), 0))</f>
        <v>0</v>
      </c>
      <c r="AI333" s="115"/>
      <c r="AJ333" s="108" t="str">
        <f t="shared" si="16"/>
        <v/>
      </c>
      <c r="AK333" s="86" t="str">
        <f t="shared" si="17"/>
        <v/>
      </c>
      <c r="AL333" s="106" t="str">
        <f t="shared" si="18"/>
        <v/>
      </c>
      <c r="AM333" s="24"/>
    </row>
    <row r="334" spans="2:39" ht="15.75" x14ac:dyDescent="0.45">
      <c r="B334" s="84" t="str">
        <f t="shared" si="19"/>
        <v/>
      </c>
      <c r="C334" s="97"/>
      <c r="D334" s="154"/>
      <c r="E334" s="112" t="str">
        <f>IFERROR(VLOOKUP(I334,#REF!,2,0),"")</f>
        <v/>
      </c>
      <c r="F334" s="156"/>
      <c r="G334" s="101"/>
      <c r="H334" s="103"/>
      <c r="I334" s="158"/>
      <c r="J334" s="159"/>
      <c r="K334"/>
      <c r="L334" s="152"/>
      <c r="M334" s="85" t="str">
        <f>IF(AND(F334&lt;&gt;"", G334&lt;&gt;""), VLOOKUP(F334, 'P2-Primary Assets'!C:I, 5+VLOOKUP(G334,#REF!, 2, FALSE), FALSE), "")</f>
        <v/>
      </c>
      <c r="N334" s="106" t="str">
        <f t="shared" si="20"/>
        <v/>
      </c>
      <c r="O334" s="277"/>
      <c r="P334" s="277"/>
      <c r="Q334" s="277"/>
      <c r="R334" s="114"/>
      <c r="S334" s="99"/>
      <c r="T334" s="88"/>
      <c r="U334" s="89">
        <f>IF(ISBLANK(T334), 0, _xlfn.IFNA(VLOOKUP(T334, 'Measures Register'!$B$9:$K$59, COLUMN('Measures Register'!$K$8)-COLUMN('Measures Register'!$B$8)+1, FALSE), 0))</f>
        <v>0</v>
      </c>
      <c r="V334" s="90">
        <f>IF(ISBLANK(T334), 0, _xlfn.IFNA(VLOOKUP(T334, 'Measures Register'!$B$9:$L$59, COLUMN('Measures Register'!$L$8)-COLUMN('Measures Register'!$B$8)+1, FALSE), 0))</f>
        <v>0</v>
      </c>
      <c r="W334" s="88"/>
      <c r="X334" s="89">
        <f>IF(ISBLANK(W334), 0, _xlfn.IFNA(VLOOKUP(W334, 'Measures Register'!$B$9:$K$59, COLUMN('Measures Register'!$K$8)-COLUMN('Measures Register'!$B$8)+1, FALSE), 0))</f>
        <v>0</v>
      </c>
      <c r="Y334" s="90">
        <f>IF(ISBLANK(W334), 0, _xlfn.IFNA(VLOOKUP(W334, 'Measures Register'!$B$9:$L$59, COLUMN('Measures Register'!$L$8)-COLUMN('Measures Register'!$B$8)+1, FALSE), 0))</f>
        <v>0</v>
      </c>
      <c r="Z334" s="88"/>
      <c r="AA334" s="89">
        <f>IF(ISBLANK(Z334), 0, _xlfn.IFNA(VLOOKUP(Z334, 'Measures Register'!$B$9:$K$59, COLUMN('Measures Register'!$K$8)-COLUMN('Measures Register'!$B$8)+1, FALSE), 0))</f>
        <v>0</v>
      </c>
      <c r="AB334" s="90">
        <f>IF(ISBLANK(Z334), 0, _xlfn.IFNA(VLOOKUP(Z334, 'Measures Register'!$B$9:$L$59, COLUMN('Measures Register'!$L$8)-COLUMN('Measures Register'!$B$8)+1, FALSE), 0))</f>
        <v>0</v>
      </c>
      <c r="AC334" s="88"/>
      <c r="AD334" s="89">
        <f>IF(ISBLANK(AC334), 0, _xlfn.IFNA(VLOOKUP(AC334, 'Measures Register'!$B$9:$K$59, COLUMN('Measures Register'!$K$8)-COLUMN('Measures Register'!$B$8)+1, FALSE), 0))</f>
        <v>0</v>
      </c>
      <c r="AE334" s="90">
        <f>IF(ISBLANK(AC334), 0, _xlfn.IFNA(VLOOKUP(AC334, 'Measures Register'!$B$9:$L$59, COLUMN('Measures Register'!$L$8)-COLUMN('Measures Register'!$B$8)+1, FALSE), 0))</f>
        <v>0</v>
      </c>
      <c r="AF334" s="88"/>
      <c r="AG334" s="89">
        <f>IF(ISBLANK(AF334), 0, _xlfn.IFNA(VLOOKUP(AF334, 'Measures Register'!$B$9:$K$59, COLUMN('Measures Register'!$K$8)-COLUMN('Measures Register'!$B$8)+1, FALSE), 0))</f>
        <v>0</v>
      </c>
      <c r="AH334" s="110">
        <f>IF(ISBLANK(AF334), 0, _xlfn.IFNA(VLOOKUP(AF334, 'Measures Register'!$B$9:$L$59, COLUMN('Measures Register'!$L$8)-COLUMN('Measures Register'!$B$8)+1, FALSE), 0))</f>
        <v>0</v>
      </c>
      <c r="AI334" s="115"/>
      <c r="AJ334" s="108" t="str">
        <f t="shared" si="16"/>
        <v/>
      </c>
      <c r="AK334" s="86" t="str">
        <f t="shared" si="17"/>
        <v/>
      </c>
      <c r="AL334" s="106" t="str">
        <f t="shared" si="18"/>
        <v/>
      </c>
      <c r="AM334" s="24"/>
    </row>
    <row r="335" spans="2:39" ht="15.75" x14ac:dyDescent="0.45">
      <c r="B335" s="84" t="str">
        <f t="shared" si="19"/>
        <v/>
      </c>
      <c r="C335" s="97"/>
      <c r="D335" s="154"/>
      <c r="E335" s="112" t="str">
        <f>IFERROR(VLOOKUP(I335,#REF!,2,0),"")</f>
        <v/>
      </c>
      <c r="F335" s="156"/>
      <c r="G335" s="101"/>
      <c r="H335" s="103"/>
      <c r="I335" s="158"/>
      <c r="J335" s="159"/>
      <c r="K335"/>
      <c r="L335" s="152"/>
      <c r="M335" s="85" t="str">
        <f>IF(AND(F335&lt;&gt;"", G335&lt;&gt;""), VLOOKUP(F335, 'P2-Primary Assets'!C:I, 5+VLOOKUP(G335,#REF!, 2, FALSE), FALSE), "")</f>
        <v/>
      </c>
      <c r="N335" s="106" t="str">
        <f t="shared" si="20"/>
        <v/>
      </c>
      <c r="O335" s="277"/>
      <c r="P335" s="277"/>
      <c r="Q335" s="277"/>
      <c r="R335" s="114"/>
      <c r="S335" s="99"/>
      <c r="T335" s="88"/>
      <c r="U335" s="89">
        <f>IF(ISBLANK(T335), 0, _xlfn.IFNA(VLOOKUP(T335, 'Measures Register'!$B$9:$K$59, COLUMN('Measures Register'!$K$8)-COLUMN('Measures Register'!$B$8)+1, FALSE), 0))</f>
        <v>0</v>
      </c>
      <c r="V335" s="90">
        <f>IF(ISBLANK(T335), 0, _xlfn.IFNA(VLOOKUP(T335, 'Measures Register'!$B$9:$L$59, COLUMN('Measures Register'!$L$8)-COLUMN('Measures Register'!$B$8)+1, FALSE), 0))</f>
        <v>0</v>
      </c>
      <c r="W335" s="88"/>
      <c r="X335" s="89">
        <f>IF(ISBLANK(W335), 0, _xlfn.IFNA(VLOOKUP(W335, 'Measures Register'!$B$9:$K$59, COLUMN('Measures Register'!$K$8)-COLUMN('Measures Register'!$B$8)+1, FALSE), 0))</f>
        <v>0</v>
      </c>
      <c r="Y335" s="90">
        <f>IF(ISBLANK(W335), 0, _xlfn.IFNA(VLOOKUP(W335, 'Measures Register'!$B$9:$L$59, COLUMN('Measures Register'!$L$8)-COLUMN('Measures Register'!$B$8)+1, FALSE), 0))</f>
        <v>0</v>
      </c>
      <c r="Z335" s="88"/>
      <c r="AA335" s="89">
        <f>IF(ISBLANK(Z335), 0, _xlfn.IFNA(VLOOKUP(Z335, 'Measures Register'!$B$9:$K$59, COLUMN('Measures Register'!$K$8)-COLUMN('Measures Register'!$B$8)+1, FALSE), 0))</f>
        <v>0</v>
      </c>
      <c r="AB335" s="90">
        <f>IF(ISBLANK(Z335), 0, _xlfn.IFNA(VLOOKUP(Z335, 'Measures Register'!$B$9:$L$59, COLUMN('Measures Register'!$L$8)-COLUMN('Measures Register'!$B$8)+1, FALSE), 0))</f>
        <v>0</v>
      </c>
      <c r="AC335" s="88"/>
      <c r="AD335" s="89">
        <f>IF(ISBLANK(AC335), 0, _xlfn.IFNA(VLOOKUP(AC335, 'Measures Register'!$B$9:$K$59, COLUMN('Measures Register'!$K$8)-COLUMN('Measures Register'!$B$8)+1, FALSE), 0))</f>
        <v>0</v>
      </c>
      <c r="AE335" s="90">
        <f>IF(ISBLANK(AC335), 0, _xlfn.IFNA(VLOOKUP(AC335, 'Measures Register'!$B$9:$L$59, COLUMN('Measures Register'!$L$8)-COLUMN('Measures Register'!$B$8)+1, FALSE), 0))</f>
        <v>0</v>
      </c>
      <c r="AF335" s="88"/>
      <c r="AG335" s="89">
        <f>IF(ISBLANK(AF335), 0, _xlfn.IFNA(VLOOKUP(AF335, 'Measures Register'!$B$9:$K$59, COLUMN('Measures Register'!$K$8)-COLUMN('Measures Register'!$B$8)+1, FALSE), 0))</f>
        <v>0</v>
      </c>
      <c r="AH335" s="110">
        <f>IF(ISBLANK(AF335), 0, _xlfn.IFNA(VLOOKUP(AF335, 'Measures Register'!$B$9:$L$59, COLUMN('Measures Register'!$L$8)-COLUMN('Measures Register'!$B$8)+1, FALSE), 0))</f>
        <v>0</v>
      </c>
      <c r="AI335" s="115"/>
      <c r="AJ335" s="108" t="str">
        <f t="shared" ref="AJ335:AJ398" si="21">IF($N335&lt;&gt;"",IFERROR((L335*((1-U335)*(1-X335)*(1-AA335)*(1-AD335)*(1-AG335))),"Not number"),"")</f>
        <v/>
      </c>
      <c r="AK335" s="86" t="str">
        <f t="shared" ref="AK335:AK398" si="22">IF($N335&lt;&gt;"",IFERROR((M335*((1-V335)*(1-Y335)*(1-AB335)*(1-AE335)*(1-AH335))),"Not number"),"")</f>
        <v/>
      </c>
      <c r="AL335" s="106" t="str">
        <f t="shared" ref="AL335:AL398" si="23">IF(M335&lt;&gt;"", IFERROR(AJ335*AK335, "Not number"), "")</f>
        <v/>
      </c>
      <c r="AM335" s="24"/>
    </row>
    <row r="336" spans="2:39" ht="15.75" x14ac:dyDescent="0.45">
      <c r="B336" s="84" t="str">
        <f t="shared" ref="B336:B399" si="24">IF(F336&lt;&gt;"",CONCATENATE("RSC-",TEXT(ROW()-ROW(B$9),"000")),"")</f>
        <v/>
      </c>
      <c r="C336" s="97"/>
      <c r="D336" s="154"/>
      <c r="E336" s="112" t="str">
        <f>IFERROR(VLOOKUP(I336,#REF!,2,0),"")</f>
        <v/>
      </c>
      <c r="F336" s="156"/>
      <c r="G336" s="101"/>
      <c r="H336" s="103"/>
      <c r="I336" s="158"/>
      <c r="J336" s="159"/>
      <c r="K336"/>
      <c r="L336" s="152"/>
      <c r="M336" s="85" t="str">
        <f>IF(AND(F336&lt;&gt;"", G336&lt;&gt;""), VLOOKUP(F336, 'P2-Primary Assets'!C:I, 5+VLOOKUP(G336,#REF!, 2, FALSE), FALSE), "")</f>
        <v/>
      </c>
      <c r="N336" s="106" t="str">
        <f t="shared" si="20"/>
        <v/>
      </c>
      <c r="O336" s="277"/>
      <c r="P336" s="277"/>
      <c r="Q336" s="277"/>
      <c r="R336" s="114"/>
      <c r="S336" s="99"/>
      <c r="T336" s="88"/>
      <c r="U336" s="89">
        <f>IF(ISBLANK(T336), 0, _xlfn.IFNA(VLOOKUP(T336, 'Measures Register'!$B$9:$K$59, COLUMN('Measures Register'!$K$8)-COLUMN('Measures Register'!$B$8)+1, FALSE), 0))</f>
        <v>0</v>
      </c>
      <c r="V336" s="90">
        <f>IF(ISBLANK(T336), 0, _xlfn.IFNA(VLOOKUP(T336, 'Measures Register'!$B$9:$L$59, COLUMN('Measures Register'!$L$8)-COLUMN('Measures Register'!$B$8)+1, FALSE), 0))</f>
        <v>0</v>
      </c>
      <c r="W336" s="88"/>
      <c r="X336" s="89">
        <f>IF(ISBLANK(W336), 0, _xlfn.IFNA(VLOOKUP(W336, 'Measures Register'!$B$9:$K$59, COLUMN('Measures Register'!$K$8)-COLUMN('Measures Register'!$B$8)+1, FALSE), 0))</f>
        <v>0</v>
      </c>
      <c r="Y336" s="90">
        <f>IF(ISBLANK(W336), 0, _xlfn.IFNA(VLOOKUP(W336, 'Measures Register'!$B$9:$L$59, COLUMN('Measures Register'!$L$8)-COLUMN('Measures Register'!$B$8)+1, FALSE), 0))</f>
        <v>0</v>
      </c>
      <c r="Z336" s="88"/>
      <c r="AA336" s="89">
        <f>IF(ISBLANK(Z336), 0, _xlfn.IFNA(VLOOKUP(Z336, 'Measures Register'!$B$9:$K$59, COLUMN('Measures Register'!$K$8)-COLUMN('Measures Register'!$B$8)+1, FALSE), 0))</f>
        <v>0</v>
      </c>
      <c r="AB336" s="90">
        <f>IF(ISBLANK(Z336), 0, _xlfn.IFNA(VLOOKUP(Z336, 'Measures Register'!$B$9:$L$59, COLUMN('Measures Register'!$L$8)-COLUMN('Measures Register'!$B$8)+1, FALSE), 0))</f>
        <v>0</v>
      </c>
      <c r="AC336" s="88"/>
      <c r="AD336" s="89">
        <f>IF(ISBLANK(AC336), 0, _xlfn.IFNA(VLOOKUP(AC336, 'Measures Register'!$B$9:$K$59, COLUMN('Measures Register'!$K$8)-COLUMN('Measures Register'!$B$8)+1, FALSE), 0))</f>
        <v>0</v>
      </c>
      <c r="AE336" s="90">
        <f>IF(ISBLANK(AC336), 0, _xlfn.IFNA(VLOOKUP(AC336, 'Measures Register'!$B$9:$L$59, COLUMN('Measures Register'!$L$8)-COLUMN('Measures Register'!$B$8)+1, FALSE), 0))</f>
        <v>0</v>
      </c>
      <c r="AF336" s="88"/>
      <c r="AG336" s="89">
        <f>IF(ISBLANK(AF336), 0, _xlfn.IFNA(VLOOKUP(AF336, 'Measures Register'!$B$9:$K$59, COLUMN('Measures Register'!$K$8)-COLUMN('Measures Register'!$B$8)+1, FALSE), 0))</f>
        <v>0</v>
      </c>
      <c r="AH336" s="110">
        <f>IF(ISBLANK(AF336), 0, _xlfn.IFNA(VLOOKUP(AF336, 'Measures Register'!$B$9:$L$59, COLUMN('Measures Register'!$L$8)-COLUMN('Measures Register'!$B$8)+1, FALSE), 0))</f>
        <v>0</v>
      </c>
      <c r="AI336" s="115"/>
      <c r="AJ336" s="108" t="str">
        <f t="shared" si="21"/>
        <v/>
      </c>
      <c r="AK336" s="86" t="str">
        <f t="shared" si="22"/>
        <v/>
      </c>
      <c r="AL336" s="106" t="str">
        <f t="shared" si="23"/>
        <v/>
      </c>
      <c r="AM336" s="24"/>
    </row>
    <row r="337" spans="2:39" ht="15.75" x14ac:dyDescent="0.45">
      <c r="B337" s="84" t="str">
        <f t="shared" si="24"/>
        <v/>
      </c>
      <c r="C337" s="97"/>
      <c r="D337" s="154"/>
      <c r="E337" s="112" t="str">
        <f>IFERROR(VLOOKUP(I337,#REF!,2,0),"")</f>
        <v/>
      </c>
      <c r="F337" s="156"/>
      <c r="G337" s="101"/>
      <c r="H337" s="103"/>
      <c r="I337" s="158"/>
      <c r="J337" s="159"/>
      <c r="K337"/>
      <c r="L337" s="152"/>
      <c r="M337" s="85" t="str">
        <f>IF(AND(F337&lt;&gt;"", G337&lt;&gt;""), VLOOKUP(F337, 'P2-Primary Assets'!C:I, 5+VLOOKUP(G337,#REF!, 2, FALSE), FALSE), "")</f>
        <v/>
      </c>
      <c r="N337" s="106" t="str">
        <f t="shared" si="20"/>
        <v/>
      </c>
      <c r="O337" s="277"/>
      <c r="P337" s="277"/>
      <c r="Q337" s="277"/>
      <c r="R337" s="114"/>
      <c r="S337" s="99"/>
      <c r="T337" s="88"/>
      <c r="U337" s="89">
        <f>IF(ISBLANK(T337), 0, _xlfn.IFNA(VLOOKUP(T337, 'Measures Register'!$B$9:$K$59, COLUMN('Measures Register'!$K$8)-COLUMN('Measures Register'!$B$8)+1, FALSE), 0))</f>
        <v>0</v>
      </c>
      <c r="V337" s="90">
        <f>IF(ISBLANK(T337), 0, _xlfn.IFNA(VLOOKUP(T337, 'Measures Register'!$B$9:$L$59, COLUMN('Measures Register'!$L$8)-COLUMN('Measures Register'!$B$8)+1, FALSE), 0))</f>
        <v>0</v>
      </c>
      <c r="W337" s="88"/>
      <c r="X337" s="89">
        <f>IF(ISBLANK(W337), 0, _xlfn.IFNA(VLOOKUP(W337, 'Measures Register'!$B$9:$K$59, COLUMN('Measures Register'!$K$8)-COLUMN('Measures Register'!$B$8)+1, FALSE), 0))</f>
        <v>0</v>
      </c>
      <c r="Y337" s="90">
        <f>IF(ISBLANK(W337), 0, _xlfn.IFNA(VLOOKUP(W337, 'Measures Register'!$B$9:$L$59, COLUMN('Measures Register'!$L$8)-COLUMN('Measures Register'!$B$8)+1, FALSE), 0))</f>
        <v>0</v>
      </c>
      <c r="Z337" s="88"/>
      <c r="AA337" s="89">
        <f>IF(ISBLANK(Z337), 0, _xlfn.IFNA(VLOOKUP(Z337, 'Measures Register'!$B$9:$K$59, COLUMN('Measures Register'!$K$8)-COLUMN('Measures Register'!$B$8)+1, FALSE), 0))</f>
        <v>0</v>
      </c>
      <c r="AB337" s="90">
        <f>IF(ISBLANK(Z337), 0, _xlfn.IFNA(VLOOKUP(Z337, 'Measures Register'!$B$9:$L$59, COLUMN('Measures Register'!$L$8)-COLUMN('Measures Register'!$B$8)+1, FALSE), 0))</f>
        <v>0</v>
      </c>
      <c r="AC337" s="88"/>
      <c r="AD337" s="89">
        <f>IF(ISBLANK(AC337), 0, _xlfn.IFNA(VLOOKUP(AC337, 'Measures Register'!$B$9:$K$59, COLUMN('Measures Register'!$K$8)-COLUMN('Measures Register'!$B$8)+1, FALSE), 0))</f>
        <v>0</v>
      </c>
      <c r="AE337" s="90">
        <f>IF(ISBLANK(AC337), 0, _xlfn.IFNA(VLOOKUP(AC337, 'Measures Register'!$B$9:$L$59, COLUMN('Measures Register'!$L$8)-COLUMN('Measures Register'!$B$8)+1, FALSE), 0))</f>
        <v>0</v>
      </c>
      <c r="AF337" s="88"/>
      <c r="AG337" s="89">
        <f>IF(ISBLANK(AF337), 0, _xlfn.IFNA(VLOOKUP(AF337, 'Measures Register'!$B$9:$K$59, COLUMN('Measures Register'!$K$8)-COLUMN('Measures Register'!$B$8)+1, FALSE), 0))</f>
        <v>0</v>
      </c>
      <c r="AH337" s="110">
        <f>IF(ISBLANK(AF337), 0, _xlfn.IFNA(VLOOKUP(AF337, 'Measures Register'!$B$9:$L$59, COLUMN('Measures Register'!$L$8)-COLUMN('Measures Register'!$B$8)+1, FALSE), 0))</f>
        <v>0</v>
      </c>
      <c r="AI337" s="115"/>
      <c r="AJ337" s="108" t="str">
        <f t="shared" si="21"/>
        <v/>
      </c>
      <c r="AK337" s="86" t="str">
        <f t="shared" si="22"/>
        <v/>
      </c>
      <c r="AL337" s="106" t="str">
        <f t="shared" si="23"/>
        <v/>
      </c>
      <c r="AM337" s="24"/>
    </row>
    <row r="338" spans="2:39" ht="15.75" x14ac:dyDescent="0.45">
      <c r="B338" s="84" t="str">
        <f t="shared" si="24"/>
        <v/>
      </c>
      <c r="C338" s="97"/>
      <c r="D338" s="154"/>
      <c r="E338" s="112" t="str">
        <f>IFERROR(VLOOKUP(I338,#REF!,2,0),"")</f>
        <v/>
      </c>
      <c r="F338" s="156"/>
      <c r="G338" s="101"/>
      <c r="H338" s="103"/>
      <c r="I338" s="158"/>
      <c r="J338" s="159"/>
      <c r="K338"/>
      <c r="L338" s="152"/>
      <c r="M338" s="85" t="str">
        <f>IF(AND(F338&lt;&gt;"", G338&lt;&gt;""), VLOOKUP(F338, 'P2-Primary Assets'!C:I, 5+VLOOKUP(G338,#REF!, 2, FALSE), FALSE), "")</f>
        <v/>
      </c>
      <c r="N338" s="106" t="str">
        <f t="shared" si="20"/>
        <v/>
      </c>
      <c r="O338" s="277"/>
      <c r="P338" s="277"/>
      <c r="Q338" s="277"/>
      <c r="R338" s="114"/>
      <c r="S338" s="99"/>
      <c r="T338" s="88"/>
      <c r="U338" s="89">
        <f>IF(ISBLANK(T338), 0, _xlfn.IFNA(VLOOKUP(T338, 'Measures Register'!$B$9:$K$59, COLUMN('Measures Register'!$K$8)-COLUMN('Measures Register'!$B$8)+1, FALSE), 0))</f>
        <v>0</v>
      </c>
      <c r="V338" s="90">
        <f>IF(ISBLANK(T338), 0, _xlfn.IFNA(VLOOKUP(T338, 'Measures Register'!$B$9:$L$59, COLUMN('Measures Register'!$L$8)-COLUMN('Measures Register'!$B$8)+1, FALSE), 0))</f>
        <v>0</v>
      </c>
      <c r="W338" s="88"/>
      <c r="X338" s="89">
        <f>IF(ISBLANK(W338), 0, _xlfn.IFNA(VLOOKUP(W338, 'Measures Register'!$B$9:$K$59, COLUMN('Measures Register'!$K$8)-COLUMN('Measures Register'!$B$8)+1, FALSE), 0))</f>
        <v>0</v>
      </c>
      <c r="Y338" s="90">
        <f>IF(ISBLANK(W338), 0, _xlfn.IFNA(VLOOKUP(W338, 'Measures Register'!$B$9:$L$59, COLUMN('Measures Register'!$L$8)-COLUMN('Measures Register'!$B$8)+1, FALSE), 0))</f>
        <v>0</v>
      </c>
      <c r="Z338" s="88"/>
      <c r="AA338" s="89">
        <f>IF(ISBLANK(Z338), 0, _xlfn.IFNA(VLOOKUP(Z338, 'Measures Register'!$B$9:$K$59, COLUMN('Measures Register'!$K$8)-COLUMN('Measures Register'!$B$8)+1, FALSE), 0))</f>
        <v>0</v>
      </c>
      <c r="AB338" s="90">
        <f>IF(ISBLANK(Z338), 0, _xlfn.IFNA(VLOOKUP(Z338, 'Measures Register'!$B$9:$L$59, COLUMN('Measures Register'!$L$8)-COLUMN('Measures Register'!$B$8)+1, FALSE), 0))</f>
        <v>0</v>
      </c>
      <c r="AC338" s="88"/>
      <c r="AD338" s="89">
        <f>IF(ISBLANK(AC338), 0, _xlfn.IFNA(VLOOKUP(AC338, 'Measures Register'!$B$9:$K$59, COLUMN('Measures Register'!$K$8)-COLUMN('Measures Register'!$B$8)+1, FALSE), 0))</f>
        <v>0</v>
      </c>
      <c r="AE338" s="90">
        <f>IF(ISBLANK(AC338), 0, _xlfn.IFNA(VLOOKUP(AC338, 'Measures Register'!$B$9:$L$59, COLUMN('Measures Register'!$L$8)-COLUMN('Measures Register'!$B$8)+1, FALSE), 0))</f>
        <v>0</v>
      </c>
      <c r="AF338" s="88"/>
      <c r="AG338" s="89">
        <f>IF(ISBLANK(AF338), 0, _xlfn.IFNA(VLOOKUP(AF338, 'Measures Register'!$B$9:$K$59, COLUMN('Measures Register'!$K$8)-COLUMN('Measures Register'!$B$8)+1, FALSE), 0))</f>
        <v>0</v>
      </c>
      <c r="AH338" s="110">
        <f>IF(ISBLANK(AF338), 0, _xlfn.IFNA(VLOOKUP(AF338, 'Measures Register'!$B$9:$L$59, COLUMN('Measures Register'!$L$8)-COLUMN('Measures Register'!$B$8)+1, FALSE), 0))</f>
        <v>0</v>
      </c>
      <c r="AI338" s="115"/>
      <c r="AJ338" s="108" t="str">
        <f t="shared" si="21"/>
        <v/>
      </c>
      <c r="AK338" s="86" t="str">
        <f t="shared" si="22"/>
        <v/>
      </c>
      <c r="AL338" s="106" t="str">
        <f t="shared" si="23"/>
        <v/>
      </c>
      <c r="AM338" s="24"/>
    </row>
    <row r="339" spans="2:39" ht="15.75" x14ac:dyDescent="0.45">
      <c r="B339" s="84" t="str">
        <f t="shared" si="24"/>
        <v/>
      </c>
      <c r="C339" s="97"/>
      <c r="D339" s="154"/>
      <c r="E339" s="112" t="str">
        <f>IFERROR(VLOOKUP(I339,#REF!,2,0),"")</f>
        <v/>
      </c>
      <c r="F339" s="156"/>
      <c r="G339" s="101"/>
      <c r="H339" s="103"/>
      <c r="I339" s="158"/>
      <c r="J339" s="159"/>
      <c r="K339"/>
      <c r="L339" s="152"/>
      <c r="M339" s="85" t="str">
        <f>IF(AND(F339&lt;&gt;"", G339&lt;&gt;""), VLOOKUP(F339, 'P2-Primary Assets'!C:I, 5+VLOOKUP(G339,#REF!, 2, FALSE), FALSE), "")</f>
        <v/>
      </c>
      <c r="N339" s="106" t="str">
        <f t="shared" si="20"/>
        <v/>
      </c>
      <c r="O339" s="277"/>
      <c r="P339" s="277"/>
      <c r="Q339" s="277"/>
      <c r="R339" s="114"/>
      <c r="S339" s="99"/>
      <c r="T339" s="88"/>
      <c r="U339" s="89">
        <f>IF(ISBLANK(T339), 0, _xlfn.IFNA(VLOOKUP(T339, 'Measures Register'!$B$9:$K$59, COLUMN('Measures Register'!$K$8)-COLUMN('Measures Register'!$B$8)+1, FALSE), 0))</f>
        <v>0</v>
      </c>
      <c r="V339" s="90">
        <f>IF(ISBLANK(T339), 0, _xlfn.IFNA(VLOOKUP(T339, 'Measures Register'!$B$9:$L$59, COLUMN('Measures Register'!$L$8)-COLUMN('Measures Register'!$B$8)+1, FALSE), 0))</f>
        <v>0</v>
      </c>
      <c r="W339" s="88"/>
      <c r="X339" s="89">
        <f>IF(ISBLANK(W339), 0, _xlfn.IFNA(VLOOKUP(W339, 'Measures Register'!$B$9:$K$59, COLUMN('Measures Register'!$K$8)-COLUMN('Measures Register'!$B$8)+1, FALSE), 0))</f>
        <v>0</v>
      </c>
      <c r="Y339" s="90">
        <f>IF(ISBLANK(W339), 0, _xlfn.IFNA(VLOOKUP(W339, 'Measures Register'!$B$9:$L$59, COLUMN('Measures Register'!$L$8)-COLUMN('Measures Register'!$B$8)+1, FALSE), 0))</f>
        <v>0</v>
      </c>
      <c r="Z339" s="88"/>
      <c r="AA339" s="89">
        <f>IF(ISBLANK(Z339), 0, _xlfn.IFNA(VLOOKUP(Z339, 'Measures Register'!$B$9:$K$59, COLUMN('Measures Register'!$K$8)-COLUMN('Measures Register'!$B$8)+1, FALSE), 0))</f>
        <v>0</v>
      </c>
      <c r="AB339" s="90">
        <f>IF(ISBLANK(Z339), 0, _xlfn.IFNA(VLOOKUP(Z339, 'Measures Register'!$B$9:$L$59, COLUMN('Measures Register'!$L$8)-COLUMN('Measures Register'!$B$8)+1, FALSE), 0))</f>
        <v>0</v>
      </c>
      <c r="AC339" s="88"/>
      <c r="AD339" s="89">
        <f>IF(ISBLANK(AC339), 0, _xlfn.IFNA(VLOOKUP(AC339, 'Measures Register'!$B$9:$K$59, COLUMN('Measures Register'!$K$8)-COLUMN('Measures Register'!$B$8)+1, FALSE), 0))</f>
        <v>0</v>
      </c>
      <c r="AE339" s="90">
        <f>IF(ISBLANK(AC339), 0, _xlfn.IFNA(VLOOKUP(AC339, 'Measures Register'!$B$9:$L$59, COLUMN('Measures Register'!$L$8)-COLUMN('Measures Register'!$B$8)+1, FALSE), 0))</f>
        <v>0</v>
      </c>
      <c r="AF339" s="88"/>
      <c r="AG339" s="89">
        <f>IF(ISBLANK(AF339), 0, _xlfn.IFNA(VLOOKUP(AF339, 'Measures Register'!$B$9:$K$59, COLUMN('Measures Register'!$K$8)-COLUMN('Measures Register'!$B$8)+1, FALSE), 0))</f>
        <v>0</v>
      </c>
      <c r="AH339" s="110">
        <f>IF(ISBLANK(AF339), 0, _xlfn.IFNA(VLOOKUP(AF339, 'Measures Register'!$B$9:$L$59, COLUMN('Measures Register'!$L$8)-COLUMN('Measures Register'!$B$8)+1, FALSE), 0))</f>
        <v>0</v>
      </c>
      <c r="AI339" s="115"/>
      <c r="AJ339" s="108" t="str">
        <f t="shared" si="21"/>
        <v/>
      </c>
      <c r="AK339" s="86" t="str">
        <f t="shared" si="22"/>
        <v/>
      </c>
      <c r="AL339" s="106" t="str">
        <f t="shared" si="23"/>
        <v/>
      </c>
      <c r="AM339" s="24"/>
    </row>
    <row r="340" spans="2:39" ht="15.75" x14ac:dyDescent="0.45">
      <c r="B340" s="84" t="str">
        <f t="shared" si="24"/>
        <v/>
      </c>
      <c r="C340" s="97"/>
      <c r="D340" s="154"/>
      <c r="E340" s="112" t="str">
        <f>IFERROR(VLOOKUP(I340,#REF!,2,0),"")</f>
        <v/>
      </c>
      <c r="F340" s="156"/>
      <c r="G340" s="101"/>
      <c r="H340" s="103"/>
      <c r="I340" s="158"/>
      <c r="J340" s="159"/>
      <c r="K340"/>
      <c r="L340" s="152"/>
      <c r="M340" s="85" t="str">
        <f>IF(AND(F340&lt;&gt;"", G340&lt;&gt;""), VLOOKUP(F340, 'P2-Primary Assets'!C:I, 5+VLOOKUP(G340,#REF!, 2, FALSE), FALSE), "")</f>
        <v/>
      </c>
      <c r="N340" s="106" t="str">
        <f t="shared" si="20"/>
        <v/>
      </c>
      <c r="O340" s="277"/>
      <c r="P340" s="277"/>
      <c r="Q340" s="277"/>
      <c r="R340" s="114"/>
      <c r="S340" s="99"/>
      <c r="T340" s="88"/>
      <c r="U340" s="89">
        <f>IF(ISBLANK(T340), 0, _xlfn.IFNA(VLOOKUP(T340, 'Measures Register'!$B$9:$K$59, COLUMN('Measures Register'!$K$8)-COLUMN('Measures Register'!$B$8)+1, FALSE), 0))</f>
        <v>0</v>
      </c>
      <c r="V340" s="90">
        <f>IF(ISBLANK(T340), 0, _xlfn.IFNA(VLOOKUP(T340, 'Measures Register'!$B$9:$L$59, COLUMN('Measures Register'!$L$8)-COLUMN('Measures Register'!$B$8)+1, FALSE), 0))</f>
        <v>0</v>
      </c>
      <c r="W340" s="88"/>
      <c r="X340" s="89">
        <f>IF(ISBLANK(W340), 0, _xlfn.IFNA(VLOOKUP(W340, 'Measures Register'!$B$9:$K$59, COLUMN('Measures Register'!$K$8)-COLUMN('Measures Register'!$B$8)+1, FALSE), 0))</f>
        <v>0</v>
      </c>
      <c r="Y340" s="90">
        <f>IF(ISBLANK(W340), 0, _xlfn.IFNA(VLOOKUP(W340, 'Measures Register'!$B$9:$L$59, COLUMN('Measures Register'!$L$8)-COLUMN('Measures Register'!$B$8)+1, FALSE), 0))</f>
        <v>0</v>
      </c>
      <c r="Z340" s="88"/>
      <c r="AA340" s="89">
        <f>IF(ISBLANK(Z340), 0, _xlfn.IFNA(VLOOKUP(Z340, 'Measures Register'!$B$9:$K$59, COLUMN('Measures Register'!$K$8)-COLUMN('Measures Register'!$B$8)+1, FALSE), 0))</f>
        <v>0</v>
      </c>
      <c r="AB340" s="90">
        <f>IF(ISBLANK(Z340), 0, _xlfn.IFNA(VLOOKUP(Z340, 'Measures Register'!$B$9:$L$59, COLUMN('Measures Register'!$L$8)-COLUMN('Measures Register'!$B$8)+1, FALSE), 0))</f>
        <v>0</v>
      </c>
      <c r="AC340" s="88"/>
      <c r="AD340" s="89">
        <f>IF(ISBLANK(AC340), 0, _xlfn.IFNA(VLOOKUP(AC340, 'Measures Register'!$B$9:$K$59, COLUMN('Measures Register'!$K$8)-COLUMN('Measures Register'!$B$8)+1, FALSE), 0))</f>
        <v>0</v>
      </c>
      <c r="AE340" s="90">
        <f>IF(ISBLANK(AC340), 0, _xlfn.IFNA(VLOOKUP(AC340, 'Measures Register'!$B$9:$L$59, COLUMN('Measures Register'!$L$8)-COLUMN('Measures Register'!$B$8)+1, FALSE), 0))</f>
        <v>0</v>
      </c>
      <c r="AF340" s="88"/>
      <c r="AG340" s="89">
        <f>IF(ISBLANK(AF340), 0, _xlfn.IFNA(VLOOKUP(AF340, 'Measures Register'!$B$9:$K$59, COLUMN('Measures Register'!$K$8)-COLUMN('Measures Register'!$B$8)+1, FALSE), 0))</f>
        <v>0</v>
      </c>
      <c r="AH340" s="110">
        <f>IF(ISBLANK(AF340), 0, _xlfn.IFNA(VLOOKUP(AF340, 'Measures Register'!$B$9:$L$59, COLUMN('Measures Register'!$L$8)-COLUMN('Measures Register'!$B$8)+1, FALSE), 0))</f>
        <v>0</v>
      </c>
      <c r="AI340" s="115"/>
      <c r="AJ340" s="108" t="str">
        <f t="shared" si="21"/>
        <v/>
      </c>
      <c r="AK340" s="86" t="str">
        <f t="shared" si="22"/>
        <v/>
      </c>
      <c r="AL340" s="106" t="str">
        <f t="shared" si="23"/>
        <v/>
      </c>
      <c r="AM340" s="24"/>
    </row>
    <row r="341" spans="2:39" ht="15.75" x14ac:dyDescent="0.45">
      <c r="B341" s="84" t="str">
        <f t="shared" si="24"/>
        <v/>
      </c>
      <c r="C341" s="97"/>
      <c r="D341" s="154"/>
      <c r="E341" s="112" t="str">
        <f>IFERROR(VLOOKUP(I341,#REF!,2,0),"")</f>
        <v/>
      </c>
      <c r="F341" s="156"/>
      <c r="G341" s="101"/>
      <c r="H341" s="103"/>
      <c r="I341" s="158"/>
      <c r="J341" s="159"/>
      <c r="K341"/>
      <c r="L341" s="152"/>
      <c r="M341" s="85" t="str">
        <f>IF(AND(F341&lt;&gt;"", G341&lt;&gt;""), VLOOKUP(F341, 'P2-Primary Assets'!C:I, 5+VLOOKUP(G341,#REF!, 2, FALSE), FALSE), "")</f>
        <v/>
      </c>
      <c r="N341" s="106" t="str">
        <f t="shared" si="20"/>
        <v/>
      </c>
      <c r="O341" s="277"/>
      <c r="P341" s="277"/>
      <c r="Q341" s="277"/>
      <c r="R341" s="114"/>
      <c r="S341" s="99"/>
      <c r="T341" s="88"/>
      <c r="U341" s="89">
        <f>IF(ISBLANK(T341), 0, _xlfn.IFNA(VLOOKUP(T341, 'Measures Register'!$B$9:$K$59, COLUMN('Measures Register'!$K$8)-COLUMN('Measures Register'!$B$8)+1, FALSE), 0))</f>
        <v>0</v>
      </c>
      <c r="V341" s="90">
        <f>IF(ISBLANK(T341), 0, _xlfn.IFNA(VLOOKUP(T341, 'Measures Register'!$B$9:$L$59, COLUMN('Measures Register'!$L$8)-COLUMN('Measures Register'!$B$8)+1, FALSE), 0))</f>
        <v>0</v>
      </c>
      <c r="W341" s="88"/>
      <c r="X341" s="89">
        <f>IF(ISBLANK(W341), 0, _xlfn.IFNA(VLOOKUP(W341, 'Measures Register'!$B$9:$K$59, COLUMN('Measures Register'!$K$8)-COLUMN('Measures Register'!$B$8)+1, FALSE), 0))</f>
        <v>0</v>
      </c>
      <c r="Y341" s="90">
        <f>IF(ISBLANK(W341), 0, _xlfn.IFNA(VLOOKUP(W341, 'Measures Register'!$B$9:$L$59, COLUMN('Measures Register'!$L$8)-COLUMN('Measures Register'!$B$8)+1, FALSE), 0))</f>
        <v>0</v>
      </c>
      <c r="Z341" s="88"/>
      <c r="AA341" s="89">
        <f>IF(ISBLANK(Z341), 0, _xlfn.IFNA(VLOOKUP(Z341, 'Measures Register'!$B$9:$K$59, COLUMN('Measures Register'!$K$8)-COLUMN('Measures Register'!$B$8)+1, FALSE), 0))</f>
        <v>0</v>
      </c>
      <c r="AB341" s="90">
        <f>IF(ISBLANK(Z341), 0, _xlfn.IFNA(VLOOKUP(Z341, 'Measures Register'!$B$9:$L$59, COLUMN('Measures Register'!$L$8)-COLUMN('Measures Register'!$B$8)+1, FALSE), 0))</f>
        <v>0</v>
      </c>
      <c r="AC341" s="88"/>
      <c r="AD341" s="89">
        <f>IF(ISBLANK(AC341), 0, _xlfn.IFNA(VLOOKUP(AC341, 'Measures Register'!$B$9:$K$59, COLUMN('Measures Register'!$K$8)-COLUMN('Measures Register'!$B$8)+1, FALSE), 0))</f>
        <v>0</v>
      </c>
      <c r="AE341" s="90">
        <f>IF(ISBLANK(AC341), 0, _xlfn.IFNA(VLOOKUP(AC341, 'Measures Register'!$B$9:$L$59, COLUMN('Measures Register'!$L$8)-COLUMN('Measures Register'!$B$8)+1, FALSE), 0))</f>
        <v>0</v>
      </c>
      <c r="AF341" s="88"/>
      <c r="AG341" s="89">
        <f>IF(ISBLANK(AF341), 0, _xlfn.IFNA(VLOOKUP(AF341, 'Measures Register'!$B$9:$K$59, COLUMN('Measures Register'!$K$8)-COLUMN('Measures Register'!$B$8)+1, FALSE), 0))</f>
        <v>0</v>
      </c>
      <c r="AH341" s="110">
        <f>IF(ISBLANK(AF341), 0, _xlfn.IFNA(VLOOKUP(AF341, 'Measures Register'!$B$9:$L$59, COLUMN('Measures Register'!$L$8)-COLUMN('Measures Register'!$B$8)+1, FALSE), 0))</f>
        <v>0</v>
      </c>
      <c r="AI341" s="115"/>
      <c r="AJ341" s="108" t="str">
        <f t="shared" si="21"/>
        <v/>
      </c>
      <c r="AK341" s="86" t="str">
        <f t="shared" si="22"/>
        <v/>
      </c>
      <c r="AL341" s="106" t="str">
        <f t="shared" si="23"/>
        <v/>
      </c>
      <c r="AM341" s="24"/>
    </row>
    <row r="342" spans="2:39" ht="15.75" x14ac:dyDescent="0.45">
      <c r="B342" s="84" t="str">
        <f t="shared" si="24"/>
        <v/>
      </c>
      <c r="C342" s="97"/>
      <c r="D342" s="154"/>
      <c r="E342" s="112" t="str">
        <f>IFERROR(VLOOKUP(I342,#REF!,2,0),"")</f>
        <v/>
      </c>
      <c r="F342" s="156"/>
      <c r="G342" s="101"/>
      <c r="H342" s="103"/>
      <c r="I342" s="158"/>
      <c r="J342" s="159"/>
      <c r="K342"/>
      <c r="L342" s="152"/>
      <c r="M342" s="85" t="str">
        <f>IF(AND(F342&lt;&gt;"", G342&lt;&gt;""), VLOOKUP(F342, 'P2-Primary Assets'!C:I, 5+VLOOKUP(G342,#REF!, 2, FALSE), FALSE), "")</f>
        <v/>
      </c>
      <c r="N342" s="106" t="str">
        <f t="shared" si="20"/>
        <v/>
      </c>
      <c r="O342" s="277"/>
      <c r="P342" s="277"/>
      <c r="Q342" s="277"/>
      <c r="R342" s="114"/>
      <c r="S342" s="99"/>
      <c r="T342" s="88"/>
      <c r="U342" s="89">
        <f>IF(ISBLANK(T342), 0, _xlfn.IFNA(VLOOKUP(T342, 'Measures Register'!$B$9:$K$59, COLUMN('Measures Register'!$K$8)-COLUMN('Measures Register'!$B$8)+1, FALSE), 0))</f>
        <v>0</v>
      </c>
      <c r="V342" s="90">
        <f>IF(ISBLANK(T342), 0, _xlfn.IFNA(VLOOKUP(T342, 'Measures Register'!$B$9:$L$59, COLUMN('Measures Register'!$L$8)-COLUMN('Measures Register'!$B$8)+1, FALSE), 0))</f>
        <v>0</v>
      </c>
      <c r="W342" s="88"/>
      <c r="X342" s="89">
        <f>IF(ISBLANK(W342), 0, _xlfn.IFNA(VLOOKUP(W342, 'Measures Register'!$B$9:$K$59, COLUMN('Measures Register'!$K$8)-COLUMN('Measures Register'!$B$8)+1, FALSE), 0))</f>
        <v>0</v>
      </c>
      <c r="Y342" s="90">
        <f>IF(ISBLANK(W342), 0, _xlfn.IFNA(VLOOKUP(W342, 'Measures Register'!$B$9:$L$59, COLUMN('Measures Register'!$L$8)-COLUMN('Measures Register'!$B$8)+1, FALSE), 0))</f>
        <v>0</v>
      </c>
      <c r="Z342" s="88"/>
      <c r="AA342" s="89">
        <f>IF(ISBLANK(Z342), 0, _xlfn.IFNA(VLOOKUP(Z342, 'Measures Register'!$B$9:$K$59, COLUMN('Measures Register'!$K$8)-COLUMN('Measures Register'!$B$8)+1, FALSE), 0))</f>
        <v>0</v>
      </c>
      <c r="AB342" s="90">
        <f>IF(ISBLANK(Z342), 0, _xlfn.IFNA(VLOOKUP(Z342, 'Measures Register'!$B$9:$L$59, COLUMN('Measures Register'!$L$8)-COLUMN('Measures Register'!$B$8)+1, FALSE), 0))</f>
        <v>0</v>
      </c>
      <c r="AC342" s="88"/>
      <c r="AD342" s="89">
        <f>IF(ISBLANK(AC342), 0, _xlfn.IFNA(VLOOKUP(AC342, 'Measures Register'!$B$9:$K$59, COLUMN('Measures Register'!$K$8)-COLUMN('Measures Register'!$B$8)+1, FALSE), 0))</f>
        <v>0</v>
      </c>
      <c r="AE342" s="90">
        <f>IF(ISBLANK(AC342), 0, _xlfn.IFNA(VLOOKUP(AC342, 'Measures Register'!$B$9:$L$59, COLUMN('Measures Register'!$L$8)-COLUMN('Measures Register'!$B$8)+1, FALSE), 0))</f>
        <v>0</v>
      </c>
      <c r="AF342" s="88"/>
      <c r="AG342" s="89">
        <f>IF(ISBLANK(AF342), 0, _xlfn.IFNA(VLOOKUP(AF342, 'Measures Register'!$B$9:$K$59, COLUMN('Measures Register'!$K$8)-COLUMN('Measures Register'!$B$8)+1, FALSE), 0))</f>
        <v>0</v>
      </c>
      <c r="AH342" s="110">
        <f>IF(ISBLANK(AF342), 0, _xlfn.IFNA(VLOOKUP(AF342, 'Measures Register'!$B$9:$L$59, COLUMN('Measures Register'!$L$8)-COLUMN('Measures Register'!$B$8)+1, FALSE), 0))</f>
        <v>0</v>
      </c>
      <c r="AI342" s="115"/>
      <c r="AJ342" s="108" t="str">
        <f t="shared" si="21"/>
        <v/>
      </c>
      <c r="AK342" s="86" t="str">
        <f t="shared" si="22"/>
        <v/>
      </c>
      <c r="AL342" s="106" t="str">
        <f t="shared" si="23"/>
        <v/>
      </c>
      <c r="AM342" s="24"/>
    </row>
    <row r="343" spans="2:39" ht="15.75" x14ac:dyDescent="0.45">
      <c r="B343" s="84" t="str">
        <f t="shared" si="24"/>
        <v/>
      </c>
      <c r="C343" s="97"/>
      <c r="D343" s="154"/>
      <c r="E343" s="112" t="str">
        <f>IFERROR(VLOOKUP(I343,#REF!,2,0),"")</f>
        <v/>
      </c>
      <c r="F343" s="156"/>
      <c r="G343" s="101"/>
      <c r="H343" s="103"/>
      <c r="I343" s="158"/>
      <c r="J343" s="159"/>
      <c r="K343"/>
      <c r="L343" s="152"/>
      <c r="M343" s="85" t="str">
        <f>IF(AND(F343&lt;&gt;"", G343&lt;&gt;""), VLOOKUP(F343, 'P2-Primary Assets'!C:I, 5+VLOOKUP(G343,#REF!, 2, FALSE), FALSE), "")</f>
        <v/>
      </c>
      <c r="N343" s="106" t="str">
        <f t="shared" si="20"/>
        <v/>
      </c>
      <c r="O343" s="277"/>
      <c r="P343" s="277"/>
      <c r="Q343" s="277"/>
      <c r="R343" s="114"/>
      <c r="S343" s="99"/>
      <c r="T343" s="88"/>
      <c r="U343" s="89">
        <f>IF(ISBLANK(T343), 0, _xlfn.IFNA(VLOOKUP(T343, 'Measures Register'!$B$9:$K$59, COLUMN('Measures Register'!$K$8)-COLUMN('Measures Register'!$B$8)+1, FALSE), 0))</f>
        <v>0</v>
      </c>
      <c r="V343" s="90">
        <f>IF(ISBLANK(T343), 0, _xlfn.IFNA(VLOOKUP(T343, 'Measures Register'!$B$9:$L$59, COLUMN('Measures Register'!$L$8)-COLUMN('Measures Register'!$B$8)+1, FALSE), 0))</f>
        <v>0</v>
      </c>
      <c r="W343" s="88"/>
      <c r="X343" s="89">
        <f>IF(ISBLANK(W343), 0, _xlfn.IFNA(VLOOKUP(W343, 'Measures Register'!$B$9:$K$59, COLUMN('Measures Register'!$K$8)-COLUMN('Measures Register'!$B$8)+1, FALSE), 0))</f>
        <v>0</v>
      </c>
      <c r="Y343" s="90">
        <f>IF(ISBLANK(W343), 0, _xlfn.IFNA(VLOOKUP(W343, 'Measures Register'!$B$9:$L$59, COLUMN('Measures Register'!$L$8)-COLUMN('Measures Register'!$B$8)+1, FALSE), 0))</f>
        <v>0</v>
      </c>
      <c r="Z343" s="88"/>
      <c r="AA343" s="89">
        <f>IF(ISBLANK(Z343), 0, _xlfn.IFNA(VLOOKUP(Z343, 'Measures Register'!$B$9:$K$59, COLUMN('Measures Register'!$K$8)-COLUMN('Measures Register'!$B$8)+1, FALSE), 0))</f>
        <v>0</v>
      </c>
      <c r="AB343" s="90">
        <f>IF(ISBLANK(Z343), 0, _xlfn.IFNA(VLOOKUP(Z343, 'Measures Register'!$B$9:$L$59, COLUMN('Measures Register'!$L$8)-COLUMN('Measures Register'!$B$8)+1, FALSE), 0))</f>
        <v>0</v>
      </c>
      <c r="AC343" s="88"/>
      <c r="AD343" s="89">
        <f>IF(ISBLANK(AC343), 0, _xlfn.IFNA(VLOOKUP(AC343, 'Measures Register'!$B$9:$K$59, COLUMN('Measures Register'!$K$8)-COLUMN('Measures Register'!$B$8)+1, FALSE), 0))</f>
        <v>0</v>
      </c>
      <c r="AE343" s="90">
        <f>IF(ISBLANK(AC343), 0, _xlfn.IFNA(VLOOKUP(AC343, 'Measures Register'!$B$9:$L$59, COLUMN('Measures Register'!$L$8)-COLUMN('Measures Register'!$B$8)+1, FALSE), 0))</f>
        <v>0</v>
      </c>
      <c r="AF343" s="88"/>
      <c r="AG343" s="89">
        <f>IF(ISBLANK(AF343), 0, _xlfn.IFNA(VLOOKUP(AF343, 'Measures Register'!$B$9:$K$59, COLUMN('Measures Register'!$K$8)-COLUMN('Measures Register'!$B$8)+1, FALSE), 0))</f>
        <v>0</v>
      </c>
      <c r="AH343" s="110">
        <f>IF(ISBLANK(AF343), 0, _xlfn.IFNA(VLOOKUP(AF343, 'Measures Register'!$B$9:$L$59, COLUMN('Measures Register'!$L$8)-COLUMN('Measures Register'!$B$8)+1, FALSE), 0))</f>
        <v>0</v>
      </c>
      <c r="AI343" s="115"/>
      <c r="AJ343" s="108" t="str">
        <f t="shared" si="21"/>
        <v/>
      </c>
      <c r="AK343" s="86" t="str">
        <f t="shared" si="22"/>
        <v/>
      </c>
      <c r="AL343" s="106" t="str">
        <f t="shared" si="23"/>
        <v/>
      </c>
      <c r="AM343" s="24"/>
    </row>
    <row r="344" spans="2:39" ht="15.75" x14ac:dyDescent="0.45">
      <c r="B344" s="84" t="str">
        <f t="shared" si="24"/>
        <v/>
      </c>
      <c r="C344" s="97"/>
      <c r="D344" s="154"/>
      <c r="E344" s="112" t="str">
        <f>IFERROR(VLOOKUP(I344,#REF!,2,0),"")</f>
        <v/>
      </c>
      <c r="F344" s="156"/>
      <c r="G344" s="101"/>
      <c r="H344" s="103"/>
      <c r="I344" s="158"/>
      <c r="J344" s="159"/>
      <c r="K344"/>
      <c r="L344" s="152"/>
      <c r="M344" s="85" t="str">
        <f>IF(AND(F344&lt;&gt;"", G344&lt;&gt;""), VLOOKUP(F344, 'P2-Primary Assets'!C:I, 5+VLOOKUP(G344,#REF!, 2, FALSE), FALSE), "")</f>
        <v/>
      </c>
      <c r="N344" s="106" t="str">
        <f t="shared" si="20"/>
        <v/>
      </c>
      <c r="O344" s="277"/>
      <c r="P344" s="277"/>
      <c r="Q344" s="277"/>
      <c r="R344" s="114"/>
      <c r="S344" s="99"/>
      <c r="T344" s="88"/>
      <c r="U344" s="89">
        <f>IF(ISBLANK(T344), 0, _xlfn.IFNA(VLOOKUP(T344, 'Measures Register'!$B$9:$K$59, COLUMN('Measures Register'!$K$8)-COLUMN('Measures Register'!$B$8)+1, FALSE), 0))</f>
        <v>0</v>
      </c>
      <c r="V344" s="90">
        <f>IF(ISBLANK(T344), 0, _xlfn.IFNA(VLOOKUP(T344, 'Measures Register'!$B$9:$L$59, COLUMN('Measures Register'!$L$8)-COLUMN('Measures Register'!$B$8)+1, FALSE), 0))</f>
        <v>0</v>
      </c>
      <c r="W344" s="88"/>
      <c r="X344" s="89">
        <f>IF(ISBLANK(W344), 0, _xlfn.IFNA(VLOOKUP(W344, 'Measures Register'!$B$9:$K$59, COLUMN('Measures Register'!$K$8)-COLUMN('Measures Register'!$B$8)+1, FALSE), 0))</f>
        <v>0</v>
      </c>
      <c r="Y344" s="90">
        <f>IF(ISBLANK(W344), 0, _xlfn.IFNA(VLOOKUP(W344, 'Measures Register'!$B$9:$L$59, COLUMN('Measures Register'!$L$8)-COLUMN('Measures Register'!$B$8)+1, FALSE), 0))</f>
        <v>0</v>
      </c>
      <c r="Z344" s="88"/>
      <c r="AA344" s="89">
        <f>IF(ISBLANK(Z344), 0, _xlfn.IFNA(VLOOKUP(Z344, 'Measures Register'!$B$9:$K$59, COLUMN('Measures Register'!$K$8)-COLUMN('Measures Register'!$B$8)+1, FALSE), 0))</f>
        <v>0</v>
      </c>
      <c r="AB344" s="90">
        <f>IF(ISBLANK(Z344), 0, _xlfn.IFNA(VLOOKUP(Z344, 'Measures Register'!$B$9:$L$59, COLUMN('Measures Register'!$L$8)-COLUMN('Measures Register'!$B$8)+1, FALSE), 0))</f>
        <v>0</v>
      </c>
      <c r="AC344" s="88"/>
      <c r="AD344" s="89">
        <f>IF(ISBLANK(AC344), 0, _xlfn.IFNA(VLOOKUP(AC344, 'Measures Register'!$B$9:$K$59, COLUMN('Measures Register'!$K$8)-COLUMN('Measures Register'!$B$8)+1, FALSE), 0))</f>
        <v>0</v>
      </c>
      <c r="AE344" s="90">
        <f>IF(ISBLANK(AC344), 0, _xlfn.IFNA(VLOOKUP(AC344, 'Measures Register'!$B$9:$L$59, COLUMN('Measures Register'!$L$8)-COLUMN('Measures Register'!$B$8)+1, FALSE), 0))</f>
        <v>0</v>
      </c>
      <c r="AF344" s="88"/>
      <c r="AG344" s="89">
        <f>IF(ISBLANK(AF344), 0, _xlfn.IFNA(VLOOKUP(AF344, 'Measures Register'!$B$9:$K$59, COLUMN('Measures Register'!$K$8)-COLUMN('Measures Register'!$B$8)+1, FALSE), 0))</f>
        <v>0</v>
      </c>
      <c r="AH344" s="110">
        <f>IF(ISBLANK(AF344), 0, _xlfn.IFNA(VLOOKUP(AF344, 'Measures Register'!$B$9:$L$59, COLUMN('Measures Register'!$L$8)-COLUMN('Measures Register'!$B$8)+1, FALSE), 0))</f>
        <v>0</v>
      </c>
      <c r="AI344" s="115"/>
      <c r="AJ344" s="108" t="str">
        <f t="shared" si="21"/>
        <v/>
      </c>
      <c r="AK344" s="86" t="str">
        <f t="shared" si="22"/>
        <v/>
      </c>
      <c r="AL344" s="106" t="str">
        <f t="shared" si="23"/>
        <v/>
      </c>
      <c r="AM344" s="24"/>
    </row>
    <row r="345" spans="2:39" ht="15.75" x14ac:dyDescent="0.45">
      <c r="B345" s="84" t="str">
        <f t="shared" si="24"/>
        <v/>
      </c>
      <c r="C345" s="97"/>
      <c r="D345" s="154"/>
      <c r="E345" s="112" t="str">
        <f>IFERROR(VLOOKUP(I345,#REF!,2,0),"")</f>
        <v/>
      </c>
      <c r="F345" s="156"/>
      <c r="G345" s="101"/>
      <c r="H345" s="103"/>
      <c r="I345" s="158"/>
      <c r="J345" s="159"/>
      <c r="K345"/>
      <c r="L345" s="152"/>
      <c r="M345" s="85" t="str">
        <f>IF(AND(F345&lt;&gt;"", G345&lt;&gt;""), VLOOKUP(F345, 'P2-Primary Assets'!C:I, 5+VLOOKUP(G345,#REF!, 2, FALSE), FALSE), "")</f>
        <v/>
      </c>
      <c r="N345" s="106" t="str">
        <f t="shared" si="20"/>
        <v/>
      </c>
      <c r="O345" s="277"/>
      <c r="P345" s="277"/>
      <c r="Q345" s="277"/>
      <c r="R345" s="114"/>
      <c r="S345" s="99"/>
      <c r="T345" s="88"/>
      <c r="U345" s="89">
        <f>IF(ISBLANK(T345), 0, _xlfn.IFNA(VLOOKUP(T345, 'Measures Register'!$B$9:$K$59, COLUMN('Measures Register'!$K$8)-COLUMN('Measures Register'!$B$8)+1, FALSE), 0))</f>
        <v>0</v>
      </c>
      <c r="V345" s="90">
        <f>IF(ISBLANK(T345), 0, _xlfn.IFNA(VLOOKUP(T345, 'Measures Register'!$B$9:$L$59, COLUMN('Measures Register'!$L$8)-COLUMN('Measures Register'!$B$8)+1, FALSE), 0))</f>
        <v>0</v>
      </c>
      <c r="W345" s="88"/>
      <c r="X345" s="89">
        <f>IF(ISBLANK(W345), 0, _xlfn.IFNA(VLOOKUP(W345, 'Measures Register'!$B$9:$K$59, COLUMN('Measures Register'!$K$8)-COLUMN('Measures Register'!$B$8)+1, FALSE), 0))</f>
        <v>0</v>
      </c>
      <c r="Y345" s="90">
        <f>IF(ISBLANK(W345), 0, _xlfn.IFNA(VLOOKUP(W345, 'Measures Register'!$B$9:$L$59, COLUMN('Measures Register'!$L$8)-COLUMN('Measures Register'!$B$8)+1, FALSE), 0))</f>
        <v>0</v>
      </c>
      <c r="Z345" s="88"/>
      <c r="AA345" s="89">
        <f>IF(ISBLANK(Z345), 0, _xlfn.IFNA(VLOOKUP(Z345, 'Measures Register'!$B$9:$K$59, COLUMN('Measures Register'!$K$8)-COLUMN('Measures Register'!$B$8)+1, FALSE), 0))</f>
        <v>0</v>
      </c>
      <c r="AB345" s="90">
        <f>IF(ISBLANK(Z345), 0, _xlfn.IFNA(VLOOKUP(Z345, 'Measures Register'!$B$9:$L$59, COLUMN('Measures Register'!$L$8)-COLUMN('Measures Register'!$B$8)+1, FALSE), 0))</f>
        <v>0</v>
      </c>
      <c r="AC345" s="88"/>
      <c r="AD345" s="89">
        <f>IF(ISBLANK(AC345), 0, _xlfn.IFNA(VLOOKUP(AC345, 'Measures Register'!$B$9:$K$59, COLUMN('Measures Register'!$K$8)-COLUMN('Measures Register'!$B$8)+1, FALSE), 0))</f>
        <v>0</v>
      </c>
      <c r="AE345" s="90">
        <f>IF(ISBLANK(AC345), 0, _xlfn.IFNA(VLOOKUP(AC345, 'Measures Register'!$B$9:$L$59, COLUMN('Measures Register'!$L$8)-COLUMN('Measures Register'!$B$8)+1, FALSE), 0))</f>
        <v>0</v>
      </c>
      <c r="AF345" s="88"/>
      <c r="AG345" s="89">
        <f>IF(ISBLANK(AF345), 0, _xlfn.IFNA(VLOOKUP(AF345, 'Measures Register'!$B$9:$K$59, COLUMN('Measures Register'!$K$8)-COLUMN('Measures Register'!$B$8)+1, FALSE), 0))</f>
        <v>0</v>
      </c>
      <c r="AH345" s="110">
        <f>IF(ISBLANK(AF345), 0, _xlfn.IFNA(VLOOKUP(AF345, 'Measures Register'!$B$9:$L$59, COLUMN('Measures Register'!$L$8)-COLUMN('Measures Register'!$B$8)+1, FALSE), 0))</f>
        <v>0</v>
      </c>
      <c r="AI345" s="115"/>
      <c r="AJ345" s="108" t="str">
        <f t="shared" si="21"/>
        <v/>
      </c>
      <c r="AK345" s="86" t="str">
        <f t="shared" si="22"/>
        <v/>
      </c>
      <c r="AL345" s="106" t="str">
        <f t="shared" si="23"/>
        <v/>
      </c>
      <c r="AM345" s="24"/>
    </row>
    <row r="346" spans="2:39" ht="15.75" x14ac:dyDescent="0.45">
      <c r="B346" s="84" t="str">
        <f t="shared" si="24"/>
        <v/>
      </c>
      <c r="C346" s="97"/>
      <c r="D346" s="154"/>
      <c r="E346" s="112" t="str">
        <f>IFERROR(VLOOKUP(I346,#REF!,2,0),"")</f>
        <v/>
      </c>
      <c r="F346" s="156"/>
      <c r="G346" s="101"/>
      <c r="H346" s="103"/>
      <c r="I346" s="158"/>
      <c r="J346" s="159"/>
      <c r="K346"/>
      <c r="L346" s="152"/>
      <c r="M346" s="85" t="str">
        <f>IF(AND(F346&lt;&gt;"", G346&lt;&gt;""), VLOOKUP(F346, 'P2-Primary Assets'!C:I, 5+VLOOKUP(G346,#REF!, 2, FALSE), FALSE), "")</f>
        <v/>
      </c>
      <c r="N346" s="106" t="str">
        <f t="shared" si="20"/>
        <v/>
      </c>
      <c r="O346" s="277"/>
      <c r="P346" s="277"/>
      <c r="Q346" s="277"/>
      <c r="R346" s="114"/>
      <c r="S346" s="99"/>
      <c r="T346" s="88"/>
      <c r="U346" s="89">
        <f>IF(ISBLANK(T346), 0, _xlfn.IFNA(VLOOKUP(T346, 'Measures Register'!$B$9:$K$59, COLUMN('Measures Register'!$K$8)-COLUMN('Measures Register'!$B$8)+1, FALSE), 0))</f>
        <v>0</v>
      </c>
      <c r="V346" s="90">
        <f>IF(ISBLANK(T346), 0, _xlfn.IFNA(VLOOKUP(T346, 'Measures Register'!$B$9:$L$59, COLUMN('Measures Register'!$L$8)-COLUMN('Measures Register'!$B$8)+1, FALSE), 0))</f>
        <v>0</v>
      </c>
      <c r="W346" s="88"/>
      <c r="X346" s="89">
        <f>IF(ISBLANK(W346), 0, _xlfn.IFNA(VLOOKUP(W346, 'Measures Register'!$B$9:$K$59, COLUMN('Measures Register'!$K$8)-COLUMN('Measures Register'!$B$8)+1, FALSE), 0))</f>
        <v>0</v>
      </c>
      <c r="Y346" s="90">
        <f>IF(ISBLANK(W346), 0, _xlfn.IFNA(VLOOKUP(W346, 'Measures Register'!$B$9:$L$59, COLUMN('Measures Register'!$L$8)-COLUMN('Measures Register'!$B$8)+1, FALSE), 0))</f>
        <v>0</v>
      </c>
      <c r="Z346" s="88"/>
      <c r="AA346" s="89">
        <f>IF(ISBLANK(Z346), 0, _xlfn.IFNA(VLOOKUP(Z346, 'Measures Register'!$B$9:$K$59, COLUMN('Measures Register'!$K$8)-COLUMN('Measures Register'!$B$8)+1, FALSE), 0))</f>
        <v>0</v>
      </c>
      <c r="AB346" s="90">
        <f>IF(ISBLANK(Z346), 0, _xlfn.IFNA(VLOOKUP(Z346, 'Measures Register'!$B$9:$L$59, COLUMN('Measures Register'!$L$8)-COLUMN('Measures Register'!$B$8)+1, FALSE), 0))</f>
        <v>0</v>
      </c>
      <c r="AC346" s="88"/>
      <c r="AD346" s="89">
        <f>IF(ISBLANK(AC346), 0, _xlfn.IFNA(VLOOKUP(AC346, 'Measures Register'!$B$9:$K$59, COLUMN('Measures Register'!$K$8)-COLUMN('Measures Register'!$B$8)+1, FALSE), 0))</f>
        <v>0</v>
      </c>
      <c r="AE346" s="90">
        <f>IF(ISBLANK(AC346), 0, _xlfn.IFNA(VLOOKUP(AC346, 'Measures Register'!$B$9:$L$59, COLUMN('Measures Register'!$L$8)-COLUMN('Measures Register'!$B$8)+1, FALSE), 0))</f>
        <v>0</v>
      </c>
      <c r="AF346" s="88"/>
      <c r="AG346" s="89">
        <f>IF(ISBLANK(AF346), 0, _xlfn.IFNA(VLOOKUP(AF346, 'Measures Register'!$B$9:$K$59, COLUMN('Measures Register'!$K$8)-COLUMN('Measures Register'!$B$8)+1, FALSE), 0))</f>
        <v>0</v>
      </c>
      <c r="AH346" s="110">
        <f>IF(ISBLANK(AF346), 0, _xlfn.IFNA(VLOOKUP(AF346, 'Measures Register'!$B$9:$L$59, COLUMN('Measures Register'!$L$8)-COLUMN('Measures Register'!$B$8)+1, FALSE), 0))</f>
        <v>0</v>
      </c>
      <c r="AI346" s="115"/>
      <c r="AJ346" s="108" t="str">
        <f t="shared" si="21"/>
        <v/>
      </c>
      <c r="AK346" s="86" t="str">
        <f t="shared" si="22"/>
        <v/>
      </c>
      <c r="AL346" s="106" t="str">
        <f t="shared" si="23"/>
        <v/>
      </c>
      <c r="AM346" s="24"/>
    </row>
    <row r="347" spans="2:39" ht="15.75" x14ac:dyDescent="0.45">
      <c r="B347" s="84" t="str">
        <f t="shared" si="24"/>
        <v/>
      </c>
      <c r="C347" s="97"/>
      <c r="D347" s="154"/>
      <c r="E347" s="112" t="str">
        <f>IFERROR(VLOOKUP(I347,#REF!,2,0),"")</f>
        <v/>
      </c>
      <c r="F347" s="156"/>
      <c r="G347" s="101"/>
      <c r="H347" s="103"/>
      <c r="I347" s="158"/>
      <c r="J347" s="159"/>
      <c r="K347"/>
      <c r="L347" s="152"/>
      <c r="M347" s="85" t="str">
        <f>IF(AND(F347&lt;&gt;"", G347&lt;&gt;""), VLOOKUP(F347, 'P2-Primary Assets'!C:I, 5+VLOOKUP(G347,#REF!, 2, FALSE), FALSE), "")</f>
        <v/>
      </c>
      <c r="N347" s="106" t="str">
        <f t="shared" si="20"/>
        <v/>
      </c>
      <c r="O347" s="277"/>
      <c r="P347" s="277"/>
      <c r="Q347" s="277"/>
      <c r="R347" s="114"/>
      <c r="S347" s="99"/>
      <c r="T347" s="88"/>
      <c r="U347" s="89">
        <f>IF(ISBLANK(T347), 0, _xlfn.IFNA(VLOOKUP(T347, 'Measures Register'!$B$9:$K$59, COLUMN('Measures Register'!$K$8)-COLUMN('Measures Register'!$B$8)+1, FALSE), 0))</f>
        <v>0</v>
      </c>
      <c r="V347" s="90">
        <f>IF(ISBLANK(T347), 0, _xlfn.IFNA(VLOOKUP(T347, 'Measures Register'!$B$9:$L$59, COLUMN('Measures Register'!$L$8)-COLUMN('Measures Register'!$B$8)+1, FALSE), 0))</f>
        <v>0</v>
      </c>
      <c r="W347" s="88"/>
      <c r="X347" s="89">
        <f>IF(ISBLANK(W347), 0, _xlfn.IFNA(VLOOKUP(W347, 'Measures Register'!$B$9:$K$59, COLUMN('Measures Register'!$K$8)-COLUMN('Measures Register'!$B$8)+1, FALSE), 0))</f>
        <v>0</v>
      </c>
      <c r="Y347" s="90">
        <f>IF(ISBLANK(W347), 0, _xlfn.IFNA(VLOOKUP(W347, 'Measures Register'!$B$9:$L$59, COLUMN('Measures Register'!$L$8)-COLUMN('Measures Register'!$B$8)+1, FALSE), 0))</f>
        <v>0</v>
      </c>
      <c r="Z347" s="88"/>
      <c r="AA347" s="89">
        <f>IF(ISBLANK(Z347), 0, _xlfn.IFNA(VLOOKUP(Z347, 'Measures Register'!$B$9:$K$59, COLUMN('Measures Register'!$K$8)-COLUMN('Measures Register'!$B$8)+1, FALSE), 0))</f>
        <v>0</v>
      </c>
      <c r="AB347" s="90">
        <f>IF(ISBLANK(Z347), 0, _xlfn.IFNA(VLOOKUP(Z347, 'Measures Register'!$B$9:$L$59, COLUMN('Measures Register'!$L$8)-COLUMN('Measures Register'!$B$8)+1, FALSE), 0))</f>
        <v>0</v>
      </c>
      <c r="AC347" s="88"/>
      <c r="AD347" s="89">
        <f>IF(ISBLANK(AC347), 0, _xlfn.IFNA(VLOOKUP(AC347, 'Measures Register'!$B$9:$K$59, COLUMN('Measures Register'!$K$8)-COLUMN('Measures Register'!$B$8)+1, FALSE), 0))</f>
        <v>0</v>
      </c>
      <c r="AE347" s="90">
        <f>IF(ISBLANK(AC347), 0, _xlfn.IFNA(VLOOKUP(AC347, 'Measures Register'!$B$9:$L$59, COLUMN('Measures Register'!$L$8)-COLUMN('Measures Register'!$B$8)+1, FALSE), 0))</f>
        <v>0</v>
      </c>
      <c r="AF347" s="88"/>
      <c r="AG347" s="89">
        <f>IF(ISBLANK(AF347), 0, _xlfn.IFNA(VLOOKUP(AF347, 'Measures Register'!$B$9:$K$59, COLUMN('Measures Register'!$K$8)-COLUMN('Measures Register'!$B$8)+1, FALSE), 0))</f>
        <v>0</v>
      </c>
      <c r="AH347" s="110">
        <f>IF(ISBLANK(AF347), 0, _xlfn.IFNA(VLOOKUP(AF347, 'Measures Register'!$B$9:$L$59, COLUMN('Measures Register'!$L$8)-COLUMN('Measures Register'!$B$8)+1, FALSE), 0))</f>
        <v>0</v>
      </c>
      <c r="AI347" s="115"/>
      <c r="AJ347" s="108" t="str">
        <f t="shared" si="21"/>
        <v/>
      </c>
      <c r="AK347" s="86" t="str">
        <f t="shared" si="22"/>
        <v/>
      </c>
      <c r="AL347" s="106" t="str">
        <f t="shared" si="23"/>
        <v/>
      </c>
      <c r="AM347" s="24"/>
    </row>
    <row r="348" spans="2:39" ht="15.75" x14ac:dyDescent="0.45">
      <c r="B348" s="84" t="str">
        <f t="shared" si="24"/>
        <v/>
      </c>
      <c r="C348" s="97"/>
      <c r="D348" s="154"/>
      <c r="E348" s="112" t="str">
        <f>IFERROR(VLOOKUP(I348,#REF!,2,0),"")</f>
        <v/>
      </c>
      <c r="F348" s="156"/>
      <c r="G348" s="101"/>
      <c r="H348" s="103"/>
      <c r="I348" s="158"/>
      <c r="J348" s="159"/>
      <c r="K348"/>
      <c r="L348" s="152"/>
      <c r="M348" s="85" t="str">
        <f>IF(AND(F348&lt;&gt;"", G348&lt;&gt;""), VLOOKUP(F348, 'P2-Primary Assets'!C:I, 5+VLOOKUP(G348,#REF!, 2, FALSE), FALSE), "")</f>
        <v/>
      </c>
      <c r="N348" s="106" t="str">
        <f t="shared" si="20"/>
        <v/>
      </c>
      <c r="O348" s="277"/>
      <c r="P348" s="277"/>
      <c r="Q348" s="277"/>
      <c r="R348" s="114"/>
      <c r="S348" s="99"/>
      <c r="T348" s="88"/>
      <c r="U348" s="89">
        <f>IF(ISBLANK(T348), 0, _xlfn.IFNA(VLOOKUP(T348, 'Measures Register'!$B$9:$K$59, COLUMN('Measures Register'!$K$8)-COLUMN('Measures Register'!$B$8)+1, FALSE), 0))</f>
        <v>0</v>
      </c>
      <c r="V348" s="90">
        <f>IF(ISBLANK(T348), 0, _xlfn.IFNA(VLOOKUP(T348, 'Measures Register'!$B$9:$L$59, COLUMN('Measures Register'!$L$8)-COLUMN('Measures Register'!$B$8)+1, FALSE), 0))</f>
        <v>0</v>
      </c>
      <c r="W348" s="88"/>
      <c r="X348" s="89">
        <f>IF(ISBLANK(W348), 0, _xlfn.IFNA(VLOOKUP(W348, 'Measures Register'!$B$9:$K$59, COLUMN('Measures Register'!$K$8)-COLUMN('Measures Register'!$B$8)+1, FALSE), 0))</f>
        <v>0</v>
      </c>
      <c r="Y348" s="90">
        <f>IF(ISBLANK(W348), 0, _xlfn.IFNA(VLOOKUP(W348, 'Measures Register'!$B$9:$L$59, COLUMN('Measures Register'!$L$8)-COLUMN('Measures Register'!$B$8)+1, FALSE), 0))</f>
        <v>0</v>
      </c>
      <c r="Z348" s="88"/>
      <c r="AA348" s="89">
        <f>IF(ISBLANK(Z348), 0, _xlfn.IFNA(VLOOKUP(Z348, 'Measures Register'!$B$9:$K$59, COLUMN('Measures Register'!$K$8)-COLUMN('Measures Register'!$B$8)+1, FALSE), 0))</f>
        <v>0</v>
      </c>
      <c r="AB348" s="90">
        <f>IF(ISBLANK(Z348), 0, _xlfn.IFNA(VLOOKUP(Z348, 'Measures Register'!$B$9:$L$59, COLUMN('Measures Register'!$L$8)-COLUMN('Measures Register'!$B$8)+1, FALSE), 0))</f>
        <v>0</v>
      </c>
      <c r="AC348" s="88"/>
      <c r="AD348" s="89">
        <f>IF(ISBLANK(AC348), 0, _xlfn.IFNA(VLOOKUP(AC348, 'Measures Register'!$B$9:$K$59, COLUMN('Measures Register'!$K$8)-COLUMN('Measures Register'!$B$8)+1, FALSE), 0))</f>
        <v>0</v>
      </c>
      <c r="AE348" s="90">
        <f>IF(ISBLANK(AC348), 0, _xlfn.IFNA(VLOOKUP(AC348, 'Measures Register'!$B$9:$L$59, COLUMN('Measures Register'!$L$8)-COLUMN('Measures Register'!$B$8)+1, FALSE), 0))</f>
        <v>0</v>
      </c>
      <c r="AF348" s="88"/>
      <c r="AG348" s="89">
        <f>IF(ISBLANK(AF348), 0, _xlfn.IFNA(VLOOKUP(AF348, 'Measures Register'!$B$9:$K$59, COLUMN('Measures Register'!$K$8)-COLUMN('Measures Register'!$B$8)+1, FALSE), 0))</f>
        <v>0</v>
      </c>
      <c r="AH348" s="110">
        <f>IF(ISBLANK(AF348), 0, _xlfn.IFNA(VLOOKUP(AF348, 'Measures Register'!$B$9:$L$59, COLUMN('Measures Register'!$L$8)-COLUMN('Measures Register'!$B$8)+1, FALSE), 0))</f>
        <v>0</v>
      </c>
      <c r="AI348" s="115"/>
      <c r="AJ348" s="108" t="str">
        <f t="shared" si="21"/>
        <v/>
      </c>
      <c r="AK348" s="86" t="str">
        <f t="shared" si="22"/>
        <v/>
      </c>
      <c r="AL348" s="106" t="str">
        <f t="shared" si="23"/>
        <v/>
      </c>
      <c r="AM348" s="24"/>
    </row>
    <row r="349" spans="2:39" ht="15.75" x14ac:dyDescent="0.45">
      <c r="B349" s="84" t="str">
        <f t="shared" si="24"/>
        <v/>
      </c>
      <c r="C349" s="97"/>
      <c r="D349" s="154"/>
      <c r="E349" s="112" t="str">
        <f>IFERROR(VLOOKUP(I349,#REF!,2,0),"")</f>
        <v/>
      </c>
      <c r="F349" s="156"/>
      <c r="G349" s="101"/>
      <c r="H349" s="103"/>
      <c r="I349" s="158"/>
      <c r="J349" s="159"/>
      <c r="K349"/>
      <c r="L349" s="152"/>
      <c r="M349" s="85" t="str">
        <f>IF(AND(F349&lt;&gt;"", G349&lt;&gt;""), VLOOKUP(F349, 'P2-Primary Assets'!C:I, 5+VLOOKUP(G349,#REF!, 2, FALSE), FALSE), "")</f>
        <v/>
      </c>
      <c r="N349" s="106" t="str">
        <f t="shared" si="20"/>
        <v/>
      </c>
      <c r="O349" s="277"/>
      <c r="P349" s="277"/>
      <c r="Q349" s="277"/>
      <c r="R349" s="114"/>
      <c r="S349" s="99"/>
      <c r="T349" s="88"/>
      <c r="U349" s="89">
        <f>IF(ISBLANK(T349), 0, _xlfn.IFNA(VLOOKUP(T349, 'Measures Register'!$B$9:$K$59, COLUMN('Measures Register'!$K$8)-COLUMN('Measures Register'!$B$8)+1, FALSE), 0))</f>
        <v>0</v>
      </c>
      <c r="V349" s="90">
        <f>IF(ISBLANK(T349), 0, _xlfn.IFNA(VLOOKUP(T349, 'Measures Register'!$B$9:$L$59, COLUMN('Measures Register'!$L$8)-COLUMN('Measures Register'!$B$8)+1, FALSE), 0))</f>
        <v>0</v>
      </c>
      <c r="W349" s="88"/>
      <c r="X349" s="89">
        <f>IF(ISBLANK(W349), 0, _xlfn.IFNA(VLOOKUP(W349, 'Measures Register'!$B$9:$K$59, COLUMN('Measures Register'!$K$8)-COLUMN('Measures Register'!$B$8)+1, FALSE), 0))</f>
        <v>0</v>
      </c>
      <c r="Y349" s="90">
        <f>IF(ISBLANK(W349), 0, _xlfn.IFNA(VLOOKUP(W349, 'Measures Register'!$B$9:$L$59, COLUMN('Measures Register'!$L$8)-COLUMN('Measures Register'!$B$8)+1, FALSE), 0))</f>
        <v>0</v>
      </c>
      <c r="Z349" s="88"/>
      <c r="AA349" s="89">
        <f>IF(ISBLANK(Z349), 0, _xlfn.IFNA(VLOOKUP(Z349, 'Measures Register'!$B$9:$K$59, COLUMN('Measures Register'!$K$8)-COLUMN('Measures Register'!$B$8)+1, FALSE), 0))</f>
        <v>0</v>
      </c>
      <c r="AB349" s="90">
        <f>IF(ISBLANK(Z349), 0, _xlfn.IFNA(VLOOKUP(Z349, 'Measures Register'!$B$9:$L$59, COLUMN('Measures Register'!$L$8)-COLUMN('Measures Register'!$B$8)+1, FALSE), 0))</f>
        <v>0</v>
      </c>
      <c r="AC349" s="88"/>
      <c r="AD349" s="89">
        <f>IF(ISBLANK(AC349), 0, _xlfn.IFNA(VLOOKUP(AC349, 'Measures Register'!$B$9:$K$59, COLUMN('Measures Register'!$K$8)-COLUMN('Measures Register'!$B$8)+1, FALSE), 0))</f>
        <v>0</v>
      </c>
      <c r="AE349" s="90">
        <f>IF(ISBLANK(AC349), 0, _xlfn.IFNA(VLOOKUP(AC349, 'Measures Register'!$B$9:$L$59, COLUMN('Measures Register'!$L$8)-COLUMN('Measures Register'!$B$8)+1, FALSE), 0))</f>
        <v>0</v>
      </c>
      <c r="AF349" s="88"/>
      <c r="AG349" s="89">
        <f>IF(ISBLANK(AF349), 0, _xlfn.IFNA(VLOOKUP(AF349, 'Measures Register'!$B$9:$K$59, COLUMN('Measures Register'!$K$8)-COLUMN('Measures Register'!$B$8)+1, FALSE), 0))</f>
        <v>0</v>
      </c>
      <c r="AH349" s="110">
        <f>IF(ISBLANK(AF349), 0, _xlfn.IFNA(VLOOKUP(AF349, 'Measures Register'!$B$9:$L$59, COLUMN('Measures Register'!$L$8)-COLUMN('Measures Register'!$B$8)+1, FALSE), 0))</f>
        <v>0</v>
      </c>
      <c r="AI349" s="115"/>
      <c r="AJ349" s="108" t="str">
        <f t="shared" si="21"/>
        <v/>
      </c>
      <c r="AK349" s="86" t="str">
        <f t="shared" si="22"/>
        <v/>
      </c>
      <c r="AL349" s="106" t="str">
        <f t="shared" si="23"/>
        <v/>
      </c>
      <c r="AM349" s="24"/>
    </row>
    <row r="350" spans="2:39" ht="15.75" x14ac:dyDescent="0.45">
      <c r="B350" s="84" t="str">
        <f t="shared" si="24"/>
        <v/>
      </c>
      <c r="C350" s="97"/>
      <c r="D350" s="154"/>
      <c r="E350" s="112" t="str">
        <f>IFERROR(VLOOKUP(I350,#REF!,2,0),"")</f>
        <v/>
      </c>
      <c r="F350" s="156"/>
      <c r="G350" s="101"/>
      <c r="H350" s="103"/>
      <c r="I350" s="158"/>
      <c r="J350" s="159"/>
      <c r="K350"/>
      <c r="L350" s="152"/>
      <c r="M350" s="85" t="str">
        <f>IF(AND(F350&lt;&gt;"", G350&lt;&gt;""), VLOOKUP(F350, 'P2-Primary Assets'!C:I, 5+VLOOKUP(G350,#REF!, 2, FALSE), FALSE), "")</f>
        <v/>
      </c>
      <c r="N350" s="106" t="str">
        <f t="shared" si="20"/>
        <v/>
      </c>
      <c r="O350" s="277"/>
      <c r="P350" s="277"/>
      <c r="Q350" s="277"/>
      <c r="R350" s="114"/>
      <c r="S350" s="99"/>
      <c r="T350" s="88"/>
      <c r="U350" s="89">
        <f>IF(ISBLANK(T350), 0, _xlfn.IFNA(VLOOKUP(T350, 'Measures Register'!$B$9:$K$59, COLUMN('Measures Register'!$K$8)-COLUMN('Measures Register'!$B$8)+1, FALSE), 0))</f>
        <v>0</v>
      </c>
      <c r="V350" s="90">
        <f>IF(ISBLANK(T350), 0, _xlfn.IFNA(VLOOKUP(T350, 'Measures Register'!$B$9:$L$59, COLUMN('Measures Register'!$L$8)-COLUMN('Measures Register'!$B$8)+1, FALSE), 0))</f>
        <v>0</v>
      </c>
      <c r="W350" s="88"/>
      <c r="X350" s="89">
        <f>IF(ISBLANK(W350), 0, _xlfn.IFNA(VLOOKUP(W350, 'Measures Register'!$B$9:$K$59, COLUMN('Measures Register'!$K$8)-COLUMN('Measures Register'!$B$8)+1, FALSE), 0))</f>
        <v>0</v>
      </c>
      <c r="Y350" s="90">
        <f>IF(ISBLANK(W350), 0, _xlfn.IFNA(VLOOKUP(W350, 'Measures Register'!$B$9:$L$59, COLUMN('Measures Register'!$L$8)-COLUMN('Measures Register'!$B$8)+1, FALSE), 0))</f>
        <v>0</v>
      </c>
      <c r="Z350" s="88"/>
      <c r="AA350" s="89">
        <f>IF(ISBLANK(Z350), 0, _xlfn.IFNA(VLOOKUP(Z350, 'Measures Register'!$B$9:$K$59, COLUMN('Measures Register'!$K$8)-COLUMN('Measures Register'!$B$8)+1, FALSE), 0))</f>
        <v>0</v>
      </c>
      <c r="AB350" s="90">
        <f>IF(ISBLANK(Z350), 0, _xlfn.IFNA(VLOOKUP(Z350, 'Measures Register'!$B$9:$L$59, COLUMN('Measures Register'!$L$8)-COLUMN('Measures Register'!$B$8)+1, FALSE), 0))</f>
        <v>0</v>
      </c>
      <c r="AC350" s="88"/>
      <c r="AD350" s="89">
        <f>IF(ISBLANK(AC350), 0, _xlfn.IFNA(VLOOKUP(AC350, 'Measures Register'!$B$9:$K$59, COLUMN('Measures Register'!$K$8)-COLUMN('Measures Register'!$B$8)+1, FALSE), 0))</f>
        <v>0</v>
      </c>
      <c r="AE350" s="90">
        <f>IF(ISBLANK(AC350), 0, _xlfn.IFNA(VLOOKUP(AC350, 'Measures Register'!$B$9:$L$59, COLUMN('Measures Register'!$L$8)-COLUMN('Measures Register'!$B$8)+1, FALSE), 0))</f>
        <v>0</v>
      </c>
      <c r="AF350" s="88"/>
      <c r="AG350" s="89">
        <f>IF(ISBLANK(AF350), 0, _xlfn.IFNA(VLOOKUP(AF350, 'Measures Register'!$B$9:$K$59, COLUMN('Measures Register'!$K$8)-COLUMN('Measures Register'!$B$8)+1, FALSE), 0))</f>
        <v>0</v>
      </c>
      <c r="AH350" s="110">
        <f>IF(ISBLANK(AF350), 0, _xlfn.IFNA(VLOOKUP(AF350, 'Measures Register'!$B$9:$L$59, COLUMN('Measures Register'!$L$8)-COLUMN('Measures Register'!$B$8)+1, FALSE), 0))</f>
        <v>0</v>
      </c>
      <c r="AI350" s="115"/>
      <c r="AJ350" s="108" t="str">
        <f t="shared" si="21"/>
        <v/>
      </c>
      <c r="AK350" s="86" t="str">
        <f t="shared" si="22"/>
        <v/>
      </c>
      <c r="AL350" s="106" t="str">
        <f t="shared" si="23"/>
        <v/>
      </c>
      <c r="AM350" s="24"/>
    </row>
    <row r="351" spans="2:39" ht="15.75" x14ac:dyDescent="0.45">
      <c r="B351" s="84" t="str">
        <f t="shared" si="24"/>
        <v/>
      </c>
      <c r="C351" s="97"/>
      <c r="D351" s="154"/>
      <c r="E351" s="112" t="str">
        <f>IFERROR(VLOOKUP(I351,#REF!,2,0),"")</f>
        <v/>
      </c>
      <c r="F351" s="156"/>
      <c r="G351" s="101"/>
      <c r="H351" s="103"/>
      <c r="I351" s="158"/>
      <c r="J351" s="159"/>
      <c r="K351"/>
      <c r="L351" s="152"/>
      <c r="M351" s="85" t="str">
        <f>IF(AND(F351&lt;&gt;"", G351&lt;&gt;""), VLOOKUP(F351, 'P2-Primary Assets'!C:I, 5+VLOOKUP(G351,#REF!, 2, FALSE), FALSE), "")</f>
        <v/>
      </c>
      <c r="N351" s="106" t="str">
        <f t="shared" si="20"/>
        <v/>
      </c>
      <c r="O351" s="277"/>
      <c r="P351" s="277"/>
      <c r="Q351" s="277"/>
      <c r="R351" s="114"/>
      <c r="S351" s="99"/>
      <c r="T351" s="88"/>
      <c r="U351" s="89">
        <f>IF(ISBLANK(T351), 0, _xlfn.IFNA(VLOOKUP(T351, 'Measures Register'!$B$9:$K$59, COLUMN('Measures Register'!$K$8)-COLUMN('Measures Register'!$B$8)+1, FALSE), 0))</f>
        <v>0</v>
      </c>
      <c r="V351" s="90">
        <f>IF(ISBLANK(T351), 0, _xlfn.IFNA(VLOOKUP(T351, 'Measures Register'!$B$9:$L$59, COLUMN('Measures Register'!$L$8)-COLUMN('Measures Register'!$B$8)+1, FALSE), 0))</f>
        <v>0</v>
      </c>
      <c r="W351" s="88"/>
      <c r="X351" s="89">
        <f>IF(ISBLANK(W351), 0, _xlfn.IFNA(VLOOKUP(W351, 'Measures Register'!$B$9:$K$59, COLUMN('Measures Register'!$K$8)-COLUMN('Measures Register'!$B$8)+1, FALSE), 0))</f>
        <v>0</v>
      </c>
      <c r="Y351" s="90">
        <f>IF(ISBLANK(W351), 0, _xlfn.IFNA(VLOOKUP(W351, 'Measures Register'!$B$9:$L$59, COLUMN('Measures Register'!$L$8)-COLUMN('Measures Register'!$B$8)+1, FALSE), 0))</f>
        <v>0</v>
      </c>
      <c r="Z351" s="88"/>
      <c r="AA351" s="89">
        <f>IF(ISBLANK(Z351), 0, _xlfn.IFNA(VLOOKUP(Z351, 'Measures Register'!$B$9:$K$59, COLUMN('Measures Register'!$K$8)-COLUMN('Measures Register'!$B$8)+1, FALSE), 0))</f>
        <v>0</v>
      </c>
      <c r="AB351" s="90">
        <f>IF(ISBLANK(Z351), 0, _xlfn.IFNA(VLOOKUP(Z351, 'Measures Register'!$B$9:$L$59, COLUMN('Measures Register'!$L$8)-COLUMN('Measures Register'!$B$8)+1, FALSE), 0))</f>
        <v>0</v>
      </c>
      <c r="AC351" s="88"/>
      <c r="AD351" s="89">
        <f>IF(ISBLANK(AC351), 0, _xlfn.IFNA(VLOOKUP(AC351, 'Measures Register'!$B$9:$K$59, COLUMN('Measures Register'!$K$8)-COLUMN('Measures Register'!$B$8)+1, FALSE), 0))</f>
        <v>0</v>
      </c>
      <c r="AE351" s="90">
        <f>IF(ISBLANK(AC351), 0, _xlfn.IFNA(VLOOKUP(AC351, 'Measures Register'!$B$9:$L$59, COLUMN('Measures Register'!$L$8)-COLUMN('Measures Register'!$B$8)+1, FALSE), 0))</f>
        <v>0</v>
      </c>
      <c r="AF351" s="88"/>
      <c r="AG351" s="89">
        <f>IF(ISBLANK(AF351), 0, _xlfn.IFNA(VLOOKUP(AF351, 'Measures Register'!$B$9:$K$59, COLUMN('Measures Register'!$K$8)-COLUMN('Measures Register'!$B$8)+1, FALSE), 0))</f>
        <v>0</v>
      </c>
      <c r="AH351" s="110">
        <f>IF(ISBLANK(AF351), 0, _xlfn.IFNA(VLOOKUP(AF351, 'Measures Register'!$B$9:$L$59, COLUMN('Measures Register'!$L$8)-COLUMN('Measures Register'!$B$8)+1, FALSE), 0))</f>
        <v>0</v>
      </c>
      <c r="AI351" s="115"/>
      <c r="AJ351" s="108" t="str">
        <f t="shared" si="21"/>
        <v/>
      </c>
      <c r="AK351" s="86" t="str">
        <f t="shared" si="22"/>
        <v/>
      </c>
      <c r="AL351" s="106" t="str">
        <f t="shared" si="23"/>
        <v/>
      </c>
      <c r="AM351" s="24"/>
    </row>
    <row r="352" spans="2:39" ht="15.75" x14ac:dyDescent="0.45">
      <c r="B352" s="84" t="str">
        <f t="shared" si="24"/>
        <v/>
      </c>
      <c r="C352" s="97"/>
      <c r="D352" s="154"/>
      <c r="E352" s="112" t="str">
        <f>IFERROR(VLOOKUP(I352,#REF!,2,0),"")</f>
        <v/>
      </c>
      <c r="F352" s="156"/>
      <c r="G352" s="101"/>
      <c r="H352" s="103"/>
      <c r="I352" s="158"/>
      <c r="J352" s="159"/>
      <c r="K352"/>
      <c r="L352" s="152"/>
      <c r="M352" s="85" t="str">
        <f>IF(AND(F352&lt;&gt;"", G352&lt;&gt;""), VLOOKUP(F352, 'P2-Primary Assets'!C:I, 5+VLOOKUP(G352,#REF!, 2, FALSE), FALSE), "")</f>
        <v/>
      </c>
      <c r="N352" s="106" t="str">
        <f t="shared" si="20"/>
        <v/>
      </c>
      <c r="O352" s="277"/>
      <c r="P352" s="277"/>
      <c r="Q352" s="277"/>
      <c r="R352" s="114"/>
      <c r="S352" s="99"/>
      <c r="T352" s="88"/>
      <c r="U352" s="89">
        <f>IF(ISBLANK(T352), 0, _xlfn.IFNA(VLOOKUP(T352, 'Measures Register'!$B$9:$K$59, COLUMN('Measures Register'!$K$8)-COLUMN('Measures Register'!$B$8)+1, FALSE), 0))</f>
        <v>0</v>
      </c>
      <c r="V352" s="90">
        <f>IF(ISBLANK(T352), 0, _xlfn.IFNA(VLOOKUP(T352, 'Measures Register'!$B$9:$L$59, COLUMN('Measures Register'!$L$8)-COLUMN('Measures Register'!$B$8)+1, FALSE), 0))</f>
        <v>0</v>
      </c>
      <c r="W352" s="88"/>
      <c r="X352" s="89">
        <f>IF(ISBLANK(W352), 0, _xlfn.IFNA(VLOOKUP(W352, 'Measures Register'!$B$9:$K$59, COLUMN('Measures Register'!$K$8)-COLUMN('Measures Register'!$B$8)+1, FALSE), 0))</f>
        <v>0</v>
      </c>
      <c r="Y352" s="90">
        <f>IF(ISBLANK(W352), 0, _xlfn.IFNA(VLOOKUP(W352, 'Measures Register'!$B$9:$L$59, COLUMN('Measures Register'!$L$8)-COLUMN('Measures Register'!$B$8)+1, FALSE), 0))</f>
        <v>0</v>
      </c>
      <c r="Z352" s="88"/>
      <c r="AA352" s="89">
        <f>IF(ISBLANK(Z352), 0, _xlfn.IFNA(VLOOKUP(Z352, 'Measures Register'!$B$9:$K$59, COLUMN('Measures Register'!$K$8)-COLUMN('Measures Register'!$B$8)+1, FALSE), 0))</f>
        <v>0</v>
      </c>
      <c r="AB352" s="90">
        <f>IF(ISBLANK(Z352), 0, _xlfn.IFNA(VLOOKUP(Z352, 'Measures Register'!$B$9:$L$59, COLUMN('Measures Register'!$L$8)-COLUMN('Measures Register'!$B$8)+1, FALSE), 0))</f>
        <v>0</v>
      </c>
      <c r="AC352" s="88"/>
      <c r="AD352" s="89">
        <f>IF(ISBLANK(AC352), 0, _xlfn.IFNA(VLOOKUP(AC352, 'Measures Register'!$B$9:$K$59, COLUMN('Measures Register'!$K$8)-COLUMN('Measures Register'!$B$8)+1, FALSE), 0))</f>
        <v>0</v>
      </c>
      <c r="AE352" s="90">
        <f>IF(ISBLANK(AC352), 0, _xlfn.IFNA(VLOOKUP(AC352, 'Measures Register'!$B$9:$L$59, COLUMN('Measures Register'!$L$8)-COLUMN('Measures Register'!$B$8)+1, FALSE), 0))</f>
        <v>0</v>
      </c>
      <c r="AF352" s="88"/>
      <c r="AG352" s="89">
        <f>IF(ISBLANK(AF352), 0, _xlfn.IFNA(VLOOKUP(AF352, 'Measures Register'!$B$9:$K$59, COLUMN('Measures Register'!$K$8)-COLUMN('Measures Register'!$B$8)+1, FALSE), 0))</f>
        <v>0</v>
      </c>
      <c r="AH352" s="110">
        <f>IF(ISBLANK(AF352), 0, _xlfn.IFNA(VLOOKUP(AF352, 'Measures Register'!$B$9:$L$59, COLUMN('Measures Register'!$L$8)-COLUMN('Measures Register'!$B$8)+1, FALSE), 0))</f>
        <v>0</v>
      </c>
      <c r="AI352" s="115"/>
      <c r="AJ352" s="108" t="str">
        <f t="shared" si="21"/>
        <v/>
      </c>
      <c r="AK352" s="86" t="str">
        <f t="shared" si="22"/>
        <v/>
      </c>
      <c r="AL352" s="106" t="str">
        <f t="shared" si="23"/>
        <v/>
      </c>
      <c r="AM352" s="24"/>
    </row>
    <row r="353" spans="2:39" ht="15.75" x14ac:dyDescent="0.45">
      <c r="B353" s="84" t="str">
        <f t="shared" si="24"/>
        <v/>
      </c>
      <c r="C353" s="97"/>
      <c r="D353" s="154"/>
      <c r="E353" s="112" t="str">
        <f>IFERROR(VLOOKUP(I353,#REF!,2,0),"")</f>
        <v/>
      </c>
      <c r="F353" s="156"/>
      <c r="G353" s="101"/>
      <c r="H353" s="103"/>
      <c r="I353" s="158"/>
      <c r="J353" s="159"/>
      <c r="K353"/>
      <c r="L353" s="152"/>
      <c r="M353" s="85" t="str">
        <f>IF(AND(F353&lt;&gt;"", G353&lt;&gt;""), VLOOKUP(F353, 'P2-Primary Assets'!C:I, 5+VLOOKUP(G353,#REF!, 2, FALSE), FALSE), "")</f>
        <v/>
      </c>
      <c r="N353" s="106" t="str">
        <f t="shared" si="20"/>
        <v/>
      </c>
      <c r="O353" s="277"/>
      <c r="P353" s="277"/>
      <c r="Q353" s="277"/>
      <c r="R353" s="114"/>
      <c r="S353" s="99"/>
      <c r="T353" s="88"/>
      <c r="U353" s="89">
        <f>IF(ISBLANK(T353), 0, _xlfn.IFNA(VLOOKUP(T353, 'Measures Register'!$B$9:$K$59, COLUMN('Measures Register'!$K$8)-COLUMN('Measures Register'!$B$8)+1, FALSE), 0))</f>
        <v>0</v>
      </c>
      <c r="V353" s="90">
        <f>IF(ISBLANK(T353), 0, _xlfn.IFNA(VLOOKUP(T353, 'Measures Register'!$B$9:$L$59, COLUMN('Measures Register'!$L$8)-COLUMN('Measures Register'!$B$8)+1, FALSE), 0))</f>
        <v>0</v>
      </c>
      <c r="W353" s="88"/>
      <c r="X353" s="89">
        <f>IF(ISBLANK(W353), 0, _xlfn.IFNA(VLOOKUP(W353, 'Measures Register'!$B$9:$K$59, COLUMN('Measures Register'!$K$8)-COLUMN('Measures Register'!$B$8)+1, FALSE), 0))</f>
        <v>0</v>
      </c>
      <c r="Y353" s="90">
        <f>IF(ISBLANK(W353), 0, _xlfn.IFNA(VLOOKUP(W353, 'Measures Register'!$B$9:$L$59, COLUMN('Measures Register'!$L$8)-COLUMN('Measures Register'!$B$8)+1, FALSE), 0))</f>
        <v>0</v>
      </c>
      <c r="Z353" s="88"/>
      <c r="AA353" s="89">
        <f>IF(ISBLANK(Z353), 0, _xlfn.IFNA(VLOOKUP(Z353, 'Measures Register'!$B$9:$K$59, COLUMN('Measures Register'!$K$8)-COLUMN('Measures Register'!$B$8)+1, FALSE), 0))</f>
        <v>0</v>
      </c>
      <c r="AB353" s="90">
        <f>IF(ISBLANK(Z353), 0, _xlfn.IFNA(VLOOKUP(Z353, 'Measures Register'!$B$9:$L$59, COLUMN('Measures Register'!$L$8)-COLUMN('Measures Register'!$B$8)+1, FALSE), 0))</f>
        <v>0</v>
      </c>
      <c r="AC353" s="88"/>
      <c r="AD353" s="89">
        <f>IF(ISBLANK(AC353), 0, _xlfn.IFNA(VLOOKUP(AC353, 'Measures Register'!$B$9:$K$59, COLUMN('Measures Register'!$K$8)-COLUMN('Measures Register'!$B$8)+1, FALSE), 0))</f>
        <v>0</v>
      </c>
      <c r="AE353" s="90">
        <f>IF(ISBLANK(AC353), 0, _xlfn.IFNA(VLOOKUP(AC353, 'Measures Register'!$B$9:$L$59, COLUMN('Measures Register'!$L$8)-COLUMN('Measures Register'!$B$8)+1, FALSE), 0))</f>
        <v>0</v>
      </c>
      <c r="AF353" s="88"/>
      <c r="AG353" s="89">
        <f>IF(ISBLANK(AF353), 0, _xlfn.IFNA(VLOOKUP(AF353, 'Measures Register'!$B$9:$K$59, COLUMN('Measures Register'!$K$8)-COLUMN('Measures Register'!$B$8)+1, FALSE), 0))</f>
        <v>0</v>
      </c>
      <c r="AH353" s="110">
        <f>IF(ISBLANK(AF353), 0, _xlfn.IFNA(VLOOKUP(AF353, 'Measures Register'!$B$9:$L$59, COLUMN('Measures Register'!$L$8)-COLUMN('Measures Register'!$B$8)+1, FALSE), 0))</f>
        <v>0</v>
      </c>
      <c r="AI353" s="115"/>
      <c r="AJ353" s="108" t="str">
        <f t="shared" si="21"/>
        <v/>
      </c>
      <c r="AK353" s="86" t="str">
        <f t="shared" si="22"/>
        <v/>
      </c>
      <c r="AL353" s="106" t="str">
        <f t="shared" si="23"/>
        <v/>
      </c>
      <c r="AM353" s="24"/>
    </row>
    <row r="354" spans="2:39" ht="15.75" x14ac:dyDescent="0.45">
      <c r="B354" s="84" t="str">
        <f t="shared" si="24"/>
        <v/>
      </c>
      <c r="C354" s="97"/>
      <c r="D354" s="154"/>
      <c r="E354" s="112" t="str">
        <f>IFERROR(VLOOKUP(I354,#REF!,2,0),"")</f>
        <v/>
      </c>
      <c r="F354" s="156"/>
      <c r="G354" s="101"/>
      <c r="H354" s="103"/>
      <c r="I354" s="158"/>
      <c r="J354" s="159"/>
      <c r="K354"/>
      <c r="L354" s="152"/>
      <c r="M354" s="85" t="str">
        <f>IF(AND(F354&lt;&gt;"", G354&lt;&gt;""), VLOOKUP(F354, 'P2-Primary Assets'!C:I, 5+VLOOKUP(G354,#REF!, 2, FALSE), FALSE), "")</f>
        <v/>
      </c>
      <c r="N354" s="106" t="str">
        <f t="shared" si="20"/>
        <v/>
      </c>
      <c r="O354" s="277"/>
      <c r="P354" s="277"/>
      <c r="Q354" s="277"/>
      <c r="R354" s="114"/>
      <c r="S354" s="99"/>
      <c r="T354" s="88"/>
      <c r="U354" s="89">
        <f>IF(ISBLANK(T354), 0, _xlfn.IFNA(VLOOKUP(T354, 'Measures Register'!$B$9:$K$59, COLUMN('Measures Register'!$K$8)-COLUMN('Measures Register'!$B$8)+1, FALSE), 0))</f>
        <v>0</v>
      </c>
      <c r="V354" s="90">
        <f>IF(ISBLANK(T354), 0, _xlfn.IFNA(VLOOKUP(T354, 'Measures Register'!$B$9:$L$59, COLUMN('Measures Register'!$L$8)-COLUMN('Measures Register'!$B$8)+1, FALSE), 0))</f>
        <v>0</v>
      </c>
      <c r="W354" s="88"/>
      <c r="X354" s="89">
        <f>IF(ISBLANK(W354), 0, _xlfn.IFNA(VLOOKUP(W354, 'Measures Register'!$B$9:$K$59, COLUMN('Measures Register'!$K$8)-COLUMN('Measures Register'!$B$8)+1, FALSE), 0))</f>
        <v>0</v>
      </c>
      <c r="Y354" s="90">
        <f>IF(ISBLANK(W354), 0, _xlfn.IFNA(VLOOKUP(W354, 'Measures Register'!$B$9:$L$59, COLUMN('Measures Register'!$L$8)-COLUMN('Measures Register'!$B$8)+1, FALSE), 0))</f>
        <v>0</v>
      </c>
      <c r="Z354" s="88"/>
      <c r="AA354" s="89">
        <f>IF(ISBLANK(Z354), 0, _xlfn.IFNA(VLOOKUP(Z354, 'Measures Register'!$B$9:$K$59, COLUMN('Measures Register'!$K$8)-COLUMN('Measures Register'!$B$8)+1, FALSE), 0))</f>
        <v>0</v>
      </c>
      <c r="AB354" s="90">
        <f>IF(ISBLANK(Z354), 0, _xlfn.IFNA(VLOOKUP(Z354, 'Measures Register'!$B$9:$L$59, COLUMN('Measures Register'!$L$8)-COLUMN('Measures Register'!$B$8)+1, FALSE), 0))</f>
        <v>0</v>
      </c>
      <c r="AC354" s="88"/>
      <c r="AD354" s="89">
        <f>IF(ISBLANK(AC354), 0, _xlfn.IFNA(VLOOKUP(AC354, 'Measures Register'!$B$9:$K$59, COLUMN('Measures Register'!$K$8)-COLUMN('Measures Register'!$B$8)+1, FALSE), 0))</f>
        <v>0</v>
      </c>
      <c r="AE354" s="90">
        <f>IF(ISBLANK(AC354), 0, _xlfn.IFNA(VLOOKUP(AC354, 'Measures Register'!$B$9:$L$59, COLUMN('Measures Register'!$L$8)-COLUMN('Measures Register'!$B$8)+1, FALSE), 0))</f>
        <v>0</v>
      </c>
      <c r="AF354" s="88"/>
      <c r="AG354" s="89">
        <f>IF(ISBLANK(AF354), 0, _xlfn.IFNA(VLOOKUP(AF354, 'Measures Register'!$B$9:$K$59, COLUMN('Measures Register'!$K$8)-COLUMN('Measures Register'!$B$8)+1, FALSE), 0))</f>
        <v>0</v>
      </c>
      <c r="AH354" s="110">
        <f>IF(ISBLANK(AF354), 0, _xlfn.IFNA(VLOOKUP(AF354, 'Measures Register'!$B$9:$L$59, COLUMN('Measures Register'!$L$8)-COLUMN('Measures Register'!$B$8)+1, FALSE), 0))</f>
        <v>0</v>
      </c>
      <c r="AI354" s="115"/>
      <c r="AJ354" s="108" t="str">
        <f t="shared" si="21"/>
        <v/>
      </c>
      <c r="AK354" s="86" t="str">
        <f t="shared" si="22"/>
        <v/>
      </c>
      <c r="AL354" s="106" t="str">
        <f t="shared" si="23"/>
        <v/>
      </c>
      <c r="AM354" s="24"/>
    </row>
    <row r="355" spans="2:39" ht="15.75" x14ac:dyDescent="0.45">
      <c r="B355" s="84" t="str">
        <f t="shared" si="24"/>
        <v/>
      </c>
      <c r="C355" s="97"/>
      <c r="D355" s="154"/>
      <c r="E355" s="112" t="str">
        <f>IFERROR(VLOOKUP(I355,#REF!,2,0),"")</f>
        <v/>
      </c>
      <c r="F355" s="156"/>
      <c r="G355" s="101"/>
      <c r="H355" s="103"/>
      <c r="I355" s="158"/>
      <c r="J355" s="159"/>
      <c r="K355"/>
      <c r="L355" s="152"/>
      <c r="M355" s="85" t="str">
        <f>IF(AND(F355&lt;&gt;"", G355&lt;&gt;""), VLOOKUP(F355, 'P2-Primary Assets'!C:I, 5+VLOOKUP(G355,#REF!, 2, FALSE), FALSE), "")</f>
        <v/>
      </c>
      <c r="N355" s="106" t="str">
        <f t="shared" si="20"/>
        <v/>
      </c>
      <c r="O355" s="277"/>
      <c r="P355" s="277"/>
      <c r="Q355" s="277"/>
      <c r="R355" s="114"/>
      <c r="S355" s="99"/>
      <c r="T355" s="88"/>
      <c r="U355" s="89">
        <f>IF(ISBLANK(T355), 0, _xlfn.IFNA(VLOOKUP(T355, 'Measures Register'!$B$9:$K$59, COLUMN('Measures Register'!$K$8)-COLUMN('Measures Register'!$B$8)+1, FALSE), 0))</f>
        <v>0</v>
      </c>
      <c r="V355" s="90">
        <f>IF(ISBLANK(T355), 0, _xlfn.IFNA(VLOOKUP(T355, 'Measures Register'!$B$9:$L$59, COLUMN('Measures Register'!$L$8)-COLUMN('Measures Register'!$B$8)+1, FALSE), 0))</f>
        <v>0</v>
      </c>
      <c r="W355" s="88"/>
      <c r="X355" s="89">
        <f>IF(ISBLANK(W355), 0, _xlfn.IFNA(VLOOKUP(W355, 'Measures Register'!$B$9:$K$59, COLUMN('Measures Register'!$K$8)-COLUMN('Measures Register'!$B$8)+1, FALSE), 0))</f>
        <v>0</v>
      </c>
      <c r="Y355" s="90">
        <f>IF(ISBLANK(W355), 0, _xlfn.IFNA(VLOOKUP(W355, 'Measures Register'!$B$9:$L$59, COLUMN('Measures Register'!$L$8)-COLUMN('Measures Register'!$B$8)+1, FALSE), 0))</f>
        <v>0</v>
      </c>
      <c r="Z355" s="88"/>
      <c r="AA355" s="89">
        <f>IF(ISBLANK(Z355), 0, _xlfn.IFNA(VLOOKUP(Z355, 'Measures Register'!$B$9:$K$59, COLUMN('Measures Register'!$K$8)-COLUMN('Measures Register'!$B$8)+1, FALSE), 0))</f>
        <v>0</v>
      </c>
      <c r="AB355" s="90">
        <f>IF(ISBLANK(Z355), 0, _xlfn.IFNA(VLOOKUP(Z355, 'Measures Register'!$B$9:$L$59, COLUMN('Measures Register'!$L$8)-COLUMN('Measures Register'!$B$8)+1, FALSE), 0))</f>
        <v>0</v>
      </c>
      <c r="AC355" s="88"/>
      <c r="AD355" s="89">
        <f>IF(ISBLANK(AC355), 0, _xlfn.IFNA(VLOOKUP(AC355, 'Measures Register'!$B$9:$K$59, COLUMN('Measures Register'!$K$8)-COLUMN('Measures Register'!$B$8)+1, FALSE), 0))</f>
        <v>0</v>
      </c>
      <c r="AE355" s="90">
        <f>IF(ISBLANK(AC355), 0, _xlfn.IFNA(VLOOKUP(AC355, 'Measures Register'!$B$9:$L$59, COLUMN('Measures Register'!$L$8)-COLUMN('Measures Register'!$B$8)+1, FALSE), 0))</f>
        <v>0</v>
      </c>
      <c r="AF355" s="88"/>
      <c r="AG355" s="89">
        <f>IF(ISBLANK(AF355), 0, _xlfn.IFNA(VLOOKUP(AF355, 'Measures Register'!$B$9:$K$59, COLUMN('Measures Register'!$K$8)-COLUMN('Measures Register'!$B$8)+1, FALSE), 0))</f>
        <v>0</v>
      </c>
      <c r="AH355" s="110">
        <f>IF(ISBLANK(AF355), 0, _xlfn.IFNA(VLOOKUP(AF355, 'Measures Register'!$B$9:$L$59, COLUMN('Measures Register'!$L$8)-COLUMN('Measures Register'!$B$8)+1, FALSE), 0))</f>
        <v>0</v>
      </c>
      <c r="AI355" s="115"/>
      <c r="AJ355" s="108" t="str">
        <f t="shared" si="21"/>
        <v/>
      </c>
      <c r="AK355" s="86" t="str">
        <f t="shared" si="22"/>
        <v/>
      </c>
      <c r="AL355" s="106" t="str">
        <f t="shared" si="23"/>
        <v/>
      </c>
      <c r="AM355" s="24"/>
    </row>
    <row r="356" spans="2:39" ht="15.75" x14ac:dyDescent="0.45">
      <c r="B356" s="84" t="str">
        <f t="shared" si="24"/>
        <v/>
      </c>
      <c r="C356" s="97"/>
      <c r="D356" s="154"/>
      <c r="E356" s="112" t="str">
        <f>IFERROR(VLOOKUP(I356,#REF!,2,0),"")</f>
        <v/>
      </c>
      <c r="F356" s="156"/>
      <c r="G356" s="101"/>
      <c r="H356" s="103"/>
      <c r="I356" s="158"/>
      <c r="J356" s="159"/>
      <c r="K356"/>
      <c r="L356" s="152"/>
      <c r="M356" s="85" t="str">
        <f>IF(AND(F356&lt;&gt;"", G356&lt;&gt;""), VLOOKUP(F356, 'P2-Primary Assets'!C:I, 5+VLOOKUP(G356,#REF!, 2, FALSE), FALSE), "")</f>
        <v/>
      </c>
      <c r="N356" s="106" t="str">
        <f t="shared" si="20"/>
        <v/>
      </c>
      <c r="O356" s="277"/>
      <c r="P356" s="277"/>
      <c r="Q356" s="277"/>
      <c r="R356" s="114"/>
      <c r="S356" s="99"/>
      <c r="T356" s="88"/>
      <c r="U356" s="89">
        <f>IF(ISBLANK(T356), 0, _xlfn.IFNA(VLOOKUP(T356, 'Measures Register'!$B$9:$K$59, COLUMN('Measures Register'!$K$8)-COLUMN('Measures Register'!$B$8)+1, FALSE), 0))</f>
        <v>0</v>
      </c>
      <c r="V356" s="90">
        <f>IF(ISBLANK(T356), 0, _xlfn.IFNA(VLOOKUP(T356, 'Measures Register'!$B$9:$L$59, COLUMN('Measures Register'!$L$8)-COLUMN('Measures Register'!$B$8)+1, FALSE), 0))</f>
        <v>0</v>
      </c>
      <c r="W356" s="88"/>
      <c r="X356" s="89">
        <f>IF(ISBLANK(W356), 0, _xlfn.IFNA(VLOOKUP(W356, 'Measures Register'!$B$9:$K$59, COLUMN('Measures Register'!$K$8)-COLUMN('Measures Register'!$B$8)+1, FALSE), 0))</f>
        <v>0</v>
      </c>
      <c r="Y356" s="90">
        <f>IF(ISBLANK(W356), 0, _xlfn.IFNA(VLOOKUP(W356, 'Measures Register'!$B$9:$L$59, COLUMN('Measures Register'!$L$8)-COLUMN('Measures Register'!$B$8)+1, FALSE), 0))</f>
        <v>0</v>
      </c>
      <c r="Z356" s="88"/>
      <c r="AA356" s="89">
        <f>IF(ISBLANK(Z356), 0, _xlfn.IFNA(VLOOKUP(Z356, 'Measures Register'!$B$9:$K$59, COLUMN('Measures Register'!$K$8)-COLUMN('Measures Register'!$B$8)+1, FALSE), 0))</f>
        <v>0</v>
      </c>
      <c r="AB356" s="90">
        <f>IF(ISBLANK(Z356), 0, _xlfn.IFNA(VLOOKUP(Z356, 'Measures Register'!$B$9:$L$59, COLUMN('Measures Register'!$L$8)-COLUMN('Measures Register'!$B$8)+1, FALSE), 0))</f>
        <v>0</v>
      </c>
      <c r="AC356" s="88"/>
      <c r="AD356" s="89">
        <f>IF(ISBLANK(AC356), 0, _xlfn.IFNA(VLOOKUP(AC356, 'Measures Register'!$B$9:$K$59, COLUMN('Measures Register'!$K$8)-COLUMN('Measures Register'!$B$8)+1, FALSE), 0))</f>
        <v>0</v>
      </c>
      <c r="AE356" s="90">
        <f>IF(ISBLANK(AC356), 0, _xlfn.IFNA(VLOOKUP(AC356, 'Measures Register'!$B$9:$L$59, COLUMN('Measures Register'!$L$8)-COLUMN('Measures Register'!$B$8)+1, FALSE), 0))</f>
        <v>0</v>
      </c>
      <c r="AF356" s="88"/>
      <c r="AG356" s="89">
        <f>IF(ISBLANK(AF356), 0, _xlfn.IFNA(VLOOKUP(AF356, 'Measures Register'!$B$9:$K$59, COLUMN('Measures Register'!$K$8)-COLUMN('Measures Register'!$B$8)+1, FALSE), 0))</f>
        <v>0</v>
      </c>
      <c r="AH356" s="110">
        <f>IF(ISBLANK(AF356), 0, _xlfn.IFNA(VLOOKUP(AF356, 'Measures Register'!$B$9:$L$59, COLUMN('Measures Register'!$L$8)-COLUMN('Measures Register'!$B$8)+1, FALSE), 0))</f>
        <v>0</v>
      </c>
      <c r="AI356" s="115"/>
      <c r="AJ356" s="108" t="str">
        <f t="shared" si="21"/>
        <v/>
      </c>
      <c r="AK356" s="86" t="str">
        <f t="shared" si="22"/>
        <v/>
      </c>
      <c r="AL356" s="106" t="str">
        <f t="shared" si="23"/>
        <v/>
      </c>
      <c r="AM356" s="24"/>
    </row>
    <row r="357" spans="2:39" ht="15.75" x14ac:dyDescent="0.45">
      <c r="B357" s="84" t="str">
        <f t="shared" si="24"/>
        <v/>
      </c>
      <c r="C357" s="97"/>
      <c r="D357" s="154"/>
      <c r="E357" s="112" t="str">
        <f>IFERROR(VLOOKUP(I357,#REF!,2,0),"")</f>
        <v/>
      </c>
      <c r="F357" s="156"/>
      <c r="G357" s="101"/>
      <c r="H357" s="103"/>
      <c r="I357" s="158"/>
      <c r="J357" s="159"/>
      <c r="K357"/>
      <c r="L357" s="152"/>
      <c r="M357" s="85" t="str">
        <f>IF(AND(F357&lt;&gt;"", G357&lt;&gt;""), VLOOKUP(F357, 'P2-Primary Assets'!C:I, 5+VLOOKUP(G357,#REF!, 2, FALSE), FALSE), "")</f>
        <v/>
      </c>
      <c r="N357" s="106" t="str">
        <f t="shared" si="20"/>
        <v/>
      </c>
      <c r="O357" s="277"/>
      <c r="P357" s="277"/>
      <c r="Q357" s="277"/>
      <c r="R357" s="114"/>
      <c r="S357" s="99"/>
      <c r="T357" s="88"/>
      <c r="U357" s="89">
        <f>IF(ISBLANK(T357), 0, _xlfn.IFNA(VLOOKUP(T357, 'Measures Register'!$B$9:$K$59, COLUMN('Measures Register'!$K$8)-COLUMN('Measures Register'!$B$8)+1, FALSE), 0))</f>
        <v>0</v>
      </c>
      <c r="V357" s="90">
        <f>IF(ISBLANK(T357), 0, _xlfn.IFNA(VLOOKUP(T357, 'Measures Register'!$B$9:$L$59, COLUMN('Measures Register'!$L$8)-COLUMN('Measures Register'!$B$8)+1, FALSE), 0))</f>
        <v>0</v>
      </c>
      <c r="W357" s="88"/>
      <c r="X357" s="89">
        <f>IF(ISBLANK(W357), 0, _xlfn.IFNA(VLOOKUP(W357, 'Measures Register'!$B$9:$K$59, COLUMN('Measures Register'!$K$8)-COLUMN('Measures Register'!$B$8)+1, FALSE), 0))</f>
        <v>0</v>
      </c>
      <c r="Y357" s="90">
        <f>IF(ISBLANK(W357), 0, _xlfn.IFNA(VLOOKUP(W357, 'Measures Register'!$B$9:$L$59, COLUMN('Measures Register'!$L$8)-COLUMN('Measures Register'!$B$8)+1, FALSE), 0))</f>
        <v>0</v>
      </c>
      <c r="Z357" s="88"/>
      <c r="AA357" s="89">
        <f>IF(ISBLANK(Z357), 0, _xlfn.IFNA(VLOOKUP(Z357, 'Measures Register'!$B$9:$K$59, COLUMN('Measures Register'!$K$8)-COLUMN('Measures Register'!$B$8)+1, FALSE), 0))</f>
        <v>0</v>
      </c>
      <c r="AB357" s="90">
        <f>IF(ISBLANK(Z357), 0, _xlfn.IFNA(VLOOKUP(Z357, 'Measures Register'!$B$9:$L$59, COLUMN('Measures Register'!$L$8)-COLUMN('Measures Register'!$B$8)+1, FALSE), 0))</f>
        <v>0</v>
      </c>
      <c r="AC357" s="88"/>
      <c r="AD357" s="89">
        <f>IF(ISBLANK(AC357), 0, _xlfn.IFNA(VLOOKUP(AC357, 'Measures Register'!$B$9:$K$59, COLUMN('Measures Register'!$K$8)-COLUMN('Measures Register'!$B$8)+1, FALSE), 0))</f>
        <v>0</v>
      </c>
      <c r="AE357" s="90">
        <f>IF(ISBLANK(AC357), 0, _xlfn.IFNA(VLOOKUP(AC357, 'Measures Register'!$B$9:$L$59, COLUMN('Measures Register'!$L$8)-COLUMN('Measures Register'!$B$8)+1, FALSE), 0))</f>
        <v>0</v>
      </c>
      <c r="AF357" s="88"/>
      <c r="AG357" s="89">
        <f>IF(ISBLANK(AF357), 0, _xlfn.IFNA(VLOOKUP(AF357, 'Measures Register'!$B$9:$K$59, COLUMN('Measures Register'!$K$8)-COLUMN('Measures Register'!$B$8)+1, FALSE), 0))</f>
        <v>0</v>
      </c>
      <c r="AH357" s="110">
        <f>IF(ISBLANK(AF357), 0, _xlfn.IFNA(VLOOKUP(AF357, 'Measures Register'!$B$9:$L$59, COLUMN('Measures Register'!$L$8)-COLUMN('Measures Register'!$B$8)+1, FALSE), 0))</f>
        <v>0</v>
      </c>
      <c r="AI357" s="115"/>
      <c r="AJ357" s="108" t="str">
        <f t="shared" si="21"/>
        <v/>
      </c>
      <c r="AK357" s="86" t="str">
        <f t="shared" si="22"/>
        <v/>
      </c>
      <c r="AL357" s="106" t="str">
        <f t="shared" si="23"/>
        <v/>
      </c>
      <c r="AM357" s="24"/>
    </row>
    <row r="358" spans="2:39" ht="15.75" x14ac:dyDescent="0.45">
      <c r="B358" s="84" t="str">
        <f t="shared" si="24"/>
        <v/>
      </c>
      <c r="C358" s="97"/>
      <c r="D358" s="154"/>
      <c r="E358" s="112" t="str">
        <f>IFERROR(VLOOKUP(I358,#REF!,2,0),"")</f>
        <v/>
      </c>
      <c r="F358" s="156"/>
      <c r="G358" s="101"/>
      <c r="H358" s="103"/>
      <c r="I358" s="158"/>
      <c r="J358" s="159"/>
      <c r="K358"/>
      <c r="L358" s="152"/>
      <c r="M358" s="85" t="str">
        <f>IF(AND(F358&lt;&gt;"", G358&lt;&gt;""), VLOOKUP(F358, 'P2-Primary Assets'!C:I, 5+VLOOKUP(G358,#REF!, 2, FALSE), FALSE), "")</f>
        <v/>
      </c>
      <c r="N358" s="106" t="str">
        <f t="shared" si="20"/>
        <v/>
      </c>
      <c r="O358" s="277"/>
      <c r="P358" s="277"/>
      <c r="Q358" s="277"/>
      <c r="R358" s="114"/>
      <c r="S358" s="99"/>
      <c r="T358" s="88"/>
      <c r="U358" s="89">
        <f>IF(ISBLANK(T358), 0, _xlfn.IFNA(VLOOKUP(T358, 'Measures Register'!$B$9:$K$59, COLUMN('Measures Register'!$K$8)-COLUMN('Measures Register'!$B$8)+1, FALSE), 0))</f>
        <v>0</v>
      </c>
      <c r="V358" s="90">
        <f>IF(ISBLANK(T358), 0, _xlfn.IFNA(VLOOKUP(T358, 'Measures Register'!$B$9:$L$59, COLUMN('Measures Register'!$L$8)-COLUMN('Measures Register'!$B$8)+1, FALSE), 0))</f>
        <v>0</v>
      </c>
      <c r="W358" s="88"/>
      <c r="X358" s="89">
        <f>IF(ISBLANK(W358), 0, _xlfn.IFNA(VLOOKUP(W358, 'Measures Register'!$B$9:$K$59, COLUMN('Measures Register'!$K$8)-COLUMN('Measures Register'!$B$8)+1, FALSE), 0))</f>
        <v>0</v>
      </c>
      <c r="Y358" s="90">
        <f>IF(ISBLANK(W358), 0, _xlfn.IFNA(VLOOKUP(W358, 'Measures Register'!$B$9:$L$59, COLUMN('Measures Register'!$L$8)-COLUMN('Measures Register'!$B$8)+1, FALSE), 0))</f>
        <v>0</v>
      </c>
      <c r="Z358" s="88"/>
      <c r="AA358" s="89">
        <f>IF(ISBLANK(Z358), 0, _xlfn.IFNA(VLOOKUP(Z358, 'Measures Register'!$B$9:$K$59, COLUMN('Measures Register'!$K$8)-COLUMN('Measures Register'!$B$8)+1, FALSE), 0))</f>
        <v>0</v>
      </c>
      <c r="AB358" s="90">
        <f>IF(ISBLANK(Z358), 0, _xlfn.IFNA(VLOOKUP(Z358, 'Measures Register'!$B$9:$L$59, COLUMN('Measures Register'!$L$8)-COLUMN('Measures Register'!$B$8)+1, FALSE), 0))</f>
        <v>0</v>
      </c>
      <c r="AC358" s="88"/>
      <c r="AD358" s="89">
        <f>IF(ISBLANK(AC358), 0, _xlfn.IFNA(VLOOKUP(AC358, 'Measures Register'!$B$9:$K$59, COLUMN('Measures Register'!$K$8)-COLUMN('Measures Register'!$B$8)+1, FALSE), 0))</f>
        <v>0</v>
      </c>
      <c r="AE358" s="90">
        <f>IF(ISBLANK(AC358), 0, _xlfn.IFNA(VLOOKUP(AC358, 'Measures Register'!$B$9:$L$59, COLUMN('Measures Register'!$L$8)-COLUMN('Measures Register'!$B$8)+1, FALSE), 0))</f>
        <v>0</v>
      </c>
      <c r="AF358" s="88"/>
      <c r="AG358" s="89">
        <f>IF(ISBLANK(AF358), 0, _xlfn.IFNA(VLOOKUP(AF358, 'Measures Register'!$B$9:$K$59, COLUMN('Measures Register'!$K$8)-COLUMN('Measures Register'!$B$8)+1, FALSE), 0))</f>
        <v>0</v>
      </c>
      <c r="AH358" s="110">
        <f>IF(ISBLANK(AF358), 0, _xlfn.IFNA(VLOOKUP(AF358, 'Measures Register'!$B$9:$L$59, COLUMN('Measures Register'!$L$8)-COLUMN('Measures Register'!$B$8)+1, FALSE), 0))</f>
        <v>0</v>
      </c>
      <c r="AI358" s="115"/>
      <c r="AJ358" s="108" t="str">
        <f t="shared" si="21"/>
        <v/>
      </c>
      <c r="AK358" s="86" t="str">
        <f t="shared" si="22"/>
        <v/>
      </c>
      <c r="AL358" s="106" t="str">
        <f t="shared" si="23"/>
        <v/>
      </c>
      <c r="AM358" s="24"/>
    </row>
    <row r="359" spans="2:39" ht="15.75" x14ac:dyDescent="0.45">
      <c r="B359" s="84" t="str">
        <f t="shared" si="24"/>
        <v/>
      </c>
      <c r="C359" s="97"/>
      <c r="D359" s="154"/>
      <c r="E359" s="112" t="str">
        <f>IFERROR(VLOOKUP(I359,#REF!,2,0),"")</f>
        <v/>
      </c>
      <c r="F359" s="156"/>
      <c r="G359" s="101"/>
      <c r="H359" s="103"/>
      <c r="I359" s="158"/>
      <c r="J359" s="159"/>
      <c r="K359"/>
      <c r="L359" s="152"/>
      <c r="M359" s="85" t="str">
        <f>IF(AND(F359&lt;&gt;"", G359&lt;&gt;""), VLOOKUP(F359, 'P2-Primary Assets'!C:I, 5+VLOOKUP(G359,#REF!, 2, FALSE), FALSE), "")</f>
        <v/>
      </c>
      <c r="N359" s="106" t="str">
        <f t="shared" si="20"/>
        <v/>
      </c>
      <c r="O359" s="277"/>
      <c r="P359" s="277"/>
      <c r="Q359" s="277"/>
      <c r="R359" s="114"/>
      <c r="S359" s="99"/>
      <c r="T359" s="88"/>
      <c r="U359" s="89">
        <f>IF(ISBLANK(T359), 0, _xlfn.IFNA(VLOOKUP(T359, 'Measures Register'!$B$9:$K$59, COLUMN('Measures Register'!$K$8)-COLUMN('Measures Register'!$B$8)+1, FALSE), 0))</f>
        <v>0</v>
      </c>
      <c r="V359" s="90">
        <f>IF(ISBLANK(T359), 0, _xlfn.IFNA(VLOOKUP(T359, 'Measures Register'!$B$9:$L$59, COLUMN('Measures Register'!$L$8)-COLUMN('Measures Register'!$B$8)+1, FALSE), 0))</f>
        <v>0</v>
      </c>
      <c r="W359" s="88"/>
      <c r="X359" s="89">
        <f>IF(ISBLANK(W359), 0, _xlfn.IFNA(VLOOKUP(W359, 'Measures Register'!$B$9:$K$59, COLUMN('Measures Register'!$K$8)-COLUMN('Measures Register'!$B$8)+1, FALSE), 0))</f>
        <v>0</v>
      </c>
      <c r="Y359" s="90">
        <f>IF(ISBLANK(W359), 0, _xlfn.IFNA(VLOOKUP(W359, 'Measures Register'!$B$9:$L$59, COLUMN('Measures Register'!$L$8)-COLUMN('Measures Register'!$B$8)+1, FALSE), 0))</f>
        <v>0</v>
      </c>
      <c r="Z359" s="88"/>
      <c r="AA359" s="89">
        <f>IF(ISBLANK(Z359), 0, _xlfn.IFNA(VLOOKUP(Z359, 'Measures Register'!$B$9:$K$59, COLUMN('Measures Register'!$K$8)-COLUMN('Measures Register'!$B$8)+1, FALSE), 0))</f>
        <v>0</v>
      </c>
      <c r="AB359" s="90">
        <f>IF(ISBLANK(Z359), 0, _xlfn.IFNA(VLOOKUP(Z359, 'Measures Register'!$B$9:$L$59, COLUMN('Measures Register'!$L$8)-COLUMN('Measures Register'!$B$8)+1, FALSE), 0))</f>
        <v>0</v>
      </c>
      <c r="AC359" s="88"/>
      <c r="AD359" s="89">
        <f>IF(ISBLANK(AC359), 0, _xlfn.IFNA(VLOOKUP(AC359, 'Measures Register'!$B$9:$K$59, COLUMN('Measures Register'!$K$8)-COLUMN('Measures Register'!$B$8)+1, FALSE), 0))</f>
        <v>0</v>
      </c>
      <c r="AE359" s="90">
        <f>IF(ISBLANK(AC359), 0, _xlfn.IFNA(VLOOKUP(AC359, 'Measures Register'!$B$9:$L$59, COLUMN('Measures Register'!$L$8)-COLUMN('Measures Register'!$B$8)+1, FALSE), 0))</f>
        <v>0</v>
      </c>
      <c r="AF359" s="88"/>
      <c r="AG359" s="89">
        <f>IF(ISBLANK(AF359), 0, _xlfn.IFNA(VLOOKUP(AF359, 'Measures Register'!$B$9:$K$59, COLUMN('Measures Register'!$K$8)-COLUMN('Measures Register'!$B$8)+1, FALSE), 0))</f>
        <v>0</v>
      </c>
      <c r="AH359" s="110">
        <f>IF(ISBLANK(AF359), 0, _xlfn.IFNA(VLOOKUP(AF359, 'Measures Register'!$B$9:$L$59, COLUMN('Measures Register'!$L$8)-COLUMN('Measures Register'!$B$8)+1, FALSE), 0))</f>
        <v>0</v>
      </c>
      <c r="AI359" s="115"/>
      <c r="AJ359" s="108" t="str">
        <f t="shared" si="21"/>
        <v/>
      </c>
      <c r="AK359" s="86" t="str">
        <f t="shared" si="22"/>
        <v/>
      </c>
      <c r="AL359" s="106" t="str">
        <f t="shared" si="23"/>
        <v/>
      </c>
      <c r="AM359" s="24"/>
    </row>
    <row r="360" spans="2:39" ht="15.75" x14ac:dyDescent="0.45">
      <c r="B360" s="84" t="str">
        <f t="shared" si="24"/>
        <v/>
      </c>
      <c r="C360" s="97"/>
      <c r="D360" s="154"/>
      <c r="E360" s="112" t="str">
        <f>IFERROR(VLOOKUP(I360,#REF!,2,0),"")</f>
        <v/>
      </c>
      <c r="F360" s="156"/>
      <c r="G360" s="101"/>
      <c r="H360" s="103"/>
      <c r="I360" s="158"/>
      <c r="J360" s="159"/>
      <c r="K360"/>
      <c r="L360" s="152"/>
      <c r="M360" s="85" t="str">
        <f>IF(AND(F360&lt;&gt;"", G360&lt;&gt;""), VLOOKUP(F360, 'P2-Primary Assets'!C:I, 5+VLOOKUP(G360,#REF!, 2, FALSE), FALSE), "")</f>
        <v/>
      </c>
      <c r="N360" s="106" t="str">
        <f t="shared" si="20"/>
        <v/>
      </c>
      <c r="O360" s="277"/>
      <c r="P360" s="277"/>
      <c r="Q360" s="277"/>
      <c r="R360" s="114"/>
      <c r="S360" s="99"/>
      <c r="T360" s="88"/>
      <c r="U360" s="89">
        <f>IF(ISBLANK(T360), 0, _xlfn.IFNA(VLOOKUP(T360, 'Measures Register'!$B$9:$K$59, COLUMN('Measures Register'!$K$8)-COLUMN('Measures Register'!$B$8)+1, FALSE), 0))</f>
        <v>0</v>
      </c>
      <c r="V360" s="90">
        <f>IF(ISBLANK(T360), 0, _xlfn.IFNA(VLOOKUP(T360, 'Measures Register'!$B$9:$L$59, COLUMN('Measures Register'!$L$8)-COLUMN('Measures Register'!$B$8)+1, FALSE), 0))</f>
        <v>0</v>
      </c>
      <c r="W360" s="88"/>
      <c r="X360" s="89">
        <f>IF(ISBLANK(W360), 0, _xlfn.IFNA(VLOOKUP(W360, 'Measures Register'!$B$9:$K$59, COLUMN('Measures Register'!$K$8)-COLUMN('Measures Register'!$B$8)+1, FALSE), 0))</f>
        <v>0</v>
      </c>
      <c r="Y360" s="90">
        <f>IF(ISBLANK(W360), 0, _xlfn.IFNA(VLOOKUP(W360, 'Measures Register'!$B$9:$L$59, COLUMN('Measures Register'!$L$8)-COLUMN('Measures Register'!$B$8)+1, FALSE), 0))</f>
        <v>0</v>
      </c>
      <c r="Z360" s="88"/>
      <c r="AA360" s="89">
        <f>IF(ISBLANK(Z360), 0, _xlfn.IFNA(VLOOKUP(Z360, 'Measures Register'!$B$9:$K$59, COLUMN('Measures Register'!$K$8)-COLUMN('Measures Register'!$B$8)+1, FALSE), 0))</f>
        <v>0</v>
      </c>
      <c r="AB360" s="90">
        <f>IF(ISBLANK(Z360), 0, _xlfn.IFNA(VLOOKUP(Z360, 'Measures Register'!$B$9:$L$59, COLUMN('Measures Register'!$L$8)-COLUMN('Measures Register'!$B$8)+1, FALSE), 0))</f>
        <v>0</v>
      </c>
      <c r="AC360" s="88"/>
      <c r="AD360" s="89">
        <f>IF(ISBLANK(AC360), 0, _xlfn.IFNA(VLOOKUP(AC360, 'Measures Register'!$B$9:$K$59, COLUMN('Measures Register'!$K$8)-COLUMN('Measures Register'!$B$8)+1, FALSE), 0))</f>
        <v>0</v>
      </c>
      <c r="AE360" s="90">
        <f>IF(ISBLANK(AC360), 0, _xlfn.IFNA(VLOOKUP(AC360, 'Measures Register'!$B$9:$L$59, COLUMN('Measures Register'!$L$8)-COLUMN('Measures Register'!$B$8)+1, FALSE), 0))</f>
        <v>0</v>
      </c>
      <c r="AF360" s="88"/>
      <c r="AG360" s="89">
        <f>IF(ISBLANK(AF360), 0, _xlfn.IFNA(VLOOKUP(AF360, 'Measures Register'!$B$9:$K$59, COLUMN('Measures Register'!$K$8)-COLUMN('Measures Register'!$B$8)+1, FALSE), 0))</f>
        <v>0</v>
      </c>
      <c r="AH360" s="110">
        <f>IF(ISBLANK(AF360), 0, _xlfn.IFNA(VLOOKUP(AF360, 'Measures Register'!$B$9:$L$59, COLUMN('Measures Register'!$L$8)-COLUMN('Measures Register'!$B$8)+1, FALSE), 0))</f>
        <v>0</v>
      </c>
      <c r="AI360" s="115"/>
      <c r="AJ360" s="108" t="str">
        <f t="shared" si="21"/>
        <v/>
      </c>
      <c r="AK360" s="86" t="str">
        <f t="shared" si="22"/>
        <v/>
      </c>
      <c r="AL360" s="106" t="str">
        <f t="shared" si="23"/>
        <v/>
      </c>
      <c r="AM360" s="24"/>
    </row>
    <row r="361" spans="2:39" ht="15.75" x14ac:dyDescent="0.45">
      <c r="B361" s="84" t="str">
        <f t="shared" si="24"/>
        <v/>
      </c>
      <c r="C361" s="97"/>
      <c r="D361" s="154"/>
      <c r="E361" s="112" t="str">
        <f>IFERROR(VLOOKUP(I361,#REF!,2,0),"")</f>
        <v/>
      </c>
      <c r="F361" s="156"/>
      <c r="G361" s="101"/>
      <c r="H361" s="103"/>
      <c r="I361" s="158"/>
      <c r="J361" s="159"/>
      <c r="K361"/>
      <c r="L361" s="152"/>
      <c r="M361" s="85" t="str">
        <f>IF(AND(F361&lt;&gt;"", G361&lt;&gt;""), VLOOKUP(F361, 'P2-Primary Assets'!C:I, 5+VLOOKUP(G361,#REF!, 2, FALSE), FALSE), "")</f>
        <v/>
      </c>
      <c r="N361" s="106" t="str">
        <f t="shared" si="20"/>
        <v/>
      </c>
      <c r="O361" s="277"/>
      <c r="P361" s="277"/>
      <c r="Q361" s="277"/>
      <c r="R361" s="114"/>
      <c r="S361" s="99"/>
      <c r="T361" s="88"/>
      <c r="U361" s="89">
        <f>IF(ISBLANK(T361), 0, _xlfn.IFNA(VLOOKUP(T361, 'Measures Register'!$B$9:$K$59, COLUMN('Measures Register'!$K$8)-COLUMN('Measures Register'!$B$8)+1, FALSE), 0))</f>
        <v>0</v>
      </c>
      <c r="V361" s="90">
        <f>IF(ISBLANK(T361), 0, _xlfn.IFNA(VLOOKUP(T361, 'Measures Register'!$B$9:$L$59, COLUMN('Measures Register'!$L$8)-COLUMN('Measures Register'!$B$8)+1, FALSE), 0))</f>
        <v>0</v>
      </c>
      <c r="W361" s="88"/>
      <c r="X361" s="89">
        <f>IF(ISBLANK(W361), 0, _xlfn.IFNA(VLOOKUP(W361, 'Measures Register'!$B$9:$K$59, COLUMN('Measures Register'!$K$8)-COLUMN('Measures Register'!$B$8)+1, FALSE), 0))</f>
        <v>0</v>
      </c>
      <c r="Y361" s="90">
        <f>IF(ISBLANK(W361), 0, _xlfn.IFNA(VLOOKUP(W361, 'Measures Register'!$B$9:$L$59, COLUMN('Measures Register'!$L$8)-COLUMN('Measures Register'!$B$8)+1, FALSE), 0))</f>
        <v>0</v>
      </c>
      <c r="Z361" s="88"/>
      <c r="AA361" s="89">
        <f>IF(ISBLANK(Z361), 0, _xlfn.IFNA(VLOOKUP(Z361, 'Measures Register'!$B$9:$K$59, COLUMN('Measures Register'!$K$8)-COLUMN('Measures Register'!$B$8)+1, FALSE), 0))</f>
        <v>0</v>
      </c>
      <c r="AB361" s="90">
        <f>IF(ISBLANK(Z361), 0, _xlfn.IFNA(VLOOKUP(Z361, 'Measures Register'!$B$9:$L$59, COLUMN('Measures Register'!$L$8)-COLUMN('Measures Register'!$B$8)+1, FALSE), 0))</f>
        <v>0</v>
      </c>
      <c r="AC361" s="88"/>
      <c r="AD361" s="89">
        <f>IF(ISBLANK(AC361), 0, _xlfn.IFNA(VLOOKUP(AC361, 'Measures Register'!$B$9:$K$59, COLUMN('Measures Register'!$K$8)-COLUMN('Measures Register'!$B$8)+1, FALSE), 0))</f>
        <v>0</v>
      </c>
      <c r="AE361" s="90">
        <f>IF(ISBLANK(AC361), 0, _xlfn.IFNA(VLOOKUP(AC361, 'Measures Register'!$B$9:$L$59, COLUMN('Measures Register'!$L$8)-COLUMN('Measures Register'!$B$8)+1, FALSE), 0))</f>
        <v>0</v>
      </c>
      <c r="AF361" s="88"/>
      <c r="AG361" s="89">
        <f>IF(ISBLANK(AF361), 0, _xlfn.IFNA(VLOOKUP(AF361, 'Measures Register'!$B$9:$K$59, COLUMN('Measures Register'!$K$8)-COLUMN('Measures Register'!$B$8)+1, FALSE), 0))</f>
        <v>0</v>
      </c>
      <c r="AH361" s="110">
        <f>IF(ISBLANK(AF361), 0, _xlfn.IFNA(VLOOKUP(AF361, 'Measures Register'!$B$9:$L$59, COLUMN('Measures Register'!$L$8)-COLUMN('Measures Register'!$B$8)+1, FALSE), 0))</f>
        <v>0</v>
      </c>
      <c r="AI361" s="115"/>
      <c r="AJ361" s="108" t="str">
        <f t="shared" si="21"/>
        <v/>
      </c>
      <c r="AK361" s="86" t="str">
        <f t="shared" si="22"/>
        <v/>
      </c>
      <c r="AL361" s="106" t="str">
        <f t="shared" si="23"/>
        <v/>
      </c>
      <c r="AM361" s="24"/>
    </row>
    <row r="362" spans="2:39" ht="15.75" x14ac:dyDescent="0.45">
      <c r="B362" s="84" t="str">
        <f t="shared" si="24"/>
        <v/>
      </c>
      <c r="C362" s="97"/>
      <c r="D362" s="154"/>
      <c r="E362" s="112" t="str">
        <f>IFERROR(VLOOKUP(I362,#REF!,2,0),"")</f>
        <v/>
      </c>
      <c r="F362" s="156"/>
      <c r="G362" s="101"/>
      <c r="H362" s="103"/>
      <c r="I362" s="158"/>
      <c r="J362" s="159"/>
      <c r="K362"/>
      <c r="L362" s="152"/>
      <c r="M362" s="85" t="str">
        <f>IF(AND(F362&lt;&gt;"", G362&lt;&gt;""), VLOOKUP(F362, 'P2-Primary Assets'!C:I, 5+VLOOKUP(G362,#REF!, 2, FALSE), FALSE), "")</f>
        <v/>
      </c>
      <c r="N362" s="106" t="str">
        <f t="shared" si="20"/>
        <v/>
      </c>
      <c r="O362" s="277"/>
      <c r="P362" s="277"/>
      <c r="Q362" s="277"/>
      <c r="R362" s="114"/>
      <c r="S362" s="99"/>
      <c r="T362" s="88"/>
      <c r="U362" s="89">
        <f>IF(ISBLANK(T362), 0, _xlfn.IFNA(VLOOKUP(T362, 'Measures Register'!$B$9:$K$59, COLUMN('Measures Register'!$K$8)-COLUMN('Measures Register'!$B$8)+1, FALSE), 0))</f>
        <v>0</v>
      </c>
      <c r="V362" s="90">
        <f>IF(ISBLANK(T362), 0, _xlfn.IFNA(VLOOKUP(T362, 'Measures Register'!$B$9:$L$59, COLUMN('Measures Register'!$L$8)-COLUMN('Measures Register'!$B$8)+1, FALSE), 0))</f>
        <v>0</v>
      </c>
      <c r="W362" s="88"/>
      <c r="X362" s="89">
        <f>IF(ISBLANK(W362), 0, _xlfn.IFNA(VLOOKUP(W362, 'Measures Register'!$B$9:$K$59, COLUMN('Measures Register'!$K$8)-COLUMN('Measures Register'!$B$8)+1, FALSE), 0))</f>
        <v>0</v>
      </c>
      <c r="Y362" s="90">
        <f>IF(ISBLANK(W362), 0, _xlfn.IFNA(VLOOKUP(W362, 'Measures Register'!$B$9:$L$59, COLUMN('Measures Register'!$L$8)-COLUMN('Measures Register'!$B$8)+1, FALSE), 0))</f>
        <v>0</v>
      </c>
      <c r="Z362" s="88"/>
      <c r="AA362" s="89">
        <f>IF(ISBLANK(Z362), 0, _xlfn.IFNA(VLOOKUP(Z362, 'Measures Register'!$B$9:$K$59, COLUMN('Measures Register'!$K$8)-COLUMN('Measures Register'!$B$8)+1, FALSE), 0))</f>
        <v>0</v>
      </c>
      <c r="AB362" s="90">
        <f>IF(ISBLANK(Z362), 0, _xlfn.IFNA(VLOOKUP(Z362, 'Measures Register'!$B$9:$L$59, COLUMN('Measures Register'!$L$8)-COLUMN('Measures Register'!$B$8)+1, FALSE), 0))</f>
        <v>0</v>
      </c>
      <c r="AC362" s="88"/>
      <c r="AD362" s="89">
        <f>IF(ISBLANK(AC362), 0, _xlfn.IFNA(VLOOKUP(AC362, 'Measures Register'!$B$9:$K$59, COLUMN('Measures Register'!$K$8)-COLUMN('Measures Register'!$B$8)+1, FALSE), 0))</f>
        <v>0</v>
      </c>
      <c r="AE362" s="90">
        <f>IF(ISBLANK(AC362), 0, _xlfn.IFNA(VLOOKUP(AC362, 'Measures Register'!$B$9:$L$59, COLUMN('Measures Register'!$L$8)-COLUMN('Measures Register'!$B$8)+1, FALSE), 0))</f>
        <v>0</v>
      </c>
      <c r="AF362" s="88"/>
      <c r="AG362" s="89">
        <f>IF(ISBLANK(AF362), 0, _xlfn.IFNA(VLOOKUP(AF362, 'Measures Register'!$B$9:$K$59, COLUMN('Measures Register'!$K$8)-COLUMN('Measures Register'!$B$8)+1, FALSE), 0))</f>
        <v>0</v>
      </c>
      <c r="AH362" s="110">
        <f>IF(ISBLANK(AF362), 0, _xlfn.IFNA(VLOOKUP(AF362, 'Measures Register'!$B$9:$L$59, COLUMN('Measures Register'!$L$8)-COLUMN('Measures Register'!$B$8)+1, FALSE), 0))</f>
        <v>0</v>
      </c>
      <c r="AI362" s="115"/>
      <c r="AJ362" s="108" t="str">
        <f t="shared" si="21"/>
        <v/>
      </c>
      <c r="AK362" s="86" t="str">
        <f t="shared" si="22"/>
        <v/>
      </c>
      <c r="AL362" s="106" t="str">
        <f t="shared" si="23"/>
        <v/>
      </c>
      <c r="AM362" s="24"/>
    </row>
    <row r="363" spans="2:39" ht="15.75" x14ac:dyDescent="0.45">
      <c r="B363" s="84" t="str">
        <f t="shared" si="24"/>
        <v/>
      </c>
      <c r="C363" s="97"/>
      <c r="D363" s="154"/>
      <c r="E363" s="112" t="str">
        <f>IFERROR(VLOOKUP(I363,#REF!,2,0),"")</f>
        <v/>
      </c>
      <c r="F363" s="156"/>
      <c r="G363" s="101"/>
      <c r="H363" s="103"/>
      <c r="I363" s="158"/>
      <c r="J363" s="159"/>
      <c r="K363"/>
      <c r="L363" s="152"/>
      <c r="M363" s="85" t="str">
        <f>IF(AND(F363&lt;&gt;"", G363&lt;&gt;""), VLOOKUP(F363, 'P2-Primary Assets'!C:I, 5+VLOOKUP(G363,#REF!, 2, FALSE), FALSE), "")</f>
        <v/>
      </c>
      <c r="N363" s="106" t="str">
        <f t="shared" si="20"/>
        <v/>
      </c>
      <c r="O363" s="277"/>
      <c r="P363" s="277"/>
      <c r="Q363" s="277"/>
      <c r="R363" s="114"/>
      <c r="S363" s="99"/>
      <c r="T363" s="88"/>
      <c r="U363" s="89">
        <f>IF(ISBLANK(T363), 0, _xlfn.IFNA(VLOOKUP(T363, 'Measures Register'!$B$9:$K$59, COLUMN('Measures Register'!$K$8)-COLUMN('Measures Register'!$B$8)+1, FALSE), 0))</f>
        <v>0</v>
      </c>
      <c r="V363" s="90">
        <f>IF(ISBLANK(T363), 0, _xlfn.IFNA(VLOOKUP(T363, 'Measures Register'!$B$9:$L$59, COLUMN('Measures Register'!$L$8)-COLUMN('Measures Register'!$B$8)+1, FALSE), 0))</f>
        <v>0</v>
      </c>
      <c r="W363" s="88"/>
      <c r="X363" s="89">
        <f>IF(ISBLANK(W363), 0, _xlfn.IFNA(VLOOKUP(W363, 'Measures Register'!$B$9:$K$59, COLUMN('Measures Register'!$K$8)-COLUMN('Measures Register'!$B$8)+1, FALSE), 0))</f>
        <v>0</v>
      </c>
      <c r="Y363" s="90">
        <f>IF(ISBLANK(W363), 0, _xlfn.IFNA(VLOOKUP(W363, 'Measures Register'!$B$9:$L$59, COLUMN('Measures Register'!$L$8)-COLUMN('Measures Register'!$B$8)+1, FALSE), 0))</f>
        <v>0</v>
      </c>
      <c r="Z363" s="88"/>
      <c r="AA363" s="89">
        <f>IF(ISBLANK(Z363), 0, _xlfn.IFNA(VLOOKUP(Z363, 'Measures Register'!$B$9:$K$59, COLUMN('Measures Register'!$K$8)-COLUMN('Measures Register'!$B$8)+1, FALSE), 0))</f>
        <v>0</v>
      </c>
      <c r="AB363" s="90">
        <f>IF(ISBLANK(Z363), 0, _xlfn.IFNA(VLOOKUP(Z363, 'Measures Register'!$B$9:$L$59, COLUMN('Measures Register'!$L$8)-COLUMN('Measures Register'!$B$8)+1, FALSE), 0))</f>
        <v>0</v>
      </c>
      <c r="AC363" s="88"/>
      <c r="AD363" s="89">
        <f>IF(ISBLANK(AC363), 0, _xlfn.IFNA(VLOOKUP(AC363, 'Measures Register'!$B$9:$K$59, COLUMN('Measures Register'!$K$8)-COLUMN('Measures Register'!$B$8)+1, FALSE), 0))</f>
        <v>0</v>
      </c>
      <c r="AE363" s="90">
        <f>IF(ISBLANK(AC363), 0, _xlfn.IFNA(VLOOKUP(AC363, 'Measures Register'!$B$9:$L$59, COLUMN('Measures Register'!$L$8)-COLUMN('Measures Register'!$B$8)+1, FALSE), 0))</f>
        <v>0</v>
      </c>
      <c r="AF363" s="88"/>
      <c r="AG363" s="89">
        <f>IF(ISBLANK(AF363), 0, _xlfn.IFNA(VLOOKUP(AF363, 'Measures Register'!$B$9:$K$59, COLUMN('Measures Register'!$K$8)-COLUMN('Measures Register'!$B$8)+1, FALSE), 0))</f>
        <v>0</v>
      </c>
      <c r="AH363" s="110">
        <f>IF(ISBLANK(AF363), 0, _xlfn.IFNA(VLOOKUP(AF363, 'Measures Register'!$B$9:$L$59, COLUMN('Measures Register'!$L$8)-COLUMN('Measures Register'!$B$8)+1, FALSE), 0))</f>
        <v>0</v>
      </c>
      <c r="AI363" s="115"/>
      <c r="AJ363" s="108" t="str">
        <f t="shared" si="21"/>
        <v/>
      </c>
      <c r="AK363" s="86" t="str">
        <f t="shared" si="22"/>
        <v/>
      </c>
      <c r="AL363" s="106" t="str">
        <f t="shared" si="23"/>
        <v/>
      </c>
      <c r="AM363" s="24"/>
    </row>
    <row r="364" spans="2:39" ht="15.75" x14ac:dyDescent="0.45">
      <c r="B364" s="84" t="str">
        <f t="shared" si="24"/>
        <v/>
      </c>
      <c r="C364" s="97"/>
      <c r="D364" s="154"/>
      <c r="E364" s="112" t="str">
        <f>IFERROR(VLOOKUP(I364,#REF!,2,0),"")</f>
        <v/>
      </c>
      <c r="F364" s="156"/>
      <c r="G364" s="101"/>
      <c r="H364" s="103"/>
      <c r="I364" s="158"/>
      <c r="J364" s="159"/>
      <c r="K364"/>
      <c r="L364" s="152"/>
      <c r="M364" s="85" t="str">
        <f>IF(AND(F364&lt;&gt;"", G364&lt;&gt;""), VLOOKUP(F364, 'P2-Primary Assets'!C:I, 5+VLOOKUP(G364,#REF!, 2, FALSE), FALSE), "")</f>
        <v/>
      </c>
      <c r="N364" s="106" t="str">
        <f t="shared" si="20"/>
        <v/>
      </c>
      <c r="O364" s="277"/>
      <c r="P364" s="277"/>
      <c r="Q364" s="277"/>
      <c r="R364" s="114"/>
      <c r="S364" s="99"/>
      <c r="T364" s="88"/>
      <c r="U364" s="89">
        <f>IF(ISBLANK(T364), 0, _xlfn.IFNA(VLOOKUP(T364, 'Measures Register'!$B$9:$K$59, COLUMN('Measures Register'!$K$8)-COLUMN('Measures Register'!$B$8)+1, FALSE), 0))</f>
        <v>0</v>
      </c>
      <c r="V364" s="90">
        <f>IF(ISBLANK(T364), 0, _xlfn.IFNA(VLOOKUP(T364, 'Measures Register'!$B$9:$L$59, COLUMN('Measures Register'!$L$8)-COLUMN('Measures Register'!$B$8)+1, FALSE), 0))</f>
        <v>0</v>
      </c>
      <c r="W364" s="88"/>
      <c r="X364" s="89">
        <f>IF(ISBLANK(W364), 0, _xlfn.IFNA(VLOOKUP(W364, 'Measures Register'!$B$9:$K$59, COLUMN('Measures Register'!$K$8)-COLUMN('Measures Register'!$B$8)+1, FALSE), 0))</f>
        <v>0</v>
      </c>
      <c r="Y364" s="90">
        <f>IF(ISBLANK(W364), 0, _xlfn.IFNA(VLOOKUP(W364, 'Measures Register'!$B$9:$L$59, COLUMN('Measures Register'!$L$8)-COLUMN('Measures Register'!$B$8)+1, FALSE), 0))</f>
        <v>0</v>
      </c>
      <c r="Z364" s="88"/>
      <c r="AA364" s="89">
        <f>IF(ISBLANK(Z364), 0, _xlfn.IFNA(VLOOKUP(Z364, 'Measures Register'!$B$9:$K$59, COLUMN('Measures Register'!$K$8)-COLUMN('Measures Register'!$B$8)+1, FALSE), 0))</f>
        <v>0</v>
      </c>
      <c r="AB364" s="90">
        <f>IF(ISBLANK(Z364), 0, _xlfn.IFNA(VLOOKUP(Z364, 'Measures Register'!$B$9:$L$59, COLUMN('Measures Register'!$L$8)-COLUMN('Measures Register'!$B$8)+1, FALSE), 0))</f>
        <v>0</v>
      </c>
      <c r="AC364" s="88"/>
      <c r="AD364" s="89">
        <f>IF(ISBLANK(AC364), 0, _xlfn.IFNA(VLOOKUP(AC364, 'Measures Register'!$B$9:$K$59, COLUMN('Measures Register'!$K$8)-COLUMN('Measures Register'!$B$8)+1, FALSE), 0))</f>
        <v>0</v>
      </c>
      <c r="AE364" s="90">
        <f>IF(ISBLANK(AC364), 0, _xlfn.IFNA(VLOOKUP(AC364, 'Measures Register'!$B$9:$L$59, COLUMN('Measures Register'!$L$8)-COLUMN('Measures Register'!$B$8)+1, FALSE), 0))</f>
        <v>0</v>
      </c>
      <c r="AF364" s="88"/>
      <c r="AG364" s="89">
        <f>IF(ISBLANK(AF364), 0, _xlfn.IFNA(VLOOKUP(AF364, 'Measures Register'!$B$9:$K$59, COLUMN('Measures Register'!$K$8)-COLUMN('Measures Register'!$B$8)+1, FALSE), 0))</f>
        <v>0</v>
      </c>
      <c r="AH364" s="110">
        <f>IF(ISBLANK(AF364), 0, _xlfn.IFNA(VLOOKUP(AF364, 'Measures Register'!$B$9:$L$59, COLUMN('Measures Register'!$L$8)-COLUMN('Measures Register'!$B$8)+1, FALSE), 0))</f>
        <v>0</v>
      </c>
      <c r="AI364" s="115"/>
      <c r="AJ364" s="108" t="str">
        <f t="shared" si="21"/>
        <v/>
      </c>
      <c r="AK364" s="86" t="str">
        <f t="shared" si="22"/>
        <v/>
      </c>
      <c r="AL364" s="106" t="str">
        <f t="shared" si="23"/>
        <v/>
      </c>
      <c r="AM364" s="24"/>
    </row>
    <row r="365" spans="2:39" ht="15.75" x14ac:dyDescent="0.45">
      <c r="B365" s="84" t="str">
        <f t="shared" si="24"/>
        <v/>
      </c>
      <c r="C365" s="97"/>
      <c r="D365" s="154"/>
      <c r="E365" s="112" t="str">
        <f>IFERROR(VLOOKUP(I365,#REF!,2,0),"")</f>
        <v/>
      </c>
      <c r="F365" s="156"/>
      <c r="G365" s="101"/>
      <c r="H365" s="103"/>
      <c r="I365" s="158"/>
      <c r="J365" s="159"/>
      <c r="K365"/>
      <c r="L365" s="152"/>
      <c r="M365" s="85" t="str">
        <f>IF(AND(F365&lt;&gt;"", G365&lt;&gt;""), VLOOKUP(F365, 'P2-Primary Assets'!C:I, 5+VLOOKUP(G365,#REF!, 2, FALSE), FALSE), "")</f>
        <v/>
      </c>
      <c r="N365" s="106" t="str">
        <f t="shared" si="20"/>
        <v/>
      </c>
      <c r="O365" s="277"/>
      <c r="P365" s="277"/>
      <c r="Q365" s="277"/>
      <c r="R365" s="114"/>
      <c r="S365" s="99"/>
      <c r="T365" s="88"/>
      <c r="U365" s="89">
        <f>IF(ISBLANK(T365), 0, _xlfn.IFNA(VLOOKUP(T365, 'Measures Register'!$B$9:$K$59, COLUMN('Measures Register'!$K$8)-COLUMN('Measures Register'!$B$8)+1, FALSE), 0))</f>
        <v>0</v>
      </c>
      <c r="V365" s="90">
        <f>IF(ISBLANK(T365), 0, _xlfn.IFNA(VLOOKUP(T365, 'Measures Register'!$B$9:$L$59, COLUMN('Measures Register'!$L$8)-COLUMN('Measures Register'!$B$8)+1, FALSE), 0))</f>
        <v>0</v>
      </c>
      <c r="W365" s="88"/>
      <c r="X365" s="89">
        <f>IF(ISBLANK(W365), 0, _xlfn.IFNA(VLOOKUP(W365, 'Measures Register'!$B$9:$K$59, COLUMN('Measures Register'!$K$8)-COLUMN('Measures Register'!$B$8)+1, FALSE), 0))</f>
        <v>0</v>
      </c>
      <c r="Y365" s="90">
        <f>IF(ISBLANK(W365), 0, _xlfn.IFNA(VLOOKUP(W365, 'Measures Register'!$B$9:$L$59, COLUMN('Measures Register'!$L$8)-COLUMN('Measures Register'!$B$8)+1, FALSE), 0))</f>
        <v>0</v>
      </c>
      <c r="Z365" s="88"/>
      <c r="AA365" s="89">
        <f>IF(ISBLANK(Z365), 0, _xlfn.IFNA(VLOOKUP(Z365, 'Measures Register'!$B$9:$K$59, COLUMN('Measures Register'!$K$8)-COLUMN('Measures Register'!$B$8)+1, FALSE), 0))</f>
        <v>0</v>
      </c>
      <c r="AB365" s="90">
        <f>IF(ISBLANK(Z365), 0, _xlfn.IFNA(VLOOKUP(Z365, 'Measures Register'!$B$9:$L$59, COLUMN('Measures Register'!$L$8)-COLUMN('Measures Register'!$B$8)+1, FALSE), 0))</f>
        <v>0</v>
      </c>
      <c r="AC365" s="88"/>
      <c r="AD365" s="89">
        <f>IF(ISBLANK(AC365), 0, _xlfn.IFNA(VLOOKUP(AC365, 'Measures Register'!$B$9:$K$59, COLUMN('Measures Register'!$K$8)-COLUMN('Measures Register'!$B$8)+1, FALSE), 0))</f>
        <v>0</v>
      </c>
      <c r="AE365" s="90">
        <f>IF(ISBLANK(AC365), 0, _xlfn.IFNA(VLOOKUP(AC365, 'Measures Register'!$B$9:$L$59, COLUMN('Measures Register'!$L$8)-COLUMN('Measures Register'!$B$8)+1, FALSE), 0))</f>
        <v>0</v>
      </c>
      <c r="AF365" s="88"/>
      <c r="AG365" s="89">
        <f>IF(ISBLANK(AF365), 0, _xlfn.IFNA(VLOOKUP(AF365, 'Measures Register'!$B$9:$K$59, COLUMN('Measures Register'!$K$8)-COLUMN('Measures Register'!$B$8)+1, FALSE), 0))</f>
        <v>0</v>
      </c>
      <c r="AH365" s="110">
        <f>IF(ISBLANK(AF365), 0, _xlfn.IFNA(VLOOKUP(AF365, 'Measures Register'!$B$9:$L$59, COLUMN('Measures Register'!$L$8)-COLUMN('Measures Register'!$B$8)+1, FALSE), 0))</f>
        <v>0</v>
      </c>
      <c r="AI365" s="115"/>
      <c r="AJ365" s="108" t="str">
        <f t="shared" si="21"/>
        <v/>
      </c>
      <c r="AK365" s="86" t="str">
        <f t="shared" si="22"/>
        <v/>
      </c>
      <c r="AL365" s="106" t="str">
        <f t="shared" si="23"/>
        <v/>
      </c>
      <c r="AM365" s="24"/>
    </row>
    <row r="366" spans="2:39" ht="15.75" x14ac:dyDescent="0.45">
      <c r="B366" s="84" t="str">
        <f t="shared" si="24"/>
        <v/>
      </c>
      <c r="C366" s="97"/>
      <c r="D366" s="154"/>
      <c r="E366" s="112" t="str">
        <f>IFERROR(VLOOKUP(I366,#REF!,2,0),"")</f>
        <v/>
      </c>
      <c r="F366" s="156"/>
      <c r="G366" s="101"/>
      <c r="H366" s="103"/>
      <c r="I366" s="158"/>
      <c r="J366" s="159"/>
      <c r="K366"/>
      <c r="L366" s="152"/>
      <c r="M366" s="85" t="str">
        <f>IF(AND(F366&lt;&gt;"", G366&lt;&gt;""), VLOOKUP(F366, 'P2-Primary Assets'!C:I, 5+VLOOKUP(G366,#REF!, 2, FALSE), FALSE), "")</f>
        <v/>
      </c>
      <c r="N366" s="106" t="str">
        <f t="shared" si="20"/>
        <v/>
      </c>
      <c r="O366" s="277"/>
      <c r="P366" s="277"/>
      <c r="Q366" s="277"/>
      <c r="R366" s="114"/>
      <c r="S366" s="99"/>
      <c r="T366" s="88"/>
      <c r="U366" s="89">
        <f>IF(ISBLANK(T366), 0, _xlfn.IFNA(VLOOKUP(T366, 'Measures Register'!$B$9:$K$59, COLUMN('Measures Register'!$K$8)-COLUMN('Measures Register'!$B$8)+1, FALSE), 0))</f>
        <v>0</v>
      </c>
      <c r="V366" s="90">
        <f>IF(ISBLANK(T366), 0, _xlfn.IFNA(VLOOKUP(T366, 'Measures Register'!$B$9:$L$59, COLUMN('Measures Register'!$L$8)-COLUMN('Measures Register'!$B$8)+1, FALSE), 0))</f>
        <v>0</v>
      </c>
      <c r="W366" s="88"/>
      <c r="X366" s="89">
        <f>IF(ISBLANK(W366), 0, _xlfn.IFNA(VLOOKUP(W366, 'Measures Register'!$B$9:$K$59, COLUMN('Measures Register'!$K$8)-COLUMN('Measures Register'!$B$8)+1, FALSE), 0))</f>
        <v>0</v>
      </c>
      <c r="Y366" s="90">
        <f>IF(ISBLANK(W366), 0, _xlfn.IFNA(VLOOKUP(W366, 'Measures Register'!$B$9:$L$59, COLUMN('Measures Register'!$L$8)-COLUMN('Measures Register'!$B$8)+1, FALSE), 0))</f>
        <v>0</v>
      </c>
      <c r="Z366" s="88"/>
      <c r="AA366" s="89">
        <f>IF(ISBLANK(Z366), 0, _xlfn.IFNA(VLOOKUP(Z366, 'Measures Register'!$B$9:$K$59, COLUMN('Measures Register'!$K$8)-COLUMN('Measures Register'!$B$8)+1, FALSE), 0))</f>
        <v>0</v>
      </c>
      <c r="AB366" s="90">
        <f>IF(ISBLANK(Z366), 0, _xlfn.IFNA(VLOOKUP(Z366, 'Measures Register'!$B$9:$L$59, COLUMN('Measures Register'!$L$8)-COLUMN('Measures Register'!$B$8)+1, FALSE), 0))</f>
        <v>0</v>
      </c>
      <c r="AC366" s="88"/>
      <c r="AD366" s="89">
        <f>IF(ISBLANK(AC366), 0, _xlfn.IFNA(VLOOKUP(AC366, 'Measures Register'!$B$9:$K$59, COLUMN('Measures Register'!$K$8)-COLUMN('Measures Register'!$B$8)+1, FALSE), 0))</f>
        <v>0</v>
      </c>
      <c r="AE366" s="90">
        <f>IF(ISBLANK(AC366), 0, _xlfn.IFNA(VLOOKUP(AC366, 'Measures Register'!$B$9:$L$59, COLUMN('Measures Register'!$L$8)-COLUMN('Measures Register'!$B$8)+1, FALSE), 0))</f>
        <v>0</v>
      </c>
      <c r="AF366" s="88"/>
      <c r="AG366" s="89">
        <f>IF(ISBLANK(AF366), 0, _xlfn.IFNA(VLOOKUP(AF366, 'Measures Register'!$B$9:$K$59, COLUMN('Measures Register'!$K$8)-COLUMN('Measures Register'!$B$8)+1, FALSE), 0))</f>
        <v>0</v>
      </c>
      <c r="AH366" s="110">
        <f>IF(ISBLANK(AF366), 0, _xlfn.IFNA(VLOOKUP(AF366, 'Measures Register'!$B$9:$L$59, COLUMN('Measures Register'!$L$8)-COLUMN('Measures Register'!$B$8)+1, FALSE), 0))</f>
        <v>0</v>
      </c>
      <c r="AI366" s="115"/>
      <c r="AJ366" s="108" t="str">
        <f t="shared" si="21"/>
        <v/>
      </c>
      <c r="AK366" s="86" t="str">
        <f t="shared" si="22"/>
        <v/>
      </c>
      <c r="AL366" s="106" t="str">
        <f t="shared" si="23"/>
        <v/>
      </c>
      <c r="AM366" s="24"/>
    </row>
    <row r="367" spans="2:39" ht="15.75" x14ac:dyDescent="0.45">
      <c r="B367" s="84" t="str">
        <f t="shared" si="24"/>
        <v/>
      </c>
      <c r="C367" s="97"/>
      <c r="D367" s="154"/>
      <c r="E367" s="112" t="str">
        <f>IFERROR(VLOOKUP(I367,#REF!,2,0),"")</f>
        <v/>
      </c>
      <c r="F367" s="156"/>
      <c r="G367" s="101"/>
      <c r="H367" s="103"/>
      <c r="I367" s="158"/>
      <c r="J367" s="159"/>
      <c r="K367"/>
      <c r="L367" s="152"/>
      <c r="M367" s="85" t="str">
        <f>IF(AND(F367&lt;&gt;"", G367&lt;&gt;""), VLOOKUP(F367, 'P2-Primary Assets'!C:I, 5+VLOOKUP(G367,#REF!, 2, FALSE), FALSE), "")</f>
        <v/>
      </c>
      <c r="N367" s="106" t="str">
        <f t="shared" si="20"/>
        <v/>
      </c>
      <c r="O367" s="277"/>
      <c r="P367" s="277"/>
      <c r="Q367" s="277"/>
      <c r="R367" s="114"/>
      <c r="S367" s="99"/>
      <c r="T367" s="88"/>
      <c r="U367" s="89">
        <f>IF(ISBLANK(T367), 0, _xlfn.IFNA(VLOOKUP(T367, 'Measures Register'!$B$9:$K$59, COLUMN('Measures Register'!$K$8)-COLUMN('Measures Register'!$B$8)+1, FALSE), 0))</f>
        <v>0</v>
      </c>
      <c r="V367" s="90">
        <f>IF(ISBLANK(T367), 0, _xlfn.IFNA(VLOOKUP(T367, 'Measures Register'!$B$9:$L$59, COLUMN('Measures Register'!$L$8)-COLUMN('Measures Register'!$B$8)+1, FALSE), 0))</f>
        <v>0</v>
      </c>
      <c r="W367" s="88"/>
      <c r="X367" s="89">
        <f>IF(ISBLANK(W367), 0, _xlfn.IFNA(VLOOKUP(W367, 'Measures Register'!$B$9:$K$59, COLUMN('Measures Register'!$K$8)-COLUMN('Measures Register'!$B$8)+1, FALSE), 0))</f>
        <v>0</v>
      </c>
      <c r="Y367" s="90">
        <f>IF(ISBLANK(W367), 0, _xlfn.IFNA(VLOOKUP(W367, 'Measures Register'!$B$9:$L$59, COLUMN('Measures Register'!$L$8)-COLUMN('Measures Register'!$B$8)+1, FALSE), 0))</f>
        <v>0</v>
      </c>
      <c r="Z367" s="88"/>
      <c r="AA367" s="89">
        <f>IF(ISBLANK(Z367), 0, _xlfn.IFNA(VLOOKUP(Z367, 'Measures Register'!$B$9:$K$59, COLUMN('Measures Register'!$K$8)-COLUMN('Measures Register'!$B$8)+1, FALSE), 0))</f>
        <v>0</v>
      </c>
      <c r="AB367" s="90">
        <f>IF(ISBLANK(Z367), 0, _xlfn.IFNA(VLOOKUP(Z367, 'Measures Register'!$B$9:$L$59, COLUMN('Measures Register'!$L$8)-COLUMN('Measures Register'!$B$8)+1, FALSE), 0))</f>
        <v>0</v>
      </c>
      <c r="AC367" s="88"/>
      <c r="AD367" s="89">
        <f>IF(ISBLANK(AC367), 0, _xlfn.IFNA(VLOOKUP(AC367, 'Measures Register'!$B$9:$K$59, COLUMN('Measures Register'!$K$8)-COLUMN('Measures Register'!$B$8)+1, FALSE), 0))</f>
        <v>0</v>
      </c>
      <c r="AE367" s="90">
        <f>IF(ISBLANK(AC367), 0, _xlfn.IFNA(VLOOKUP(AC367, 'Measures Register'!$B$9:$L$59, COLUMN('Measures Register'!$L$8)-COLUMN('Measures Register'!$B$8)+1, FALSE), 0))</f>
        <v>0</v>
      </c>
      <c r="AF367" s="88"/>
      <c r="AG367" s="89">
        <f>IF(ISBLANK(AF367), 0, _xlfn.IFNA(VLOOKUP(AF367, 'Measures Register'!$B$9:$K$59, COLUMN('Measures Register'!$K$8)-COLUMN('Measures Register'!$B$8)+1, FALSE), 0))</f>
        <v>0</v>
      </c>
      <c r="AH367" s="110">
        <f>IF(ISBLANK(AF367), 0, _xlfn.IFNA(VLOOKUP(AF367, 'Measures Register'!$B$9:$L$59, COLUMN('Measures Register'!$L$8)-COLUMN('Measures Register'!$B$8)+1, FALSE), 0))</f>
        <v>0</v>
      </c>
      <c r="AI367" s="115"/>
      <c r="AJ367" s="108" t="str">
        <f t="shared" si="21"/>
        <v/>
      </c>
      <c r="AK367" s="86" t="str">
        <f t="shared" si="22"/>
        <v/>
      </c>
      <c r="AL367" s="106" t="str">
        <f t="shared" si="23"/>
        <v/>
      </c>
      <c r="AM367" s="24"/>
    </row>
    <row r="368" spans="2:39" ht="15.75" x14ac:dyDescent="0.45">
      <c r="B368" s="84" t="str">
        <f t="shared" si="24"/>
        <v/>
      </c>
      <c r="C368" s="97"/>
      <c r="D368" s="154"/>
      <c r="E368" s="112" t="str">
        <f>IFERROR(VLOOKUP(I368,#REF!,2,0),"")</f>
        <v/>
      </c>
      <c r="F368" s="156"/>
      <c r="G368" s="101"/>
      <c r="H368" s="103"/>
      <c r="I368" s="158"/>
      <c r="J368" s="159"/>
      <c r="K368"/>
      <c r="L368" s="152"/>
      <c r="M368" s="85" t="str">
        <f>IF(AND(F368&lt;&gt;"", G368&lt;&gt;""), VLOOKUP(F368, 'P2-Primary Assets'!C:I, 5+VLOOKUP(G368,#REF!, 2, FALSE), FALSE), "")</f>
        <v/>
      </c>
      <c r="N368" s="106" t="str">
        <f t="shared" si="20"/>
        <v/>
      </c>
      <c r="O368" s="277"/>
      <c r="P368" s="277"/>
      <c r="Q368" s="277"/>
      <c r="R368" s="114"/>
      <c r="S368" s="99"/>
      <c r="T368" s="88"/>
      <c r="U368" s="89">
        <f>IF(ISBLANK(T368), 0, _xlfn.IFNA(VLOOKUP(T368, 'Measures Register'!$B$9:$K$59, COLUMN('Measures Register'!$K$8)-COLUMN('Measures Register'!$B$8)+1, FALSE), 0))</f>
        <v>0</v>
      </c>
      <c r="V368" s="90">
        <f>IF(ISBLANK(T368), 0, _xlfn.IFNA(VLOOKUP(T368, 'Measures Register'!$B$9:$L$59, COLUMN('Measures Register'!$L$8)-COLUMN('Measures Register'!$B$8)+1, FALSE), 0))</f>
        <v>0</v>
      </c>
      <c r="W368" s="88"/>
      <c r="X368" s="89">
        <f>IF(ISBLANK(W368), 0, _xlfn.IFNA(VLOOKUP(W368, 'Measures Register'!$B$9:$K$59, COLUMN('Measures Register'!$K$8)-COLUMN('Measures Register'!$B$8)+1, FALSE), 0))</f>
        <v>0</v>
      </c>
      <c r="Y368" s="90">
        <f>IF(ISBLANK(W368), 0, _xlfn.IFNA(VLOOKUP(W368, 'Measures Register'!$B$9:$L$59, COLUMN('Measures Register'!$L$8)-COLUMN('Measures Register'!$B$8)+1, FALSE), 0))</f>
        <v>0</v>
      </c>
      <c r="Z368" s="88"/>
      <c r="AA368" s="89">
        <f>IF(ISBLANK(Z368), 0, _xlfn.IFNA(VLOOKUP(Z368, 'Measures Register'!$B$9:$K$59, COLUMN('Measures Register'!$K$8)-COLUMN('Measures Register'!$B$8)+1, FALSE), 0))</f>
        <v>0</v>
      </c>
      <c r="AB368" s="90">
        <f>IF(ISBLANK(Z368), 0, _xlfn.IFNA(VLOOKUP(Z368, 'Measures Register'!$B$9:$L$59, COLUMN('Measures Register'!$L$8)-COLUMN('Measures Register'!$B$8)+1, FALSE), 0))</f>
        <v>0</v>
      </c>
      <c r="AC368" s="88"/>
      <c r="AD368" s="89">
        <f>IF(ISBLANK(AC368), 0, _xlfn.IFNA(VLOOKUP(AC368, 'Measures Register'!$B$9:$K$59, COLUMN('Measures Register'!$K$8)-COLUMN('Measures Register'!$B$8)+1, FALSE), 0))</f>
        <v>0</v>
      </c>
      <c r="AE368" s="90">
        <f>IF(ISBLANK(AC368), 0, _xlfn.IFNA(VLOOKUP(AC368, 'Measures Register'!$B$9:$L$59, COLUMN('Measures Register'!$L$8)-COLUMN('Measures Register'!$B$8)+1, FALSE), 0))</f>
        <v>0</v>
      </c>
      <c r="AF368" s="88"/>
      <c r="AG368" s="89">
        <f>IF(ISBLANK(AF368), 0, _xlfn.IFNA(VLOOKUP(AF368, 'Measures Register'!$B$9:$K$59, COLUMN('Measures Register'!$K$8)-COLUMN('Measures Register'!$B$8)+1, FALSE), 0))</f>
        <v>0</v>
      </c>
      <c r="AH368" s="110">
        <f>IF(ISBLANK(AF368), 0, _xlfn.IFNA(VLOOKUP(AF368, 'Measures Register'!$B$9:$L$59, COLUMN('Measures Register'!$L$8)-COLUMN('Measures Register'!$B$8)+1, FALSE), 0))</f>
        <v>0</v>
      </c>
      <c r="AI368" s="115"/>
      <c r="AJ368" s="108" t="str">
        <f t="shared" si="21"/>
        <v/>
      </c>
      <c r="AK368" s="86" t="str">
        <f t="shared" si="22"/>
        <v/>
      </c>
      <c r="AL368" s="106" t="str">
        <f t="shared" si="23"/>
        <v/>
      </c>
      <c r="AM368" s="24"/>
    </row>
    <row r="369" spans="2:39" ht="15.75" x14ac:dyDescent="0.45">
      <c r="B369" s="84" t="str">
        <f t="shared" si="24"/>
        <v/>
      </c>
      <c r="C369" s="97"/>
      <c r="D369" s="154"/>
      <c r="E369" s="112" t="str">
        <f>IFERROR(VLOOKUP(I369,#REF!,2,0),"")</f>
        <v/>
      </c>
      <c r="F369" s="156"/>
      <c r="G369" s="101"/>
      <c r="H369" s="103"/>
      <c r="I369" s="158"/>
      <c r="J369" s="159"/>
      <c r="K369"/>
      <c r="L369" s="152"/>
      <c r="M369" s="85" t="str">
        <f>IF(AND(F369&lt;&gt;"", G369&lt;&gt;""), VLOOKUP(F369, 'P2-Primary Assets'!C:I, 5+VLOOKUP(G369,#REF!, 2, FALSE), FALSE), "")</f>
        <v/>
      </c>
      <c r="N369" s="106" t="str">
        <f t="shared" si="20"/>
        <v/>
      </c>
      <c r="O369" s="277"/>
      <c r="P369" s="277"/>
      <c r="Q369" s="277"/>
      <c r="R369" s="114"/>
      <c r="S369" s="99"/>
      <c r="T369" s="88"/>
      <c r="U369" s="89">
        <f>IF(ISBLANK(T369), 0, _xlfn.IFNA(VLOOKUP(T369, 'Measures Register'!$B$9:$K$59, COLUMN('Measures Register'!$K$8)-COLUMN('Measures Register'!$B$8)+1, FALSE), 0))</f>
        <v>0</v>
      </c>
      <c r="V369" s="90">
        <f>IF(ISBLANK(T369), 0, _xlfn.IFNA(VLOOKUP(T369, 'Measures Register'!$B$9:$L$59, COLUMN('Measures Register'!$L$8)-COLUMN('Measures Register'!$B$8)+1, FALSE), 0))</f>
        <v>0</v>
      </c>
      <c r="W369" s="88"/>
      <c r="X369" s="89">
        <f>IF(ISBLANK(W369), 0, _xlfn.IFNA(VLOOKUP(W369, 'Measures Register'!$B$9:$K$59, COLUMN('Measures Register'!$K$8)-COLUMN('Measures Register'!$B$8)+1, FALSE), 0))</f>
        <v>0</v>
      </c>
      <c r="Y369" s="90">
        <f>IF(ISBLANK(W369), 0, _xlfn.IFNA(VLOOKUP(W369, 'Measures Register'!$B$9:$L$59, COLUMN('Measures Register'!$L$8)-COLUMN('Measures Register'!$B$8)+1, FALSE), 0))</f>
        <v>0</v>
      </c>
      <c r="Z369" s="88"/>
      <c r="AA369" s="89">
        <f>IF(ISBLANK(Z369), 0, _xlfn.IFNA(VLOOKUP(Z369, 'Measures Register'!$B$9:$K$59, COLUMN('Measures Register'!$K$8)-COLUMN('Measures Register'!$B$8)+1, FALSE), 0))</f>
        <v>0</v>
      </c>
      <c r="AB369" s="90">
        <f>IF(ISBLANK(Z369), 0, _xlfn.IFNA(VLOOKUP(Z369, 'Measures Register'!$B$9:$L$59, COLUMN('Measures Register'!$L$8)-COLUMN('Measures Register'!$B$8)+1, FALSE), 0))</f>
        <v>0</v>
      </c>
      <c r="AC369" s="88"/>
      <c r="AD369" s="89">
        <f>IF(ISBLANK(AC369), 0, _xlfn.IFNA(VLOOKUP(AC369, 'Measures Register'!$B$9:$K$59, COLUMN('Measures Register'!$K$8)-COLUMN('Measures Register'!$B$8)+1, FALSE), 0))</f>
        <v>0</v>
      </c>
      <c r="AE369" s="90">
        <f>IF(ISBLANK(AC369), 0, _xlfn.IFNA(VLOOKUP(AC369, 'Measures Register'!$B$9:$L$59, COLUMN('Measures Register'!$L$8)-COLUMN('Measures Register'!$B$8)+1, FALSE), 0))</f>
        <v>0</v>
      </c>
      <c r="AF369" s="88"/>
      <c r="AG369" s="89">
        <f>IF(ISBLANK(AF369), 0, _xlfn.IFNA(VLOOKUP(AF369, 'Measures Register'!$B$9:$K$59, COLUMN('Measures Register'!$K$8)-COLUMN('Measures Register'!$B$8)+1, FALSE), 0))</f>
        <v>0</v>
      </c>
      <c r="AH369" s="110">
        <f>IF(ISBLANK(AF369), 0, _xlfn.IFNA(VLOOKUP(AF369, 'Measures Register'!$B$9:$L$59, COLUMN('Measures Register'!$L$8)-COLUMN('Measures Register'!$B$8)+1, FALSE), 0))</f>
        <v>0</v>
      </c>
      <c r="AI369" s="115"/>
      <c r="AJ369" s="108" t="str">
        <f t="shared" si="21"/>
        <v/>
      </c>
      <c r="AK369" s="86" t="str">
        <f t="shared" si="22"/>
        <v/>
      </c>
      <c r="AL369" s="106" t="str">
        <f t="shared" si="23"/>
        <v/>
      </c>
      <c r="AM369" s="24"/>
    </row>
    <row r="370" spans="2:39" ht="15.75" x14ac:dyDescent="0.45">
      <c r="B370" s="84" t="str">
        <f t="shared" si="24"/>
        <v/>
      </c>
      <c r="C370" s="97"/>
      <c r="D370" s="154"/>
      <c r="E370" s="112" t="str">
        <f>IFERROR(VLOOKUP(I370,#REF!,2,0),"")</f>
        <v/>
      </c>
      <c r="F370" s="156"/>
      <c r="G370" s="101"/>
      <c r="H370" s="103"/>
      <c r="I370" s="158"/>
      <c r="J370" s="159"/>
      <c r="K370"/>
      <c r="L370" s="152"/>
      <c r="M370" s="85" t="str">
        <f>IF(AND(F370&lt;&gt;"", G370&lt;&gt;""), VLOOKUP(F370, 'P2-Primary Assets'!C:I, 5+VLOOKUP(G370,#REF!, 2, FALSE), FALSE), "")</f>
        <v/>
      </c>
      <c r="N370" s="106" t="str">
        <f t="shared" si="20"/>
        <v/>
      </c>
      <c r="O370" s="277"/>
      <c r="P370" s="277"/>
      <c r="Q370" s="277"/>
      <c r="R370" s="114"/>
      <c r="S370" s="99"/>
      <c r="T370" s="88"/>
      <c r="U370" s="89">
        <f>IF(ISBLANK(T370), 0, _xlfn.IFNA(VLOOKUP(T370, 'Measures Register'!$B$9:$K$59, COLUMN('Measures Register'!$K$8)-COLUMN('Measures Register'!$B$8)+1, FALSE), 0))</f>
        <v>0</v>
      </c>
      <c r="V370" s="90">
        <f>IF(ISBLANK(T370), 0, _xlfn.IFNA(VLOOKUP(T370, 'Measures Register'!$B$9:$L$59, COLUMN('Measures Register'!$L$8)-COLUMN('Measures Register'!$B$8)+1, FALSE), 0))</f>
        <v>0</v>
      </c>
      <c r="W370" s="88"/>
      <c r="X370" s="89">
        <f>IF(ISBLANK(W370), 0, _xlfn.IFNA(VLOOKUP(W370, 'Measures Register'!$B$9:$K$59, COLUMN('Measures Register'!$K$8)-COLUMN('Measures Register'!$B$8)+1, FALSE), 0))</f>
        <v>0</v>
      </c>
      <c r="Y370" s="90">
        <f>IF(ISBLANK(W370), 0, _xlfn.IFNA(VLOOKUP(W370, 'Measures Register'!$B$9:$L$59, COLUMN('Measures Register'!$L$8)-COLUMN('Measures Register'!$B$8)+1, FALSE), 0))</f>
        <v>0</v>
      </c>
      <c r="Z370" s="88"/>
      <c r="AA370" s="89">
        <f>IF(ISBLANK(Z370), 0, _xlfn.IFNA(VLOOKUP(Z370, 'Measures Register'!$B$9:$K$59, COLUMN('Measures Register'!$K$8)-COLUMN('Measures Register'!$B$8)+1, FALSE), 0))</f>
        <v>0</v>
      </c>
      <c r="AB370" s="90">
        <f>IF(ISBLANK(Z370), 0, _xlfn.IFNA(VLOOKUP(Z370, 'Measures Register'!$B$9:$L$59, COLUMN('Measures Register'!$L$8)-COLUMN('Measures Register'!$B$8)+1, FALSE), 0))</f>
        <v>0</v>
      </c>
      <c r="AC370" s="88"/>
      <c r="AD370" s="89">
        <f>IF(ISBLANK(AC370), 0, _xlfn.IFNA(VLOOKUP(AC370, 'Measures Register'!$B$9:$K$59, COLUMN('Measures Register'!$K$8)-COLUMN('Measures Register'!$B$8)+1, FALSE), 0))</f>
        <v>0</v>
      </c>
      <c r="AE370" s="90">
        <f>IF(ISBLANK(AC370), 0, _xlfn.IFNA(VLOOKUP(AC370, 'Measures Register'!$B$9:$L$59, COLUMN('Measures Register'!$L$8)-COLUMN('Measures Register'!$B$8)+1, FALSE), 0))</f>
        <v>0</v>
      </c>
      <c r="AF370" s="88"/>
      <c r="AG370" s="89">
        <f>IF(ISBLANK(AF370), 0, _xlfn.IFNA(VLOOKUP(AF370, 'Measures Register'!$B$9:$K$59, COLUMN('Measures Register'!$K$8)-COLUMN('Measures Register'!$B$8)+1, FALSE), 0))</f>
        <v>0</v>
      </c>
      <c r="AH370" s="110">
        <f>IF(ISBLANK(AF370), 0, _xlfn.IFNA(VLOOKUP(AF370, 'Measures Register'!$B$9:$L$59, COLUMN('Measures Register'!$L$8)-COLUMN('Measures Register'!$B$8)+1, FALSE), 0))</f>
        <v>0</v>
      </c>
      <c r="AI370" s="115"/>
      <c r="AJ370" s="108" t="str">
        <f t="shared" si="21"/>
        <v/>
      </c>
      <c r="AK370" s="86" t="str">
        <f t="shared" si="22"/>
        <v/>
      </c>
      <c r="AL370" s="106" t="str">
        <f t="shared" si="23"/>
        <v/>
      </c>
      <c r="AM370" s="24"/>
    </row>
    <row r="371" spans="2:39" ht="15.75" x14ac:dyDescent="0.45">
      <c r="B371" s="84" t="str">
        <f t="shared" si="24"/>
        <v/>
      </c>
      <c r="C371" s="97"/>
      <c r="D371" s="154"/>
      <c r="E371" s="112" t="str">
        <f>IFERROR(VLOOKUP(I371,#REF!,2,0),"")</f>
        <v/>
      </c>
      <c r="F371" s="156"/>
      <c r="G371" s="101"/>
      <c r="H371" s="103"/>
      <c r="I371" s="158"/>
      <c r="J371" s="159"/>
      <c r="K371"/>
      <c r="L371" s="152"/>
      <c r="M371" s="85" t="str">
        <f>IF(AND(F371&lt;&gt;"", G371&lt;&gt;""), VLOOKUP(F371, 'P2-Primary Assets'!C:I, 5+VLOOKUP(G371,#REF!, 2, FALSE), FALSE), "")</f>
        <v/>
      </c>
      <c r="N371" s="106" t="str">
        <f t="shared" si="20"/>
        <v/>
      </c>
      <c r="O371" s="277"/>
      <c r="P371" s="277"/>
      <c r="Q371" s="277"/>
      <c r="R371" s="114"/>
      <c r="S371" s="99"/>
      <c r="T371" s="88"/>
      <c r="U371" s="89">
        <f>IF(ISBLANK(T371), 0, _xlfn.IFNA(VLOOKUP(T371, 'Measures Register'!$B$9:$K$59, COLUMN('Measures Register'!$K$8)-COLUMN('Measures Register'!$B$8)+1, FALSE), 0))</f>
        <v>0</v>
      </c>
      <c r="V371" s="90">
        <f>IF(ISBLANK(T371), 0, _xlfn.IFNA(VLOOKUP(T371, 'Measures Register'!$B$9:$L$59, COLUMN('Measures Register'!$L$8)-COLUMN('Measures Register'!$B$8)+1, FALSE), 0))</f>
        <v>0</v>
      </c>
      <c r="W371" s="88"/>
      <c r="X371" s="89">
        <f>IF(ISBLANK(W371), 0, _xlfn.IFNA(VLOOKUP(W371, 'Measures Register'!$B$9:$K$59, COLUMN('Measures Register'!$K$8)-COLUMN('Measures Register'!$B$8)+1, FALSE), 0))</f>
        <v>0</v>
      </c>
      <c r="Y371" s="90">
        <f>IF(ISBLANK(W371), 0, _xlfn.IFNA(VLOOKUP(W371, 'Measures Register'!$B$9:$L$59, COLUMN('Measures Register'!$L$8)-COLUMN('Measures Register'!$B$8)+1, FALSE), 0))</f>
        <v>0</v>
      </c>
      <c r="Z371" s="88"/>
      <c r="AA371" s="89">
        <f>IF(ISBLANK(Z371), 0, _xlfn.IFNA(VLOOKUP(Z371, 'Measures Register'!$B$9:$K$59, COLUMN('Measures Register'!$K$8)-COLUMN('Measures Register'!$B$8)+1, FALSE), 0))</f>
        <v>0</v>
      </c>
      <c r="AB371" s="90">
        <f>IF(ISBLANK(Z371), 0, _xlfn.IFNA(VLOOKUP(Z371, 'Measures Register'!$B$9:$L$59, COLUMN('Measures Register'!$L$8)-COLUMN('Measures Register'!$B$8)+1, FALSE), 0))</f>
        <v>0</v>
      </c>
      <c r="AC371" s="88"/>
      <c r="AD371" s="89">
        <f>IF(ISBLANK(AC371), 0, _xlfn.IFNA(VLOOKUP(AC371, 'Measures Register'!$B$9:$K$59, COLUMN('Measures Register'!$K$8)-COLUMN('Measures Register'!$B$8)+1, FALSE), 0))</f>
        <v>0</v>
      </c>
      <c r="AE371" s="90">
        <f>IF(ISBLANK(AC371), 0, _xlfn.IFNA(VLOOKUP(AC371, 'Measures Register'!$B$9:$L$59, COLUMN('Measures Register'!$L$8)-COLUMN('Measures Register'!$B$8)+1, FALSE), 0))</f>
        <v>0</v>
      </c>
      <c r="AF371" s="88"/>
      <c r="AG371" s="89">
        <f>IF(ISBLANK(AF371), 0, _xlfn.IFNA(VLOOKUP(AF371, 'Measures Register'!$B$9:$K$59, COLUMN('Measures Register'!$K$8)-COLUMN('Measures Register'!$B$8)+1, FALSE), 0))</f>
        <v>0</v>
      </c>
      <c r="AH371" s="110">
        <f>IF(ISBLANK(AF371), 0, _xlfn.IFNA(VLOOKUP(AF371, 'Measures Register'!$B$9:$L$59, COLUMN('Measures Register'!$L$8)-COLUMN('Measures Register'!$B$8)+1, FALSE), 0))</f>
        <v>0</v>
      </c>
      <c r="AI371" s="115"/>
      <c r="AJ371" s="108" t="str">
        <f t="shared" si="21"/>
        <v/>
      </c>
      <c r="AK371" s="86" t="str">
        <f t="shared" si="22"/>
        <v/>
      </c>
      <c r="AL371" s="106" t="str">
        <f t="shared" si="23"/>
        <v/>
      </c>
      <c r="AM371" s="24"/>
    </row>
    <row r="372" spans="2:39" ht="15.75" x14ac:dyDescent="0.45">
      <c r="B372" s="84" t="str">
        <f t="shared" si="24"/>
        <v/>
      </c>
      <c r="C372" s="97"/>
      <c r="D372" s="154"/>
      <c r="E372" s="112" t="str">
        <f>IFERROR(VLOOKUP(I372,#REF!,2,0),"")</f>
        <v/>
      </c>
      <c r="F372" s="156"/>
      <c r="G372" s="101"/>
      <c r="H372" s="103"/>
      <c r="I372" s="158"/>
      <c r="J372" s="159"/>
      <c r="K372"/>
      <c r="L372" s="152"/>
      <c r="M372" s="85" t="str">
        <f>IF(AND(F372&lt;&gt;"", G372&lt;&gt;""), VLOOKUP(F372, 'P2-Primary Assets'!C:I, 5+VLOOKUP(G372,#REF!, 2, FALSE), FALSE), "")</f>
        <v/>
      </c>
      <c r="N372" s="106" t="str">
        <f t="shared" si="20"/>
        <v/>
      </c>
      <c r="O372" s="277"/>
      <c r="P372" s="277"/>
      <c r="Q372" s="277"/>
      <c r="R372" s="114"/>
      <c r="S372" s="99"/>
      <c r="T372" s="88"/>
      <c r="U372" s="89">
        <f>IF(ISBLANK(T372), 0, _xlfn.IFNA(VLOOKUP(T372, 'Measures Register'!$B$9:$K$59, COLUMN('Measures Register'!$K$8)-COLUMN('Measures Register'!$B$8)+1, FALSE), 0))</f>
        <v>0</v>
      </c>
      <c r="V372" s="90">
        <f>IF(ISBLANK(T372), 0, _xlfn.IFNA(VLOOKUP(T372, 'Measures Register'!$B$9:$L$59, COLUMN('Measures Register'!$L$8)-COLUMN('Measures Register'!$B$8)+1, FALSE), 0))</f>
        <v>0</v>
      </c>
      <c r="W372" s="88"/>
      <c r="X372" s="89">
        <f>IF(ISBLANK(W372), 0, _xlfn.IFNA(VLOOKUP(W372, 'Measures Register'!$B$9:$K$59, COLUMN('Measures Register'!$K$8)-COLUMN('Measures Register'!$B$8)+1, FALSE), 0))</f>
        <v>0</v>
      </c>
      <c r="Y372" s="90">
        <f>IF(ISBLANK(W372), 0, _xlfn.IFNA(VLOOKUP(W372, 'Measures Register'!$B$9:$L$59, COLUMN('Measures Register'!$L$8)-COLUMN('Measures Register'!$B$8)+1, FALSE), 0))</f>
        <v>0</v>
      </c>
      <c r="Z372" s="88"/>
      <c r="AA372" s="89">
        <f>IF(ISBLANK(Z372), 0, _xlfn.IFNA(VLOOKUP(Z372, 'Measures Register'!$B$9:$K$59, COLUMN('Measures Register'!$K$8)-COLUMN('Measures Register'!$B$8)+1, FALSE), 0))</f>
        <v>0</v>
      </c>
      <c r="AB372" s="90">
        <f>IF(ISBLANK(Z372), 0, _xlfn.IFNA(VLOOKUP(Z372, 'Measures Register'!$B$9:$L$59, COLUMN('Measures Register'!$L$8)-COLUMN('Measures Register'!$B$8)+1, FALSE), 0))</f>
        <v>0</v>
      </c>
      <c r="AC372" s="88"/>
      <c r="AD372" s="89">
        <f>IF(ISBLANK(AC372), 0, _xlfn.IFNA(VLOOKUP(AC372, 'Measures Register'!$B$9:$K$59, COLUMN('Measures Register'!$K$8)-COLUMN('Measures Register'!$B$8)+1, FALSE), 0))</f>
        <v>0</v>
      </c>
      <c r="AE372" s="90">
        <f>IF(ISBLANK(AC372), 0, _xlfn.IFNA(VLOOKUP(AC372, 'Measures Register'!$B$9:$L$59, COLUMN('Measures Register'!$L$8)-COLUMN('Measures Register'!$B$8)+1, FALSE), 0))</f>
        <v>0</v>
      </c>
      <c r="AF372" s="88"/>
      <c r="AG372" s="89">
        <f>IF(ISBLANK(AF372), 0, _xlfn.IFNA(VLOOKUP(AF372, 'Measures Register'!$B$9:$K$59, COLUMN('Measures Register'!$K$8)-COLUMN('Measures Register'!$B$8)+1, FALSE), 0))</f>
        <v>0</v>
      </c>
      <c r="AH372" s="110">
        <f>IF(ISBLANK(AF372), 0, _xlfn.IFNA(VLOOKUP(AF372, 'Measures Register'!$B$9:$L$59, COLUMN('Measures Register'!$L$8)-COLUMN('Measures Register'!$B$8)+1, FALSE), 0))</f>
        <v>0</v>
      </c>
      <c r="AI372" s="115"/>
      <c r="AJ372" s="108" t="str">
        <f t="shared" si="21"/>
        <v/>
      </c>
      <c r="AK372" s="86" t="str">
        <f t="shared" si="22"/>
        <v/>
      </c>
      <c r="AL372" s="106" t="str">
        <f t="shared" si="23"/>
        <v/>
      </c>
      <c r="AM372" s="24"/>
    </row>
    <row r="373" spans="2:39" ht="15.75" x14ac:dyDescent="0.45">
      <c r="B373" s="84" t="str">
        <f t="shared" si="24"/>
        <v/>
      </c>
      <c r="C373" s="97"/>
      <c r="D373" s="154"/>
      <c r="E373" s="112" t="str">
        <f>IFERROR(VLOOKUP(I373,#REF!,2,0),"")</f>
        <v/>
      </c>
      <c r="F373" s="156"/>
      <c r="G373" s="101"/>
      <c r="H373" s="103"/>
      <c r="I373" s="158"/>
      <c r="J373" s="159"/>
      <c r="K373"/>
      <c r="L373" s="152"/>
      <c r="M373" s="85" t="str">
        <f>IF(AND(F373&lt;&gt;"", G373&lt;&gt;""), VLOOKUP(F373, 'P2-Primary Assets'!C:I, 5+VLOOKUP(G373,#REF!, 2, FALSE), FALSE), "")</f>
        <v/>
      </c>
      <c r="N373" s="106" t="str">
        <f t="shared" si="20"/>
        <v/>
      </c>
      <c r="O373" s="277"/>
      <c r="P373" s="277"/>
      <c r="Q373" s="277"/>
      <c r="R373" s="114"/>
      <c r="S373" s="99"/>
      <c r="T373" s="88"/>
      <c r="U373" s="89">
        <f>IF(ISBLANK(T373), 0, _xlfn.IFNA(VLOOKUP(T373, 'Measures Register'!$B$9:$K$59, COLUMN('Measures Register'!$K$8)-COLUMN('Measures Register'!$B$8)+1, FALSE), 0))</f>
        <v>0</v>
      </c>
      <c r="V373" s="90">
        <f>IF(ISBLANK(T373), 0, _xlfn.IFNA(VLOOKUP(T373, 'Measures Register'!$B$9:$L$59, COLUMN('Measures Register'!$L$8)-COLUMN('Measures Register'!$B$8)+1, FALSE), 0))</f>
        <v>0</v>
      </c>
      <c r="W373" s="88"/>
      <c r="X373" s="89">
        <f>IF(ISBLANK(W373), 0, _xlfn.IFNA(VLOOKUP(W373, 'Measures Register'!$B$9:$K$59, COLUMN('Measures Register'!$K$8)-COLUMN('Measures Register'!$B$8)+1, FALSE), 0))</f>
        <v>0</v>
      </c>
      <c r="Y373" s="90">
        <f>IF(ISBLANK(W373), 0, _xlfn.IFNA(VLOOKUP(W373, 'Measures Register'!$B$9:$L$59, COLUMN('Measures Register'!$L$8)-COLUMN('Measures Register'!$B$8)+1, FALSE), 0))</f>
        <v>0</v>
      </c>
      <c r="Z373" s="88"/>
      <c r="AA373" s="89">
        <f>IF(ISBLANK(Z373), 0, _xlfn.IFNA(VLOOKUP(Z373, 'Measures Register'!$B$9:$K$59, COLUMN('Measures Register'!$K$8)-COLUMN('Measures Register'!$B$8)+1, FALSE), 0))</f>
        <v>0</v>
      </c>
      <c r="AB373" s="90">
        <f>IF(ISBLANK(Z373), 0, _xlfn.IFNA(VLOOKUP(Z373, 'Measures Register'!$B$9:$L$59, COLUMN('Measures Register'!$L$8)-COLUMN('Measures Register'!$B$8)+1, FALSE), 0))</f>
        <v>0</v>
      </c>
      <c r="AC373" s="88"/>
      <c r="AD373" s="89">
        <f>IF(ISBLANK(AC373), 0, _xlfn.IFNA(VLOOKUP(AC373, 'Measures Register'!$B$9:$K$59, COLUMN('Measures Register'!$K$8)-COLUMN('Measures Register'!$B$8)+1, FALSE), 0))</f>
        <v>0</v>
      </c>
      <c r="AE373" s="90">
        <f>IF(ISBLANK(AC373), 0, _xlfn.IFNA(VLOOKUP(AC373, 'Measures Register'!$B$9:$L$59, COLUMN('Measures Register'!$L$8)-COLUMN('Measures Register'!$B$8)+1, FALSE), 0))</f>
        <v>0</v>
      </c>
      <c r="AF373" s="88"/>
      <c r="AG373" s="89">
        <f>IF(ISBLANK(AF373), 0, _xlfn.IFNA(VLOOKUP(AF373, 'Measures Register'!$B$9:$K$59, COLUMN('Measures Register'!$K$8)-COLUMN('Measures Register'!$B$8)+1, FALSE), 0))</f>
        <v>0</v>
      </c>
      <c r="AH373" s="110">
        <f>IF(ISBLANK(AF373), 0, _xlfn.IFNA(VLOOKUP(AF373, 'Measures Register'!$B$9:$L$59, COLUMN('Measures Register'!$L$8)-COLUMN('Measures Register'!$B$8)+1, FALSE), 0))</f>
        <v>0</v>
      </c>
      <c r="AI373" s="115"/>
      <c r="AJ373" s="108" t="str">
        <f t="shared" si="21"/>
        <v/>
      </c>
      <c r="AK373" s="86" t="str">
        <f t="shared" si="22"/>
        <v/>
      </c>
      <c r="AL373" s="106" t="str">
        <f t="shared" si="23"/>
        <v/>
      </c>
      <c r="AM373" s="24"/>
    </row>
    <row r="374" spans="2:39" ht="15.75" x14ac:dyDescent="0.45">
      <c r="B374" s="84" t="str">
        <f t="shared" si="24"/>
        <v/>
      </c>
      <c r="C374" s="97"/>
      <c r="D374" s="154"/>
      <c r="E374" s="112" t="str">
        <f>IFERROR(VLOOKUP(I374,#REF!,2,0),"")</f>
        <v/>
      </c>
      <c r="F374" s="156"/>
      <c r="G374" s="101"/>
      <c r="H374" s="103"/>
      <c r="I374" s="158"/>
      <c r="J374" s="159"/>
      <c r="K374"/>
      <c r="L374" s="152"/>
      <c r="M374" s="85" t="str">
        <f>IF(AND(F374&lt;&gt;"", G374&lt;&gt;""), VLOOKUP(F374, 'P2-Primary Assets'!C:I, 5+VLOOKUP(G374,#REF!, 2, FALSE), FALSE), "")</f>
        <v/>
      </c>
      <c r="N374" s="106" t="str">
        <f t="shared" si="20"/>
        <v/>
      </c>
      <c r="O374" s="277"/>
      <c r="P374" s="277"/>
      <c r="Q374" s="277"/>
      <c r="R374" s="114"/>
      <c r="S374" s="99"/>
      <c r="T374" s="88"/>
      <c r="U374" s="89">
        <f>IF(ISBLANK(T374), 0, _xlfn.IFNA(VLOOKUP(T374, 'Measures Register'!$B$9:$K$59, COLUMN('Measures Register'!$K$8)-COLUMN('Measures Register'!$B$8)+1, FALSE), 0))</f>
        <v>0</v>
      </c>
      <c r="V374" s="90">
        <f>IF(ISBLANK(T374), 0, _xlfn.IFNA(VLOOKUP(T374, 'Measures Register'!$B$9:$L$59, COLUMN('Measures Register'!$L$8)-COLUMN('Measures Register'!$B$8)+1, FALSE), 0))</f>
        <v>0</v>
      </c>
      <c r="W374" s="88"/>
      <c r="X374" s="89">
        <f>IF(ISBLANK(W374), 0, _xlfn.IFNA(VLOOKUP(W374, 'Measures Register'!$B$9:$K$59, COLUMN('Measures Register'!$K$8)-COLUMN('Measures Register'!$B$8)+1, FALSE), 0))</f>
        <v>0</v>
      </c>
      <c r="Y374" s="90">
        <f>IF(ISBLANK(W374), 0, _xlfn.IFNA(VLOOKUP(W374, 'Measures Register'!$B$9:$L$59, COLUMN('Measures Register'!$L$8)-COLUMN('Measures Register'!$B$8)+1, FALSE), 0))</f>
        <v>0</v>
      </c>
      <c r="Z374" s="88"/>
      <c r="AA374" s="89">
        <f>IF(ISBLANK(Z374), 0, _xlfn.IFNA(VLOOKUP(Z374, 'Measures Register'!$B$9:$K$59, COLUMN('Measures Register'!$K$8)-COLUMN('Measures Register'!$B$8)+1, FALSE), 0))</f>
        <v>0</v>
      </c>
      <c r="AB374" s="90">
        <f>IF(ISBLANK(Z374), 0, _xlfn.IFNA(VLOOKUP(Z374, 'Measures Register'!$B$9:$L$59, COLUMN('Measures Register'!$L$8)-COLUMN('Measures Register'!$B$8)+1, FALSE), 0))</f>
        <v>0</v>
      </c>
      <c r="AC374" s="88"/>
      <c r="AD374" s="89">
        <f>IF(ISBLANK(AC374), 0, _xlfn.IFNA(VLOOKUP(AC374, 'Measures Register'!$B$9:$K$59, COLUMN('Measures Register'!$K$8)-COLUMN('Measures Register'!$B$8)+1, FALSE), 0))</f>
        <v>0</v>
      </c>
      <c r="AE374" s="90">
        <f>IF(ISBLANK(AC374), 0, _xlfn.IFNA(VLOOKUP(AC374, 'Measures Register'!$B$9:$L$59, COLUMN('Measures Register'!$L$8)-COLUMN('Measures Register'!$B$8)+1, FALSE), 0))</f>
        <v>0</v>
      </c>
      <c r="AF374" s="88"/>
      <c r="AG374" s="89">
        <f>IF(ISBLANK(AF374), 0, _xlfn.IFNA(VLOOKUP(AF374, 'Measures Register'!$B$9:$K$59, COLUMN('Measures Register'!$K$8)-COLUMN('Measures Register'!$B$8)+1, FALSE), 0))</f>
        <v>0</v>
      </c>
      <c r="AH374" s="110">
        <f>IF(ISBLANK(AF374), 0, _xlfn.IFNA(VLOOKUP(AF374, 'Measures Register'!$B$9:$L$59, COLUMN('Measures Register'!$L$8)-COLUMN('Measures Register'!$B$8)+1, FALSE), 0))</f>
        <v>0</v>
      </c>
      <c r="AI374" s="115"/>
      <c r="AJ374" s="108" t="str">
        <f t="shared" si="21"/>
        <v/>
      </c>
      <c r="AK374" s="86" t="str">
        <f t="shared" si="22"/>
        <v/>
      </c>
      <c r="AL374" s="106" t="str">
        <f t="shared" si="23"/>
        <v/>
      </c>
      <c r="AM374" s="24"/>
    </row>
    <row r="375" spans="2:39" ht="15.75" x14ac:dyDescent="0.45">
      <c r="B375" s="84" t="str">
        <f t="shared" si="24"/>
        <v/>
      </c>
      <c r="C375" s="97"/>
      <c r="D375" s="154"/>
      <c r="E375" s="112" t="str">
        <f>IFERROR(VLOOKUP(I375,#REF!,2,0),"")</f>
        <v/>
      </c>
      <c r="F375" s="156"/>
      <c r="G375" s="101"/>
      <c r="H375" s="103"/>
      <c r="I375" s="158"/>
      <c r="J375" s="159"/>
      <c r="K375"/>
      <c r="L375" s="152"/>
      <c r="M375" s="85" t="str">
        <f>IF(AND(F375&lt;&gt;"", G375&lt;&gt;""), VLOOKUP(F375, 'P2-Primary Assets'!C:I, 5+VLOOKUP(G375,#REF!, 2, FALSE), FALSE), "")</f>
        <v/>
      </c>
      <c r="N375" s="106" t="str">
        <f t="shared" si="20"/>
        <v/>
      </c>
      <c r="O375" s="277"/>
      <c r="P375" s="277"/>
      <c r="Q375" s="277"/>
      <c r="R375" s="114"/>
      <c r="S375" s="99"/>
      <c r="T375" s="88"/>
      <c r="U375" s="89">
        <f>IF(ISBLANK(T375), 0, _xlfn.IFNA(VLOOKUP(T375, 'Measures Register'!$B$9:$K$59, COLUMN('Measures Register'!$K$8)-COLUMN('Measures Register'!$B$8)+1, FALSE), 0))</f>
        <v>0</v>
      </c>
      <c r="V375" s="90">
        <f>IF(ISBLANK(T375), 0, _xlfn.IFNA(VLOOKUP(T375, 'Measures Register'!$B$9:$L$59, COLUMN('Measures Register'!$L$8)-COLUMN('Measures Register'!$B$8)+1, FALSE), 0))</f>
        <v>0</v>
      </c>
      <c r="W375" s="88"/>
      <c r="X375" s="89">
        <f>IF(ISBLANK(W375), 0, _xlfn.IFNA(VLOOKUP(W375, 'Measures Register'!$B$9:$K$59, COLUMN('Measures Register'!$K$8)-COLUMN('Measures Register'!$B$8)+1, FALSE), 0))</f>
        <v>0</v>
      </c>
      <c r="Y375" s="90">
        <f>IF(ISBLANK(W375), 0, _xlfn.IFNA(VLOOKUP(W375, 'Measures Register'!$B$9:$L$59, COLUMN('Measures Register'!$L$8)-COLUMN('Measures Register'!$B$8)+1, FALSE), 0))</f>
        <v>0</v>
      </c>
      <c r="Z375" s="88"/>
      <c r="AA375" s="89">
        <f>IF(ISBLANK(Z375), 0, _xlfn.IFNA(VLOOKUP(Z375, 'Measures Register'!$B$9:$K$59, COLUMN('Measures Register'!$K$8)-COLUMN('Measures Register'!$B$8)+1, FALSE), 0))</f>
        <v>0</v>
      </c>
      <c r="AB375" s="90">
        <f>IF(ISBLANK(Z375), 0, _xlfn.IFNA(VLOOKUP(Z375, 'Measures Register'!$B$9:$L$59, COLUMN('Measures Register'!$L$8)-COLUMN('Measures Register'!$B$8)+1, FALSE), 0))</f>
        <v>0</v>
      </c>
      <c r="AC375" s="88"/>
      <c r="AD375" s="89">
        <f>IF(ISBLANK(AC375), 0, _xlfn.IFNA(VLOOKUP(AC375, 'Measures Register'!$B$9:$K$59, COLUMN('Measures Register'!$K$8)-COLUMN('Measures Register'!$B$8)+1, FALSE), 0))</f>
        <v>0</v>
      </c>
      <c r="AE375" s="90">
        <f>IF(ISBLANK(AC375), 0, _xlfn.IFNA(VLOOKUP(AC375, 'Measures Register'!$B$9:$L$59, COLUMN('Measures Register'!$L$8)-COLUMN('Measures Register'!$B$8)+1, FALSE), 0))</f>
        <v>0</v>
      </c>
      <c r="AF375" s="88"/>
      <c r="AG375" s="89">
        <f>IF(ISBLANK(AF375), 0, _xlfn.IFNA(VLOOKUP(AF375, 'Measures Register'!$B$9:$K$59, COLUMN('Measures Register'!$K$8)-COLUMN('Measures Register'!$B$8)+1, FALSE), 0))</f>
        <v>0</v>
      </c>
      <c r="AH375" s="110">
        <f>IF(ISBLANK(AF375), 0, _xlfn.IFNA(VLOOKUP(AF375, 'Measures Register'!$B$9:$L$59, COLUMN('Measures Register'!$L$8)-COLUMN('Measures Register'!$B$8)+1, FALSE), 0))</f>
        <v>0</v>
      </c>
      <c r="AI375" s="115"/>
      <c r="AJ375" s="108" t="str">
        <f t="shared" si="21"/>
        <v/>
      </c>
      <c r="AK375" s="86" t="str">
        <f t="shared" si="22"/>
        <v/>
      </c>
      <c r="AL375" s="106" t="str">
        <f t="shared" si="23"/>
        <v/>
      </c>
      <c r="AM375" s="24"/>
    </row>
    <row r="376" spans="2:39" ht="15.75" x14ac:dyDescent="0.45">
      <c r="B376" s="84" t="str">
        <f t="shared" si="24"/>
        <v/>
      </c>
      <c r="C376" s="97"/>
      <c r="D376" s="154"/>
      <c r="E376" s="112" t="str">
        <f>IFERROR(VLOOKUP(I376,#REF!,2,0),"")</f>
        <v/>
      </c>
      <c r="F376" s="156"/>
      <c r="G376" s="101"/>
      <c r="H376" s="103"/>
      <c r="I376" s="158"/>
      <c r="J376" s="159"/>
      <c r="K376"/>
      <c r="L376" s="152"/>
      <c r="M376" s="85" t="str">
        <f>IF(AND(F376&lt;&gt;"", G376&lt;&gt;""), VLOOKUP(F376, 'P2-Primary Assets'!C:I, 5+VLOOKUP(G376,#REF!, 2, FALSE), FALSE), "")</f>
        <v/>
      </c>
      <c r="N376" s="106" t="str">
        <f t="shared" si="20"/>
        <v/>
      </c>
      <c r="O376" s="277"/>
      <c r="P376" s="277"/>
      <c r="Q376" s="277"/>
      <c r="R376" s="114"/>
      <c r="S376" s="99"/>
      <c r="T376" s="88"/>
      <c r="U376" s="89">
        <f>IF(ISBLANK(T376), 0, _xlfn.IFNA(VLOOKUP(T376, 'Measures Register'!$B$9:$K$59, COLUMN('Measures Register'!$K$8)-COLUMN('Measures Register'!$B$8)+1, FALSE), 0))</f>
        <v>0</v>
      </c>
      <c r="V376" s="90">
        <f>IF(ISBLANK(T376), 0, _xlfn.IFNA(VLOOKUP(T376, 'Measures Register'!$B$9:$L$59, COLUMN('Measures Register'!$L$8)-COLUMN('Measures Register'!$B$8)+1, FALSE), 0))</f>
        <v>0</v>
      </c>
      <c r="W376" s="88"/>
      <c r="X376" s="89">
        <f>IF(ISBLANK(W376), 0, _xlfn.IFNA(VLOOKUP(W376, 'Measures Register'!$B$9:$K$59, COLUMN('Measures Register'!$K$8)-COLUMN('Measures Register'!$B$8)+1, FALSE), 0))</f>
        <v>0</v>
      </c>
      <c r="Y376" s="90">
        <f>IF(ISBLANK(W376), 0, _xlfn.IFNA(VLOOKUP(W376, 'Measures Register'!$B$9:$L$59, COLUMN('Measures Register'!$L$8)-COLUMN('Measures Register'!$B$8)+1, FALSE), 0))</f>
        <v>0</v>
      </c>
      <c r="Z376" s="88"/>
      <c r="AA376" s="89">
        <f>IF(ISBLANK(Z376), 0, _xlfn.IFNA(VLOOKUP(Z376, 'Measures Register'!$B$9:$K$59, COLUMN('Measures Register'!$K$8)-COLUMN('Measures Register'!$B$8)+1, FALSE), 0))</f>
        <v>0</v>
      </c>
      <c r="AB376" s="90">
        <f>IF(ISBLANK(Z376), 0, _xlfn.IFNA(VLOOKUP(Z376, 'Measures Register'!$B$9:$L$59, COLUMN('Measures Register'!$L$8)-COLUMN('Measures Register'!$B$8)+1, FALSE), 0))</f>
        <v>0</v>
      </c>
      <c r="AC376" s="88"/>
      <c r="AD376" s="89">
        <f>IF(ISBLANK(AC376), 0, _xlfn.IFNA(VLOOKUP(AC376, 'Measures Register'!$B$9:$K$59, COLUMN('Measures Register'!$K$8)-COLUMN('Measures Register'!$B$8)+1, FALSE), 0))</f>
        <v>0</v>
      </c>
      <c r="AE376" s="90">
        <f>IF(ISBLANK(AC376), 0, _xlfn.IFNA(VLOOKUP(AC376, 'Measures Register'!$B$9:$L$59, COLUMN('Measures Register'!$L$8)-COLUMN('Measures Register'!$B$8)+1, FALSE), 0))</f>
        <v>0</v>
      </c>
      <c r="AF376" s="88"/>
      <c r="AG376" s="89">
        <f>IF(ISBLANK(AF376), 0, _xlfn.IFNA(VLOOKUP(AF376, 'Measures Register'!$B$9:$K$59, COLUMN('Measures Register'!$K$8)-COLUMN('Measures Register'!$B$8)+1, FALSE), 0))</f>
        <v>0</v>
      </c>
      <c r="AH376" s="110">
        <f>IF(ISBLANK(AF376), 0, _xlfn.IFNA(VLOOKUP(AF376, 'Measures Register'!$B$9:$L$59, COLUMN('Measures Register'!$L$8)-COLUMN('Measures Register'!$B$8)+1, FALSE), 0))</f>
        <v>0</v>
      </c>
      <c r="AI376" s="115"/>
      <c r="AJ376" s="108" t="str">
        <f t="shared" si="21"/>
        <v/>
      </c>
      <c r="AK376" s="86" t="str">
        <f t="shared" si="22"/>
        <v/>
      </c>
      <c r="AL376" s="106" t="str">
        <f t="shared" si="23"/>
        <v/>
      </c>
      <c r="AM376" s="24"/>
    </row>
    <row r="377" spans="2:39" ht="15.75" x14ac:dyDescent="0.45">
      <c r="B377" s="84" t="str">
        <f t="shared" si="24"/>
        <v/>
      </c>
      <c r="C377" s="97"/>
      <c r="D377" s="154"/>
      <c r="E377" s="112" t="str">
        <f>IFERROR(VLOOKUP(I377,#REF!,2,0),"")</f>
        <v/>
      </c>
      <c r="F377" s="156"/>
      <c r="G377" s="101"/>
      <c r="H377" s="103"/>
      <c r="I377" s="158"/>
      <c r="J377" s="159"/>
      <c r="K377"/>
      <c r="L377" s="152"/>
      <c r="M377" s="85" t="str">
        <f>IF(AND(F377&lt;&gt;"", G377&lt;&gt;""), VLOOKUP(F377, 'P2-Primary Assets'!C:I, 5+VLOOKUP(G377,#REF!, 2, FALSE), FALSE), "")</f>
        <v/>
      </c>
      <c r="N377" s="106" t="str">
        <f t="shared" si="20"/>
        <v/>
      </c>
      <c r="O377" s="277"/>
      <c r="P377" s="277"/>
      <c r="Q377" s="277"/>
      <c r="R377" s="114"/>
      <c r="S377" s="99"/>
      <c r="T377" s="88"/>
      <c r="U377" s="89">
        <f>IF(ISBLANK(T377), 0, _xlfn.IFNA(VLOOKUP(T377, 'Measures Register'!$B$9:$K$59, COLUMN('Measures Register'!$K$8)-COLUMN('Measures Register'!$B$8)+1, FALSE), 0))</f>
        <v>0</v>
      </c>
      <c r="V377" s="90">
        <f>IF(ISBLANK(T377), 0, _xlfn.IFNA(VLOOKUP(T377, 'Measures Register'!$B$9:$L$59, COLUMN('Measures Register'!$L$8)-COLUMN('Measures Register'!$B$8)+1, FALSE), 0))</f>
        <v>0</v>
      </c>
      <c r="W377" s="88"/>
      <c r="X377" s="89">
        <f>IF(ISBLANK(W377), 0, _xlfn.IFNA(VLOOKUP(W377, 'Measures Register'!$B$9:$K$59, COLUMN('Measures Register'!$K$8)-COLUMN('Measures Register'!$B$8)+1, FALSE), 0))</f>
        <v>0</v>
      </c>
      <c r="Y377" s="90">
        <f>IF(ISBLANK(W377), 0, _xlfn.IFNA(VLOOKUP(W377, 'Measures Register'!$B$9:$L$59, COLUMN('Measures Register'!$L$8)-COLUMN('Measures Register'!$B$8)+1, FALSE), 0))</f>
        <v>0</v>
      </c>
      <c r="Z377" s="88"/>
      <c r="AA377" s="89">
        <f>IF(ISBLANK(Z377), 0, _xlfn.IFNA(VLOOKUP(Z377, 'Measures Register'!$B$9:$K$59, COLUMN('Measures Register'!$K$8)-COLUMN('Measures Register'!$B$8)+1, FALSE), 0))</f>
        <v>0</v>
      </c>
      <c r="AB377" s="90">
        <f>IF(ISBLANK(Z377), 0, _xlfn.IFNA(VLOOKUP(Z377, 'Measures Register'!$B$9:$L$59, COLUMN('Measures Register'!$L$8)-COLUMN('Measures Register'!$B$8)+1, FALSE), 0))</f>
        <v>0</v>
      </c>
      <c r="AC377" s="88"/>
      <c r="AD377" s="89">
        <f>IF(ISBLANK(AC377), 0, _xlfn.IFNA(VLOOKUP(AC377, 'Measures Register'!$B$9:$K$59, COLUMN('Measures Register'!$K$8)-COLUMN('Measures Register'!$B$8)+1, FALSE), 0))</f>
        <v>0</v>
      </c>
      <c r="AE377" s="90">
        <f>IF(ISBLANK(AC377), 0, _xlfn.IFNA(VLOOKUP(AC377, 'Measures Register'!$B$9:$L$59, COLUMN('Measures Register'!$L$8)-COLUMN('Measures Register'!$B$8)+1, FALSE), 0))</f>
        <v>0</v>
      </c>
      <c r="AF377" s="88"/>
      <c r="AG377" s="89">
        <f>IF(ISBLANK(AF377), 0, _xlfn.IFNA(VLOOKUP(AF377, 'Measures Register'!$B$9:$K$59, COLUMN('Measures Register'!$K$8)-COLUMN('Measures Register'!$B$8)+1, FALSE), 0))</f>
        <v>0</v>
      </c>
      <c r="AH377" s="110">
        <f>IF(ISBLANK(AF377), 0, _xlfn.IFNA(VLOOKUP(AF377, 'Measures Register'!$B$9:$L$59, COLUMN('Measures Register'!$L$8)-COLUMN('Measures Register'!$B$8)+1, FALSE), 0))</f>
        <v>0</v>
      </c>
      <c r="AI377" s="115"/>
      <c r="AJ377" s="108" t="str">
        <f t="shared" si="21"/>
        <v/>
      </c>
      <c r="AK377" s="86" t="str">
        <f t="shared" si="22"/>
        <v/>
      </c>
      <c r="AL377" s="106" t="str">
        <f t="shared" si="23"/>
        <v/>
      </c>
      <c r="AM377" s="24"/>
    </row>
    <row r="378" spans="2:39" ht="15.75" x14ac:dyDescent="0.45">
      <c r="B378" s="84" t="str">
        <f t="shared" si="24"/>
        <v/>
      </c>
      <c r="C378" s="97"/>
      <c r="D378" s="154"/>
      <c r="E378" s="112" t="str">
        <f>IFERROR(VLOOKUP(I378,#REF!,2,0),"")</f>
        <v/>
      </c>
      <c r="F378" s="156"/>
      <c r="G378" s="101"/>
      <c r="H378" s="103"/>
      <c r="I378" s="158"/>
      <c r="J378" s="159"/>
      <c r="K378"/>
      <c r="L378" s="152"/>
      <c r="M378" s="85" t="str">
        <f>IF(AND(F378&lt;&gt;"", G378&lt;&gt;""), VLOOKUP(F378, 'P2-Primary Assets'!C:I, 5+VLOOKUP(G378,#REF!, 2, FALSE), FALSE), "")</f>
        <v/>
      </c>
      <c r="N378" s="106" t="str">
        <f t="shared" si="20"/>
        <v/>
      </c>
      <c r="O378" s="277"/>
      <c r="P378" s="277"/>
      <c r="Q378" s="277"/>
      <c r="R378" s="114"/>
      <c r="S378" s="99"/>
      <c r="T378" s="88"/>
      <c r="U378" s="89">
        <f>IF(ISBLANK(T378), 0, _xlfn.IFNA(VLOOKUP(T378, 'Measures Register'!$B$9:$K$59, COLUMN('Measures Register'!$K$8)-COLUMN('Measures Register'!$B$8)+1, FALSE), 0))</f>
        <v>0</v>
      </c>
      <c r="V378" s="90">
        <f>IF(ISBLANK(T378), 0, _xlfn.IFNA(VLOOKUP(T378, 'Measures Register'!$B$9:$L$59, COLUMN('Measures Register'!$L$8)-COLUMN('Measures Register'!$B$8)+1, FALSE), 0))</f>
        <v>0</v>
      </c>
      <c r="W378" s="88"/>
      <c r="X378" s="89">
        <f>IF(ISBLANK(W378), 0, _xlfn.IFNA(VLOOKUP(W378, 'Measures Register'!$B$9:$K$59, COLUMN('Measures Register'!$K$8)-COLUMN('Measures Register'!$B$8)+1, FALSE), 0))</f>
        <v>0</v>
      </c>
      <c r="Y378" s="90">
        <f>IF(ISBLANK(W378), 0, _xlfn.IFNA(VLOOKUP(W378, 'Measures Register'!$B$9:$L$59, COLUMN('Measures Register'!$L$8)-COLUMN('Measures Register'!$B$8)+1, FALSE), 0))</f>
        <v>0</v>
      </c>
      <c r="Z378" s="88"/>
      <c r="AA378" s="89">
        <f>IF(ISBLANK(Z378), 0, _xlfn.IFNA(VLOOKUP(Z378, 'Measures Register'!$B$9:$K$59, COLUMN('Measures Register'!$K$8)-COLUMN('Measures Register'!$B$8)+1, FALSE), 0))</f>
        <v>0</v>
      </c>
      <c r="AB378" s="90">
        <f>IF(ISBLANK(Z378), 0, _xlfn.IFNA(VLOOKUP(Z378, 'Measures Register'!$B$9:$L$59, COLUMN('Measures Register'!$L$8)-COLUMN('Measures Register'!$B$8)+1, FALSE), 0))</f>
        <v>0</v>
      </c>
      <c r="AC378" s="88"/>
      <c r="AD378" s="89">
        <f>IF(ISBLANK(AC378), 0, _xlfn.IFNA(VLOOKUP(AC378, 'Measures Register'!$B$9:$K$59, COLUMN('Measures Register'!$K$8)-COLUMN('Measures Register'!$B$8)+1, FALSE), 0))</f>
        <v>0</v>
      </c>
      <c r="AE378" s="90">
        <f>IF(ISBLANK(AC378), 0, _xlfn.IFNA(VLOOKUP(AC378, 'Measures Register'!$B$9:$L$59, COLUMN('Measures Register'!$L$8)-COLUMN('Measures Register'!$B$8)+1, FALSE), 0))</f>
        <v>0</v>
      </c>
      <c r="AF378" s="88"/>
      <c r="AG378" s="89">
        <f>IF(ISBLANK(AF378), 0, _xlfn.IFNA(VLOOKUP(AF378, 'Measures Register'!$B$9:$K$59, COLUMN('Measures Register'!$K$8)-COLUMN('Measures Register'!$B$8)+1, FALSE), 0))</f>
        <v>0</v>
      </c>
      <c r="AH378" s="110">
        <f>IF(ISBLANK(AF378), 0, _xlfn.IFNA(VLOOKUP(AF378, 'Measures Register'!$B$9:$L$59, COLUMN('Measures Register'!$L$8)-COLUMN('Measures Register'!$B$8)+1, FALSE), 0))</f>
        <v>0</v>
      </c>
      <c r="AI378" s="115"/>
      <c r="AJ378" s="108" t="str">
        <f t="shared" si="21"/>
        <v/>
      </c>
      <c r="AK378" s="86" t="str">
        <f t="shared" si="22"/>
        <v/>
      </c>
      <c r="AL378" s="106" t="str">
        <f t="shared" si="23"/>
        <v/>
      </c>
      <c r="AM378" s="24"/>
    </row>
    <row r="379" spans="2:39" ht="15.75" x14ac:dyDescent="0.45">
      <c r="B379" s="84" t="str">
        <f t="shared" si="24"/>
        <v/>
      </c>
      <c r="C379" s="97"/>
      <c r="D379" s="154"/>
      <c r="E379" s="112" t="str">
        <f>IFERROR(VLOOKUP(I379,#REF!,2,0),"")</f>
        <v/>
      </c>
      <c r="F379" s="156"/>
      <c r="G379" s="101"/>
      <c r="H379" s="103"/>
      <c r="I379" s="158"/>
      <c r="J379" s="159"/>
      <c r="K379"/>
      <c r="L379" s="152"/>
      <c r="M379" s="85" t="str">
        <f>IF(AND(F379&lt;&gt;"", G379&lt;&gt;""), VLOOKUP(F379, 'P2-Primary Assets'!C:I, 5+VLOOKUP(G379,#REF!, 2, FALSE), FALSE), "")</f>
        <v/>
      </c>
      <c r="N379" s="106" t="str">
        <f t="shared" si="20"/>
        <v/>
      </c>
      <c r="O379" s="277"/>
      <c r="P379" s="277"/>
      <c r="Q379" s="277"/>
      <c r="R379" s="114"/>
      <c r="S379" s="99"/>
      <c r="T379" s="88"/>
      <c r="U379" s="89">
        <f>IF(ISBLANK(T379), 0, _xlfn.IFNA(VLOOKUP(T379, 'Measures Register'!$B$9:$K$59, COLUMN('Measures Register'!$K$8)-COLUMN('Measures Register'!$B$8)+1, FALSE), 0))</f>
        <v>0</v>
      </c>
      <c r="V379" s="90">
        <f>IF(ISBLANK(T379), 0, _xlfn.IFNA(VLOOKUP(T379, 'Measures Register'!$B$9:$L$59, COLUMN('Measures Register'!$L$8)-COLUMN('Measures Register'!$B$8)+1, FALSE), 0))</f>
        <v>0</v>
      </c>
      <c r="W379" s="88"/>
      <c r="X379" s="89">
        <f>IF(ISBLANK(W379), 0, _xlfn.IFNA(VLOOKUP(W379, 'Measures Register'!$B$9:$K$59, COLUMN('Measures Register'!$K$8)-COLUMN('Measures Register'!$B$8)+1, FALSE), 0))</f>
        <v>0</v>
      </c>
      <c r="Y379" s="90">
        <f>IF(ISBLANK(W379), 0, _xlfn.IFNA(VLOOKUP(W379, 'Measures Register'!$B$9:$L$59, COLUMN('Measures Register'!$L$8)-COLUMN('Measures Register'!$B$8)+1, FALSE), 0))</f>
        <v>0</v>
      </c>
      <c r="Z379" s="88"/>
      <c r="AA379" s="89">
        <f>IF(ISBLANK(Z379), 0, _xlfn.IFNA(VLOOKUP(Z379, 'Measures Register'!$B$9:$K$59, COLUMN('Measures Register'!$K$8)-COLUMN('Measures Register'!$B$8)+1, FALSE), 0))</f>
        <v>0</v>
      </c>
      <c r="AB379" s="90">
        <f>IF(ISBLANK(Z379), 0, _xlfn.IFNA(VLOOKUP(Z379, 'Measures Register'!$B$9:$L$59, COLUMN('Measures Register'!$L$8)-COLUMN('Measures Register'!$B$8)+1, FALSE), 0))</f>
        <v>0</v>
      </c>
      <c r="AC379" s="88"/>
      <c r="AD379" s="89">
        <f>IF(ISBLANK(AC379), 0, _xlfn.IFNA(VLOOKUP(AC379, 'Measures Register'!$B$9:$K$59, COLUMN('Measures Register'!$K$8)-COLUMN('Measures Register'!$B$8)+1, FALSE), 0))</f>
        <v>0</v>
      </c>
      <c r="AE379" s="90">
        <f>IF(ISBLANK(AC379), 0, _xlfn.IFNA(VLOOKUP(AC379, 'Measures Register'!$B$9:$L$59, COLUMN('Measures Register'!$L$8)-COLUMN('Measures Register'!$B$8)+1, FALSE), 0))</f>
        <v>0</v>
      </c>
      <c r="AF379" s="88"/>
      <c r="AG379" s="89">
        <f>IF(ISBLANK(AF379), 0, _xlfn.IFNA(VLOOKUP(AF379, 'Measures Register'!$B$9:$K$59, COLUMN('Measures Register'!$K$8)-COLUMN('Measures Register'!$B$8)+1, FALSE), 0))</f>
        <v>0</v>
      </c>
      <c r="AH379" s="110">
        <f>IF(ISBLANK(AF379), 0, _xlfn.IFNA(VLOOKUP(AF379, 'Measures Register'!$B$9:$L$59, COLUMN('Measures Register'!$L$8)-COLUMN('Measures Register'!$B$8)+1, FALSE), 0))</f>
        <v>0</v>
      </c>
      <c r="AI379" s="115"/>
      <c r="AJ379" s="108" t="str">
        <f t="shared" si="21"/>
        <v/>
      </c>
      <c r="AK379" s="86" t="str">
        <f t="shared" si="22"/>
        <v/>
      </c>
      <c r="AL379" s="106" t="str">
        <f t="shared" si="23"/>
        <v/>
      </c>
      <c r="AM379" s="24"/>
    </row>
    <row r="380" spans="2:39" ht="15.75" x14ac:dyDescent="0.45">
      <c r="B380" s="84" t="str">
        <f t="shared" si="24"/>
        <v/>
      </c>
      <c r="C380" s="97"/>
      <c r="D380" s="154"/>
      <c r="E380" s="112" t="str">
        <f>IFERROR(VLOOKUP(I380,#REF!,2,0),"")</f>
        <v/>
      </c>
      <c r="F380" s="156"/>
      <c r="G380" s="101"/>
      <c r="H380" s="103"/>
      <c r="I380" s="158"/>
      <c r="J380" s="159"/>
      <c r="K380"/>
      <c r="L380" s="152"/>
      <c r="M380" s="85" t="str">
        <f>IF(AND(F380&lt;&gt;"", G380&lt;&gt;""), VLOOKUP(F380, 'P2-Primary Assets'!C:I, 5+VLOOKUP(G380,#REF!, 2, FALSE), FALSE), "")</f>
        <v/>
      </c>
      <c r="N380" s="106" t="str">
        <f t="shared" si="20"/>
        <v/>
      </c>
      <c r="O380" s="277"/>
      <c r="P380" s="277"/>
      <c r="Q380" s="277"/>
      <c r="R380" s="114"/>
      <c r="S380" s="99"/>
      <c r="T380" s="88"/>
      <c r="U380" s="89">
        <f>IF(ISBLANK(T380), 0, _xlfn.IFNA(VLOOKUP(T380, 'Measures Register'!$B$9:$K$59, COLUMN('Measures Register'!$K$8)-COLUMN('Measures Register'!$B$8)+1, FALSE), 0))</f>
        <v>0</v>
      </c>
      <c r="V380" s="90">
        <f>IF(ISBLANK(T380), 0, _xlfn.IFNA(VLOOKUP(T380, 'Measures Register'!$B$9:$L$59, COLUMN('Measures Register'!$L$8)-COLUMN('Measures Register'!$B$8)+1, FALSE), 0))</f>
        <v>0</v>
      </c>
      <c r="W380" s="88"/>
      <c r="X380" s="89">
        <f>IF(ISBLANK(W380), 0, _xlfn.IFNA(VLOOKUP(W380, 'Measures Register'!$B$9:$K$59, COLUMN('Measures Register'!$K$8)-COLUMN('Measures Register'!$B$8)+1, FALSE), 0))</f>
        <v>0</v>
      </c>
      <c r="Y380" s="90">
        <f>IF(ISBLANK(W380), 0, _xlfn.IFNA(VLOOKUP(W380, 'Measures Register'!$B$9:$L$59, COLUMN('Measures Register'!$L$8)-COLUMN('Measures Register'!$B$8)+1, FALSE), 0))</f>
        <v>0</v>
      </c>
      <c r="Z380" s="88"/>
      <c r="AA380" s="89">
        <f>IF(ISBLANK(Z380), 0, _xlfn.IFNA(VLOOKUP(Z380, 'Measures Register'!$B$9:$K$59, COLUMN('Measures Register'!$K$8)-COLUMN('Measures Register'!$B$8)+1, FALSE), 0))</f>
        <v>0</v>
      </c>
      <c r="AB380" s="90">
        <f>IF(ISBLANK(Z380), 0, _xlfn.IFNA(VLOOKUP(Z380, 'Measures Register'!$B$9:$L$59, COLUMN('Measures Register'!$L$8)-COLUMN('Measures Register'!$B$8)+1, FALSE), 0))</f>
        <v>0</v>
      </c>
      <c r="AC380" s="88"/>
      <c r="AD380" s="89">
        <f>IF(ISBLANK(AC380), 0, _xlfn.IFNA(VLOOKUP(AC380, 'Measures Register'!$B$9:$K$59, COLUMN('Measures Register'!$K$8)-COLUMN('Measures Register'!$B$8)+1, FALSE), 0))</f>
        <v>0</v>
      </c>
      <c r="AE380" s="90">
        <f>IF(ISBLANK(AC380), 0, _xlfn.IFNA(VLOOKUP(AC380, 'Measures Register'!$B$9:$L$59, COLUMN('Measures Register'!$L$8)-COLUMN('Measures Register'!$B$8)+1, FALSE), 0))</f>
        <v>0</v>
      </c>
      <c r="AF380" s="88"/>
      <c r="AG380" s="89">
        <f>IF(ISBLANK(AF380), 0, _xlfn.IFNA(VLOOKUP(AF380, 'Measures Register'!$B$9:$K$59, COLUMN('Measures Register'!$K$8)-COLUMN('Measures Register'!$B$8)+1, FALSE), 0))</f>
        <v>0</v>
      </c>
      <c r="AH380" s="110">
        <f>IF(ISBLANK(AF380), 0, _xlfn.IFNA(VLOOKUP(AF380, 'Measures Register'!$B$9:$L$59, COLUMN('Measures Register'!$L$8)-COLUMN('Measures Register'!$B$8)+1, FALSE), 0))</f>
        <v>0</v>
      </c>
      <c r="AI380" s="115"/>
      <c r="AJ380" s="108" t="str">
        <f t="shared" si="21"/>
        <v/>
      </c>
      <c r="AK380" s="86" t="str">
        <f t="shared" si="22"/>
        <v/>
      </c>
      <c r="AL380" s="106" t="str">
        <f t="shared" si="23"/>
        <v/>
      </c>
      <c r="AM380" s="24"/>
    </row>
    <row r="381" spans="2:39" ht="15.75" x14ac:dyDescent="0.45">
      <c r="B381" s="84" t="str">
        <f t="shared" si="24"/>
        <v/>
      </c>
      <c r="C381" s="97"/>
      <c r="D381" s="154"/>
      <c r="E381" s="112" t="str">
        <f>IFERROR(VLOOKUP(I381,#REF!,2,0),"")</f>
        <v/>
      </c>
      <c r="F381" s="156"/>
      <c r="G381" s="101"/>
      <c r="H381" s="103"/>
      <c r="I381" s="158"/>
      <c r="J381" s="159"/>
      <c r="K381"/>
      <c r="L381" s="152"/>
      <c r="M381" s="85" t="str">
        <f>IF(AND(F381&lt;&gt;"", G381&lt;&gt;""), VLOOKUP(F381, 'P2-Primary Assets'!C:I, 5+VLOOKUP(G381,#REF!, 2, FALSE), FALSE), "")</f>
        <v/>
      </c>
      <c r="N381" s="106" t="str">
        <f t="shared" si="20"/>
        <v/>
      </c>
      <c r="O381" s="277"/>
      <c r="P381" s="277"/>
      <c r="Q381" s="277"/>
      <c r="R381" s="114"/>
      <c r="S381" s="99"/>
      <c r="T381" s="88"/>
      <c r="U381" s="89">
        <f>IF(ISBLANK(T381), 0, _xlfn.IFNA(VLOOKUP(T381, 'Measures Register'!$B$9:$K$59, COLUMN('Measures Register'!$K$8)-COLUMN('Measures Register'!$B$8)+1, FALSE), 0))</f>
        <v>0</v>
      </c>
      <c r="V381" s="90">
        <f>IF(ISBLANK(T381), 0, _xlfn.IFNA(VLOOKUP(T381, 'Measures Register'!$B$9:$L$59, COLUMN('Measures Register'!$L$8)-COLUMN('Measures Register'!$B$8)+1, FALSE), 0))</f>
        <v>0</v>
      </c>
      <c r="W381" s="88"/>
      <c r="X381" s="89">
        <f>IF(ISBLANK(W381), 0, _xlfn.IFNA(VLOOKUP(W381, 'Measures Register'!$B$9:$K$59, COLUMN('Measures Register'!$K$8)-COLUMN('Measures Register'!$B$8)+1, FALSE), 0))</f>
        <v>0</v>
      </c>
      <c r="Y381" s="90">
        <f>IF(ISBLANK(W381), 0, _xlfn.IFNA(VLOOKUP(W381, 'Measures Register'!$B$9:$L$59, COLUMN('Measures Register'!$L$8)-COLUMN('Measures Register'!$B$8)+1, FALSE), 0))</f>
        <v>0</v>
      </c>
      <c r="Z381" s="88"/>
      <c r="AA381" s="89">
        <f>IF(ISBLANK(Z381), 0, _xlfn.IFNA(VLOOKUP(Z381, 'Measures Register'!$B$9:$K$59, COLUMN('Measures Register'!$K$8)-COLUMN('Measures Register'!$B$8)+1, FALSE), 0))</f>
        <v>0</v>
      </c>
      <c r="AB381" s="90">
        <f>IF(ISBLANK(Z381), 0, _xlfn.IFNA(VLOOKUP(Z381, 'Measures Register'!$B$9:$L$59, COLUMN('Measures Register'!$L$8)-COLUMN('Measures Register'!$B$8)+1, FALSE), 0))</f>
        <v>0</v>
      </c>
      <c r="AC381" s="88"/>
      <c r="AD381" s="89">
        <f>IF(ISBLANK(AC381), 0, _xlfn.IFNA(VLOOKUP(AC381, 'Measures Register'!$B$9:$K$59, COLUMN('Measures Register'!$K$8)-COLUMN('Measures Register'!$B$8)+1, FALSE), 0))</f>
        <v>0</v>
      </c>
      <c r="AE381" s="90">
        <f>IF(ISBLANK(AC381), 0, _xlfn.IFNA(VLOOKUP(AC381, 'Measures Register'!$B$9:$L$59, COLUMN('Measures Register'!$L$8)-COLUMN('Measures Register'!$B$8)+1, FALSE), 0))</f>
        <v>0</v>
      </c>
      <c r="AF381" s="88"/>
      <c r="AG381" s="89">
        <f>IF(ISBLANK(AF381), 0, _xlfn.IFNA(VLOOKUP(AF381, 'Measures Register'!$B$9:$K$59, COLUMN('Measures Register'!$K$8)-COLUMN('Measures Register'!$B$8)+1, FALSE), 0))</f>
        <v>0</v>
      </c>
      <c r="AH381" s="110">
        <f>IF(ISBLANK(AF381), 0, _xlfn.IFNA(VLOOKUP(AF381, 'Measures Register'!$B$9:$L$59, COLUMN('Measures Register'!$L$8)-COLUMN('Measures Register'!$B$8)+1, FALSE), 0))</f>
        <v>0</v>
      </c>
      <c r="AI381" s="115"/>
      <c r="AJ381" s="108" t="str">
        <f t="shared" si="21"/>
        <v/>
      </c>
      <c r="AK381" s="86" t="str">
        <f t="shared" si="22"/>
        <v/>
      </c>
      <c r="AL381" s="106" t="str">
        <f t="shared" si="23"/>
        <v/>
      </c>
      <c r="AM381" s="24"/>
    </row>
    <row r="382" spans="2:39" ht="15.75" x14ac:dyDescent="0.45">
      <c r="B382" s="84" t="str">
        <f t="shared" si="24"/>
        <v/>
      </c>
      <c r="C382" s="97"/>
      <c r="D382" s="154"/>
      <c r="E382" s="112" t="str">
        <f>IFERROR(VLOOKUP(I382,#REF!,2,0),"")</f>
        <v/>
      </c>
      <c r="F382" s="156"/>
      <c r="G382" s="101"/>
      <c r="H382" s="103"/>
      <c r="I382" s="158"/>
      <c r="J382" s="159"/>
      <c r="K382"/>
      <c r="L382" s="152"/>
      <c r="M382" s="85" t="str">
        <f>IF(AND(F382&lt;&gt;"", G382&lt;&gt;""), VLOOKUP(F382, 'P2-Primary Assets'!C:I, 5+VLOOKUP(G382,#REF!, 2, FALSE), FALSE), "")</f>
        <v/>
      </c>
      <c r="N382" s="106" t="str">
        <f t="shared" si="20"/>
        <v/>
      </c>
      <c r="O382" s="277"/>
      <c r="P382" s="277"/>
      <c r="Q382" s="277"/>
      <c r="R382" s="114"/>
      <c r="S382" s="99"/>
      <c r="T382" s="88"/>
      <c r="U382" s="89">
        <f>IF(ISBLANK(T382), 0, _xlfn.IFNA(VLOOKUP(T382, 'Measures Register'!$B$9:$K$59, COLUMN('Measures Register'!$K$8)-COLUMN('Measures Register'!$B$8)+1, FALSE), 0))</f>
        <v>0</v>
      </c>
      <c r="V382" s="90">
        <f>IF(ISBLANK(T382), 0, _xlfn.IFNA(VLOOKUP(T382, 'Measures Register'!$B$9:$L$59, COLUMN('Measures Register'!$L$8)-COLUMN('Measures Register'!$B$8)+1, FALSE), 0))</f>
        <v>0</v>
      </c>
      <c r="W382" s="88"/>
      <c r="X382" s="89">
        <f>IF(ISBLANK(W382), 0, _xlfn.IFNA(VLOOKUP(W382, 'Measures Register'!$B$9:$K$59, COLUMN('Measures Register'!$K$8)-COLUMN('Measures Register'!$B$8)+1, FALSE), 0))</f>
        <v>0</v>
      </c>
      <c r="Y382" s="90">
        <f>IF(ISBLANK(W382), 0, _xlfn.IFNA(VLOOKUP(W382, 'Measures Register'!$B$9:$L$59, COLUMN('Measures Register'!$L$8)-COLUMN('Measures Register'!$B$8)+1, FALSE), 0))</f>
        <v>0</v>
      </c>
      <c r="Z382" s="88"/>
      <c r="AA382" s="89">
        <f>IF(ISBLANK(Z382), 0, _xlfn.IFNA(VLOOKUP(Z382, 'Measures Register'!$B$9:$K$59, COLUMN('Measures Register'!$K$8)-COLUMN('Measures Register'!$B$8)+1, FALSE), 0))</f>
        <v>0</v>
      </c>
      <c r="AB382" s="90">
        <f>IF(ISBLANK(Z382), 0, _xlfn.IFNA(VLOOKUP(Z382, 'Measures Register'!$B$9:$L$59, COLUMN('Measures Register'!$L$8)-COLUMN('Measures Register'!$B$8)+1, FALSE), 0))</f>
        <v>0</v>
      </c>
      <c r="AC382" s="88"/>
      <c r="AD382" s="89">
        <f>IF(ISBLANK(AC382), 0, _xlfn.IFNA(VLOOKUP(AC382, 'Measures Register'!$B$9:$K$59, COLUMN('Measures Register'!$K$8)-COLUMN('Measures Register'!$B$8)+1, FALSE), 0))</f>
        <v>0</v>
      </c>
      <c r="AE382" s="90">
        <f>IF(ISBLANK(AC382), 0, _xlfn.IFNA(VLOOKUP(AC382, 'Measures Register'!$B$9:$L$59, COLUMN('Measures Register'!$L$8)-COLUMN('Measures Register'!$B$8)+1, FALSE), 0))</f>
        <v>0</v>
      </c>
      <c r="AF382" s="88"/>
      <c r="AG382" s="89">
        <f>IF(ISBLANK(AF382), 0, _xlfn.IFNA(VLOOKUP(AF382, 'Measures Register'!$B$9:$K$59, COLUMN('Measures Register'!$K$8)-COLUMN('Measures Register'!$B$8)+1, FALSE), 0))</f>
        <v>0</v>
      </c>
      <c r="AH382" s="110">
        <f>IF(ISBLANK(AF382), 0, _xlfn.IFNA(VLOOKUP(AF382, 'Measures Register'!$B$9:$L$59, COLUMN('Measures Register'!$L$8)-COLUMN('Measures Register'!$B$8)+1, FALSE), 0))</f>
        <v>0</v>
      </c>
      <c r="AI382" s="115"/>
      <c r="AJ382" s="108" t="str">
        <f t="shared" si="21"/>
        <v/>
      </c>
      <c r="AK382" s="86" t="str">
        <f t="shared" si="22"/>
        <v/>
      </c>
      <c r="AL382" s="106" t="str">
        <f t="shared" si="23"/>
        <v/>
      </c>
      <c r="AM382" s="24"/>
    </row>
    <row r="383" spans="2:39" ht="15.75" x14ac:dyDescent="0.45">
      <c r="B383" s="84" t="str">
        <f t="shared" si="24"/>
        <v/>
      </c>
      <c r="C383" s="97"/>
      <c r="D383" s="154"/>
      <c r="E383" s="112" t="str">
        <f>IFERROR(VLOOKUP(I383,#REF!,2,0),"")</f>
        <v/>
      </c>
      <c r="F383" s="156"/>
      <c r="G383" s="101"/>
      <c r="H383" s="103"/>
      <c r="I383" s="158"/>
      <c r="J383" s="159"/>
      <c r="K383"/>
      <c r="L383" s="152"/>
      <c r="M383" s="85" t="str">
        <f>IF(AND(F383&lt;&gt;"", G383&lt;&gt;""), VLOOKUP(F383, 'P2-Primary Assets'!C:I, 5+VLOOKUP(G383,#REF!, 2, FALSE), FALSE), "")</f>
        <v/>
      </c>
      <c r="N383" s="106" t="str">
        <f t="shared" si="20"/>
        <v/>
      </c>
      <c r="O383" s="277"/>
      <c r="P383" s="277"/>
      <c r="Q383" s="277"/>
      <c r="R383" s="114"/>
      <c r="S383" s="99"/>
      <c r="T383" s="88"/>
      <c r="U383" s="89">
        <f>IF(ISBLANK(T383), 0, _xlfn.IFNA(VLOOKUP(T383, 'Measures Register'!$B$9:$K$59, COLUMN('Measures Register'!$K$8)-COLUMN('Measures Register'!$B$8)+1, FALSE), 0))</f>
        <v>0</v>
      </c>
      <c r="V383" s="90">
        <f>IF(ISBLANK(T383), 0, _xlfn.IFNA(VLOOKUP(T383, 'Measures Register'!$B$9:$L$59, COLUMN('Measures Register'!$L$8)-COLUMN('Measures Register'!$B$8)+1, FALSE), 0))</f>
        <v>0</v>
      </c>
      <c r="W383" s="88"/>
      <c r="X383" s="89">
        <f>IF(ISBLANK(W383), 0, _xlfn.IFNA(VLOOKUP(W383, 'Measures Register'!$B$9:$K$59, COLUMN('Measures Register'!$K$8)-COLUMN('Measures Register'!$B$8)+1, FALSE), 0))</f>
        <v>0</v>
      </c>
      <c r="Y383" s="90">
        <f>IF(ISBLANK(W383), 0, _xlfn.IFNA(VLOOKUP(W383, 'Measures Register'!$B$9:$L$59, COLUMN('Measures Register'!$L$8)-COLUMN('Measures Register'!$B$8)+1, FALSE), 0))</f>
        <v>0</v>
      </c>
      <c r="Z383" s="88"/>
      <c r="AA383" s="89">
        <f>IF(ISBLANK(Z383), 0, _xlfn.IFNA(VLOOKUP(Z383, 'Measures Register'!$B$9:$K$59, COLUMN('Measures Register'!$K$8)-COLUMN('Measures Register'!$B$8)+1, FALSE), 0))</f>
        <v>0</v>
      </c>
      <c r="AB383" s="90">
        <f>IF(ISBLANK(Z383), 0, _xlfn.IFNA(VLOOKUP(Z383, 'Measures Register'!$B$9:$L$59, COLUMN('Measures Register'!$L$8)-COLUMN('Measures Register'!$B$8)+1, FALSE), 0))</f>
        <v>0</v>
      </c>
      <c r="AC383" s="88"/>
      <c r="AD383" s="89">
        <f>IF(ISBLANK(AC383), 0, _xlfn.IFNA(VLOOKUP(AC383, 'Measures Register'!$B$9:$K$59, COLUMN('Measures Register'!$K$8)-COLUMN('Measures Register'!$B$8)+1, FALSE), 0))</f>
        <v>0</v>
      </c>
      <c r="AE383" s="90">
        <f>IF(ISBLANK(AC383), 0, _xlfn.IFNA(VLOOKUP(AC383, 'Measures Register'!$B$9:$L$59, COLUMN('Measures Register'!$L$8)-COLUMN('Measures Register'!$B$8)+1, FALSE), 0))</f>
        <v>0</v>
      </c>
      <c r="AF383" s="88"/>
      <c r="AG383" s="89">
        <f>IF(ISBLANK(AF383), 0, _xlfn.IFNA(VLOOKUP(AF383, 'Measures Register'!$B$9:$K$59, COLUMN('Measures Register'!$K$8)-COLUMN('Measures Register'!$B$8)+1, FALSE), 0))</f>
        <v>0</v>
      </c>
      <c r="AH383" s="110">
        <f>IF(ISBLANK(AF383), 0, _xlfn.IFNA(VLOOKUP(AF383, 'Measures Register'!$B$9:$L$59, COLUMN('Measures Register'!$L$8)-COLUMN('Measures Register'!$B$8)+1, FALSE), 0))</f>
        <v>0</v>
      </c>
      <c r="AI383" s="115"/>
      <c r="AJ383" s="108" t="str">
        <f t="shared" si="21"/>
        <v/>
      </c>
      <c r="AK383" s="86" t="str">
        <f t="shared" si="22"/>
        <v/>
      </c>
      <c r="AL383" s="106" t="str">
        <f t="shared" si="23"/>
        <v/>
      </c>
      <c r="AM383" s="24"/>
    </row>
    <row r="384" spans="2:39" ht="15.75" x14ac:dyDescent="0.45">
      <c r="B384" s="84" t="str">
        <f t="shared" si="24"/>
        <v/>
      </c>
      <c r="C384" s="97"/>
      <c r="D384" s="154"/>
      <c r="E384" s="112" t="str">
        <f>IFERROR(VLOOKUP(I384,#REF!,2,0),"")</f>
        <v/>
      </c>
      <c r="F384" s="156"/>
      <c r="G384" s="101"/>
      <c r="H384" s="103"/>
      <c r="I384" s="158"/>
      <c r="J384" s="159"/>
      <c r="K384"/>
      <c r="L384" s="152"/>
      <c r="M384" s="85" t="str">
        <f>IF(AND(F384&lt;&gt;"", G384&lt;&gt;""), VLOOKUP(F384, 'P2-Primary Assets'!C:I, 5+VLOOKUP(G384,#REF!, 2, FALSE), FALSE), "")</f>
        <v/>
      </c>
      <c r="N384" s="106" t="str">
        <f t="shared" ref="N384:N447" si="25">IF(AND(L384&lt;&gt;"",M384&lt;&gt;""),IFERROR(L384*M384,"Not number"),"")</f>
        <v/>
      </c>
      <c r="O384" s="277"/>
      <c r="P384" s="277"/>
      <c r="Q384" s="277"/>
      <c r="R384" s="114"/>
      <c r="S384" s="99"/>
      <c r="T384" s="88"/>
      <c r="U384" s="89">
        <f>IF(ISBLANK(T384), 0, _xlfn.IFNA(VLOOKUP(T384, 'Measures Register'!$B$9:$K$59, COLUMN('Measures Register'!$K$8)-COLUMN('Measures Register'!$B$8)+1, FALSE), 0))</f>
        <v>0</v>
      </c>
      <c r="V384" s="90">
        <f>IF(ISBLANK(T384), 0, _xlfn.IFNA(VLOOKUP(T384, 'Measures Register'!$B$9:$L$59, COLUMN('Measures Register'!$L$8)-COLUMN('Measures Register'!$B$8)+1, FALSE), 0))</f>
        <v>0</v>
      </c>
      <c r="W384" s="88"/>
      <c r="X384" s="89">
        <f>IF(ISBLANK(W384), 0, _xlfn.IFNA(VLOOKUP(W384, 'Measures Register'!$B$9:$K$59, COLUMN('Measures Register'!$K$8)-COLUMN('Measures Register'!$B$8)+1, FALSE), 0))</f>
        <v>0</v>
      </c>
      <c r="Y384" s="90">
        <f>IF(ISBLANK(W384), 0, _xlfn.IFNA(VLOOKUP(W384, 'Measures Register'!$B$9:$L$59, COLUMN('Measures Register'!$L$8)-COLUMN('Measures Register'!$B$8)+1, FALSE), 0))</f>
        <v>0</v>
      </c>
      <c r="Z384" s="88"/>
      <c r="AA384" s="89">
        <f>IF(ISBLANK(Z384), 0, _xlfn.IFNA(VLOOKUP(Z384, 'Measures Register'!$B$9:$K$59, COLUMN('Measures Register'!$K$8)-COLUMN('Measures Register'!$B$8)+1, FALSE), 0))</f>
        <v>0</v>
      </c>
      <c r="AB384" s="90">
        <f>IF(ISBLANK(Z384), 0, _xlfn.IFNA(VLOOKUP(Z384, 'Measures Register'!$B$9:$L$59, COLUMN('Measures Register'!$L$8)-COLUMN('Measures Register'!$B$8)+1, FALSE), 0))</f>
        <v>0</v>
      </c>
      <c r="AC384" s="88"/>
      <c r="AD384" s="89">
        <f>IF(ISBLANK(AC384), 0, _xlfn.IFNA(VLOOKUP(AC384, 'Measures Register'!$B$9:$K$59, COLUMN('Measures Register'!$K$8)-COLUMN('Measures Register'!$B$8)+1, FALSE), 0))</f>
        <v>0</v>
      </c>
      <c r="AE384" s="90">
        <f>IF(ISBLANK(AC384), 0, _xlfn.IFNA(VLOOKUP(AC384, 'Measures Register'!$B$9:$L$59, COLUMN('Measures Register'!$L$8)-COLUMN('Measures Register'!$B$8)+1, FALSE), 0))</f>
        <v>0</v>
      </c>
      <c r="AF384" s="88"/>
      <c r="AG384" s="89">
        <f>IF(ISBLANK(AF384), 0, _xlfn.IFNA(VLOOKUP(AF384, 'Measures Register'!$B$9:$K$59, COLUMN('Measures Register'!$K$8)-COLUMN('Measures Register'!$B$8)+1, FALSE), 0))</f>
        <v>0</v>
      </c>
      <c r="AH384" s="110">
        <f>IF(ISBLANK(AF384), 0, _xlfn.IFNA(VLOOKUP(AF384, 'Measures Register'!$B$9:$L$59, COLUMN('Measures Register'!$L$8)-COLUMN('Measures Register'!$B$8)+1, FALSE), 0))</f>
        <v>0</v>
      </c>
      <c r="AI384" s="115"/>
      <c r="AJ384" s="108" t="str">
        <f t="shared" si="21"/>
        <v/>
      </c>
      <c r="AK384" s="86" t="str">
        <f t="shared" si="22"/>
        <v/>
      </c>
      <c r="AL384" s="106" t="str">
        <f t="shared" si="23"/>
        <v/>
      </c>
      <c r="AM384" s="24"/>
    </row>
    <row r="385" spans="2:39" ht="15.75" x14ac:dyDescent="0.45">
      <c r="B385" s="84" t="str">
        <f t="shared" si="24"/>
        <v/>
      </c>
      <c r="C385" s="97"/>
      <c r="D385" s="154"/>
      <c r="E385" s="112" t="str">
        <f>IFERROR(VLOOKUP(I385,#REF!,2,0),"")</f>
        <v/>
      </c>
      <c r="F385" s="156"/>
      <c r="G385" s="101"/>
      <c r="H385" s="103"/>
      <c r="I385" s="158"/>
      <c r="J385" s="159"/>
      <c r="K385"/>
      <c r="L385" s="152"/>
      <c r="M385" s="85" t="str">
        <f>IF(AND(F385&lt;&gt;"", G385&lt;&gt;""), VLOOKUP(F385, 'P2-Primary Assets'!C:I, 5+VLOOKUP(G385,#REF!, 2, FALSE), FALSE), "")</f>
        <v/>
      </c>
      <c r="N385" s="106" t="str">
        <f t="shared" si="25"/>
        <v/>
      </c>
      <c r="O385" s="277"/>
      <c r="P385" s="277"/>
      <c r="Q385" s="277"/>
      <c r="R385" s="114"/>
      <c r="S385" s="99"/>
      <c r="T385" s="88"/>
      <c r="U385" s="89">
        <f>IF(ISBLANK(T385), 0, _xlfn.IFNA(VLOOKUP(T385, 'Measures Register'!$B$9:$K$59, COLUMN('Measures Register'!$K$8)-COLUMN('Measures Register'!$B$8)+1, FALSE), 0))</f>
        <v>0</v>
      </c>
      <c r="V385" s="90">
        <f>IF(ISBLANK(T385), 0, _xlfn.IFNA(VLOOKUP(T385, 'Measures Register'!$B$9:$L$59, COLUMN('Measures Register'!$L$8)-COLUMN('Measures Register'!$B$8)+1, FALSE), 0))</f>
        <v>0</v>
      </c>
      <c r="W385" s="88"/>
      <c r="X385" s="89">
        <f>IF(ISBLANK(W385), 0, _xlfn.IFNA(VLOOKUP(W385, 'Measures Register'!$B$9:$K$59, COLUMN('Measures Register'!$K$8)-COLUMN('Measures Register'!$B$8)+1, FALSE), 0))</f>
        <v>0</v>
      </c>
      <c r="Y385" s="90">
        <f>IF(ISBLANK(W385), 0, _xlfn.IFNA(VLOOKUP(W385, 'Measures Register'!$B$9:$L$59, COLUMN('Measures Register'!$L$8)-COLUMN('Measures Register'!$B$8)+1, FALSE), 0))</f>
        <v>0</v>
      </c>
      <c r="Z385" s="88"/>
      <c r="AA385" s="89">
        <f>IF(ISBLANK(Z385), 0, _xlfn.IFNA(VLOOKUP(Z385, 'Measures Register'!$B$9:$K$59, COLUMN('Measures Register'!$K$8)-COLUMN('Measures Register'!$B$8)+1, FALSE), 0))</f>
        <v>0</v>
      </c>
      <c r="AB385" s="90">
        <f>IF(ISBLANK(Z385), 0, _xlfn.IFNA(VLOOKUP(Z385, 'Measures Register'!$B$9:$L$59, COLUMN('Measures Register'!$L$8)-COLUMN('Measures Register'!$B$8)+1, FALSE), 0))</f>
        <v>0</v>
      </c>
      <c r="AC385" s="88"/>
      <c r="AD385" s="89">
        <f>IF(ISBLANK(AC385), 0, _xlfn.IFNA(VLOOKUP(AC385, 'Measures Register'!$B$9:$K$59, COLUMN('Measures Register'!$K$8)-COLUMN('Measures Register'!$B$8)+1, FALSE), 0))</f>
        <v>0</v>
      </c>
      <c r="AE385" s="90">
        <f>IF(ISBLANK(AC385), 0, _xlfn.IFNA(VLOOKUP(AC385, 'Measures Register'!$B$9:$L$59, COLUMN('Measures Register'!$L$8)-COLUMN('Measures Register'!$B$8)+1, FALSE), 0))</f>
        <v>0</v>
      </c>
      <c r="AF385" s="88"/>
      <c r="AG385" s="89">
        <f>IF(ISBLANK(AF385), 0, _xlfn.IFNA(VLOOKUP(AF385, 'Measures Register'!$B$9:$K$59, COLUMN('Measures Register'!$K$8)-COLUMN('Measures Register'!$B$8)+1, FALSE), 0))</f>
        <v>0</v>
      </c>
      <c r="AH385" s="110">
        <f>IF(ISBLANK(AF385), 0, _xlfn.IFNA(VLOOKUP(AF385, 'Measures Register'!$B$9:$L$59, COLUMN('Measures Register'!$L$8)-COLUMN('Measures Register'!$B$8)+1, FALSE), 0))</f>
        <v>0</v>
      </c>
      <c r="AI385" s="115"/>
      <c r="AJ385" s="108" t="str">
        <f t="shared" si="21"/>
        <v/>
      </c>
      <c r="AK385" s="86" t="str">
        <f t="shared" si="22"/>
        <v/>
      </c>
      <c r="AL385" s="106" t="str">
        <f t="shared" si="23"/>
        <v/>
      </c>
      <c r="AM385" s="24"/>
    </row>
    <row r="386" spans="2:39" ht="15.75" x14ac:dyDescent="0.45">
      <c r="B386" s="84" t="str">
        <f t="shared" si="24"/>
        <v/>
      </c>
      <c r="C386" s="97"/>
      <c r="D386" s="154"/>
      <c r="E386" s="112" t="str">
        <f>IFERROR(VLOOKUP(I386,#REF!,2,0),"")</f>
        <v/>
      </c>
      <c r="F386" s="156"/>
      <c r="G386" s="101"/>
      <c r="H386" s="103"/>
      <c r="I386" s="158"/>
      <c r="J386" s="159"/>
      <c r="K386"/>
      <c r="L386" s="152"/>
      <c r="M386" s="85" t="str">
        <f>IF(AND(F386&lt;&gt;"", G386&lt;&gt;""), VLOOKUP(F386, 'P2-Primary Assets'!C:I, 5+VLOOKUP(G386,#REF!, 2, FALSE), FALSE), "")</f>
        <v/>
      </c>
      <c r="N386" s="106" t="str">
        <f t="shared" si="25"/>
        <v/>
      </c>
      <c r="O386" s="277"/>
      <c r="P386" s="277"/>
      <c r="Q386" s="277"/>
      <c r="R386" s="114"/>
      <c r="S386" s="99"/>
      <c r="T386" s="88"/>
      <c r="U386" s="89">
        <f>IF(ISBLANK(T386), 0, _xlfn.IFNA(VLOOKUP(T386, 'Measures Register'!$B$9:$K$59, COLUMN('Measures Register'!$K$8)-COLUMN('Measures Register'!$B$8)+1, FALSE), 0))</f>
        <v>0</v>
      </c>
      <c r="V386" s="90">
        <f>IF(ISBLANK(T386), 0, _xlfn.IFNA(VLOOKUP(T386, 'Measures Register'!$B$9:$L$59, COLUMN('Measures Register'!$L$8)-COLUMN('Measures Register'!$B$8)+1, FALSE), 0))</f>
        <v>0</v>
      </c>
      <c r="W386" s="88"/>
      <c r="X386" s="89">
        <f>IF(ISBLANK(W386), 0, _xlfn.IFNA(VLOOKUP(W386, 'Measures Register'!$B$9:$K$59, COLUMN('Measures Register'!$K$8)-COLUMN('Measures Register'!$B$8)+1, FALSE), 0))</f>
        <v>0</v>
      </c>
      <c r="Y386" s="90">
        <f>IF(ISBLANK(W386), 0, _xlfn.IFNA(VLOOKUP(W386, 'Measures Register'!$B$9:$L$59, COLUMN('Measures Register'!$L$8)-COLUMN('Measures Register'!$B$8)+1, FALSE), 0))</f>
        <v>0</v>
      </c>
      <c r="Z386" s="88"/>
      <c r="AA386" s="89">
        <f>IF(ISBLANK(Z386), 0, _xlfn.IFNA(VLOOKUP(Z386, 'Measures Register'!$B$9:$K$59, COLUMN('Measures Register'!$K$8)-COLUMN('Measures Register'!$B$8)+1, FALSE), 0))</f>
        <v>0</v>
      </c>
      <c r="AB386" s="90">
        <f>IF(ISBLANK(Z386), 0, _xlfn.IFNA(VLOOKUP(Z386, 'Measures Register'!$B$9:$L$59, COLUMN('Measures Register'!$L$8)-COLUMN('Measures Register'!$B$8)+1, FALSE), 0))</f>
        <v>0</v>
      </c>
      <c r="AC386" s="88"/>
      <c r="AD386" s="89">
        <f>IF(ISBLANK(AC386), 0, _xlfn.IFNA(VLOOKUP(AC386, 'Measures Register'!$B$9:$K$59, COLUMN('Measures Register'!$K$8)-COLUMN('Measures Register'!$B$8)+1, FALSE), 0))</f>
        <v>0</v>
      </c>
      <c r="AE386" s="90">
        <f>IF(ISBLANK(AC386), 0, _xlfn.IFNA(VLOOKUP(AC386, 'Measures Register'!$B$9:$L$59, COLUMN('Measures Register'!$L$8)-COLUMN('Measures Register'!$B$8)+1, FALSE), 0))</f>
        <v>0</v>
      </c>
      <c r="AF386" s="88"/>
      <c r="AG386" s="89">
        <f>IF(ISBLANK(AF386), 0, _xlfn.IFNA(VLOOKUP(AF386, 'Measures Register'!$B$9:$K$59, COLUMN('Measures Register'!$K$8)-COLUMN('Measures Register'!$B$8)+1, FALSE), 0))</f>
        <v>0</v>
      </c>
      <c r="AH386" s="110">
        <f>IF(ISBLANK(AF386), 0, _xlfn.IFNA(VLOOKUP(AF386, 'Measures Register'!$B$9:$L$59, COLUMN('Measures Register'!$L$8)-COLUMN('Measures Register'!$B$8)+1, FALSE), 0))</f>
        <v>0</v>
      </c>
      <c r="AI386" s="115"/>
      <c r="AJ386" s="108" t="str">
        <f t="shared" si="21"/>
        <v/>
      </c>
      <c r="AK386" s="86" t="str">
        <f t="shared" si="22"/>
        <v/>
      </c>
      <c r="AL386" s="106" t="str">
        <f t="shared" si="23"/>
        <v/>
      </c>
      <c r="AM386" s="24"/>
    </row>
    <row r="387" spans="2:39" ht="15.75" x14ac:dyDescent="0.45">
      <c r="B387" s="84" t="str">
        <f t="shared" si="24"/>
        <v/>
      </c>
      <c r="C387" s="97"/>
      <c r="D387" s="154"/>
      <c r="E387" s="112" t="str">
        <f>IFERROR(VLOOKUP(I387,#REF!,2,0),"")</f>
        <v/>
      </c>
      <c r="F387" s="156"/>
      <c r="G387" s="101"/>
      <c r="H387" s="103"/>
      <c r="I387" s="158"/>
      <c r="J387" s="159"/>
      <c r="K387"/>
      <c r="L387" s="152"/>
      <c r="M387" s="85" t="str">
        <f>IF(AND(F387&lt;&gt;"", G387&lt;&gt;""), VLOOKUP(F387, 'P2-Primary Assets'!C:I, 5+VLOOKUP(G387,#REF!, 2, FALSE), FALSE), "")</f>
        <v/>
      </c>
      <c r="N387" s="106" t="str">
        <f t="shared" si="25"/>
        <v/>
      </c>
      <c r="O387" s="277"/>
      <c r="P387" s="277"/>
      <c r="Q387" s="277"/>
      <c r="R387" s="114"/>
      <c r="S387" s="99"/>
      <c r="T387" s="88"/>
      <c r="U387" s="89">
        <f>IF(ISBLANK(T387), 0, _xlfn.IFNA(VLOOKUP(T387, 'Measures Register'!$B$9:$K$59, COLUMN('Measures Register'!$K$8)-COLUMN('Measures Register'!$B$8)+1, FALSE), 0))</f>
        <v>0</v>
      </c>
      <c r="V387" s="90">
        <f>IF(ISBLANK(T387), 0, _xlfn.IFNA(VLOOKUP(T387, 'Measures Register'!$B$9:$L$59, COLUMN('Measures Register'!$L$8)-COLUMN('Measures Register'!$B$8)+1, FALSE), 0))</f>
        <v>0</v>
      </c>
      <c r="W387" s="88"/>
      <c r="X387" s="89">
        <f>IF(ISBLANK(W387), 0, _xlfn.IFNA(VLOOKUP(W387, 'Measures Register'!$B$9:$K$59, COLUMN('Measures Register'!$K$8)-COLUMN('Measures Register'!$B$8)+1, FALSE), 0))</f>
        <v>0</v>
      </c>
      <c r="Y387" s="90">
        <f>IF(ISBLANK(W387), 0, _xlfn.IFNA(VLOOKUP(W387, 'Measures Register'!$B$9:$L$59, COLUMN('Measures Register'!$L$8)-COLUMN('Measures Register'!$B$8)+1, FALSE), 0))</f>
        <v>0</v>
      </c>
      <c r="Z387" s="88"/>
      <c r="AA387" s="89">
        <f>IF(ISBLANK(Z387), 0, _xlfn.IFNA(VLOOKUP(Z387, 'Measures Register'!$B$9:$K$59, COLUMN('Measures Register'!$K$8)-COLUMN('Measures Register'!$B$8)+1, FALSE), 0))</f>
        <v>0</v>
      </c>
      <c r="AB387" s="90">
        <f>IF(ISBLANK(Z387), 0, _xlfn.IFNA(VLOOKUP(Z387, 'Measures Register'!$B$9:$L$59, COLUMN('Measures Register'!$L$8)-COLUMN('Measures Register'!$B$8)+1, FALSE), 0))</f>
        <v>0</v>
      </c>
      <c r="AC387" s="88"/>
      <c r="AD387" s="89">
        <f>IF(ISBLANK(AC387), 0, _xlfn.IFNA(VLOOKUP(AC387, 'Measures Register'!$B$9:$K$59, COLUMN('Measures Register'!$K$8)-COLUMN('Measures Register'!$B$8)+1, FALSE), 0))</f>
        <v>0</v>
      </c>
      <c r="AE387" s="90">
        <f>IF(ISBLANK(AC387), 0, _xlfn.IFNA(VLOOKUP(AC387, 'Measures Register'!$B$9:$L$59, COLUMN('Measures Register'!$L$8)-COLUMN('Measures Register'!$B$8)+1, FALSE), 0))</f>
        <v>0</v>
      </c>
      <c r="AF387" s="88"/>
      <c r="AG387" s="89">
        <f>IF(ISBLANK(AF387), 0, _xlfn.IFNA(VLOOKUP(AF387, 'Measures Register'!$B$9:$K$59, COLUMN('Measures Register'!$K$8)-COLUMN('Measures Register'!$B$8)+1, FALSE), 0))</f>
        <v>0</v>
      </c>
      <c r="AH387" s="110">
        <f>IF(ISBLANK(AF387), 0, _xlfn.IFNA(VLOOKUP(AF387, 'Measures Register'!$B$9:$L$59, COLUMN('Measures Register'!$L$8)-COLUMN('Measures Register'!$B$8)+1, FALSE), 0))</f>
        <v>0</v>
      </c>
      <c r="AI387" s="115"/>
      <c r="AJ387" s="108" t="str">
        <f t="shared" si="21"/>
        <v/>
      </c>
      <c r="AK387" s="86" t="str">
        <f t="shared" si="22"/>
        <v/>
      </c>
      <c r="AL387" s="106" t="str">
        <f t="shared" si="23"/>
        <v/>
      </c>
      <c r="AM387" s="24"/>
    </row>
    <row r="388" spans="2:39" ht="15.75" x14ac:dyDescent="0.45">
      <c r="B388" s="84" t="str">
        <f t="shared" si="24"/>
        <v/>
      </c>
      <c r="C388" s="97"/>
      <c r="D388" s="154"/>
      <c r="E388" s="112" t="str">
        <f>IFERROR(VLOOKUP(I388,#REF!,2,0),"")</f>
        <v/>
      </c>
      <c r="F388" s="156"/>
      <c r="G388" s="101"/>
      <c r="H388" s="103"/>
      <c r="I388" s="158"/>
      <c r="J388" s="159"/>
      <c r="K388"/>
      <c r="L388" s="152"/>
      <c r="M388" s="85" t="str">
        <f>IF(AND(F388&lt;&gt;"", G388&lt;&gt;""), VLOOKUP(F388, 'P2-Primary Assets'!C:I, 5+VLOOKUP(G388,#REF!, 2, FALSE), FALSE), "")</f>
        <v/>
      </c>
      <c r="N388" s="106" t="str">
        <f t="shared" si="25"/>
        <v/>
      </c>
      <c r="O388" s="277"/>
      <c r="P388" s="277"/>
      <c r="Q388" s="277"/>
      <c r="R388" s="114"/>
      <c r="S388" s="99"/>
      <c r="T388" s="88"/>
      <c r="U388" s="89">
        <f>IF(ISBLANK(T388), 0, _xlfn.IFNA(VLOOKUP(T388, 'Measures Register'!$B$9:$K$59, COLUMN('Measures Register'!$K$8)-COLUMN('Measures Register'!$B$8)+1, FALSE), 0))</f>
        <v>0</v>
      </c>
      <c r="V388" s="90">
        <f>IF(ISBLANK(T388), 0, _xlfn.IFNA(VLOOKUP(T388, 'Measures Register'!$B$9:$L$59, COLUMN('Measures Register'!$L$8)-COLUMN('Measures Register'!$B$8)+1, FALSE), 0))</f>
        <v>0</v>
      </c>
      <c r="W388" s="88"/>
      <c r="X388" s="89">
        <f>IF(ISBLANK(W388), 0, _xlfn.IFNA(VLOOKUP(W388, 'Measures Register'!$B$9:$K$59, COLUMN('Measures Register'!$K$8)-COLUMN('Measures Register'!$B$8)+1, FALSE), 0))</f>
        <v>0</v>
      </c>
      <c r="Y388" s="90">
        <f>IF(ISBLANK(W388), 0, _xlfn.IFNA(VLOOKUP(W388, 'Measures Register'!$B$9:$L$59, COLUMN('Measures Register'!$L$8)-COLUMN('Measures Register'!$B$8)+1, FALSE), 0))</f>
        <v>0</v>
      </c>
      <c r="Z388" s="88"/>
      <c r="AA388" s="89">
        <f>IF(ISBLANK(Z388), 0, _xlfn.IFNA(VLOOKUP(Z388, 'Measures Register'!$B$9:$K$59, COLUMN('Measures Register'!$K$8)-COLUMN('Measures Register'!$B$8)+1, FALSE), 0))</f>
        <v>0</v>
      </c>
      <c r="AB388" s="90">
        <f>IF(ISBLANK(Z388), 0, _xlfn.IFNA(VLOOKUP(Z388, 'Measures Register'!$B$9:$L$59, COLUMN('Measures Register'!$L$8)-COLUMN('Measures Register'!$B$8)+1, FALSE), 0))</f>
        <v>0</v>
      </c>
      <c r="AC388" s="88"/>
      <c r="AD388" s="89">
        <f>IF(ISBLANK(AC388), 0, _xlfn.IFNA(VLOOKUP(AC388, 'Measures Register'!$B$9:$K$59, COLUMN('Measures Register'!$K$8)-COLUMN('Measures Register'!$B$8)+1, FALSE), 0))</f>
        <v>0</v>
      </c>
      <c r="AE388" s="90">
        <f>IF(ISBLANK(AC388), 0, _xlfn.IFNA(VLOOKUP(AC388, 'Measures Register'!$B$9:$L$59, COLUMN('Measures Register'!$L$8)-COLUMN('Measures Register'!$B$8)+1, FALSE), 0))</f>
        <v>0</v>
      </c>
      <c r="AF388" s="88"/>
      <c r="AG388" s="89">
        <f>IF(ISBLANK(AF388), 0, _xlfn.IFNA(VLOOKUP(AF388, 'Measures Register'!$B$9:$K$59, COLUMN('Measures Register'!$K$8)-COLUMN('Measures Register'!$B$8)+1, FALSE), 0))</f>
        <v>0</v>
      </c>
      <c r="AH388" s="110">
        <f>IF(ISBLANK(AF388), 0, _xlfn.IFNA(VLOOKUP(AF388, 'Measures Register'!$B$9:$L$59, COLUMN('Measures Register'!$L$8)-COLUMN('Measures Register'!$B$8)+1, FALSE), 0))</f>
        <v>0</v>
      </c>
      <c r="AI388" s="115"/>
      <c r="AJ388" s="108" t="str">
        <f t="shared" si="21"/>
        <v/>
      </c>
      <c r="AK388" s="86" t="str">
        <f t="shared" si="22"/>
        <v/>
      </c>
      <c r="AL388" s="106" t="str">
        <f t="shared" si="23"/>
        <v/>
      </c>
      <c r="AM388" s="24"/>
    </row>
    <row r="389" spans="2:39" ht="15.75" x14ac:dyDescent="0.45">
      <c r="B389" s="84" t="str">
        <f t="shared" si="24"/>
        <v/>
      </c>
      <c r="C389" s="97"/>
      <c r="D389" s="154"/>
      <c r="E389" s="112" t="str">
        <f>IFERROR(VLOOKUP(I389,#REF!,2,0),"")</f>
        <v/>
      </c>
      <c r="F389" s="156"/>
      <c r="G389" s="101"/>
      <c r="H389" s="103"/>
      <c r="I389" s="158"/>
      <c r="J389" s="159"/>
      <c r="K389"/>
      <c r="L389" s="152"/>
      <c r="M389" s="85" t="str">
        <f>IF(AND(F389&lt;&gt;"", G389&lt;&gt;""), VLOOKUP(F389, 'P2-Primary Assets'!C:I, 5+VLOOKUP(G389,#REF!, 2, FALSE), FALSE), "")</f>
        <v/>
      </c>
      <c r="N389" s="106" t="str">
        <f t="shared" si="25"/>
        <v/>
      </c>
      <c r="O389" s="277"/>
      <c r="P389" s="277"/>
      <c r="Q389" s="277"/>
      <c r="R389" s="114"/>
      <c r="S389" s="99"/>
      <c r="T389" s="88"/>
      <c r="U389" s="89">
        <f>IF(ISBLANK(T389), 0, _xlfn.IFNA(VLOOKUP(T389, 'Measures Register'!$B$9:$K$59, COLUMN('Measures Register'!$K$8)-COLUMN('Measures Register'!$B$8)+1, FALSE), 0))</f>
        <v>0</v>
      </c>
      <c r="V389" s="90">
        <f>IF(ISBLANK(T389), 0, _xlfn.IFNA(VLOOKUP(T389, 'Measures Register'!$B$9:$L$59, COLUMN('Measures Register'!$L$8)-COLUMN('Measures Register'!$B$8)+1, FALSE), 0))</f>
        <v>0</v>
      </c>
      <c r="W389" s="88"/>
      <c r="X389" s="89">
        <f>IF(ISBLANK(W389), 0, _xlfn.IFNA(VLOOKUP(W389, 'Measures Register'!$B$9:$K$59, COLUMN('Measures Register'!$K$8)-COLUMN('Measures Register'!$B$8)+1, FALSE), 0))</f>
        <v>0</v>
      </c>
      <c r="Y389" s="90">
        <f>IF(ISBLANK(W389), 0, _xlfn.IFNA(VLOOKUP(W389, 'Measures Register'!$B$9:$L$59, COLUMN('Measures Register'!$L$8)-COLUMN('Measures Register'!$B$8)+1, FALSE), 0))</f>
        <v>0</v>
      </c>
      <c r="Z389" s="88"/>
      <c r="AA389" s="89">
        <f>IF(ISBLANK(Z389), 0, _xlfn.IFNA(VLOOKUP(Z389, 'Measures Register'!$B$9:$K$59, COLUMN('Measures Register'!$K$8)-COLUMN('Measures Register'!$B$8)+1, FALSE), 0))</f>
        <v>0</v>
      </c>
      <c r="AB389" s="90">
        <f>IF(ISBLANK(Z389), 0, _xlfn.IFNA(VLOOKUP(Z389, 'Measures Register'!$B$9:$L$59, COLUMN('Measures Register'!$L$8)-COLUMN('Measures Register'!$B$8)+1, FALSE), 0))</f>
        <v>0</v>
      </c>
      <c r="AC389" s="88"/>
      <c r="AD389" s="89">
        <f>IF(ISBLANK(AC389), 0, _xlfn.IFNA(VLOOKUP(AC389, 'Measures Register'!$B$9:$K$59, COLUMN('Measures Register'!$K$8)-COLUMN('Measures Register'!$B$8)+1, FALSE), 0))</f>
        <v>0</v>
      </c>
      <c r="AE389" s="90">
        <f>IF(ISBLANK(AC389), 0, _xlfn.IFNA(VLOOKUP(AC389, 'Measures Register'!$B$9:$L$59, COLUMN('Measures Register'!$L$8)-COLUMN('Measures Register'!$B$8)+1, FALSE), 0))</f>
        <v>0</v>
      </c>
      <c r="AF389" s="88"/>
      <c r="AG389" s="89">
        <f>IF(ISBLANK(AF389), 0, _xlfn.IFNA(VLOOKUP(AF389, 'Measures Register'!$B$9:$K$59, COLUMN('Measures Register'!$K$8)-COLUMN('Measures Register'!$B$8)+1, FALSE), 0))</f>
        <v>0</v>
      </c>
      <c r="AH389" s="110">
        <f>IF(ISBLANK(AF389), 0, _xlfn.IFNA(VLOOKUP(AF389, 'Measures Register'!$B$9:$L$59, COLUMN('Measures Register'!$L$8)-COLUMN('Measures Register'!$B$8)+1, FALSE), 0))</f>
        <v>0</v>
      </c>
      <c r="AI389" s="115"/>
      <c r="AJ389" s="108" t="str">
        <f t="shared" si="21"/>
        <v/>
      </c>
      <c r="AK389" s="86" t="str">
        <f t="shared" si="22"/>
        <v/>
      </c>
      <c r="AL389" s="106" t="str">
        <f t="shared" si="23"/>
        <v/>
      </c>
      <c r="AM389" s="24"/>
    </row>
    <row r="390" spans="2:39" ht="15.75" x14ac:dyDescent="0.45">
      <c r="B390" s="84" t="str">
        <f t="shared" si="24"/>
        <v/>
      </c>
      <c r="C390" s="97"/>
      <c r="D390" s="154"/>
      <c r="E390" s="112" t="str">
        <f>IFERROR(VLOOKUP(I390,#REF!,2,0),"")</f>
        <v/>
      </c>
      <c r="F390" s="156"/>
      <c r="G390" s="101"/>
      <c r="H390" s="103"/>
      <c r="I390" s="158"/>
      <c r="J390" s="159"/>
      <c r="K390"/>
      <c r="L390" s="152"/>
      <c r="M390" s="85" t="str">
        <f>IF(AND(F390&lt;&gt;"", G390&lt;&gt;""), VLOOKUP(F390, 'P2-Primary Assets'!C:I, 5+VLOOKUP(G390,#REF!, 2, FALSE), FALSE), "")</f>
        <v/>
      </c>
      <c r="N390" s="106" t="str">
        <f t="shared" si="25"/>
        <v/>
      </c>
      <c r="O390" s="277"/>
      <c r="P390" s="277"/>
      <c r="Q390" s="277"/>
      <c r="R390" s="114"/>
      <c r="S390" s="99"/>
      <c r="T390" s="88"/>
      <c r="U390" s="89">
        <f>IF(ISBLANK(T390), 0, _xlfn.IFNA(VLOOKUP(T390, 'Measures Register'!$B$9:$K$59, COLUMN('Measures Register'!$K$8)-COLUMN('Measures Register'!$B$8)+1, FALSE), 0))</f>
        <v>0</v>
      </c>
      <c r="V390" s="90">
        <f>IF(ISBLANK(T390), 0, _xlfn.IFNA(VLOOKUP(T390, 'Measures Register'!$B$9:$L$59, COLUMN('Measures Register'!$L$8)-COLUMN('Measures Register'!$B$8)+1, FALSE), 0))</f>
        <v>0</v>
      </c>
      <c r="W390" s="88"/>
      <c r="X390" s="89">
        <f>IF(ISBLANK(W390), 0, _xlfn.IFNA(VLOOKUP(W390, 'Measures Register'!$B$9:$K$59, COLUMN('Measures Register'!$K$8)-COLUMN('Measures Register'!$B$8)+1, FALSE), 0))</f>
        <v>0</v>
      </c>
      <c r="Y390" s="90">
        <f>IF(ISBLANK(W390), 0, _xlfn.IFNA(VLOOKUP(W390, 'Measures Register'!$B$9:$L$59, COLUMN('Measures Register'!$L$8)-COLUMN('Measures Register'!$B$8)+1, FALSE), 0))</f>
        <v>0</v>
      </c>
      <c r="Z390" s="88"/>
      <c r="AA390" s="89">
        <f>IF(ISBLANK(Z390), 0, _xlfn.IFNA(VLOOKUP(Z390, 'Measures Register'!$B$9:$K$59, COLUMN('Measures Register'!$K$8)-COLUMN('Measures Register'!$B$8)+1, FALSE), 0))</f>
        <v>0</v>
      </c>
      <c r="AB390" s="90">
        <f>IF(ISBLANK(Z390), 0, _xlfn.IFNA(VLOOKUP(Z390, 'Measures Register'!$B$9:$L$59, COLUMN('Measures Register'!$L$8)-COLUMN('Measures Register'!$B$8)+1, FALSE), 0))</f>
        <v>0</v>
      </c>
      <c r="AC390" s="88"/>
      <c r="AD390" s="89">
        <f>IF(ISBLANK(AC390), 0, _xlfn.IFNA(VLOOKUP(AC390, 'Measures Register'!$B$9:$K$59, COLUMN('Measures Register'!$K$8)-COLUMN('Measures Register'!$B$8)+1, FALSE), 0))</f>
        <v>0</v>
      </c>
      <c r="AE390" s="90">
        <f>IF(ISBLANK(AC390), 0, _xlfn.IFNA(VLOOKUP(AC390, 'Measures Register'!$B$9:$L$59, COLUMN('Measures Register'!$L$8)-COLUMN('Measures Register'!$B$8)+1, FALSE), 0))</f>
        <v>0</v>
      </c>
      <c r="AF390" s="88"/>
      <c r="AG390" s="89">
        <f>IF(ISBLANK(AF390), 0, _xlfn.IFNA(VLOOKUP(AF390, 'Measures Register'!$B$9:$K$59, COLUMN('Measures Register'!$K$8)-COLUMN('Measures Register'!$B$8)+1, FALSE), 0))</f>
        <v>0</v>
      </c>
      <c r="AH390" s="110">
        <f>IF(ISBLANK(AF390), 0, _xlfn.IFNA(VLOOKUP(AF390, 'Measures Register'!$B$9:$L$59, COLUMN('Measures Register'!$L$8)-COLUMN('Measures Register'!$B$8)+1, FALSE), 0))</f>
        <v>0</v>
      </c>
      <c r="AI390" s="115"/>
      <c r="AJ390" s="108" t="str">
        <f t="shared" si="21"/>
        <v/>
      </c>
      <c r="AK390" s="86" t="str">
        <f t="shared" si="22"/>
        <v/>
      </c>
      <c r="AL390" s="106" t="str">
        <f t="shared" si="23"/>
        <v/>
      </c>
      <c r="AM390" s="24"/>
    </row>
    <row r="391" spans="2:39" ht="15.75" x14ac:dyDescent="0.45">
      <c r="B391" s="84" t="str">
        <f t="shared" si="24"/>
        <v/>
      </c>
      <c r="C391" s="97"/>
      <c r="D391" s="154"/>
      <c r="E391" s="112" t="str">
        <f>IFERROR(VLOOKUP(I391,#REF!,2,0),"")</f>
        <v/>
      </c>
      <c r="F391" s="156"/>
      <c r="G391" s="101"/>
      <c r="H391" s="103"/>
      <c r="I391" s="158"/>
      <c r="J391" s="159"/>
      <c r="K391"/>
      <c r="L391" s="152"/>
      <c r="M391" s="85" t="str">
        <f>IF(AND(F391&lt;&gt;"", G391&lt;&gt;""), VLOOKUP(F391, 'P2-Primary Assets'!C:I, 5+VLOOKUP(G391,#REF!, 2, FALSE), FALSE), "")</f>
        <v/>
      </c>
      <c r="N391" s="106" t="str">
        <f t="shared" si="25"/>
        <v/>
      </c>
      <c r="O391" s="277"/>
      <c r="P391" s="277"/>
      <c r="Q391" s="277"/>
      <c r="R391" s="114"/>
      <c r="S391" s="99"/>
      <c r="T391" s="88"/>
      <c r="U391" s="89">
        <f>IF(ISBLANK(T391), 0, _xlfn.IFNA(VLOOKUP(T391, 'Measures Register'!$B$9:$K$59, COLUMN('Measures Register'!$K$8)-COLUMN('Measures Register'!$B$8)+1, FALSE), 0))</f>
        <v>0</v>
      </c>
      <c r="V391" s="90">
        <f>IF(ISBLANK(T391), 0, _xlfn.IFNA(VLOOKUP(T391, 'Measures Register'!$B$9:$L$59, COLUMN('Measures Register'!$L$8)-COLUMN('Measures Register'!$B$8)+1, FALSE), 0))</f>
        <v>0</v>
      </c>
      <c r="W391" s="88"/>
      <c r="X391" s="89">
        <f>IF(ISBLANK(W391), 0, _xlfn.IFNA(VLOOKUP(W391, 'Measures Register'!$B$9:$K$59, COLUMN('Measures Register'!$K$8)-COLUMN('Measures Register'!$B$8)+1, FALSE), 0))</f>
        <v>0</v>
      </c>
      <c r="Y391" s="90">
        <f>IF(ISBLANK(W391), 0, _xlfn.IFNA(VLOOKUP(W391, 'Measures Register'!$B$9:$L$59, COLUMN('Measures Register'!$L$8)-COLUMN('Measures Register'!$B$8)+1, FALSE), 0))</f>
        <v>0</v>
      </c>
      <c r="Z391" s="88"/>
      <c r="AA391" s="89">
        <f>IF(ISBLANK(Z391), 0, _xlfn.IFNA(VLOOKUP(Z391, 'Measures Register'!$B$9:$K$59, COLUMN('Measures Register'!$K$8)-COLUMN('Measures Register'!$B$8)+1, FALSE), 0))</f>
        <v>0</v>
      </c>
      <c r="AB391" s="90">
        <f>IF(ISBLANK(Z391), 0, _xlfn.IFNA(VLOOKUP(Z391, 'Measures Register'!$B$9:$L$59, COLUMN('Measures Register'!$L$8)-COLUMN('Measures Register'!$B$8)+1, FALSE), 0))</f>
        <v>0</v>
      </c>
      <c r="AC391" s="88"/>
      <c r="AD391" s="89">
        <f>IF(ISBLANK(AC391), 0, _xlfn.IFNA(VLOOKUP(AC391, 'Measures Register'!$B$9:$K$59, COLUMN('Measures Register'!$K$8)-COLUMN('Measures Register'!$B$8)+1, FALSE), 0))</f>
        <v>0</v>
      </c>
      <c r="AE391" s="90">
        <f>IF(ISBLANK(AC391), 0, _xlfn.IFNA(VLOOKUP(AC391, 'Measures Register'!$B$9:$L$59, COLUMN('Measures Register'!$L$8)-COLUMN('Measures Register'!$B$8)+1, FALSE), 0))</f>
        <v>0</v>
      </c>
      <c r="AF391" s="88"/>
      <c r="AG391" s="89">
        <f>IF(ISBLANK(AF391), 0, _xlfn.IFNA(VLOOKUP(AF391, 'Measures Register'!$B$9:$K$59, COLUMN('Measures Register'!$K$8)-COLUMN('Measures Register'!$B$8)+1, FALSE), 0))</f>
        <v>0</v>
      </c>
      <c r="AH391" s="110">
        <f>IF(ISBLANK(AF391), 0, _xlfn.IFNA(VLOOKUP(AF391, 'Measures Register'!$B$9:$L$59, COLUMN('Measures Register'!$L$8)-COLUMN('Measures Register'!$B$8)+1, FALSE), 0))</f>
        <v>0</v>
      </c>
      <c r="AI391" s="115"/>
      <c r="AJ391" s="108" t="str">
        <f t="shared" si="21"/>
        <v/>
      </c>
      <c r="AK391" s="86" t="str">
        <f t="shared" si="22"/>
        <v/>
      </c>
      <c r="AL391" s="106" t="str">
        <f t="shared" si="23"/>
        <v/>
      </c>
      <c r="AM391" s="24"/>
    </row>
    <row r="392" spans="2:39" ht="15.75" x14ac:dyDescent="0.45">
      <c r="B392" s="84" t="str">
        <f t="shared" si="24"/>
        <v/>
      </c>
      <c r="C392" s="97"/>
      <c r="D392" s="154"/>
      <c r="E392" s="112" t="str">
        <f>IFERROR(VLOOKUP(I392,#REF!,2,0),"")</f>
        <v/>
      </c>
      <c r="F392" s="156"/>
      <c r="G392" s="101"/>
      <c r="H392" s="103"/>
      <c r="I392" s="158"/>
      <c r="J392" s="159"/>
      <c r="K392"/>
      <c r="L392" s="152"/>
      <c r="M392" s="85" t="str">
        <f>IF(AND(F392&lt;&gt;"", G392&lt;&gt;""), VLOOKUP(F392, 'P2-Primary Assets'!C:I, 5+VLOOKUP(G392,#REF!, 2, FALSE), FALSE), "")</f>
        <v/>
      </c>
      <c r="N392" s="106" t="str">
        <f t="shared" si="25"/>
        <v/>
      </c>
      <c r="O392" s="277"/>
      <c r="P392" s="277"/>
      <c r="Q392" s="277"/>
      <c r="R392" s="114"/>
      <c r="S392" s="99"/>
      <c r="T392" s="88"/>
      <c r="U392" s="89">
        <f>IF(ISBLANK(T392), 0, _xlfn.IFNA(VLOOKUP(T392, 'Measures Register'!$B$9:$K$59, COLUMN('Measures Register'!$K$8)-COLUMN('Measures Register'!$B$8)+1, FALSE), 0))</f>
        <v>0</v>
      </c>
      <c r="V392" s="90">
        <f>IF(ISBLANK(T392), 0, _xlfn.IFNA(VLOOKUP(T392, 'Measures Register'!$B$9:$L$59, COLUMN('Measures Register'!$L$8)-COLUMN('Measures Register'!$B$8)+1, FALSE), 0))</f>
        <v>0</v>
      </c>
      <c r="W392" s="88"/>
      <c r="X392" s="89">
        <f>IF(ISBLANK(W392), 0, _xlfn.IFNA(VLOOKUP(W392, 'Measures Register'!$B$9:$K$59, COLUMN('Measures Register'!$K$8)-COLUMN('Measures Register'!$B$8)+1, FALSE), 0))</f>
        <v>0</v>
      </c>
      <c r="Y392" s="90">
        <f>IF(ISBLANK(W392), 0, _xlfn.IFNA(VLOOKUP(W392, 'Measures Register'!$B$9:$L$59, COLUMN('Measures Register'!$L$8)-COLUMN('Measures Register'!$B$8)+1, FALSE), 0))</f>
        <v>0</v>
      </c>
      <c r="Z392" s="88"/>
      <c r="AA392" s="89">
        <f>IF(ISBLANK(Z392), 0, _xlfn.IFNA(VLOOKUP(Z392, 'Measures Register'!$B$9:$K$59, COLUMN('Measures Register'!$K$8)-COLUMN('Measures Register'!$B$8)+1, FALSE), 0))</f>
        <v>0</v>
      </c>
      <c r="AB392" s="90">
        <f>IF(ISBLANK(Z392), 0, _xlfn.IFNA(VLOOKUP(Z392, 'Measures Register'!$B$9:$L$59, COLUMN('Measures Register'!$L$8)-COLUMN('Measures Register'!$B$8)+1, FALSE), 0))</f>
        <v>0</v>
      </c>
      <c r="AC392" s="88"/>
      <c r="AD392" s="89">
        <f>IF(ISBLANK(AC392), 0, _xlfn.IFNA(VLOOKUP(AC392, 'Measures Register'!$B$9:$K$59, COLUMN('Measures Register'!$K$8)-COLUMN('Measures Register'!$B$8)+1, FALSE), 0))</f>
        <v>0</v>
      </c>
      <c r="AE392" s="90">
        <f>IF(ISBLANK(AC392), 0, _xlfn.IFNA(VLOOKUP(AC392, 'Measures Register'!$B$9:$L$59, COLUMN('Measures Register'!$L$8)-COLUMN('Measures Register'!$B$8)+1, FALSE), 0))</f>
        <v>0</v>
      </c>
      <c r="AF392" s="88"/>
      <c r="AG392" s="89">
        <f>IF(ISBLANK(AF392), 0, _xlfn.IFNA(VLOOKUP(AF392, 'Measures Register'!$B$9:$K$59, COLUMN('Measures Register'!$K$8)-COLUMN('Measures Register'!$B$8)+1, FALSE), 0))</f>
        <v>0</v>
      </c>
      <c r="AH392" s="110">
        <f>IF(ISBLANK(AF392), 0, _xlfn.IFNA(VLOOKUP(AF392, 'Measures Register'!$B$9:$L$59, COLUMN('Measures Register'!$L$8)-COLUMN('Measures Register'!$B$8)+1, FALSE), 0))</f>
        <v>0</v>
      </c>
      <c r="AI392" s="115"/>
      <c r="AJ392" s="108" t="str">
        <f t="shared" si="21"/>
        <v/>
      </c>
      <c r="AK392" s="86" t="str">
        <f t="shared" si="22"/>
        <v/>
      </c>
      <c r="AL392" s="106" t="str">
        <f t="shared" si="23"/>
        <v/>
      </c>
      <c r="AM392" s="24"/>
    </row>
    <row r="393" spans="2:39" ht="15.75" x14ac:dyDescent="0.45">
      <c r="B393" s="84" t="str">
        <f t="shared" si="24"/>
        <v/>
      </c>
      <c r="C393" s="97"/>
      <c r="D393" s="154"/>
      <c r="E393" s="112" t="str">
        <f>IFERROR(VLOOKUP(I393,#REF!,2,0),"")</f>
        <v/>
      </c>
      <c r="F393" s="156"/>
      <c r="G393" s="101"/>
      <c r="H393" s="103"/>
      <c r="I393" s="158"/>
      <c r="J393" s="159"/>
      <c r="K393"/>
      <c r="L393" s="152"/>
      <c r="M393" s="85" t="str">
        <f>IF(AND(F393&lt;&gt;"", G393&lt;&gt;""), VLOOKUP(F393, 'P2-Primary Assets'!C:I, 5+VLOOKUP(G393,#REF!, 2, FALSE), FALSE), "")</f>
        <v/>
      </c>
      <c r="N393" s="106" t="str">
        <f t="shared" si="25"/>
        <v/>
      </c>
      <c r="O393" s="277"/>
      <c r="P393" s="277"/>
      <c r="Q393" s="277"/>
      <c r="R393" s="114"/>
      <c r="S393" s="99"/>
      <c r="T393" s="88"/>
      <c r="U393" s="89">
        <f>IF(ISBLANK(T393), 0, _xlfn.IFNA(VLOOKUP(T393, 'Measures Register'!$B$9:$K$59, COLUMN('Measures Register'!$K$8)-COLUMN('Measures Register'!$B$8)+1, FALSE), 0))</f>
        <v>0</v>
      </c>
      <c r="V393" s="90">
        <f>IF(ISBLANK(T393), 0, _xlfn.IFNA(VLOOKUP(T393, 'Measures Register'!$B$9:$L$59, COLUMN('Measures Register'!$L$8)-COLUMN('Measures Register'!$B$8)+1, FALSE), 0))</f>
        <v>0</v>
      </c>
      <c r="W393" s="88"/>
      <c r="X393" s="89">
        <f>IF(ISBLANK(W393), 0, _xlfn.IFNA(VLOOKUP(W393, 'Measures Register'!$B$9:$K$59, COLUMN('Measures Register'!$K$8)-COLUMN('Measures Register'!$B$8)+1, FALSE), 0))</f>
        <v>0</v>
      </c>
      <c r="Y393" s="90">
        <f>IF(ISBLANK(W393), 0, _xlfn.IFNA(VLOOKUP(W393, 'Measures Register'!$B$9:$L$59, COLUMN('Measures Register'!$L$8)-COLUMN('Measures Register'!$B$8)+1, FALSE), 0))</f>
        <v>0</v>
      </c>
      <c r="Z393" s="88"/>
      <c r="AA393" s="89">
        <f>IF(ISBLANK(Z393), 0, _xlfn.IFNA(VLOOKUP(Z393, 'Measures Register'!$B$9:$K$59, COLUMN('Measures Register'!$K$8)-COLUMN('Measures Register'!$B$8)+1, FALSE), 0))</f>
        <v>0</v>
      </c>
      <c r="AB393" s="90">
        <f>IF(ISBLANK(Z393), 0, _xlfn.IFNA(VLOOKUP(Z393, 'Measures Register'!$B$9:$L$59, COLUMN('Measures Register'!$L$8)-COLUMN('Measures Register'!$B$8)+1, FALSE), 0))</f>
        <v>0</v>
      </c>
      <c r="AC393" s="88"/>
      <c r="AD393" s="89">
        <f>IF(ISBLANK(AC393), 0, _xlfn.IFNA(VLOOKUP(AC393, 'Measures Register'!$B$9:$K$59, COLUMN('Measures Register'!$K$8)-COLUMN('Measures Register'!$B$8)+1, FALSE), 0))</f>
        <v>0</v>
      </c>
      <c r="AE393" s="90">
        <f>IF(ISBLANK(AC393), 0, _xlfn.IFNA(VLOOKUP(AC393, 'Measures Register'!$B$9:$L$59, COLUMN('Measures Register'!$L$8)-COLUMN('Measures Register'!$B$8)+1, FALSE), 0))</f>
        <v>0</v>
      </c>
      <c r="AF393" s="88"/>
      <c r="AG393" s="89">
        <f>IF(ISBLANK(AF393), 0, _xlfn.IFNA(VLOOKUP(AF393, 'Measures Register'!$B$9:$K$59, COLUMN('Measures Register'!$K$8)-COLUMN('Measures Register'!$B$8)+1, FALSE), 0))</f>
        <v>0</v>
      </c>
      <c r="AH393" s="110">
        <f>IF(ISBLANK(AF393), 0, _xlfn.IFNA(VLOOKUP(AF393, 'Measures Register'!$B$9:$L$59, COLUMN('Measures Register'!$L$8)-COLUMN('Measures Register'!$B$8)+1, FALSE), 0))</f>
        <v>0</v>
      </c>
      <c r="AI393" s="115"/>
      <c r="AJ393" s="108" t="str">
        <f t="shared" si="21"/>
        <v/>
      </c>
      <c r="AK393" s="86" t="str">
        <f t="shared" si="22"/>
        <v/>
      </c>
      <c r="AL393" s="106" t="str">
        <f t="shared" si="23"/>
        <v/>
      </c>
      <c r="AM393" s="24"/>
    </row>
    <row r="394" spans="2:39" ht="15.75" x14ac:dyDescent="0.45">
      <c r="B394" s="84" t="str">
        <f t="shared" si="24"/>
        <v/>
      </c>
      <c r="C394" s="97"/>
      <c r="D394" s="154"/>
      <c r="E394" s="112" t="str">
        <f>IFERROR(VLOOKUP(I394,#REF!,2,0),"")</f>
        <v/>
      </c>
      <c r="F394" s="156"/>
      <c r="G394" s="101"/>
      <c r="H394" s="103"/>
      <c r="I394" s="158"/>
      <c r="J394" s="159"/>
      <c r="K394"/>
      <c r="L394" s="152"/>
      <c r="M394" s="85" t="str">
        <f>IF(AND(F394&lt;&gt;"", G394&lt;&gt;""), VLOOKUP(F394, 'P2-Primary Assets'!C:I, 5+VLOOKUP(G394,#REF!, 2, FALSE), FALSE), "")</f>
        <v/>
      </c>
      <c r="N394" s="106" t="str">
        <f t="shared" si="25"/>
        <v/>
      </c>
      <c r="O394" s="277"/>
      <c r="P394" s="277"/>
      <c r="Q394" s="277"/>
      <c r="R394" s="114"/>
      <c r="S394" s="99"/>
      <c r="T394" s="88"/>
      <c r="U394" s="89">
        <f>IF(ISBLANK(T394), 0, _xlfn.IFNA(VLOOKUP(T394, 'Measures Register'!$B$9:$K$59, COLUMN('Measures Register'!$K$8)-COLUMN('Measures Register'!$B$8)+1, FALSE), 0))</f>
        <v>0</v>
      </c>
      <c r="V394" s="90">
        <f>IF(ISBLANK(T394), 0, _xlfn.IFNA(VLOOKUP(T394, 'Measures Register'!$B$9:$L$59, COLUMN('Measures Register'!$L$8)-COLUMN('Measures Register'!$B$8)+1, FALSE), 0))</f>
        <v>0</v>
      </c>
      <c r="W394" s="88"/>
      <c r="X394" s="89">
        <f>IF(ISBLANK(W394), 0, _xlfn.IFNA(VLOOKUP(W394, 'Measures Register'!$B$9:$K$59, COLUMN('Measures Register'!$K$8)-COLUMN('Measures Register'!$B$8)+1, FALSE), 0))</f>
        <v>0</v>
      </c>
      <c r="Y394" s="90">
        <f>IF(ISBLANK(W394), 0, _xlfn.IFNA(VLOOKUP(W394, 'Measures Register'!$B$9:$L$59, COLUMN('Measures Register'!$L$8)-COLUMN('Measures Register'!$B$8)+1, FALSE), 0))</f>
        <v>0</v>
      </c>
      <c r="Z394" s="88"/>
      <c r="AA394" s="89">
        <f>IF(ISBLANK(Z394), 0, _xlfn.IFNA(VLOOKUP(Z394, 'Measures Register'!$B$9:$K$59, COLUMN('Measures Register'!$K$8)-COLUMN('Measures Register'!$B$8)+1, FALSE), 0))</f>
        <v>0</v>
      </c>
      <c r="AB394" s="90">
        <f>IF(ISBLANK(Z394), 0, _xlfn.IFNA(VLOOKUP(Z394, 'Measures Register'!$B$9:$L$59, COLUMN('Measures Register'!$L$8)-COLUMN('Measures Register'!$B$8)+1, FALSE), 0))</f>
        <v>0</v>
      </c>
      <c r="AC394" s="88"/>
      <c r="AD394" s="89">
        <f>IF(ISBLANK(AC394), 0, _xlfn.IFNA(VLOOKUP(AC394, 'Measures Register'!$B$9:$K$59, COLUMN('Measures Register'!$K$8)-COLUMN('Measures Register'!$B$8)+1, FALSE), 0))</f>
        <v>0</v>
      </c>
      <c r="AE394" s="90">
        <f>IF(ISBLANK(AC394), 0, _xlfn.IFNA(VLOOKUP(AC394, 'Measures Register'!$B$9:$L$59, COLUMN('Measures Register'!$L$8)-COLUMN('Measures Register'!$B$8)+1, FALSE), 0))</f>
        <v>0</v>
      </c>
      <c r="AF394" s="88"/>
      <c r="AG394" s="89">
        <f>IF(ISBLANK(AF394), 0, _xlfn.IFNA(VLOOKUP(AF394, 'Measures Register'!$B$9:$K$59, COLUMN('Measures Register'!$K$8)-COLUMN('Measures Register'!$B$8)+1, FALSE), 0))</f>
        <v>0</v>
      </c>
      <c r="AH394" s="110">
        <f>IF(ISBLANK(AF394), 0, _xlfn.IFNA(VLOOKUP(AF394, 'Measures Register'!$B$9:$L$59, COLUMN('Measures Register'!$L$8)-COLUMN('Measures Register'!$B$8)+1, FALSE), 0))</f>
        <v>0</v>
      </c>
      <c r="AI394" s="115"/>
      <c r="AJ394" s="108" t="str">
        <f t="shared" si="21"/>
        <v/>
      </c>
      <c r="AK394" s="86" t="str">
        <f t="shared" si="22"/>
        <v/>
      </c>
      <c r="AL394" s="106" t="str">
        <f t="shared" si="23"/>
        <v/>
      </c>
      <c r="AM394" s="24"/>
    </row>
    <row r="395" spans="2:39" ht="15.75" x14ac:dyDescent="0.45">
      <c r="B395" s="84" t="str">
        <f t="shared" si="24"/>
        <v/>
      </c>
      <c r="C395" s="97"/>
      <c r="D395" s="154"/>
      <c r="E395" s="112" t="str">
        <f>IFERROR(VLOOKUP(I395,#REF!,2,0),"")</f>
        <v/>
      </c>
      <c r="F395" s="156"/>
      <c r="G395" s="101"/>
      <c r="H395" s="103"/>
      <c r="I395" s="158"/>
      <c r="J395" s="159"/>
      <c r="K395"/>
      <c r="L395" s="152"/>
      <c r="M395" s="85" t="str">
        <f>IF(AND(F395&lt;&gt;"", G395&lt;&gt;""), VLOOKUP(F395, 'P2-Primary Assets'!C:I, 5+VLOOKUP(G395,#REF!, 2, FALSE), FALSE), "")</f>
        <v/>
      </c>
      <c r="N395" s="106" t="str">
        <f t="shared" si="25"/>
        <v/>
      </c>
      <c r="O395" s="277"/>
      <c r="P395" s="277"/>
      <c r="Q395" s="277"/>
      <c r="R395" s="114"/>
      <c r="S395" s="99"/>
      <c r="T395" s="88"/>
      <c r="U395" s="89">
        <f>IF(ISBLANK(T395), 0, _xlfn.IFNA(VLOOKUP(T395, 'Measures Register'!$B$9:$K$59, COLUMN('Measures Register'!$K$8)-COLUMN('Measures Register'!$B$8)+1, FALSE), 0))</f>
        <v>0</v>
      </c>
      <c r="V395" s="90">
        <f>IF(ISBLANK(T395), 0, _xlfn.IFNA(VLOOKUP(T395, 'Measures Register'!$B$9:$L$59, COLUMN('Measures Register'!$L$8)-COLUMN('Measures Register'!$B$8)+1, FALSE), 0))</f>
        <v>0</v>
      </c>
      <c r="W395" s="88"/>
      <c r="X395" s="89">
        <f>IF(ISBLANK(W395), 0, _xlfn.IFNA(VLOOKUP(W395, 'Measures Register'!$B$9:$K$59, COLUMN('Measures Register'!$K$8)-COLUMN('Measures Register'!$B$8)+1, FALSE), 0))</f>
        <v>0</v>
      </c>
      <c r="Y395" s="90">
        <f>IF(ISBLANK(W395), 0, _xlfn.IFNA(VLOOKUP(W395, 'Measures Register'!$B$9:$L$59, COLUMN('Measures Register'!$L$8)-COLUMN('Measures Register'!$B$8)+1, FALSE), 0))</f>
        <v>0</v>
      </c>
      <c r="Z395" s="88"/>
      <c r="AA395" s="89">
        <f>IF(ISBLANK(Z395), 0, _xlfn.IFNA(VLOOKUP(Z395, 'Measures Register'!$B$9:$K$59, COLUMN('Measures Register'!$K$8)-COLUMN('Measures Register'!$B$8)+1, FALSE), 0))</f>
        <v>0</v>
      </c>
      <c r="AB395" s="90">
        <f>IF(ISBLANK(Z395), 0, _xlfn.IFNA(VLOOKUP(Z395, 'Measures Register'!$B$9:$L$59, COLUMN('Measures Register'!$L$8)-COLUMN('Measures Register'!$B$8)+1, FALSE), 0))</f>
        <v>0</v>
      </c>
      <c r="AC395" s="88"/>
      <c r="AD395" s="89">
        <f>IF(ISBLANK(AC395), 0, _xlfn.IFNA(VLOOKUP(AC395, 'Measures Register'!$B$9:$K$59, COLUMN('Measures Register'!$K$8)-COLUMN('Measures Register'!$B$8)+1, FALSE), 0))</f>
        <v>0</v>
      </c>
      <c r="AE395" s="90">
        <f>IF(ISBLANK(AC395), 0, _xlfn.IFNA(VLOOKUP(AC395, 'Measures Register'!$B$9:$L$59, COLUMN('Measures Register'!$L$8)-COLUMN('Measures Register'!$B$8)+1, FALSE), 0))</f>
        <v>0</v>
      </c>
      <c r="AF395" s="88"/>
      <c r="AG395" s="89">
        <f>IF(ISBLANK(AF395), 0, _xlfn.IFNA(VLOOKUP(AF395, 'Measures Register'!$B$9:$K$59, COLUMN('Measures Register'!$K$8)-COLUMN('Measures Register'!$B$8)+1, FALSE), 0))</f>
        <v>0</v>
      </c>
      <c r="AH395" s="110">
        <f>IF(ISBLANK(AF395), 0, _xlfn.IFNA(VLOOKUP(AF395, 'Measures Register'!$B$9:$L$59, COLUMN('Measures Register'!$L$8)-COLUMN('Measures Register'!$B$8)+1, FALSE), 0))</f>
        <v>0</v>
      </c>
      <c r="AI395" s="115"/>
      <c r="AJ395" s="108" t="str">
        <f t="shared" si="21"/>
        <v/>
      </c>
      <c r="AK395" s="86" t="str">
        <f t="shared" si="22"/>
        <v/>
      </c>
      <c r="AL395" s="106" t="str">
        <f t="shared" si="23"/>
        <v/>
      </c>
      <c r="AM395" s="24"/>
    </row>
    <row r="396" spans="2:39" ht="15.75" x14ac:dyDescent="0.45">
      <c r="B396" s="84" t="str">
        <f t="shared" si="24"/>
        <v/>
      </c>
      <c r="C396" s="97"/>
      <c r="D396" s="154"/>
      <c r="E396" s="112" t="str">
        <f>IFERROR(VLOOKUP(I396,#REF!,2,0),"")</f>
        <v/>
      </c>
      <c r="F396" s="156"/>
      <c r="G396" s="101"/>
      <c r="H396" s="103"/>
      <c r="I396" s="158"/>
      <c r="J396" s="159"/>
      <c r="K396"/>
      <c r="L396" s="152"/>
      <c r="M396" s="85" t="str">
        <f>IF(AND(F396&lt;&gt;"", G396&lt;&gt;""), VLOOKUP(F396, 'P2-Primary Assets'!C:I, 5+VLOOKUP(G396,#REF!, 2, FALSE), FALSE), "")</f>
        <v/>
      </c>
      <c r="N396" s="106" t="str">
        <f t="shared" si="25"/>
        <v/>
      </c>
      <c r="O396" s="277"/>
      <c r="P396" s="277"/>
      <c r="Q396" s="277"/>
      <c r="R396" s="114"/>
      <c r="S396" s="99"/>
      <c r="T396" s="88"/>
      <c r="U396" s="89">
        <f>IF(ISBLANK(T396), 0, _xlfn.IFNA(VLOOKUP(T396, 'Measures Register'!$B$9:$K$59, COLUMN('Measures Register'!$K$8)-COLUMN('Measures Register'!$B$8)+1, FALSE), 0))</f>
        <v>0</v>
      </c>
      <c r="V396" s="90">
        <f>IF(ISBLANK(T396), 0, _xlfn.IFNA(VLOOKUP(T396, 'Measures Register'!$B$9:$L$59, COLUMN('Measures Register'!$L$8)-COLUMN('Measures Register'!$B$8)+1, FALSE), 0))</f>
        <v>0</v>
      </c>
      <c r="W396" s="88"/>
      <c r="X396" s="89">
        <f>IF(ISBLANK(W396), 0, _xlfn.IFNA(VLOOKUP(W396, 'Measures Register'!$B$9:$K$59, COLUMN('Measures Register'!$K$8)-COLUMN('Measures Register'!$B$8)+1, FALSE), 0))</f>
        <v>0</v>
      </c>
      <c r="Y396" s="90">
        <f>IF(ISBLANK(W396), 0, _xlfn.IFNA(VLOOKUP(W396, 'Measures Register'!$B$9:$L$59, COLUMN('Measures Register'!$L$8)-COLUMN('Measures Register'!$B$8)+1, FALSE), 0))</f>
        <v>0</v>
      </c>
      <c r="Z396" s="88"/>
      <c r="AA396" s="89">
        <f>IF(ISBLANK(Z396), 0, _xlfn.IFNA(VLOOKUP(Z396, 'Measures Register'!$B$9:$K$59, COLUMN('Measures Register'!$K$8)-COLUMN('Measures Register'!$B$8)+1, FALSE), 0))</f>
        <v>0</v>
      </c>
      <c r="AB396" s="90">
        <f>IF(ISBLANK(Z396), 0, _xlfn.IFNA(VLOOKUP(Z396, 'Measures Register'!$B$9:$L$59, COLUMN('Measures Register'!$L$8)-COLUMN('Measures Register'!$B$8)+1, FALSE), 0))</f>
        <v>0</v>
      </c>
      <c r="AC396" s="88"/>
      <c r="AD396" s="89">
        <f>IF(ISBLANK(AC396), 0, _xlfn.IFNA(VLOOKUP(AC396, 'Measures Register'!$B$9:$K$59, COLUMN('Measures Register'!$K$8)-COLUMN('Measures Register'!$B$8)+1, FALSE), 0))</f>
        <v>0</v>
      </c>
      <c r="AE396" s="90">
        <f>IF(ISBLANK(AC396), 0, _xlfn.IFNA(VLOOKUP(AC396, 'Measures Register'!$B$9:$L$59, COLUMN('Measures Register'!$L$8)-COLUMN('Measures Register'!$B$8)+1, FALSE), 0))</f>
        <v>0</v>
      </c>
      <c r="AF396" s="88"/>
      <c r="AG396" s="89">
        <f>IF(ISBLANK(AF396), 0, _xlfn.IFNA(VLOOKUP(AF396, 'Measures Register'!$B$9:$K$59, COLUMN('Measures Register'!$K$8)-COLUMN('Measures Register'!$B$8)+1, FALSE), 0))</f>
        <v>0</v>
      </c>
      <c r="AH396" s="110">
        <f>IF(ISBLANK(AF396), 0, _xlfn.IFNA(VLOOKUP(AF396, 'Measures Register'!$B$9:$L$59, COLUMN('Measures Register'!$L$8)-COLUMN('Measures Register'!$B$8)+1, FALSE), 0))</f>
        <v>0</v>
      </c>
      <c r="AI396" s="115"/>
      <c r="AJ396" s="108" t="str">
        <f t="shared" si="21"/>
        <v/>
      </c>
      <c r="AK396" s="86" t="str">
        <f t="shared" si="22"/>
        <v/>
      </c>
      <c r="AL396" s="106" t="str">
        <f t="shared" si="23"/>
        <v/>
      </c>
      <c r="AM396" s="24"/>
    </row>
    <row r="397" spans="2:39" ht="15.75" x14ac:dyDescent="0.45">
      <c r="B397" s="84" t="str">
        <f t="shared" si="24"/>
        <v/>
      </c>
      <c r="C397" s="97"/>
      <c r="D397" s="154"/>
      <c r="E397" s="112" t="str">
        <f>IFERROR(VLOOKUP(I397,#REF!,2,0),"")</f>
        <v/>
      </c>
      <c r="F397" s="156"/>
      <c r="G397" s="101"/>
      <c r="H397" s="103"/>
      <c r="I397" s="158"/>
      <c r="J397" s="159"/>
      <c r="K397"/>
      <c r="L397" s="152"/>
      <c r="M397" s="85" t="str">
        <f>IF(AND(F397&lt;&gt;"", G397&lt;&gt;""), VLOOKUP(F397, 'P2-Primary Assets'!C:I, 5+VLOOKUP(G397,#REF!, 2, FALSE), FALSE), "")</f>
        <v/>
      </c>
      <c r="N397" s="106" t="str">
        <f t="shared" si="25"/>
        <v/>
      </c>
      <c r="O397" s="277"/>
      <c r="P397" s="277"/>
      <c r="Q397" s="277"/>
      <c r="R397" s="114"/>
      <c r="S397" s="99"/>
      <c r="T397" s="88"/>
      <c r="U397" s="89">
        <f>IF(ISBLANK(T397), 0, _xlfn.IFNA(VLOOKUP(T397, 'Measures Register'!$B$9:$K$59, COLUMN('Measures Register'!$K$8)-COLUMN('Measures Register'!$B$8)+1, FALSE), 0))</f>
        <v>0</v>
      </c>
      <c r="V397" s="90">
        <f>IF(ISBLANK(T397), 0, _xlfn.IFNA(VLOOKUP(T397, 'Measures Register'!$B$9:$L$59, COLUMN('Measures Register'!$L$8)-COLUMN('Measures Register'!$B$8)+1, FALSE), 0))</f>
        <v>0</v>
      </c>
      <c r="W397" s="88"/>
      <c r="X397" s="89">
        <f>IF(ISBLANK(W397), 0, _xlfn.IFNA(VLOOKUP(W397, 'Measures Register'!$B$9:$K$59, COLUMN('Measures Register'!$K$8)-COLUMN('Measures Register'!$B$8)+1, FALSE), 0))</f>
        <v>0</v>
      </c>
      <c r="Y397" s="90">
        <f>IF(ISBLANK(W397), 0, _xlfn.IFNA(VLOOKUP(W397, 'Measures Register'!$B$9:$L$59, COLUMN('Measures Register'!$L$8)-COLUMN('Measures Register'!$B$8)+1, FALSE), 0))</f>
        <v>0</v>
      </c>
      <c r="Z397" s="88"/>
      <c r="AA397" s="89">
        <f>IF(ISBLANK(Z397), 0, _xlfn.IFNA(VLOOKUP(Z397, 'Measures Register'!$B$9:$K$59, COLUMN('Measures Register'!$K$8)-COLUMN('Measures Register'!$B$8)+1, FALSE), 0))</f>
        <v>0</v>
      </c>
      <c r="AB397" s="90">
        <f>IF(ISBLANK(Z397), 0, _xlfn.IFNA(VLOOKUP(Z397, 'Measures Register'!$B$9:$L$59, COLUMN('Measures Register'!$L$8)-COLUMN('Measures Register'!$B$8)+1, FALSE), 0))</f>
        <v>0</v>
      </c>
      <c r="AC397" s="88"/>
      <c r="AD397" s="89">
        <f>IF(ISBLANK(AC397), 0, _xlfn.IFNA(VLOOKUP(AC397, 'Measures Register'!$B$9:$K$59, COLUMN('Measures Register'!$K$8)-COLUMN('Measures Register'!$B$8)+1, FALSE), 0))</f>
        <v>0</v>
      </c>
      <c r="AE397" s="90">
        <f>IF(ISBLANK(AC397), 0, _xlfn.IFNA(VLOOKUP(AC397, 'Measures Register'!$B$9:$L$59, COLUMN('Measures Register'!$L$8)-COLUMN('Measures Register'!$B$8)+1, FALSE), 0))</f>
        <v>0</v>
      </c>
      <c r="AF397" s="88"/>
      <c r="AG397" s="89">
        <f>IF(ISBLANK(AF397), 0, _xlfn.IFNA(VLOOKUP(AF397, 'Measures Register'!$B$9:$K$59, COLUMN('Measures Register'!$K$8)-COLUMN('Measures Register'!$B$8)+1, FALSE), 0))</f>
        <v>0</v>
      </c>
      <c r="AH397" s="110">
        <f>IF(ISBLANK(AF397), 0, _xlfn.IFNA(VLOOKUP(AF397, 'Measures Register'!$B$9:$L$59, COLUMN('Measures Register'!$L$8)-COLUMN('Measures Register'!$B$8)+1, FALSE), 0))</f>
        <v>0</v>
      </c>
      <c r="AI397" s="115"/>
      <c r="AJ397" s="108" t="str">
        <f t="shared" si="21"/>
        <v/>
      </c>
      <c r="AK397" s="86" t="str">
        <f t="shared" si="22"/>
        <v/>
      </c>
      <c r="AL397" s="106" t="str">
        <f t="shared" si="23"/>
        <v/>
      </c>
      <c r="AM397" s="24"/>
    </row>
    <row r="398" spans="2:39" ht="15.75" x14ac:dyDescent="0.45">
      <c r="B398" s="84" t="str">
        <f t="shared" si="24"/>
        <v/>
      </c>
      <c r="C398" s="97"/>
      <c r="D398" s="154"/>
      <c r="E398" s="112" t="str">
        <f>IFERROR(VLOOKUP(I398,#REF!,2,0),"")</f>
        <v/>
      </c>
      <c r="F398" s="156"/>
      <c r="G398" s="101"/>
      <c r="H398" s="103"/>
      <c r="I398" s="158"/>
      <c r="J398" s="159"/>
      <c r="K398"/>
      <c r="L398" s="152"/>
      <c r="M398" s="85" t="str">
        <f>IF(AND(F398&lt;&gt;"", G398&lt;&gt;""), VLOOKUP(F398, 'P2-Primary Assets'!C:I, 5+VLOOKUP(G398,#REF!, 2, FALSE), FALSE), "")</f>
        <v/>
      </c>
      <c r="N398" s="106" t="str">
        <f t="shared" si="25"/>
        <v/>
      </c>
      <c r="O398" s="277"/>
      <c r="P398" s="277"/>
      <c r="Q398" s="277"/>
      <c r="R398" s="114"/>
      <c r="S398" s="99"/>
      <c r="T398" s="88"/>
      <c r="U398" s="89">
        <f>IF(ISBLANK(T398), 0, _xlfn.IFNA(VLOOKUP(T398, 'Measures Register'!$B$9:$K$59, COLUMN('Measures Register'!$K$8)-COLUMN('Measures Register'!$B$8)+1, FALSE), 0))</f>
        <v>0</v>
      </c>
      <c r="V398" s="90">
        <f>IF(ISBLANK(T398), 0, _xlfn.IFNA(VLOOKUP(T398, 'Measures Register'!$B$9:$L$59, COLUMN('Measures Register'!$L$8)-COLUMN('Measures Register'!$B$8)+1, FALSE), 0))</f>
        <v>0</v>
      </c>
      <c r="W398" s="88"/>
      <c r="X398" s="89">
        <f>IF(ISBLANK(W398), 0, _xlfn.IFNA(VLOOKUP(W398, 'Measures Register'!$B$9:$K$59, COLUMN('Measures Register'!$K$8)-COLUMN('Measures Register'!$B$8)+1, FALSE), 0))</f>
        <v>0</v>
      </c>
      <c r="Y398" s="90">
        <f>IF(ISBLANK(W398), 0, _xlfn.IFNA(VLOOKUP(W398, 'Measures Register'!$B$9:$L$59, COLUMN('Measures Register'!$L$8)-COLUMN('Measures Register'!$B$8)+1, FALSE), 0))</f>
        <v>0</v>
      </c>
      <c r="Z398" s="88"/>
      <c r="AA398" s="89">
        <f>IF(ISBLANK(Z398), 0, _xlfn.IFNA(VLOOKUP(Z398, 'Measures Register'!$B$9:$K$59, COLUMN('Measures Register'!$K$8)-COLUMN('Measures Register'!$B$8)+1, FALSE), 0))</f>
        <v>0</v>
      </c>
      <c r="AB398" s="90">
        <f>IF(ISBLANK(Z398), 0, _xlfn.IFNA(VLOOKUP(Z398, 'Measures Register'!$B$9:$L$59, COLUMN('Measures Register'!$L$8)-COLUMN('Measures Register'!$B$8)+1, FALSE), 0))</f>
        <v>0</v>
      </c>
      <c r="AC398" s="88"/>
      <c r="AD398" s="89">
        <f>IF(ISBLANK(AC398), 0, _xlfn.IFNA(VLOOKUP(AC398, 'Measures Register'!$B$9:$K$59, COLUMN('Measures Register'!$K$8)-COLUMN('Measures Register'!$B$8)+1, FALSE), 0))</f>
        <v>0</v>
      </c>
      <c r="AE398" s="90">
        <f>IF(ISBLANK(AC398), 0, _xlfn.IFNA(VLOOKUP(AC398, 'Measures Register'!$B$9:$L$59, COLUMN('Measures Register'!$L$8)-COLUMN('Measures Register'!$B$8)+1, FALSE), 0))</f>
        <v>0</v>
      </c>
      <c r="AF398" s="88"/>
      <c r="AG398" s="89">
        <f>IF(ISBLANK(AF398), 0, _xlfn.IFNA(VLOOKUP(AF398, 'Measures Register'!$B$9:$K$59, COLUMN('Measures Register'!$K$8)-COLUMN('Measures Register'!$B$8)+1, FALSE), 0))</f>
        <v>0</v>
      </c>
      <c r="AH398" s="110">
        <f>IF(ISBLANK(AF398), 0, _xlfn.IFNA(VLOOKUP(AF398, 'Measures Register'!$B$9:$L$59, COLUMN('Measures Register'!$L$8)-COLUMN('Measures Register'!$B$8)+1, FALSE), 0))</f>
        <v>0</v>
      </c>
      <c r="AI398" s="115"/>
      <c r="AJ398" s="108" t="str">
        <f t="shared" si="21"/>
        <v/>
      </c>
      <c r="AK398" s="86" t="str">
        <f t="shared" si="22"/>
        <v/>
      </c>
      <c r="AL398" s="106" t="str">
        <f t="shared" si="23"/>
        <v/>
      </c>
      <c r="AM398" s="24"/>
    </row>
    <row r="399" spans="2:39" ht="15.75" x14ac:dyDescent="0.45">
      <c r="B399" s="84" t="str">
        <f t="shared" si="24"/>
        <v/>
      </c>
      <c r="C399" s="97"/>
      <c r="D399" s="154"/>
      <c r="E399" s="112" t="str">
        <f>IFERROR(VLOOKUP(I399,#REF!,2,0),"")</f>
        <v/>
      </c>
      <c r="F399" s="156"/>
      <c r="G399" s="101"/>
      <c r="H399" s="103"/>
      <c r="I399" s="158"/>
      <c r="J399" s="159"/>
      <c r="K399"/>
      <c r="L399" s="152"/>
      <c r="M399" s="85" t="str">
        <f>IF(AND(F399&lt;&gt;"", G399&lt;&gt;""), VLOOKUP(F399, 'P2-Primary Assets'!C:I, 5+VLOOKUP(G399,#REF!, 2, FALSE), FALSE), "")</f>
        <v/>
      </c>
      <c r="N399" s="106" t="str">
        <f t="shared" si="25"/>
        <v/>
      </c>
      <c r="O399" s="277"/>
      <c r="P399" s="277"/>
      <c r="Q399" s="277"/>
      <c r="R399" s="114"/>
      <c r="S399" s="99"/>
      <c r="T399" s="88"/>
      <c r="U399" s="89">
        <f>IF(ISBLANK(T399), 0, _xlfn.IFNA(VLOOKUP(T399, 'Measures Register'!$B$9:$K$59, COLUMN('Measures Register'!$K$8)-COLUMN('Measures Register'!$B$8)+1, FALSE), 0))</f>
        <v>0</v>
      </c>
      <c r="V399" s="90">
        <f>IF(ISBLANK(T399), 0, _xlfn.IFNA(VLOOKUP(T399, 'Measures Register'!$B$9:$L$59, COLUMN('Measures Register'!$L$8)-COLUMN('Measures Register'!$B$8)+1, FALSE), 0))</f>
        <v>0</v>
      </c>
      <c r="W399" s="88"/>
      <c r="X399" s="89">
        <f>IF(ISBLANK(W399), 0, _xlfn.IFNA(VLOOKUP(W399, 'Measures Register'!$B$9:$K$59, COLUMN('Measures Register'!$K$8)-COLUMN('Measures Register'!$B$8)+1, FALSE), 0))</f>
        <v>0</v>
      </c>
      <c r="Y399" s="90">
        <f>IF(ISBLANK(W399), 0, _xlfn.IFNA(VLOOKUP(W399, 'Measures Register'!$B$9:$L$59, COLUMN('Measures Register'!$L$8)-COLUMN('Measures Register'!$B$8)+1, FALSE), 0))</f>
        <v>0</v>
      </c>
      <c r="Z399" s="88"/>
      <c r="AA399" s="89">
        <f>IF(ISBLANK(Z399), 0, _xlfn.IFNA(VLOOKUP(Z399, 'Measures Register'!$B$9:$K$59, COLUMN('Measures Register'!$K$8)-COLUMN('Measures Register'!$B$8)+1, FALSE), 0))</f>
        <v>0</v>
      </c>
      <c r="AB399" s="90">
        <f>IF(ISBLANK(Z399), 0, _xlfn.IFNA(VLOOKUP(Z399, 'Measures Register'!$B$9:$L$59, COLUMN('Measures Register'!$L$8)-COLUMN('Measures Register'!$B$8)+1, FALSE), 0))</f>
        <v>0</v>
      </c>
      <c r="AC399" s="88"/>
      <c r="AD399" s="89">
        <f>IF(ISBLANK(AC399), 0, _xlfn.IFNA(VLOOKUP(AC399, 'Measures Register'!$B$9:$K$59, COLUMN('Measures Register'!$K$8)-COLUMN('Measures Register'!$B$8)+1, FALSE), 0))</f>
        <v>0</v>
      </c>
      <c r="AE399" s="90">
        <f>IF(ISBLANK(AC399), 0, _xlfn.IFNA(VLOOKUP(AC399, 'Measures Register'!$B$9:$L$59, COLUMN('Measures Register'!$L$8)-COLUMN('Measures Register'!$B$8)+1, FALSE), 0))</f>
        <v>0</v>
      </c>
      <c r="AF399" s="88"/>
      <c r="AG399" s="89">
        <f>IF(ISBLANK(AF399), 0, _xlfn.IFNA(VLOOKUP(AF399, 'Measures Register'!$B$9:$K$59, COLUMN('Measures Register'!$K$8)-COLUMN('Measures Register'!$B$8)+1, FALSE), 0))</f>
        <v>0</v>
      </c>
      <c r="AH399" s="110">
        <f>IF(ISBLANK(AF399), 0, _xlfn.IFNA(VLOOKUP(AF399, 'Measures Register'!$B$9:$L$59, COLUMN('Measures Register'!$L$8)-COLUMN('Measures Register'!$B$8)+1, FALSE), 0))</f>
        <v>0</v>
      </c>
      <c r="AI399" s="115"/>
      <c r="AJ399" s="108" t="str">
        <f t="shared" ref="AJ399:AJ462" si="26">IF($N399&lt;&gt;"",IFERROR((L399*((1-U399)*(1-X399)*(1-AA399)*(1-AD399)*(1-AG399))),"Not number"),"")</f>
        <v/>
      </c>
      <c r="AK399" s="86" t="str">
        <f t="shared" ref="AK399:AK462" si="27">IF($N399&lt;&gt;"",IFERROR((M399*((1-V399)*(1-Y399)*(1-AB399)*(1-AE399)*(1-AH399))),"Not number"),"")</f>
        <v/>
      </c>
      <c r="AL399" s="106" t="str">
        <f t="shared" ref="AL399:AL462" si="28">IF(M399&lt;&gt;"", IFERROR(AJ399*AK399, "Not number"), "")</f>
        <v/>
      </c>
      <c r="AM399" s="24"/>
    </row>
    <row r="400" spans="2:39" ht="15.75" x14ac:dyDescent="0.45">
      <c r="B400" s="84" t="str">
        <f t="shared" ref="B400:B463" si="29">IF(F400&lt;&gt;"",CONCATENATE("RSC-",TEXT(ROW()-ROW(B$9),"000")),"")</f>
        <v/>
      </c>
      <c r="C400" s="97"/>
      <c r="D400" s="154"/>
      <c r="E400" s="112" t="str">
        <f>IFERROR(VLOOKUP(I400,#REF!,2,0),"")</f>
        <v/>
      </c>
      <c r="F400" s="156"/>
      <c r="G400" s="101"/>
      <c r="H400" s="103"/>
      <c r="I400" s="158"/>
      <c r="J400" s="159"/>
      <c r="K400"/>
      <c r="L400" s="152"/>
      <c r="M400" s="85" t="str">
        <f>IF(AND(F400&lt;&gt;"", G400&lt;&gt;""), VLOOKUP(F400, 'P2-Primary Assets'!C:I, 5+VLOOKUP(G400,#REF!, 2, FALSE), FALSE), "")</f>
        <v/>
      </c>
      <c r="N400" s="106" t="str">
        <f t="shared" si="25"/>
        <v/>
      </c>
      <c r="O400" s="277"/>
      <c r="P400" s="277"/>
      <c r="Q400" s="277"/>
      <c r="R400" s="114"/>
      <c r="S400" s="99"/>
      <c r="T400" s="88"/>
      <c r="U400" s="89">
        <f>IF(ISBLANK(T400), 0, _xlfn.IFNA(VLOOKUP(T400, 'Measures Register'!$B$9:$K$59, COLUMN('Measures Register'!$K$8)-COLUMN('Measures Register'!$B$8)+1, FALSE), 0))</f>
        <v>0</v>
      </c>
      <c r="V400" s="90">
        <f>IF(ISBLANK(T400), 0, _xlfn.IFNA(VLOOKUP(T400, 'Measures Register'!$B$9:$L$59, COLUMN('Measures Register'!$L$8)-COLUMN('Measures Register'!$B$8)+1, FALSE), 0))</f>
        <v>0</v>
      </c>
      <c r="W400" s="88"/>
      <c r="X400" s="89">
        <f>IF(ISBLANK(W400), 0, _xlfn.IFNA(VLOOKUP(W400, 'Measures Register'!$B$9:$K$59, COLUMN('Measures Register'!$K$8)-COLUMN('Measures Register'!$B$8)+1, FALSE), 0))</f>
        <v>0</v>
      </c>
      <c r="Y400" s="90">
        <f>IF(ISBLANK(W400), 0, _xlfn.IFNA(VLOOKUP(W400, 'Measures Register'!$B$9:$L$59, COLUMN('Measures Register'!$L$8)-COLUMN('Measures Register'!$B$8)+1, FALSE), 0))</f>
        <v>0</v>
      </c>
      <c r="Z400" s="88"/>
      <c r="AA400" s="89">
        <f>IF(ISBLANK(Z400), 0, _xlfn.IFNA(VLOOKUP(Z400, 'Measures Register'!$B$9:$K$59, COLUMN('Measures Register'!$K$8)-COLUMN('Measures Register'!$B$8)+1, FALSE), 0))</f>
        <v>0</v>
      </c>
      <c r="AB400" s="90">
        <f>IF(ISBLANK(Z400), 0, _xlfn.IFNA(VLOOKUP(Z400, 'Measures Register'!$B$9:$L$59, COLUMN('Measures Register'!$L$8)-COLUMN('Measures Register'!$B$8)+1, FALSE), 0))</f>
        <v>0</v>
      </c>
      <c r="AC400" s="88"/>
      <c r="AD400" s="89">
        <f>IF(ISBLANK(AC400), 0, _xlfn.IFNA(VLOOKUP(AC400, 'Measures Register'!$B$9:$K$59, COLUMN('Measures Register'!$K$8)-COLUMN('Measures Register'!$B$8)+1, FALSE), 0))</f>
        <v>0</v>
      </c>
      <c r="AE400" s="90">
        <f>IF(ISBLANK(AC400), 0, _xlfn.IFNA(VLOOKUP(AC400, 'Measures Register'!$B$9:$L$59, COLUMN('Measures Register'!$L$8)-COLUMN('Measures Register'!$B$8)+1, FALSE), 0))</f>
        <v>0</v>
      </c>
      <c r="AF400" s="88"/>
      <c r="AG400" s="89">
        <f>IF(ISBLANK(AF400), 0, _xlfn.IFNA(VLOOKUP(AF400, 'Measures Register'!$B$9:$K$59, COLUMN('Measures Register'!$K$8)-COLUMN('Measures Register'!$B$8)+1, FALSE), 0))</f>
        <v>0</v>
      </c>
      <c r="AH400" s="110">
        <f>IF(ISBLANK(AF400), 0, _xlfn.IFNA(VLOOKUP(AF400, 'Measures Register'!$B$9:$L$59, COLUMN('Measures Register'!$L$8)-COLUMN('Measures Register'!$B$8)+1, FALSE), 0))</f>
        <v>0</v>
      </c>
      <c r="AI400" s="115"/>
      <c r="AJ400" s="108" t="str">
        <f t="shared" si="26"/>
        <v/>
      </c>
      <c r="AK400" s="86" t="str">
        <f t="shared" si="27"/>
        <v/>
      </c>
      <c r="AL400" s="106" t="str">
        <f t="shared" si="28"/>
        <v/>
      </c>
      <c r="AM400" s="24"/>
    </row>
    <row r="401" spans="2:39" ht="15.75" x14ac:dyDescent="0.45">
      <c r="B401" s="84" t="str">
        <f t="shared" si="29"/>
        <v/>
      </c>
      <c r="C401" s="97"/>
      <c r="D401" s="154"/>
      <c r="E401" s="112" t="str">
        <f>IFERROR(VLOOKUP(I401,#REF!,2,0),"")</f>
        <v/>
      </c>
      <c r="F401" s="156"/>
      <c r="G401" s="101"/>
      <c r="H401" s="103"/>
      <c r="I401" s="158"/>
      <c r="J401" s="159"/>
      <c r="K401"/>
      <c r="L401" s="152"/>
      <c r="M401" s="85" t="str">
        <f>IF(AND(F401&lt;&gt;"", G401&lt;&gt;""), VLOOKUP(F401, 'P2-Primary Assets'!C:I, 5+VLOOKUP(G401,#REF!, 2, FALSE), FALSE), "")</f>
        <v/>
      </c>
      <c r="N401" s="106" t="str">
        <f t="shared" si="25"/>
        <v/>
      </c>
      <c r="O401" s="277"/>
      <c r="P401" s="277"/>
      <c r="Q401" s="277"/>
      <c r="R401" s="114"/>
      <c r="S401" s="99"/>
      <c r="T401" s="88"/>
      <c r="U401" s="89">
        <f>IF(ISBLANK(T401), 0, _xlfn.IFNA(VLOOKUP(T401, 'Measures Register'!$B$9:$K$59, COLUMN('Measures Register'!$K$8)-COLUMN('Measures Register'!$B$8)+1, FALSE), 0))</f>
        <v>0</v>
      </c>
      <c r="V401" s="90">
        <f>IF(ISBLANK(T401), 0, _xlfn.IFNA(VLOOKUP(T401, 'Measures Register'!$B$9:$L$59, COLUMN('Measures Register'!$L$8)-COLUMN('Measures Register'!$B$8)+1, FALSE), 0))</f>
        <v>0</v>
      </c>
      <c r="W401" s="88"/>
      <c r="X401" s="89">
        <f>IF(ISBLANK(W401), 0, _xlfn.IFNA(VLOOKUP(W401, 'Measures Register'!$B$9:$K$59, COLUMN('Measures Register'!$K$8)-COLUMN('Measures Register'!$B$8)+1, FALSE), 0))</f>
        <v>0</v>
      </c>
      <c r="Y401" s="90">
        <f>IF(ISBLANK(W401), 0, _xlfn.IFNA(VLOOKUP(W401, 'Measures Register'!$B$9:$L$59, COLUMN('Measures Register'!$L$8)-COLUMN('Measures Register'!$B$8)+1, FALSE), 0))</f>
        <v>0</v>
      </c>
      <c r="Z401" s="88"/>
      <c r="AA401" s="89">
        <f>IF(ISBLANK(Z401), 0, _xlfn.IFNA(VLOOKUP(Z401, 'Measures Register'!$B$9:$K$59, COLUMN('Measures Register'!$K$8)-COLUMN('Measures Register'!$B$8)+1, FALSE), 0))</f>
        <v>0</v>
      </c>
      <c r="AB401" s="90">
        <f>IF(ISBLANK(Z401), 0, _xlfn.IFNA(VLOOKUP(Z401, 'Measures Register'!$B$9:$L$59, COLUMN('Measures Register'!$L$8)-COLUMN('Measures Register'!$B$8)+1, FALSE), 0))</f>
        <v>0</v>
      </c>
      <c r="AC401" s="88"/>
      <c r="AD401" s="89">
        <f>IF(ISBLANK(AC401), 0, _xlfn.IFNA(VLOOKUP(AC401, 'Measures Register'!$B$9:$K$59, COLUMN('Measures Register'!$K$8)-COLUMN('Measures Register'!$B$8)+1, FALSE), 0))</f>
        <v>0</v>
      </c>
      <c r="AE401" s="90">
        <f>IF(ISBLANK(AC401), 0, _xlfn.IFNA(VLOOKUP(AC401, 'Measures Register'!$B$9:$L$59, COLUMN('Measures Register'!$L$8)-COLUMN('Measures Register'!$B$8)+1, FALSE), 0))</f>
        <v>0</v>
      </c>
      <c r="AF401" s="88"/>
      <c r="AG401" s="89">
        <f>IF(ISBLANK(AF401), 0, _xlfn.IFNA(VLOOKUP(AF401, 'Measures Register'!$B$9:$K$59, COLUMN('Measures Register'!$K$8)-COLUMN('Measures Register'!$B$8)+1, FALSE), 0))</f>
        <v>0</v>
      </c>
      <c r="AH401" s="110">
        <f>IF(ISBLANK(AF401), 0, _xlfn.IFNA(VLOOKUP(AF401, 'Measures Register'!$B$9:$L$59, COLUMN('Measures Register'!$L$8)-COLUMN('Measures Register'!$B$8)+1, FALSE), 0))</f>
        <v>0</v>
      </c>
      <c r="AI401" s="115"/>
      <c r="AJ401" s="108" t="str">
        <f t="shared" si="26"/>
        <v/>
      </c>
      <c r="AK401" s="86" t="str">
        <f t="shared" si="27"/>
        <v/>
      </c>
      <c r="AL401" s="106" t="str">
        <f t="shared" si="28"/>
        <v/>
      </c>
      <c r="AM401" s="24"/>
    </row>
    <row r="402" spans="2:39" ht="15.75" x14ac:dyDescent="0.45">
      <c r="B402" s="84" t="str">
        <f t="shared" si="29"/>
        <v/>
      </c>
      <c r="C402" s="97"/>
      <c r="D402" s="154"/>
      <c r="E402" s="112" t="str">
        <f>IFERROR(VLOOKUP(I402,#REF!,2,0),"")</f>
        <v/>
      </c>
      <c r="F402" s="156"/>
      <c r="G402" s="101"/>
      <c r="H402" s="103"/>
      <c r="I402" s="158"/>
      <c r="J402" s="159"/>
      <c r="K402"/>
      <c r="L402" s="152"/>
      <c r="M402" s="85" t="str">
        <f>IF(AND(F402&lt;&gt;"", G402&lt;&gt;""), VLOOKUP(F402, 'P2-Primary Assets'!C:I, 5+VLOOKUP(G402,#REF!, 2, FALSE), FALSE), "")</f>
        <v/>
      </c>
      <c r="N402" s="106" t="str">
        <f t="shared" si="25"/>
        <v/>
      </c>
      <c r="O402" s="277"/>
      <c r="P402" s="277"/>
      <c r="Q402" s="277"/>
      <c r="R402" s="114"/>
      <c r="S402" s="99"/>
      <c r="T402" s="88"/>
      <c r="U402" s="89">
        <f>IF(ISBLANK(T402), 0, _xlfn.IFNA(VLOOKUP(T402, 'Measures Register'!$B$9:$K$59, COLUMN('Measures Register'!$K$8)-COLUMN('Measures Register'!$B$8)+1, FALSE), 0))</f>
        <v>0</v>
      </c>
      <c r="V402" s="90">
        <f>IF(ISBLANK(T402), 0, _xlfn.IFNA(VLOOKUP(T402, 'Measures Register'!$B$9:$L$59, COLUMN('Measures Register'!$L$8)-COLUMN('Measures Register'!$B$8)+1, FALSE), 0))</f>
        <v>0</v>
      </c>
      <c r="W402" s="88"/>
      <c r="X402" s="89">
        <f>IF(ISBLANK(W402), 0, _xlfn.IFNA(VLOOKUP(W402, 'Measures Register'!$B$9:$K$59, COLUMN('Measures Register'!$K$8)-COLUMN('Measures Register'!$B$8)+1, FALSE), 0))</f>
        <v>0</v>
      </c>
      <c r="Y402" s="90">
        <f>IF(ISBLANK(W402), 0, _xlfn.IFNA(VLOOKUP(W402, 'Measures Register'!$B$9:$L$59, COLUMN('Measures Register'!$L$8)-COLUMN('Measures Register'!$B$8)+1, FALSE), 0))</f>
        <v>0</v>
      </c>
      <c r="Z402" s="88"/>
      <c r="AA402" s="89">
        <f>IF(ISBLANK(Z402), 0, _xlfn.IFNA(VLOOKUP(Z402, 'Measures Register'!$B$9:$K$59, COLUMN('Measures Register'!$K$8)-COLUMN('Measures Register'!$B$8)+1, FALSE), 0))</f>
        <v>0</v>
      </c>
      <c r="AB402" s="90">
        <f>IF(ISBLANK(Z402), 0, _xlfn.IFNA(VLOOKUP(Z402, 'Measures Register'!$B$9:$L$59, COLUMN('Measures Register'!$L$8)-COLUMN('Measures Register'!$B$8)+1, FALSE), 0))</f>
        <v>0</v>
      </c>
      <c r="AC402" s="88"/>
      <c r="AD402" s="89">
        <f>IF(ISBLANK(AC402), 0, _xlfn.IFNA(VLOOKUP(AC402, 'Measures Register'!$B$9:$K$59, COLUMN('Measures Register'!$K$8)-COLUMN('Measures Register'!$B$8)+1, FALSE), 0))</f>
        <v>0</v>
      </c>
      <c r="AE402" s="90">
        <f>IF(ISBLANK(AC402), 0, _xlfn.IFNA(VLOOKUP(AC402, 'Measures Register'!$B$9:$L$59, COLUMN('Measures Register'!$L$8)-COLUMN('Measures Register'!$B$8)+1, FALSE), 0))</f>
        <v>0</v>
      </c>
      <c r="AF402" s="88"/>
      <c r="AG402" s="89">
        <f>IF(ISBLANK(AF402), 0, _xlfn.IFNA(VLOOKUP(AF402, 'Measures Register'!$B$9:$K$59, COLUMN('Measures Register'!$K$8)-COLUMN('Measures Register'!$B$8)+1, FALSE), 0))</f>
        <v>0</v>
      </c>
      <c r="AH402" s="110">
        <f>IF(ISBLANK(AF402), 0, _xlfn.IFNA(VLOOKUP(AF402, 'Measures Register'!$B$9:$L$59, COLUMN('Measures Register'!$L$8)-COLUMN('Measures Register'!$B$8)+1, FALSE), 0))</f>
        <v>0</v>
      </c>
      <c r="AI402" s="115"/>
      <c r="AJ402" s="108" t="str">
        <f t="shared" si="26"/>
        <v/>
      </c>
      <c r="AK402" s="86" t="str">
        <f t="shared" si="27"/>
        <v/>
      </c>
      <c r="AL402" s="106" t="str">
        <f t="shared" si="28"/>
        <v/>
      </c>
      <c r="AM402" s="24"/>
    </row>
    <row r="403" spans="2:39" ht="15.75" x14ac:dyDescent="0.45">
      <c r="B403" s="84" t="str">
        <f t="shared" si="29"/>
        <v/>
      </c>
      <c r="C403" s="97"/>
      <c r="D403" s="154"/>
      <c r="E403" s="112" t="str">
        <f>IFERROR(VLOOKUP(I403,#REF!,2,0),"")</f>
        <v/>
      </c>
      <c r="F403" s="156"/>
      <c r="G403" s="101"/>
      <c r="H403" s="103"/>
      <c r="I403" s="158"/>
      <c r="J403" s="159"/>
      <c r="K403"/>
      <c r="L403" s="152"/>
      <c r="M403" s="85" t="str">
        <f>IF(AND(F403&lt;&gt;"", G403&lt;&gt;""), VLOOKUP(F403, 'P2-Primary Assets'!C:I, 5+VLOOKUP(G403,#REF!, 2, FALSE), FALSE), "")</f>
        <v/>
      </c>
      <c r="N403" s="106" t="str">
        <f t="shared" si="25"/>
        <v/>
      </c>
      <c r="O403" s="277"/>
      <c r="P403" s="277"/>
      <c r="Q403" s="277"/>
      <c r="R403" s="114"/>
      <c r="S403" s="99"/>
      <c r="T403" s="88"/>
      <c r="U403" s="89">
        <f>IF(ISBLANK(T403), 0, _xlfn.IFNA(VLOOKUP(T403, 'Measures Register'!$B$9:$K$59, COLUMN('Measures Register'!$K$8)-COLUMN('Measures Register'!$B$8)+1, FALSE), 0))</f>
        <v>0</v>
      </c>
      <c r="V403" s="90">
        <f>IF(ISBLANK(T403), 0, _xlfn.IFNA(VLOOKUP(T403, 'Measures Register'!$B$9:$L$59, COLUMN('Measures Register'!$L$8)-COLUMN('Measures Register'!$B$8)+1, FALSE), 0))</f>
        <v>0</v>
      </c>
      <c r="W403" s="88"/>
      <c r="X403" s="89">
        <f>IF(ISBLANK(W403), 0, _xlfn.IFNA(VLOOKUP(W403, 'Measures Register'!$B$9:$K$59, COLUMN('Measures Register'!$K$8)-COLUMN('Measures Register'!$B$8)+1, FALSE), 0))</f>
        <v>0</v>
      </c>
      <c r="Y403" s="90">
        <f>IF(ISBLANK(W403), 0, _xlfn.IFNA(VLOOKUP(W403, 'Measures Register'!$B$9:$L$59, COLUMN('Measures Register'!$L$8)-COLUMN('Measures Register'!$B$8)+1, FALSE), 0))</f>
        <v>0</v>
      </c>
      <c r="Z403" s="88"/>
      <c r="AA403" s="89">
        <f>IF(ISBLANK(Z403), 0, _xlfn.IFNA(VLOOKUP(Z403, 'Measures Register'!$B$9:$K$59, COLUMN('Measures Register'!$K$8)-COLUMN('Measures Register'!$B$8)+1, FALSE), 0))</f>
        <v>0</v>
      </c>
      <c r="AB403" s="90">
        <f>IF(ISBLANK(Z403), 0, _xlfn.IFNA(VLOOKUP(Z403, 'Measures Register'!$B$9:$L$59, COLUMN('Measures Register'!$L$8)-COLUMN('Measures Register'!$B$8)+1, FALSE), 0))</f>
        <v>0</v>
      </c>
      <c r="AC403" s="88"/>
      <c r="AD403" s="89">
        <f>IF(ISBLANK(AC403), 0, _xlfn.IFNA(VLOOKUP(AC403, 'Measures Register'!$B$9:$K$59, COLUMN('Measures Register'!$K$8)-COLUMN('Measures Register'!$B$8)+1, FALSE), 0))</f>
        <v>0</v>
      </c>
      <c r="AE403" s="90">
        <f>IF(ISBLANK(AC403), 0, _xlfn.IFNA(VLOOKUP(AC403, 'Measures Register'!$B$9:$L$59, COLUMN('Measures Register'!$L$8)-COLUMN('Measures Register'!$B$8)+1, FALSE), 0))</f>
        <v>0</v>
      </c>
      <c r="AF403" s="88"/>
      <c r="AG403" s="89">
        <f>IF(ISBLANK(AF403), 0, _xlfn.IFNA(VLOOKUP(AF403, 'Measures Register'!$B$9:$K$59, COLUMN('Measures Register'!$K$8)-COLUMN('Measures Register'!$B$8)+1, FALSE), 0))</f>
        <v>0</v>
      </c>
      <c r="AH403" s="110">
        <f>IF(ISBLANK(AF403), 0, _xlfn.IFNA(VLOOKUP(AF403, 'Measures Register'!$B$9:$L$59, COLUMN('Measures Register'!$L$8)-COLUMN('Measures Register'!$B$8)+1, FALSE), 0))</f>
        <v>0</v>
      </c>
      <c r="AI403" s="115"/>
      <c r="AJ403" s="108" t="str">
        <f t="shared" si="26"/>
        <v/>
      </c>
      <c r="AK403" s="86" t="str">
        <f t="shared" si="27"/>
        <v/>
      </c>
      <c r="AL403" s="106" t="str">
        <f t="shared" si="28"/>
        <v/>
      </c>
      <c r="AM403" s="24"/>
    </row>
    <row r="404" spans="2:39" ht="15.75" x14ac:dyDescent="0.45">
      <c r="B404" s="84" t="str">
        <f t="shared" si="29"/>
        <v/>
      </c>
      <c r="C404" s="97"/>
      <c r="D404" s="154"/>
      <c r="E404" s="112" t="str">
        <f>IFERROR(VLOOKUP(I404,#REF!,2,0),"")</f>
        <v/>
      </c>
      <c r="F404" s="156"/>
      <c r="G404" s="101"/>
      <c r="H404" s="103"/>
      <c r="I404" s="158"/>
      <c r="J404" s="159"/>
      <c r="K404"/>
      <c r="L404" s="152"/>
      <c r="M404" s="85" t="str">
        <f>IF(AND(F404&lt;&gt;"", G404&lt;&gt;""), VLOOKUP(F404, 'P2-Primary Assets'!C:I, 5+VLOOKUP(G404,#REF!, 2, FALSE), FALSE), "")</f>
        <v/>
      </c>
      <c r="N404" s="106" t="str">
        <f t="shared" si="25"/>
        <v/>
      </c>
      <c r="O404" s="277"/>
      <c r="P404" s="277"/>
      <c r="Q404" s="277"/>
      <c r="R404" s="114"/>
      <c r="S404" s="99"/>
      <c r="T404" s="88"/>
      <c r="U404" s="89">
        <f>IF(ISBLANK(T404), 0, _xlfn.IFNA(VLOOKUP(T404, 'Measures Register'!$B$9:$K$59, COLUMN('Measures Register'!$K$8)-COLUMN('Measures Register'!$B$8)+1, FALSE), 0))</f>
        <v>0</v>
      </c>
      <c r="V404" s="90">
        <f>IF(ISBLANK(T404), 0, _xlfn.IFNA(VLOOKUP(T404, 'Measures Register'!$B$9:$L$59, COLUMN('Measures Register'!$L$8)-COLUMN('Measures Register'!$B$8)+1, FALSE), 0))</f>
        <v>0</v>
      </c>
      <c r="W404" s="88"/>
      <c r="X404" s="89">
        <f>IF(ISBLANK(W404), 0, _xlfn.IFNA(VLOOKUP(W404, 'Measures Register'!$B$9:$K$59, COLUMN('Measures Register'!$K$8)-COLUMN('Measures Register'!$B$8)+1, FALSE), 0))</f>
        <v>0</v>
      </c>
      <c r="Y404" s="90">
        <f>IF(ISBLANK(W404), 0, _xlfn.IFNA(VLOOKUP(W404, 'Measures Register'!$B$9:$L$59, COLUMN('Measures Register'!$L$8)-COLUMN('Measures Register'!$B$8)+1, FALSE), 0))</f>
        <v>0</v>
      </c>
      <c r="Z404" s="88"/>
      <c r="AA404" s="89">
        <f>IF(ISBLANK(Z404), 0, _xlfn.IFNA(VLOOKUP(Z404, 'Measures Register'!$B$9:$K$59, COLUMN('Measures Register'!$K$8)-COLUMN('Measures Register'!$B$8)+1, FALSE), 0))</f>
        <v>0</v>
      </c>
      <c r="AB404" s="90">
        <f>IF(ISBLANK(Z404), 0, _xlfn.IFNA(VLOOKUP(Z404, 'Measures Register'!$B$9:$L$59, COLUMN('Measures Register'!$L$8)-COLUMN('Measures Register'!$B$8)+1, FALSE), 0))</f>
        <v>0</v>
      </c>
      <c r="AC404" s="88"/>
      <c r="AD404" s="89">
        <f>IF(ISBLANK(AC404), 0, _xlfn.IFNA(VLOOKUP(AC404, 'Measures Register'!$B$9:$K$59, COLUMN('Measures Register'!$K$8)-COLUMN('Measures Register'!$B$8)+1, FALSE), 0))</f>
        <v>0</v>
      </c>
      <c r="AE404" s="90">
        <f>IF(ISBLANK(AC404), 0, _xlfn.IFNA(VLOOKUP(AC404, 'Measures Register'!$B$9:$L$59, COLUMN('Measures Register'!$L$8)-COLUMN('Measures Register'!$B$8)+1, FALSE), 0))</f>
        <v>0</v>
      </c>
      <c r="AF404" s="88"/>
      <c r="AG404" s="89">
        <f>IF(ISBLANK(AF404), 0, _xlfn.IFNA(VLOOKUP(AF404, 'Measures Register'!$B$9:$K$59, COLUMN('Measures Register'!$K$8)-COLUMN('Measures Register'!$B$8)+1, FALSE), 0))</f>
        <v>0</v>
      </c>
      <c r="AH404" s="110">
        <f>IF(ISBLANK(AF404), 0, _xlfn.IFNA(VLOOKUP(AF404, 'Measures Register'!$B$9:$L$59, COLUMN('Measures Register'!$L$8)-COLUMN('Measures Register'!$B$8)+1, FALSE), 0))</f>
        <v>0</v>
      </c>
      <c r="AI404" s="115"/>
      <c r="AJ404" s="108" t="str">
        <f t="shared" si="26"/>
        <v/>
      </c>
      <c r="AK404" s="86" t="str">
        <f t="shared" si="27"/>
        <v/>
      </c>
      <c r="AL404" s="106" t="str">
        <f t="shared" si="28"/>
        <v/>
      </c>
      <c r="AM404" s="24"/>
    </row>
    <row r="405" spans="2:39" ht="15.75" x14ac:dyDescent="0.45">
      <c r="B405" s="84" t="str">
        <f t="shared" si="29"/>
        <v/>
      </c>
      <c r="C405" s="97"/>
      <c r="D405" s="154"/>
      <c r="E405" s="112" t="str">
        <f>IFERROR(VLOOKUP(I405,#REF!,2,0),"")</f>
        <v/>
      </c>
      <c r="F405" s="156"/>
      <c r="G405" s="101"/>
      <c r="H405" s="103"/>
      <c r="I405" s="158"/>
      <c r="J405" s="159"/>
      <c r="K405"/>
      <c r="L405" s="152"/>
      <c r="M405" s="85" t="str">
        <f>IF(AND(F405&lt;&gt;"", G405&lt;&gt;""), VLOOKUP(F405, 'P2-Primary Assets'!C:I, 5+VLOOKUP(G405,#REF!, 2, FALSE), FALSE), "")</f>
        <v/>
      </c>
      <c r="N405" s="106" t="str">
        <f t="shared" si="25"/>
        <v/>
      </c>
      <c r="O405" s="277"/>
      <c r="P405" s="277"/>
      <c r="Q405" s="277"/>
      <c r="R405" s="114"/>
      <c r="S405" s="99"/>
      <c r="T405" s="88"/>
      <c r="U405" s="89">
        <f>IF(ISBLANK(T405), 0, _xlfn.IFNA(VLOOKUP(T405, 'Measures Register'!$B$9:$K$59, COLUMN('Measures Register'!$K$8)-COLUMN('Measures Register'!$B$8)+1, FALSE), 0))</f>
        <v>0</v>
      </c>
      <c r="V405" s="90">
        <f>IF(ISBLANK(T405), 0, _xlfn.IFNA(VLOOKUP(T405, 'Measures Register'!$B$9:$L$59, COLUMN('Measures Register'!$L$8)-COLUMN('Measures Register'!$B$8)+1, FALSE), 0))</f>
        <v>0</v>
      </c>
      <c r="W405" s="88"/>
      <c r="X405" s="89">
        <f>IF(ISBLANK(W405), 0, _xlfn.IFNA(VLOOKUP(W405, 'Measures Register'!$B$9:$K$59, COLUMN('Measures Register'!$K$8)-COLUMN('Measures Register'!$B$8)+1, FALSE), 0))</f>
        <v>0</v>
      </c>
      <c r="Y405" s="90">
        <f>IF(ISBLANK(W405), 0, _xlfn.IFNA(VLOOKUP(W405, 'Measures Register'!$B$9:$L$59, COLUMN('Measures Register'!$L$8)-COLUMN('Measures Register'!$B$8)+1, FALSE), 0))</f>
        <v>0</v>
      </c>
      <c r="Z405" s="88"/>
      <c r="AA405" s="89">
        <f>IF(ISBLANK(Z405), 0, _xlfn.IFNA(VLOOKUP(Z405, 'Measures Register'!$B$9:$K$59, COLUMN('Measures Register'!$K$8)-COLUMN('Measures Register'!$B$8)+1, FALSE), 0))</f>
        <v>0</v>
      </c>
      <c r="AB405" s="90">
        <f>IF(ISBLANK(Z405), 0, _xlfn.IFNA(VLOOKUP(Z405, 'Measures Register'!$B$9:$L$59, COLUMN('Measures Register'!$L$8)-COLUMN('Measures Register'!$B$8)+1, FALSE), 0))</f>
        <v>0</v>
      </c>
      <c r="AC405" s="88"/>
      <c r="AD405" s="89">
        <f>IF(ISBLANK(AC405), 0, _xlfn.IFNA(VLOOKUP(AC405, 'Measures Register'!$B$9:$K$59, COLUMN('Measures Register'!$K$8)-COLUMN('Measures Register'!$B$8)+1, FALSE), 0))</f>
        <v>0</v>
      </c>
      <c r="AE405" s="90">
        <f>IF(ISBLANK(AC405), 0, _xlfn.IFNA(VLOOKUP(AC405, 'Measures Register'!$B$9:$L$59, COLUMN('Measures Register'!$L$8)-COLUMN('Measures Register'!$B$8)+1, FALSE), 0))</f>
        <v>0</v>
      </c>
      <c r="AF405" s="88"/>
      <c r="AG405" s="89">
        <f>IF(ISBLANK(AF405), 0, _xlfn.IFNA(VLOOKUP(AF405, 'Measures Register'!$B$9:$K$59, COLUMN('Measures Register'!$K$8)-COLUMN('Measures Register'!$B$8)+1, FALSE), 0))</f>
        <v>0</v>
      </c>
      <c r="AH405" s="110">
        <f>IF(ISBLANK(AF405), 0, _xlfn.IFNA(VLOOKUP(AF405, 'Measures Register'!$B$9:$L$59, COLUMN('Measures Register'!$L$8)-COLUMN('Measures Register'!$B$8)+1, FALSE), 0))</f>
        <v>0</v>
      </c>
      <c r="AI405" s="115"/>
      <c r="AJ405" s="108" t="str">
        <f t="shared" si="26"/>
        <v/>
      </c>
      <c r="AK405" s="86" t="str">
        <f t="shared" si="27"/>
        <v/>
      </c>
      <c r="AL405" s="106" t="str">
        <f t="shared" si="28"/>
        <v/>
      </c>
      <c r="AM405" s="24"/>
    </row>
    <row r="406" spans="2:39" ht="15.75" x14ac:dyDescent="0.45">
      <c r="B406" s="84" t="str">
        <f t="shared" si="29"/>
        <v/>
      </c>
      <c r="C406" s="97"/>
      <c r="D406" s="154"/>
      <c r="E406" s="112" t="str">
        <f>IFERROR(VLOOKUP(I406,#REF!,2,0),"")</f>
        <v/>
      </c>
      <c r="F406" s="156"/>
      <c r="G406" s="101"/>
      <c r="H406" s="103"/>
      <c r="I406" s="158"/>
      <c r="J406" s="159"/>
      <c r="K406"/>
      <c r="L406" s="152"/>
      <c r="M406" s="85" t="str">
        <f>IF(AND(F406&lt;&gt;"", G406&lt;&gt;""), VLOOKUP(F406, 'P2-Primary Assets'!C:I, 5+VLOOKUP(G406,#REF!, 2, FALSE), FALSE), "")</f>
        <v/>
      </c>
      <c r="N406" s="106" t="str">
        <f t="shared" si="25"/>
        <v/>
      </c>
      <c r="O406" s="277"/>
      <c r="P406" s="277"/>
      <c r="Q406" s="277"/>
      <c r="R406" s="114"/>
      <c r="S406" s="99"/>
      <c r="T406" s="88"/>
      <c r="U406" s="89">
        <f>IF(ISBLANK(T406), 0, _xlfn.IFNA(VLOOKUP(T406, 'Measures Register'!$B$9:$K$59, COLUMN('Measures Register'!$K$8)-COLUMN('Measures Register'!$B$8)+1, FALSE), 0))</f>
        <v>0</v>
      </c>
      <c r="V406" s="90">
        <f>IF(ISBLANK(T406), 0, _xlfn.IFNA(VLOOKUP(T406, 'Measures Register'!$B$9:$L$59, COLUMN('Measures Register'!$L$8)-COLUMN('Measures Register'!$B$8)+1, FALSE), 0))</f>
        <v>0</v>
      </c>
      <c r="W406" s="88"/>
      <c r="X406" s="89">
        <f>IF(ISBLANK(W406), 0, _xlfn.IFNA(VLOOKUP(W406, 'Measures Register'!$B$9:$K$59, COLUMN('Measures Register'!$K$8)-COLUMN('Measures Register'!$B$8)+1, FALSE), 0))</f>
        <v>0</v>
      </c>
      <c r="Y406" s="90">
        <f>IF(ISBLANK(W406), 0, _xlfn.IFNA(VLOOKUP(W406, 'Measures Register'!$B$9:$L$59, COLUMN('Measures Register'!$L$8)-COLUMN('Measures Register'!$B$8)+1, FALSE), 0))</f>
        <v>0</v>
      </c>
      <c r="Z406" s="88"/>
      <c r="AA406" s="89">
        <f>IF(ISBLANK(Z406), 0, _xlfn.IFNA(VLOOKUP(Z406, 'Measures Register'!$B$9:$K$59, COLUMN('Measures Register'!$K$8)-COLUMN('Measures Register'!$B$8)+1, FALSE), 0))</f>
        <v>0</v>
      </c>
      <c r="AB406" s="90">
        <f>IF(ISBLANK(Z406), 0, _xlfn.IFNA(VLOOKUP(Z406, 'Measures Register'!$B$9:$L$59, COLUMN('Measures Register'!$L$8)-COLUMN('Measures Register'!$B$8)+1, FALSE), 0))</f>
        <v>0</v>
      </c>
      <c r="AC406" s="88"/>
      <c r="AD406" s="89">
        <f>IF(ISBLANK(AC406), 0, _xlfn.IFNA(VLOOKUP(AC406, 'Measures Register'!$B$9:$K$59, COLUMN('Measures Register'!$K$8)-COLUMN('Measures Register'!$B$8)+1, FALSE), 0))</f>
        <v>0</v>
      </c>
      <c r="AE406" s="90">
        <f>IF(ISBLANK(AC406), 0, _xlfn.IFNA(VLOOKUP(AC406, 'Measures Register'!$B$9:$L$59, COLUMN('Measures Register'!$L$8)-COLUMN('Measures Register'!$B$8)+1, FALSE), 0))</f>
        <v>0</v>
      </c>
      <c r="AF406" s="88"/>
      <c r="AG406" s="89">
        <f>IF(ISBLANK(AF406), 0, _xlfn.IFNA(VLOOKUP(AF406, 'Measures Register'!$B$9:$K$59, COLUMN('Measures Register'!$K$8)-COLUMN('Measures Register'!$B$8)+1, FALSE), 0))</f>
        <v>0</v>
      </c>
      <c r="AH406" s="110">
        <f>IF(ISBLANK(AF406), 0, _xlfn.IFNA(VLOOKUP(AF406, 'Measures Register'!$B$9:$L$59, COLUMN('Measures Register'!$L$8)-COLUMN('Measures Register'!$B$8)+1, FALSE), 0))</f>
        <v>0</v>
      </c>
      <c r="AI406" s="115"/>
      <c r="AJ406" s="108" t="str">
        <f t="shared" si="26"/>
        <v/>
      </c>
      <c r="AK406" s="86" t="str">
        <f t="shared" si="27"/>
        <v/>
      </c>
      <c r="AL406" s="106" t="str">
        <f t="shared" si="28"/>
        <v/>
      </c>
      <c r="AM406" s="24"/>
    </row>
    <row r="407" spans="2:39" ht="15.75" x14ac:dyDescent="0.45">
      <c r="B407" s="84" t="str">
        <f t="shared" si="29"/>
        <v/>
      </c>
      <c r="C407" s="97"/>
      <c r="D407" s="154"/>
      <c r="E407" s="112" t="str">
        <f>IFERROR(VLOOKUP(I407,#REF!,2,0),"")</f>
        <v/>
      </c>
      <c r="F407" s="156"/>
      <c r="G407" s="101"/>
      <c r="H407" s="103"/>
      <c r="I407" s="158"/>
      <c r="J407" s="159"/>
      <c r="K407"/>
      <c r="L407" s="152"/>
      <c r="M407" s="85" t="str">
        <f>IF(AND(F407&lt;&gt;"", G407&lt;&gt;""), VLOOKUP(F407, 'P2-Primary Assets'!C:I, 5+VLOOKUP(G407,#REF!, 2, FALSE), FALSE), "")</f>
        <v/>
      </c>
      <c r="N407" s="106" t="str">
        <f t="shared" si="25"/>
        <v/>
      </c>
      <c r="O407" s="277"/>
      <c r="P407" s="277"/>
      <c r="Q407" s="277"/>
      <c r="R407" s="114"/>
      <c r="S407" s="99"/>
      <c r="T407" s="88"/>
      <c r="U407" s="89">
        <f>IF(ISBLANK(T407), 0, _xlfn.IFNA(VLOOKUP(T407, 'Measures Register'!$B$9:$K$59, COLUMN('Measures Register'!$K$8)-COLUMN('Measures Register'!$B$8)+1, FALSE), 0))</f>
        <v>0</v>
      </c>
      <c r="V407" s="90">
        <f>IF(ISBLANK(T407), 0, _xlfn.IFNA(VLOOKUP(T407, 'Measures Register'!$B$9:$L$59, COLUMN('Measures Register'!$L$8)-COLUMN('Measures Register'!$B$8)+1, FALSE), 0))</f>
        <v>0</v>
      </c>
      <c r="W407" s="88"/>
      <c r="X407" s="89">
        <f>IF(ISBLANK(W407), 0, _xlfn.IFNA(VLOOKUP(W407, 'Measures Register'!$B$9:$K$59, COLUMN('Measures Register'!$K$8)-COLUMN('Measures Register'!$B$8)+1, FALSE), 0))</f>
        <v>0</v>
      </c>
      <c r="Y407" s="90">
        <f>IF(ISBLANK(W407), 0, _xlfn.IFNA(VLOOKUP(W407, 'Measures Register'!$B$9:$L$59, COLUMN('Measures Register'!$L$8)-COLUMN('Measures Register'!$B$8)+1, FALSE), 0))</f>
        <v>0</v>
      </c>
      <c r="Z407" s="88"/>
      <c r="AA407" s="89">
        <f>IF(ISBLANK(Z407), 0, _xlfn.IFNA(VLOOKUP(Z407, 'Measures Register'!$B$9:$K$59, COLUMN('Measures Register'!$K$8)-COLUMN('Measures Register'!$B$8)+1, FALSE), 0))</f>
        <v>0</v>
      </c>
      <c r="AB407" s="90">
        <f>IF(ISBLANK(Z407), 0, _xlfn.IFNA(VLOOKUP(Z407, 'Measures Register'!$B$9:$L$59, COLUMN('Measures Register'!$L$8)-COLUMN('Measures Register'!$B$8)+1, FALSE), 0))</f>
        <v>0</v>
      </c>
      <c r="AC407" s="88"/>
      <c r="AD407" s="89">
        <f>IF(ISBLANK(AC407), 0, _xlfn.IFNA(VLOOKUP(AC407, 'Measures Register'!$B$9:$K$59, COLUMN('Measures Register'!$K$8)-COLUMN('Measures Register'!$B$8)+1, FALSE), 0))</f>
        <v>0</v>
      </c>
      <c r="AE407" s="90">
        <f>IF(ISBLANK(AC407), 0, _xlfn.IFNA(VLOOKUP(AC407, 'Measures Register'!$B$9:$L$59, COLUMN('Measures Register'!$L$8)-COLUMN('Measures Register'!$B$8)+1, FALSE), 0))</f>
        <v>0</v>
      </c>
      <c r="AF407" s="88"/>
      <c r="AG407" s="89">
        <f>IF(ISBLANK(AF407), 0, _xlfn.IFNA(VLOOKUP(AF407, 'Measures Register'!$B$9:$K$59, COLUMN('Measures Register'!$K$8)-COLUMN('Measures Register'!$B$8)+1, FALSE), 0))</f>
        <v>0</v>
      </c>
      <c r="AH407" s="110">
        <f>IF(ISBLANK(AF407), 0, _xlfn.IFNA(VLOOKUP(AF407, 'Measures Register'!$B$9:$L$59, COLUMN('Measures Register'!$L$8)-COLUMN('Measures Register'!$B$8)+1, FALSE), 0))</f>
        <v>0</v>
      </c>
      <c r="AI407" s="115"/>
      <c r="AJ407" s="108" t="str">
        <f t="shared" si="26"/>
        <v/>
      </c>
      <c r="AK407" s="86" t="str">
        <f t="shared" si="27"/>
        <v/>
      </c>
      <c r="AL407" s="106" t="str">
        <f t="shared" si="28"/>
        <v/>
      </c>
      <c r="AM407" s="24"/>
    </row>
    <row r="408" spans="2:39" ht="15.75" x14ac:dyDescent="0.45">
      <c r="B408" s="84" t="str">
        <f t="shared" si="29"/>
        <v/>
      </c>
      <c r="C408" s="97"/>
      <c r="D408" s="154"/>
      <c r="E408" s="112" t="str">
        <f>IFERROR(VLOOKUP(I408,#REF!,2,0),"")</f>
        <v/>
      </c>
      <c r="F408" s="156"/>
      <c r="G408" s="101"/>
      <c r="H408" s="103"/>
      <c r="I408" s="158"/>
      <c r="J408" s="159"/>
      <c r="K408"/>
      <c r="L408" s="152"/>
      <c r="M408" s="85" t="str">
        <f>IF(AND(F408&lt;&gt;"", G408&lt;&gt;""), VLOOKUP(F408, 'P2-Primary Assets'!C:I, 5+VLOOKUP(G408,#REF!, 2, FALSE), FALSE), "")</f>
        <v/>
      </c>
      <c r="N408" s="106" t="str">
        <f t="shared" si="25"/>
        <v/>
      </c>
      <c r="O408" s="277"/>
      <c r="P408" s="277"/>
      <c r="Q408" s="277"/>
      <c r="R408" s="114"/>
      <c r="S408" s="99"/>
      <c r="T408" s="88"/>
      <c r="U408" s="89">
        <f>IF(ISBLANK(T408), 0, _xlfn.IFNA(VLOOKUP(T408, 'Measures Register'!$B$9:$K$59, COLUMN('Measures Register'!$K$8)-COLUMN('Measures Register'!$B$8)+1, FALSE), 0))</f>
        <v>0</v>
      </c>
      <c r="V408" s="90">
        <f>IF(ISBLANK(T408), 0, _xlfn.IFNA(VLOOKUP(T408, 'Measures Register'!$B$9:$L$59, COLUMN('Measures Register'!$L$8)-COLUMN('Measures Register'!$B$8)+1, FALSE), 0))</f>
        <v>0</v>
      </c>
      <c r="W408" s="88"/>
      <c r="X408" s="89">
        <f>IF(ISBLANK(W408), 0, _xlfn.IFNA(VLOOKUP(W408, 'Measures Register'!$B$9:$K$59, COLUMN('Measures Register'!$K$8)-COLUMN('Measures Register'!$B$8)+1, FALSE), 0))</f>
        <v>0</v>
      </c>
      <c r="Y408" s="90">
        <f>IF(ISBLANK(W408), 0, _xlfn.IFNA(VLOOKUP(W408, 'Measures Register'!$B$9:$L$59, COLUMN('Measures Register'!$L$8)-COLUMN('Measures Register'!$B$8)+1, FALSE), 0))</f>
        <v>0</v>
      </c>
      <c r="Z408" s="88"/>
      <c r="AA408" s="89">
        <f>IF(ISBLANK(Z408), 0, _xlfn.IFNA(VLOOKUP(Z408, 'Measures Register'!$B$9:$K$59, COLUMN('Measures Register'!$K$8)-COLUMN('Measures Register'!$B$8)+1, FALSE), 0))</f>
        <v>0</v>
      </c>
      <c r="AB408" s="90">
        <f>IF(ISBLANK(Z408), 0, _xlfn.IFNA(VLOOKUP(Z408, 'Measures Register'!$B$9:$L$59, COLUMN('Measures Register'!$L$8)-COLUMN('Measures Register'!$B$8)+1, FALSE), 0))</f>
        <v>0</v>
      </c>
      <c r="AC408" s="88"/>
      <c r="AD408" s="89">
        <f>IF(ISBLANK(AC408), 0, _xlfn.IFNA(VLOOKUP(AC408, 'Measures Register'!$B$9:$K$59, COLUMN('Measures Register'!$K$8)-COLUMN('Measures Register'!$B$8)+1, FALSE), 0))</f>
        <v>0</v>
      </c>
      <c r="AE408" s="90">
        <f>IF(ISBLANK(AC408), 0, _xlfn.IFNA(VLOOKUP(AC408, 'Measures Register'!$B$9:$L$59, COLUMN('Measures Register'!$L$8)-COLUMN('Measures Register'!$B$8)+1, FALSE), 0))</f>
        <v>0</v>
      </c>
      <c r="AF408" s="88"/>
      <c r="AG408" s="89">
        <f>IF(ISBLANK(AF408), 0, _xlfn.IFNA(VLOOKUP(AF408, 'Measures Register'!$B$9:$K$59, COLUMN('Measures Register'!$K$8)-COLUMN('Measures Register'!$B$8)+1, FALSE), 0))</f>
        <v>0</v>
      </c>
      <c r="AH408" s="110">
        <f>IF(ISBLANK(AF408), 0, _xlfn.IFNA(VLOOKUP(AF408, 'Measures Register'!$B$9:$L$59, COLUMN('Measures Register'!$L$8)-COLUMN('Measures Register'!$B$8)+1, FALSE), 0))</f>
        <v>0</v>
      </c>
      <c r="AI408" s="115"/>
      <c r="AJ408" s="108" t="str">
        <f t="shared" si="26"/>
        <v/>
      </c>
      <c r="AK408" s="86" t="str">
        <f t="shared" si="27"/>
        <v/>
      </c>
      <c r="AL408" s="106" t="str">
        <f t="shared" si="28"/>
        <v/>
      </c>
      <c r="AM408" s="24"/>
    </row>
    <row r="409" spans="2:39" ht="15.75" x14ac:dyDescent="0.45">
      <c r="B409" s="84" t="str">
        <f t="shared" si="29"/>
        <v/>
      </c>
      <c r="C409" s="97"/>
      <c r="D409" s="154"/>
      <c r="E409" s="112" t="str">
        <f>IFERROR(VLOOKUP(I409,#REF!,2,0),"")</f>
        <v/>
      </c>
      <c r="F409" s="156"/>
      <c r="G409" s="101"/>
      <c r="H409" s="103"/>
      <c r="I409" s="158"/>
      <c r="J409" s="159"/>
      <c r="K409"/>
      <c r="L409" s="152"/>
      <c r="M409" s="85" t="str">
        <f>IF(AND(F409&lt;&gt;"", G409&lt;&gt;""), VLOOKUP(F409, 'P2-Primary Assets'!C:I, 5+VLOOKUP(G409,#REF!, 2, FALSE), FALSE), "")</f>
        <v/>
      </c>
      <c r="N409" s="106" t="str">
        <f t="shared" si="25"/>
        <v/>
      </c>
      <c r="O409" s="277"/>
      <c r="P409" s="277"/>
      <c r="Q409" s="277"/>
      <c r="R409" s="114"/>
      <c r="S409" s="99"/>
      <c r="T409" s="88"/>
      <c r="U409" s="89">
        <f>IF(ISBLANK(T409), 0, _xlfn.IFNA(VLOOKUP(T409, 'Measures Register'!$B$9:$K$59, COLUMN('Measures Register'!$K$8)-COLUMN('Measures Register'!$B$8)+1, FALSE), 0))</f>
        <v>0</v>
      </c>
      <c r="V409" s="90">
        <f>IF(ISBLANK(T409), 0, _xlfn.IFNA(VLOOKUP(T409, 'Measures Register'!$B$9:$L$59, COLUMN('Measures Register'!$L$8)-COLUMN('Measures Register'!$B$8)+1, FALSE), 0))</f>
        <v>0</v>
      </c>
      <c r="W409" s="88"/>
      <c r="X409" s="89">
        <f>IF(ISBLANK(W409), 0, _xlfn.IFNA(VLOOKUP(W409, 'Measures Register'!$B$9:$K$59, COLUMN('Measures Register'!$K$8)-COLUMN('Measures Register'!$B$8)+1, FALSE), 0))</f>
        <v>0</v>
      </c>
      <c r="Y409" s="90">
        <f>IF(ISBLANK(W409), 0, _xlfn.IFNA(VLOOKUP(W409, 'Measures Register'!$B$9:$L$59, COLUMN('Measures Register'!$L$8)-COLUMN('Measures Register'!$B$8)+1, FALSE), 0))</f>
        <v>0</v>
      </c>
      <c r="Z409" s="88"/>
      <c r="AA409" s="89">
        <f>IF(ISBLANK(Z409), 0, _xlfn.IFNA(VLOOKUP(Z409, 'Measures Register'!$B$9:$K$59, COLUMN('Measures Register'!$K$8)-COLUMN('Measures Register'!$B$8)+1, FALSE), 0))</f>
        <v>0</v>
      </c>
      <c r="AB409" s="90">
        <f>IF(ISBLANK(Z409), 0, _xlfn.IFNA(VLOOKUP(Z409, 'Measures Register'!$B$9:$L$59, COLUMN('Measures Register'!$L$8)-COLUMN('Measures Register'!$B$8)+1, FALSE), 0))</f>
        <v>0</v>
      </c>
      <c r="AC409" s="88"/>
      <c r="AD409" s="89">
        <f>IF(ISBLANK(AC409), 0, _xlfn.IFNA(VLOOKUP(AC409, 'Measures Register'!$B$9:$K$59, COLUMN('Measures Register'!$K$8)-COLUMN('Measures Register'!$B$8)+1, FALSE), 0))</f>
        <v>0</v>
      </c>
      <c r="AE409" s="90">
        <f>IF(ISBLANK(AC409), 0, _xlfn.IFNA(VLOOKUP(AC409, 'Measures Register'!$B$9:$L$59, COLUMN('Measures Register'!$L$8)-COLUMN('Measures Register'!$B$8)+1, FALSE), 0))</f>
        <v>0</v>
      </c>
      <c r="AF409" s="88"/>
      <c r="AG409" s="89">
        <f>IF(ISBLANK(AF409), 0, _xlfn.IFNA(VLOOKUP(AF409, 'Measures Register'!$B$9:$K$59, COLUMN('Measures Register'!$K$8)-COLUMN('Measures Register'!$B$8)+1, FALSE), 0))</f>
        <v>0</v>
      </c>
      <c r="AH409" s="110">
        <f>IF(ISBLANK(AF409), 0, _xlfn.IFNA(VLOOKUP(AF409, 'Measures Register'!$B$9:$L$59, COLUMN('Measures Register'!$L$8)-COLUMN('Measures Register'!$B$8)+1, FALSE), 0))</f>
        <v>0</v>
      </c>
      <c r="AI409" s="115"/>
      <c r="AJ409" s="108" t="str">
        <f t="shared" si="26"/>
        <v/>
      </c>
      <c r="AK409" s="86" t="str">
        <f t="shared" si="27"/>
        <v/>
      </c>
      <c r="AL409" s="106" t="str">
        <f t="shared" si="28"/>
        <v/>
      </c>
      <c r="AM409" s="24"/>
    </row>
    <row r="410" spans="2:39" ht="15.75" x14ac:dyDescent="0.45">
      <c r="B410" s="84" t="str">
        <f t="shared" si="29"/>
        <v/>
      </c>
      <c r="C410" s="97"/>
      <c r="D410" s="154"/>
      <c r="E410" s="112" t="str">
        <f>IFERROR(VLOOKUP(I410,#REF!,2,0),"")</f>
        <v/>
      </c>
      <c r="F410" s="156"/>
      <c r="G410" s="101"/>
      <c r="H410" s="103"/>
      <c r="I410" s="158"/>
      <c r="J410" s="159"/>
      <c r="K410"/>
      <c r="L410" s="152"/>
      <c r="M410" s="85" t="str">
        <f>IF(AND(F410&lt;&gt;"", G410&lt;&gt;""), VLOOKUP(F410, 'P2-Primary Assets'!C:I, 5+VLOOKUP(G410,#REF!, 2, FALSE), FALSE), "")</f>
        <v/>
      </c>
      <c r="N410" s="106" t="str">
        <f t="shared" si="25"/>
        <v/>
      </c>
      <c r="O410" s="277"/>
      <c r="P410" s="277"/>
      <c r="Q410" s="277"/>
      <c r="R410" s="114"/>
      <c r="S410" s="99"/>
      <c r="T410" s="88"/>
      <c r="U410" s="89">
        <f>IF(ISBLANK(T410), 0, _xlfn.IFNA(VLOOKUP(T410, 'Measures Register'!$B$9:$K$59, COLUMN('Measures Register'!$K$8)-COLUMN('Measures Register'!$B$8)+1, FALSE), 0))</f>
        <v>0</v>
      </c>
      <c r="V410" s="90">
        <f>IF(ISBLANK(T410), 0, _xlfn.IFNA(VLOOKUP(T410, 'Measures Register'!$B$9:$L$59, COLUMN('Measures Register'!$L$8)-COLUMN('Measures Register'!$B$8)+1, FALSE), 0))</f>
        <v>0</v>
      </c>
      <c r="W410" s="88"/>
      <c r="X410" s="89">
        <f>IF(ISBLANK(W410), 0, _xlfn.IFNA(VLOOKUP(W410, 'Measures Register'!$B$9:$K$59, COLUMN('Measures Register'!$K$8)-COLUMN('Measures Register'!$B$8)+1, FALSE), 0))</f>
        <v>0</v>
      </c>
      <c r="Y410" s="90">
        <f>IF(ISBLANK(W410), 0, _xlfn.IFNA(VLOOKUP(W410, 'Measures Register'!$B$9:$L$59, COLUMN('Measures Register'!$L$8)-COLUMN('Measures Register'!$B$8)+1, FALSE), 0))</f>
        <v>0</v>
      </c>
      <c r="Z410" s="88"/>
      <c r="AA410" s="89">
        <f>IF(ISBLANK(Z410), 0, _xlfn.IFNA(VLOOKUP(Z410, 'Measures Register'!$B$9:$K$59, COLUMN('Measures Register'!$K$8)-COLUMN('Measures Register'!$B$8)+1, FALSE), 0))</f>
        <v>0</v>
      </c>
      <c r="AB410" s="90">
        <f>IF(ISBLANK(Z410), 0, _xlfn.IFNA(VLOOKUP(Z410, 'Measures Register'!$B$9:$L$59, COLUMN('Measures Register'!$L$8)-COLUMN('Measures Register'!$B$8)+1, FALSE), 0))</f>
        <v>0</v>
      </c>
      <c r="AC410" s="88"/>
      <c r="AD410" s="89">
        <f>IF(ISBLANK(AC410), 0, _xlfn.IFNA(VLOOKUP(AC410, 'Measures Register'!$B$9:$K$59, COLUMN('Measures Register'!$K$8)-COLUMN('Measures Register'!$B$8)+1, FALSE), 0))</f>
        <v>0</v>
      </c>
      <c r="AE410" s="90">
        <f>IF(ISBLANK(AC410), 0, _xlfn.IFNA(VLOOKUP(AC410, 'Measures Register'!$B$9:$L$59, COLUMN('Measures Register'!$L$8)-COLUMN('Measures Register'!$B$8)+1, FALSE), 0))</f>
        <v>0</v>
      </c>
      <c r="AF410" s="88"/>
      <c r="AG410" s="89">
        <f>IF(ISBLANK(AF410), 0, _xlfn.IFNA(VLOOKUP(AF410, 'Measures Register'!$B$9:$K$59, COLUMN('Measures Register'!$K$8)-COLUMN('Measures Register'!$B$8)+1, FALSE), 0))</f>
        <v>0</v>
      </c>
      <c r="AH410" s="110">
        <f>IF(ISBLANK(AF410), 0, _xlfn.IFNA(VLOOKUP(AF410, 'Measures Register'!$B$9:$L$59, COLUMN('Measures Register'!$L$8)-COLUMN('Measures Register'!$B$8)+1, FALSE), 0))</f>
        <v>0</v>
      </c>
      <c r="AI410" s="115"/>
      <c r="AJ410" s="108" t="str">
        <f t="shared" si="26"/>
        <v/>
      </c>
      <c r="AK410" s="86" t="str">
        <f t="shared" si="27"/>
        <v/>
      </c>
      <c r="AL410" s="106" t="str">
        <f t="shared" si="28"/>
        <v/>
      </c>
      <c r="AM410" s="24"/>
    </row>
    <row r="411" spans="2:39" ht="15.75" x14ac:dyDescent="0.45">
      <c r="B411" s="84" t="str">
        <f t="shared" si="29"/>
        <v/>
      </c>
      <c r="C411" s="97"/>
      <c r="D411" s="154"/>
      <c r="E411" s="112" t="str">
        <f>IFERROR(VLOOKUP(I411,#REF!,2,0),"")</f>
        <v/>
      </c>
      <c r="F411" s="156"/>
      <c r="G411" s="101"/>
      <c r="H411" s="103"/>
      <c r="I411" s="158"/>
      <c r="J411" s="159"/>
      <c r="K411"/>
      <c r="L411" s="152"/>
      <c r="M411" s="85" t="str">
        <f>IF(AND(F411&lt;&gt;"", G411&lt;&gt;""), VLOOKUP(F411, 'P2-Primary Assets'!C:I, 5+VLOOKUP(G411,#REF!, 2, FALSE), FALSE), "")</f>
        <v/>
      </c>
      <c r="N411" s="106" t="str">
        <f t="shared" si="25"/>
        <v/>
      </c>
      <c r="O411" s="277"/>
      <c r="P411" s="277"/>
      <c r="Q411" s="277"/>
      <c r="R411" s="114"/>
      <c r="S411" s="99"/>
      <c r="T411" s="88"/>
      <c r="U411" s="89">
        <f>IF(ISBLANK(T411), 0, _xlfn.IFNA(VLOOKUP(T411, 'Measures Register'!$B$9:$K$59, COLUMN('Measures Register'!$K$8)-COLUMN('Measures Register'!$B$8)+1, FALSE), 0))</f>
        <v>0</v>
      </c>
      <c r="V411" s="90">
        <f>IF(ISBLANK(T411), 0, _xlfn.IFNA(VLOOKUP(T411, 'Measures Register'!$B$9:$L$59, COLUMN('Measures Register'!$L$8)-COLUMN('Measures Register'!$B$8)+1, FALSE), 0))</f>
        <v>0</v>
      </c>
      <c r="W411" s="88"/>
      <c r="X411" s="89">
        <f>IF(ISBLANK(W411), 0, _xlfn.IFNA(VLOOKUP(W411, 'Measures Register'!$B$9:$K$59, COLUMN('Measures Register'!$K$8)-COLUMN('Measures Register'!$B$8)+1, FALSE), 0))</f>
        <v>0</v>
      </c>
      <c r="Y411" s="90">
        <f>IF(ISBLANK(W411), 0, _xlfn.IFNA(VLOOKUP(W411, 'Measures Register'!$B$9:$L$59, COLUMN('Measures Register'!$L$8)-COLUMN('Measures Register'!$B$8)+1, FALSE), 0))</f>
        <v>0</v>
      </c>
      <c r="Z411" s="88"/>
      <c r="AA411" s="89">
        <f>IF(ISBLANK(Z411), 0, _xlfn.IFNA(VLOOKUP(Z411, 'Measures Register'!$B$9:$K$59, COLUMN('Measures Register'!$K$8)-COLUMN('Measures Register'!$B$8)+1, FALSE), 0))</f>
        <v>0</v>
      </c>
      <c r="AB411" s="90">
        <f>IF(ISBLANK(Z411), 0, _xlfn.IFNA(VLOOKUP(Z411, 'Measures Register'!$B$9:$L$59, COLUMN('Measures Register'!$L$8)-COLUMN('Measures Register'!$B$8)+1, FALSE), 0))</f>
        <v>0</v>
      </c>
      <c r="AC411" s="88"/>
      <c r="AD411" s="89">
        <f>IF(ISBLANK(AC411), 0, _xlfn.IFNA(VLOOKUP(AC411, 'Measures Register'!$B$9:$K$59, COLUMN('Measures Register'!$K$8)-COLUMN('Measures Register'!$B$8)+1, FALSE), 0))</f>
        <v>0</v>
      </c>
      <c r="AE411" s="90">
        <f>IF(ISBLANK(AC411), 0, _xlfn.IFNA(VLOOKUP(AC411, 'Measures Register'!$B$9:$L$59, COLUMN('Measures Register'!$L$8)-COLUMN('Measures Register'!$B$8)+1, FALSE), 0))</f>
        <v>0</v>
      </c>
      <c r="AF411" s="88"/>
      <c r="AG411" s="89">
        <f>IF(ISBLANK(AF411), 0, _xlfn.IFNA(VLOOKUP(AF411, 'Measures Register'!$B$9:$K$59, COLUMN('Measures Register'!$K$8)-COLUMN('Measures Register'!$B$8)+1, FALSE), 0))</f>
        <v>0</v>
      </c>
      <c r="AH411" s="110">
        <f>IF(ISBLANK(AF411), 0, _xlfn.IFNA(VLOOKUP(AF411, 'Measures Register'!$B$9:$L$59, COLUMN('Measures Register'!$L$8)-COLUMN('Measures Register'!$B$8)+1, FALSE), 0))</f>
        <v>0</v>
      </c>
      <c r="AI411" s="115"/>
      <c r="AJ411" s="108" t="str">
        <f t="shared" si="26"/>
        <v/>
      </c>
      <c r="AK411" s="86" t="str">
        <f t="shared" si="27"/>
        <v/>
      </c>
      <c r="AL411" s="106" t="str">
        <f t="shared" si="28"/>
        <v/>
      </c>
      <c r="AM411" s="24"/>
    </row>
    <row r="412" spans="2:39" ht="15.75" x14ac:dyDescent="0.45">
      <c r="B412" s="84" t="str">
        <f t="shared" si="29"/>
        <v/>
      </c>
      <c r="C412" s="97"/>
      <c r="D412" s="154"/>
      <c r="E412" s="112" t="str">
        <f>IFERROR(VLOOKUP(I412,#REF!,2,0),"")</f>
        <v/>
      </c>
      <c r="F412" s="156"/>
      <c r="G412" s="101"/>
      <c r="H412" s="103"/>
      <c r="I412" s="158"/>
      <c r="J412" s="159"/>
      <c r="K412"/>
      <c r="L412" s="152"/>
      <c r="M412" s="85" t="str">
        <f>IF(AND(F412&lt;&gt;"", G412&lt;&gt;""), VLOOKUP(F412, 'P2-Primary Assets'!C:I, 5+VLOOKUP(G412,#REF!, 2, FALSE), FALSE), "")</f>
        <v/>
      </c>
      <c r="N412" s="106" t="str">
        <f t="shared" si="25"/>
        <v/>
      </c>
      <c r="O412" s="277"/>
      <c r="P412" s="277"/>
      <c r="Q412" s="277"/>
      <c r="R412" s="114"/>
      <c r="S412" s="99"/>
      <c r="T412" s="88"/>
      <c r="U412" s="89">
        <f>IF(ISBLANK(T412), 0, _xlfn.IFNA(VLOOKUP(T412, 'Measures Register'!$B$9:$K$59, COLUMN('Measures Register'!$K$8)-COLUMN('Measures Register'!$B$8)+1, FALSE), 0))</f>
        <v>0</v>
      </c>
      <c r="V412" s="90">
        <f>IF(ISBLANK(T412), 0, _xlfn.IFNA(VLOOKUP(T412, 'Measures Register'!$B$9:$L$59, COLUMN('Measures Register'!$L$8)-COLUMN('Measures Register'!$B$8)+1, FALSE), 0))</f>
        <v>0</v>
      </c>
      <c r="W412" s="88"/>
      <c r="X412" s="89">
        <f>IF(ISBLANK(W412), 0, _xlfn.IFNA(VLOOKUP(W412, 'Measures Register'!$B$9:$K$59, COLUMN('Measures Register'!$K$8)-COLUMN('Measures Register'!$B$8)+1, FALSE), 0))</f>
        <v>0</v>
      </c>
      <c r="Y412" s="90">
        <f>IF(ISBLANK(W412), 0, _xlfn.IFNA(VLOOKUP(W412, 'Measures Register'!$B$9:$L$59, COLUMN('Measures Register'!$L$8)-COLUMN('Measures Register'!$B$8)+1, FALSE), 0))</f>
        <v>0</v>
      </c>
      <c r="Z412" s="88"/>
      <c r="AA412" s="89">
        <f>IF(ISBLANK(Z412), 0, _xlfn.IFNA(VLOOKUP(Z412, 'Measures Register'!$B$9:$K$59, COLUMN('Measures Register'!$K$8)-COLUMN('Measures Register'!$B$8)+1, FALSE), 0))</f>
        <v>0</v>
      </c>
      <c r="AB412" s="90">
        <f>IF(ISBLANK(Z412), 0, _xlfn.IFNA(VLOOKUP(Z412, 'Measures Register'!$B$9:$L$59, COLUMN('Measures Register'!$L$8)-COLUMN('Measures Register'!$B$8)+1, FALSE), 0))</f>
        <v>0</v>
      </c>
      <c r="AC412" s="88"/>
      <c r="AD412" s="89">
        <f>IF(ISBLANK(AC412), 0, _xlfn.IFNA(VLOOKUP(AC412, 'Measures Register'!$B$9:$K$59, COLUMN('Measures Register'!$K$8)-COLUMN('Measures Register'!$B$8)+1, FALSE), 0))</f>
        <v>0</v>
      </c>
      <c r="AE412" s="90">
        <f>IF(ISBLANK(AC412), 0, _xlfn.IFNA(VLOOKUP(AC412, 'Measures Register'!$B$9:$L$59, COLUMN('Measures Register'!$L$8)-COLUMN('Measures Register'!$B$8)+1, FALSE), 0))</f>
        <v>0</v>
      </c>
      <c r="AF412" s="88"/>
      <c r="AG412" s="89">
        <f>IF(ISBLANK(AF412), 0, _xlfn.IFNA(VLOOKUP(AF412, 'Measures Register'!$B$9:$K$59, COLUMN('Measures Register'!$K$8)-COLUMN('Measures Register'!$B$8)+1, FALSE), 0))</f>
        <v>0</v>
      </c>
      <c r="AH412" s="110">
        <f>IF(ISBLANK(AF412), 0, _xlfn.IFNA(VLOOKUP(AF412, 'Measures Register'!$B$9:$L$59, COLUMN('Measures Register'!$L$8)-COLUMN('Measures Register'!$B$8)+1, FALSE), 0))</f>
        <v>0</v>
      </c>
      <c r="AI412" s="115"/>
      <c r="AJ412" s="108" t="str">
        <f t="shared" si="26"/>
        <v/>
      </c>
      <c r="AK412" s="86" t="str">
        <f t="shared" si="27"/>
        <v/>
      </c>
      <c r="AL412" s="106" t="str">
        <f t="shared" si="28"/>
        <v/>
      </c>
      <c r="AM412" s="24"/>
    </row>
    <row r="413" spans="2:39" ht="15.75" x14ac:dyDescent="0.45">
      <c r="B413" s="84" t="str">
        <f t="shared" si="29"/>
        <v/>
      </c>
      <c r="C413" s="97"/>
      <c r="D413" s="154"/>
      <c r="E413" s="112" t="str">
        <f>IFERROR(VLOOKUP(I413,#REF!,2,0),"")</f>
        <v/>
      </c>
      <c r="F413" s="156"/>
      <c r="G413" s="101"/>
      <c r="H413" s="103"/>
      <c r="I413" s="158"/>
      <c r="J413" s="159"/>
      <c r="K413"/>
      <c r="L413" s="152"/>
      <c r="M413" s="85" t="str">
        <f>IF(AND(F413&lt;&gt;"", G413&lt;&gt;""), VLOOKUP(F413, 'P2-Primary Assets'!C:I, 5+VLOOKUP(G413,#REF!, 2, FALSE), FALSE), "")</f>
        <v/>
      </c>
      <c r="N413" s="106" t="str">
        <f t="shared" si="25"/>
        <v/>
      </c>
      <c r="O413" s="277"/>
      <c r="P413" s="277"/>
      <c r="Q413" s="277"/>
      <c r="R413" s="114"/>
      <c r="S413" s="99"/>
      <c r="T413" s="88"/>
      <c r="U413" s="89">
        <f>IF(ISBLANK(T413), 0, _xlfn.IFNA(VLOOKUP(T413, 'Measures Register'!$B$9:$K$59, COLUMN('Measures Register'!$K$8)-COLUMN('Measures Register'!$B$8)+1, FALSE), 0))</f>
        <v>0</v>
      </c>
      <c r="V413" s="90">
        <f>IF(ISBLANK(T413), 0, _xlfn.IFNA(VLOOKUP(T413, 'Measures Register'!$B$9:$L$59, COLUMN('Measures Register'!$L$8)-COLUMN('Measures Register'!$B$8)+1, FALSE), 0))</f>
        <v>0</v>
      </c>
      <c r="W413" s="88"/>
      <c r="X413" s="89">
        <f>IF(ISBLANK(W413), 0, _xlfn.IFNA(VLOOKUP(W413, 'Measures Register'!$B$9:$K$59, COLUMN('Measures Register'!$K$8)-COLUMN('Measures Register'!$B$8)+1, FALSE), 0))</f>
        <v>0</v>
      </c>
      <c r="Y413" s="90">
        <f>IF(ISBLANK(W413), 0, _xlfn.IFNA(VLOOKUP(W413, 'Measures Register'!$B$9:$L$59, COLUMN('Measures Register'!$L$8)-COLUMN('Measures Register'!$B$8)+1, FALSE), 0))</f>
        <v>0</v>
      </c>
      <c r="Z413" s="88"/>
      <c r="AA413" s="89">
        <f>IF(ISBLANK(Z413), 0, _xlfn.IFNA(VLOOKUP(Z413, 'Measures Register'!$B$9:$K$59, COLUMN('Measures Register'!$K$8)-COLUMN('Measures Register'!$B$8)+1, FALSE), 0))</f>
        <v>0</v>
      </c>
      <c r="AB413" s="90">
        <f>IF(ISBLANK(Z413), 0, _xlfn.IFNA(VLOOKUP(Z413, 'Measures Register'!$B$9:$L$59, COLUMN('Measures Register'!$L$8)-COLUMN('Measures Register'!$B$8)+1, FALSE), 0))</f>
        <v>0</v>
      </c>
      <c r="AC413" s="88"/>
      <c r="AD413" s="89">
        <f>IF(ISBLANK(AC413), 0, _xlfn.IFNA(VLOOKUP(AC413, 'Measures Register'!$B$9:$K$59, COLUMN('Measures Register'!$K$8)-COLUMN('Measures Register'!$B$8)+1, FALSE), 0))</f>
        <v>0</v>
      </c>
      <c r="AE413" s="90">
        <f>IF(ISBLANK(AC413), 0, _xlfn.IFNA(VLOOKUP(AC413, 'Measures Register'!$B$9:$L$59, COLUMN('Measures Register'!$L$8)-COLUMN('Measures Register'!$B$8)+1, FALSE), 0))</f>
        <v>0</v>
      </c>
      <c r="AF413" s="88"/>
      <c r="AG413" s="89">
        <f>IF(ISBLANK(AF413), 0, _xlfn.IFNA(VLOOKUP(AF413, 'Measures Register'!$B$9:$K$59, COLUMN('Measures Register'!$K$8)-COLUMN('Measures Register'!$B$8)+1, FALSE), 0))</f>
        <v>0</v>
      </c>
      <c r="AH413" s="110">
        <f>IF(ISBLANK(AF413), 0, _xlfn.IFNA(VLOOKUP(AF413, 'Measures Register'!$B$9:$L$59, COLUMN('Measures Register'!$L$8)-COLUMN('Measures Register'!$B$8)+1, FALSE), 0))</f>
        <v>0</v>
      </c>
      <c r="AI413" s="115"/>
      <c r="AJ413" s="108" t="str">
        <f t="shared" si="26"/>
        <v/>
      </c>
      <c r="AK413" s="86" t="str">
        <f t="shared" si="27"/>
        <v/>
      </c>
      <c r="AL413" s="106" t="str">
        <f t="shared" si="28"/>
        <v/>
      </c>
      <c r="AM413" s="24"/>
    </row>
    <row r="414" spans="2:39" ht="15.75" x14ac:dyDescent="0.45">
      <c r="B414" s="84" t="str">
        <f t="shared" si="29"/>
        <v/>
      </c>
      <c r="C414" s="97"/>
      <c r="D414" s="154"/>
      <c r="E414" s="112" t="str">
        <f>IFERROR(VLOOKUP(I414,#REF!,2,0),"")</f>
        <v/>
      </c>
      <c r="F414" s="156"/>
      <c r="G414" s="101"/>
      <c r="H414" s="103"/>
      <c r="I414" s="158"/>
      <c r="J414" s="159"/>
      <c r="K414"/>
      <c r="L414" s="152"/>
      <c r="M414" s="85" t="str">
        <f>IF(AND(F414&lt;&gt;"", G414&lt;&gt;""), VLOOKUP(F414, 'P2-Primary Assets'!C:I, 5+VLOOKUP(G414,#REF!, 2, FALSE), FALSE), "")</f>
        <v/>
      </c>
      <c r="N414" s="106" t="str">
        <f t="shared" si="25"/>
        <v/>
      </c>
      <c r="O414" s="277"/>
      <c r="P414" s="277"/>
      <c r="Q414" s="277"/>
      <c r="R414" s="114"/>
      <c r="S414" s="99"/>
      <c r="T414" s="88"/>
      <c r="U414" s="89">
        <f>IF(ISBLANK(T414), 0, _xlfn.IFNA(VLOOKUP(T414, 'Measures Register'!$B$9:$K$59, COLUMN('Measures Register'!$K$8)-COLUMN('Measures Register'!$B$8)+1, FALSE), 0))</f>
        <v>0</v>
      </c>
      <c r="V414" s="90">
        <f>IF(ISBLANK(T414), 0, _xlfn.IFNA(VLOOKUP(T414, 'Measures Register'!$B$9:$L$59, COLUMN('Measures Register'!$L$8)-COLUMN('Measures Register'!$B$8)+1, FALSE), 0))</f>
        <v>0</v>
      </c>
      <c r="W414" s="88"/>
      <c r="X414" s="89">
        <f>IF(ISBLANK(W414), 0, _xlfn.IFNA(VLOOKUP(W414, 'Measures Register'!$B$9:$K$59, COLUMN('Measures Register'!$K$8)-COLUMN('Measures Register'!$B$8)+1, FALSE), 0))</f>
        <v>0</v>
      </c>
      <c r="Y414" s="90">
        <f>IF(ISBLANK(W414), 0, _xlfn.IFNA(VLOOKUP(W414, 'Measures Register'!$B$9:$L$59, COLUMN('Measures Register'!$L$8)-COLUMN('Measures Register'!$B$8)+1, FALSE), 0))</f>
        <v>0</v>
      </c>
      <c r="Z414" s="88"/>
      <c r="AA414" s="89">
        <f>IF(ISBLANK(Z414), 0, _xlfn.IFNA(VLOOKUP(Z414, 'Measures Register'!$B$9:$K$59, COLUMN('Measures Register'!$K$8)-COLUMN('Measures Register'!$B$8)+1, FALSE), 0))</f>
        <v>0</v>
      </c>
      <c r="AB414" s="90">
        <f>IF(ISBLANK(Z414), 0, _xlfn.IFNA(VLOOKUP(Z414, 'Measures Register'!$B$9:$L$59, COLUMN('Measures Register'!$L$8)-COLUMN('Measures Register'!$B$8)+1, FALSE), 0))</f>
        <v>0</v>
      </c>
      <c r="AC414" s="88"/>
      <c r="AD414" s="89">
        <f>IF(ISBLANK(AC414), 0, _xlfn.IFNA(VLOOKUP(AC414, 'Measures Register'!$B$9:$K$59, COLUMN('Measures Register'!$K$8)-COLUMN('Measures Register'!$B$8)+1, FALSE), 0))</f>
        <v>0</v>
      </c>
      <c r="AE414" s="90">
        <f>IF(ISBLANK(AC414), 0, _xlfn.IFNA(VLOOKUP(AC414, 'Measures Register'!$B$9:$L$59, COLUMN('Measures Register'!$L$8)-COLUMN('Measures Register'!$B$8)+1, FALSE), 0))</f>
        <v>0</v>
      </c>
      <c r="AF414" s="88"/>
      <c r="AG414" s="89">
        <f>IF(ISBLANK(AF414), 0, _xlfn.IFNA(VLOOKUP(AF414, 'Measures Register'!$B$9:$K$59, COLUMN('Measures Register'!$K$8)-COLUMN('Measures Register'!$B$8)+1, FALSE), 0))</f>
        <v>0</v>
      </c>
      <c r="AH414" s="110">
        <f>IF(ISBLANK(AF414), 0, _xlfn.IFNA(VLOOKUP(AF414, 'Measures Register'!$B$9:$L$59, COLUMN('Measures Register'!$L$8)-COLUMN('Measures Register'!$B$8)+1, FALSE), 0))</f>
        <v>0</v>
      </c>
      <c r="AI414" s="115"/>
      <c r="AJ414" s="108" t="str">
        <f t="shared" si="26"/>
        <v/>
      </c>
      <c r="AK414" s="86" t="str">
        <f t="shared" si="27"/>
        <v/>
      </c>
      <c r="AL414" s="106" t="str">
        <f t="shared" si="28"/>
        <v/>
      </c>
      <c r="AM414" s="24"/>
    </row>
    <row r="415" spans="2:39" ht="15.75" x14ac:dyDescent="0.45">
      <c r="B415" s="84" t="str">
        <f t="shared" si="29"/>
        <v/>
      </c>
      <c r="C415" s="97"/>
      <c r="D415" s="154"/>
      <c r="E415" s="112" t="str">
        <f>IFERROR(VLOOKUP(I415,#REF!,2,0),"")</f>
        <v/>
      </c>
      <c r="F415" s="156"/>
      <c r="G415" s="101"/>
      <c r="H415" s="103"/>
      <c r="I415" s="158"/>
      <c r="J415" s="159"/>
      <c r="K415"/>
      <c r="L415" s="152"/>
      <c r="M415" s="85" t="str">
        <f>IF(AND(F415&lt;&gt;"", G415&lt;&gt;""), VLOOKUP(F415, 'P2-Primary Assets'!C:I, 5+VLOOKUP(G415,#REF!, 2, FALSE), FALSE), "")</f>
        <v/>
      </c>
      <c r="N415" s="106" t="str">
        <f t="shared" si="25"/>
        <v/>
      </c>
      <c r="O415" s="277"/>
      <c r="P415" s="277"/>
      <c r="Q415" s="277"/>
      <c r="R415" s="114"/>
      <c r="S415" s="99"/>
      <c r="T415" s="88"/>
      <c r="U415" s="89">
        <f>IF(ISBLANK(T415), 0, _xlfn.IFNA(VLOOKUP(T415, 'Measures Register'!$B$9:$K$59, COLUMN('Measures Register'!$K$8)-COLUMN('Measures Register'!$B$8)+1, FALSE), 0))</f>
        <v>0</v>
      </c>
      <c r="V415" s="90">
        <f>IF(ISBLANK(T415), 0, _xlfn.IFNA(VLOOKUP(T415, 'Measures Register'!$B$9:$L$59, COLUMN('Measures Register'!$L$8)-COLUMN('Measures Register'!$B$8)+1, FALSE), 0))</f>
        <v>0</v>
      </c>
      <c r="W415" s="88"/>
      <c r="X415" s="89">
        <f>IF(ISBLANK(W415), 0, _xlfn.IFNA(VLOOKUP(W415, 'Measures Register'!$B$9:$K$59, COLUMN('Measures Register'!$K$8)-COLUMN('Measures Register'!$B$8)+1, FALSE), 0))</f>
        <v>0</v>
      </c>
      <c r="Y415" s="90">
        <f>IF(ISBLANK(W415), 0, _xlfn.IFNA(VLOOKUP(W415, 'Measures Register'!$B$9:$L$59, COLUMN('Measures Register'!$L$8)-COLUMN('Measures Register'!$B$8)+1, FALSE), 0))</f>
        <v>0</v>
      </c>
      <c r="Z415" s="88"/>
      <c r="AA415" s="89">
        <f>IF(ISBLANK(Z415), 0, _xlfn.IFNA(VLOOKUP(Z415, 'Measures Register'!$B$9:$K$59, COLUMN('Measures Register'!$K$8)-COLUMN('Measures Register'!$B$8)+1, FALSE), 0))</f>
        <v>0</v>
      </c>
      <c r="AB415" s="90">
        <f>IF(ISBLANK(Z415), 0, _xlfn.IFNA(VLOOKUP(Z415, 'Measures Register'!$B$9:$L$59, COLUMN('Measures Register'!$L$8)-COLUMN('Measures Register'!$B$8)+1, FALSE), 0))</f>
        <v>0</v>
      </c>
      <c r="AC415" s="88"/>
      <c r="AD415" s="89">
        <f>IF(ISBLANK(AC415), 0, _xlfn.IFNA(VLOOKUP(AC415, 'Measures Register'!$B$9:$K$59, COLUMN('Measures Register'!$K$8)-COLUMN('Measures Register'!$B$8)+1, FALSE), 0))</f>
        <v>0</v>
      </c>
      <c r="AE415" s="90">
        <f>IF(ISBLANK(AC415), 0, _xlfn.IFNA(VLOOKUP(AC415, 'Measures Register'!$B$9:$L$59, COLUMN('Measures Register'!$L$8)-COLUMN('Measures Register'!$B$8)+1, FALSE), 0))</f>
        <v>0</v>
      </c>
      <c r="AF415" s="88"/>
      <c r="AG415" s="89">
        <f>IF(ISBLANK(AF415), 0, _xlfn.IFNA(VLOOKUP(AF415, 'Measures Register'!$B$9:$K$59, COLUMN('Measures Register'!$K$8)-COLUMN('Measures Register'!$B$8)+1, FALSE), 0))</f>
        <v>0</v>
      </c>
      <c r="AH415" s="110">
        <f>IF(ISBLANK(AF415), 0, _xlfn.IFNA(VLOOKUP(AF415, 'Measures Register'!$B$9:$L$59, COLUMN('Measures Register'!$L$8)-COLUMN('Measures Register'!$B$8)+1, FALSE), 0))</f>
        <v>0</v>
      </c>
      <c r="AI415" s="115"/>
      <c r="AJ415" s="108" t="str">
        <f t="shared" si="26"/>
        <v/>
      </c>
      <c r="AK415" s="86" t="str">
        <f t="shared" si="27"/>
        <v/>
      </c>
      <c r="AL415" s="106" t="str">
        <f t="shared" si="28"/>
        <v/>
      </c>
      <c r="AM415" s="24"/>
    </row>
    <row r="416" spans="2:39" ht="15.75" x14ac:dyDescent="0.45">
      <c r="B416" s="84" t="str">
        <f t="shared" si="29"/>
        <v/>
      </c>
      <c r="C416" s="97"/>
      <c r="D416" s="154"/>
      <c r="E416" s="112" t="str">
        <f>IFERROR(VLOOKUP(I416,#REF!,2,0),"")</f>
        <v/>
      </c>
      <c r="F416" s="156"/>
      <c r="G416" s="101"/>
      <c r="H416" s="103"/>
      <c r="I416" s="158"/>
      <c r="J416" s="159"/>
      <c r="K416"/>
      <c r="L416" s="152"/>
      <c r="M416" s="85" t="str">
        <f>IF(AND(F416&lt;&gt;"", G416&lt;&gt;""), VLOOKUP(F416, 'P2-Primary Assets'!C:I, 5+VLOOKUP(G416,#REF!, 2, FALSE), FALSE), "")</f>
        <v/>
      </c>
      <c r="N416" s="106" t="str">
        <f t="shared" si="25"/>
        <v/>
      </c>
      <c r="O416" s="277"/>
      <c r="P416" s="277"/>
      <c r="Q416" s="277"/>
      <c r="R416" s="114"/>
      <c r="S416" s="99"/>
      <c r="T416" s="88"/>
      <c r="U416" s="89">
        <f>IF(ISBLANK(T416), 0, _xlfn.IFNA(VLOOKUP(T416, 'Measures Register'!$B$9:$K$59, COLUMN('Measures Register'!$K$8)-COLUMN('Measures Register'!$B$8)+1, FALSE), 0))</f>
        <v>0</v>
      </c>
      <c r="V416" s="90">
        <f>IF(ISBLANK(T416), 0, _xlfn.IFNA(VLOOKUP(T416, 'Measures Register'!$B$9:$L$59, COLUMN('Measures Register'!$L$8)-COLUMN('Measures Register'!$B$8)+1, FALSE), 0))</f>
        <v>0</v>
      </c>
      <c r="W416" s="88"/>
      <c r="X416" s="89">
        <f>IF(ISBLANK(W416), 0, _xlfn.IFNA(VLOOKUP(W416, 'Measures Register'!$B$9:$K$59, COLUMN('Measures Register'!$K$8)-COLUMN('Measures Register'!$B$8)+1, FALSE), 0))</f>
        <v>0</v>
      </c>
      <c r="Y416" s="90">
        <f>IF(ISBLANK(W416), 0, _xlfn.IFNA(VLOOKUP(W416, 'Measures Register'!$B$9:$L$59, COLUMN('Measures Register'!$L$8)-COLUMN('Measures Register'!$B$8)+1, FALSE), 0))</f>
        <v>0</v>
      </c>
      <c r="Z416" s="88"/>
      <c r="AA416" s="89">
        <f>IF(ISBLANK(Z416), 0, _xlfn.IFNA(VLOOKUP(Z416, 'Measures Register'!$B$9:$K$59, COLUMN('Measures Register'!$K$8)-COLUMN('Measures Register'!$B$8)+1, FALSE), 0))</f>
        <v>0</v>
      </c>
      <c r="AB416" s="90">
        <f>IF(ISBLANK(Z416), 0, _xlfn.IFNA(VLOOKUP(Z416, 'Measures Register'!$B$9:$L$59, COLUMN('Measures Register'!$L$8)-COLUMN('Measures Register'!$B$8)+1, FALSE), 0))</f>
        <v>0</v>
      </c>
      <c r="AC416" s="88"/>
      <c r="AD416" s="89">
        <f>IF(ISBLANK(AC416), 0, _xlfn.IFNA(VLOOKUP(AC416, 'Measures Register'!$B$9:$K$59, COLUMN('Measures Register'!$K$8)-COLUMN('Measures Register'!$B$8)+1, FALSE), 0))</f>
        <v>0</v>
      </c>
      <c r="AE416" s="90">
        <f>IF(ISBLANK(AC416), 0, _xlfn.IFNA(VLOOKUP(AC416, 'Measures Register'!$B$9:$L$59, COLUMN('Measures Register'!$L$8)-COLUMN('Measures Register'!$B$8)+1, FALSE), 0))</f>
        <v>0</v>
      </c>
      <c r="AF416" s="88"/>
      <c r="AG416" s="89">
        <f>IF(ISBLANK(AF416), 0, _xlfn.IFNA(VLOOKUP(AF416, 'Measures Register'!$B$9:$K$59, COLUMN('Measures Register'!$K$8)-COLUMN('Measures Register'!$B$8)+1, FALSE), 0))</f>
        <v>0</v>
      </c>
      <c r="AH416" s="110">
        <f>IF(ISBLANK(AF416), 0, _xlfn.IFNA(VLOOKUP(AF416, 'Measures Register'!$B$9:$L$59, COLUMN('Measures Register'!$L$8)-COLUMN('Measures Register'!$B$8)+1, FALSE), 0))</f>
        <v>0</v>
      </c>
      <c r="AI416" s="115"/>
      <c r="AJ416" s="108" t="str">
        <f t="shared" si="26"/>
        <v/>
      </c>
      <c r="AK416" s="86" t="str">
        <f t="shared" si="27"/>
        <v/>
      </c>
      <c r="AL416" s="106" t="str">
        <f t="shared" si="28"/>
        <v/>
      </c>
      <c r="AM416" s="24"/>
    </row>
    <row r="417" spans="2:39" ht="15.75" x14ac:dyDescent="0.45">
      <c r="B417" s="84" t="str">
        <f t="shared" si="29"/>
        <v/>
      </c>
      <c r="C417" s="97"/>
      <c r="D417" s="154"/>
      <c r="E417" s="112" t="str">
        <f>IFERROR(VLOOKUP(I417,#REF!,2,0),"")</f>
        <v/>
      </c>
      <c r="F417" s="156"/>
      <c r="G417" s="101"/>
      <c r="H417" s="103"/>
      <c r="I417" s="158"/>
      <c r="J417" s="159"/>
      <c r="K417"/>
      <c r="L417" s="152"/>
      <c r="M417" s="85" t="str">
        <f>IF(AND(F417&lt;&gt;"", G417&lt;&gt;""), VLOOKUP(F417, 'P2-Primary Assets'!C:I, 5+VLOOKUP(G417,#REF!, 2, FALSE), FALSE), "")</f>
        <v/>
      </c>
      <c r="N417" s="106" t="str">
        <f t="shared" si="25"/>
        <v/>
      </c>
      <c r="O417" s="277"/>
      <c r="P417" s="277"/>
      <c r="Q417" s="277"/>
      <c r="R417" s="114"/>
      <c r="S417" s="99"/>
      <c r="T417" s="88"/>
      <c r="U417" s="89">
        <f>IF(ISBLANK(T417), 0, _xlfn.IFNA(VLOOKUP(T417, 'Measures Register'!$B$9:$K$59, COLUMN('Measures Register'!$K$8)-COLUMN('Measures Register'!$B$8)+1, FALSE), 0))</f>
        <v>0</v>
      </c>
      <c r="V417" s="90">
        <f>IF(ISBLANK(T417), 0, _xlfn.IFNA(VLOOKUP(T417, 'Measures Register'!$B$9:$L$59, COLUMN('Measures Register'!$L$8)-COLUMN('Measures Register'!$B$8)+1, FALSE), 0))</f>
        <v>0</v>
      </c>
      <c r="W417" s="88"/>
      <c r="X417" s="89">
        <f>IF(ISBLANK(W417), 0, _xlfn.IFNA(VLOOKUP(W417, 'Measures Register'!$B$9:$K$59, COLUMN('Measures Register'!$K$8)-COLUMN('Measures Register'!$B$8)+1, FALSE), 0))</f>
        <v>0</v>
      </c>
      <c r="Y417" s="90">
        <f>IF(ISBLANK(W417), 0, _xlfn.IFNA(VLOOKUP(W417, 'Measures Register'!$B$9:$L$59, COLUMN('Measures Register'!$L$8)-COLUMN('Measures Register'!$B$8)+1, FALSE), 0))</f>
        <v>0</v>
      </c>
      <c r="Z417" s="88"/>
      <c r="AA417" s="89">
        <f>IF(ISBLANK(Z417), 0, _xlfn.IFNA(VLOOKUP(Z417, 'Measures Register'!$B$9:$K$59, COLUMN('Measures Register'!$K$8)-COLUMN('Measures Register'!$B$8)+1, FALSE), 0))</f>
        <v>0</v>
      </c>
      <c r="AB417" s="90">
        <f>IF(ISBLANK(Z417), 0, _xlfn.IFNA(VLOOKUP(Z417, 'Measures Register'!$B$9:$L$59, COLUMN('Measures Register'!$L$8)-COLUMN('Measures Register'!$B$8)+1, FALSE), 0))</f>
        <v>0</v>
      </c>
      <c r="AC417" s="88"/>
      <c r="AD417" s="89">
        <f>IF(ISBLANK(AC417), 0, _xlfn.IFNA(VLOOKUP(AC417, 'Measures Register'!$B$9:$K$59, COLUMN('Measures Register'!$K$8)-COLUMN('Measures Register'!$B$8)+1, FALSE), 0))</f>
        <v>0</v>
      </c>
      <c r="AE417" s="90">
        <f>IF(ISBLANK(AC417), 0, _xlfn.IFNA(VLOOKUP(AC417, 'Measures Register'!$B$9:$L$59, COLUMN('Measures Register'!$L$8)-COLUMN('Measures Register'!$B$8)+1, FALSE), 0))</f>
        <v>0</v>
      </c>
      <c r="AF417" s="88"/>
      <c r="AG417" s="89">
        <f>IF(ISBLANK(AF417), 0, _xlfn.IFNA(VLOOKUP(AF417, 'Measures Register'!$B$9:$K$59, COLUMN('Measures Register'!$K$8)-COLUMN('Measures Register'!$B$8)+1, FALSE), 0))</f>
        <v>0</v>
      </c>
      <c r="AH417" s="110">
        <f>IF(ISBLANK(AF417), 0, _xlfn.IFNA(VLOOKUP(AF417, 'Measures Register'!$B$9:$L$59, COLUMN('Measures Register'!$L$8)-COLUMN('Measures Register'!$B$8)+1, FALSE), 0))</f>
        <v>0</v>
      </c>
      <c r="AI417" s="115"/>
      <c r="AJ417" s="108" t="str">
        <f t="shared" si="26"/>
        <v/>
      </c>
      <c r="AK417" s="86" t="str">
        <f t="shared" si="27"/>
        <v/>
      </c>
      <c r="AL417" s="106" t="str">
        <f t="shared" si="28"/>
        <v/>
      </c>
      <c r="AM417" s="24"/>
    </row>
    <row r="418" spans="2:39" ht="15.75" x14ac:dyDescent="0.45">
      <c r="B418" s="84" t="str">
        <f t="shared" si="29"/>
        <v/>
      </c>
      <c r="C418" s="97"/>
      <c r="D418" s="154"/>
      <c r="E418" s="112" t="str">
        <f>IFERROR(VLOOKUP(I418,#REF!,2,0),"")</f>
        <v/>
      </c>
      <c r="F418" s="156"/>
      <c r="G418" s="101"/>
      <c r="H418" s="103"/>
      <c r="I418" s="158"/>
      <c r="J418" s="159"/>
      <c r="K418"/>
      <c r="L418" s="152"/>
      <c r="M418" s="85" t="str">
        <f>IF(AND(F418&lt;&gt;"", G418&lt;&gt;""), VLOOKUP(F418, 'P2-Primary Assets'!C:I, 5+VLOOKUP(G418,#REF!, 2, FALSE), FALSE), "")</f>
        <v/>
      </c>
      <c r="N418" s="106" t="str">
        <f t="shared" si="25"/>
        <v/>
      </c>
      <c r="O418" s="277"/>
      <c r="P418" s="277"/>
      <c r="Q418" s="277"/>
      <c r="R418" s="114"/>
      <c r="S418" s="99"/>
      <c r="T418" s="88"/>
      <c r="U418" s="89">
        <f>IF(ISBLANK(T418), 0, _xlfn.IFNA(VLOOKUP(T418, 'Measures Register'!$B$9:$K$59, COLUMN('Measures Register'!$K$8)-COLUMN('Measures Register'!$B$8)+1, FALSE), 0))</f>
        <v>0</v>
      </c>
      <c r="V418" s="90">
        <f>IF(ISBLANK(T418), 0, _xlfn.IFNA(VLOOKUP(T418, 'Measures Register'!$B$9:$L$59, COLUMN('Measures Register'!$L$8)-COLUMN('Measures Register'!$B$8)+1, FALSE), 0))</f>
        <v>0</v>
      </c>
      <c r="W418" s="88"/>
      <c r="X418" s="89">
        <f>IF(ISBLANK(W418), 0, _xlfn.IFNA(VLOOKUP(W418, 'Measures Register'!$B$9:$K$59, COLUMN('Measures Register'!$K$8)-COLUMN('Measures Register'!$B$8)+1, FALSE), 0))</f>
        <v>0</v>
      </c>
      <c r="Y418" s="90">
        <f>IF(ISBLANK(W418), 0, _xlfn.IFNA(VLOOKUP(W418, 'Measures Register'!$B$9:$L$59, COLUMN('Measures Register'!$L$8)-COLUMN('Measures Register'!$B$8)+1, FALSE), 0))</f>
        <v>0</v>
      </c>
      <c r="Z418" s="88"/>
      <c r="AA418" s="89">
        <f>IF(ISBLANK(Z418), 0, _xlfn.IFNA(VLOOKUP(Z418, 'Measures Register'!$B$9:$K$59, COLUMN('Measures Register'!$K$8)-COLUMN('Measures Register'!$B$8)+1, FALSE), 0))</f>
        <v>0</v>
      </c>
      <c r="AB418" s="90">
        <f>IF(ISBLANK(Z418), 0, _xlfn.IFNA(VLOOKUP(Z418, 'Measures Register'!$B$9:$L$59, COLUMN('Measures Register'!$L$8)-COLUMN('Measures Register'!$B$8)+1, FALSE), 0))</f>
        <v>0</v>
      </c>
      <c r="AC418" s="88"/>
      <c r="AD418" s="89">
        <f>IF(ISBLANK(AC418), 0, _xlfn.IFNA(VLOOKUP(AC418, 'Measures Register'!$B$9:$K$59, COLUMN('Measures Register'!$K$8)-COLUMN('Measures Register'!$B$8)+1, FALSE), 0))</f>
        <v>0</v>
      </c>
      <c r="AE418" s="90">
        <f>IF(ISBLANK(AC418), 0, _xlfn.IFNA(VLOOKUP(AC418, 'Measures Register'!$B$9:$L$59, COLUMN('Measures Register'!$L$8)-COLUMN('Measures Register'!$B$8)+1, FALSE), 0))</f>
        <v>0</v>
      </c>
      <c r="AF418" s="88"/>
      <c r="AG418" s="89">
        <f>IF(ISBLANK(AF418), 0, _xlfn.IFNA(VLOOKUP(AF418, 'Measures Register'!$B$9:$K$59, COLUMN('Measures Register'!$K$8)-COLUMN('Measures Register'!$B$8)+1, FALSE), 0))</f>
        <v>0</v>
      </c>
      <c r="AH418" s="110">
        <f>IF(ISBLANK(AF418), 0, _xlfn.IFNA(VLOOKUP(AF418, 'Measures Register'!$B$9:$L$59, COLUMN('Measures Register'!$L$8)-COLUMN('Measures Register'!$B$8)+1, FALSE), 0))</f>
        <v>0</v>
      </c>
      <c r="AI418" s="115"/>
      <c r="AJ418" s="108" t="str">
        <f t="shared" si="26"/>
        <v/>
      </c>
      <c r="AK418" s="86" t="str">
        <f t="shared" si="27"/>
        <v/>
      </c>
      <c r="AL418" s="106" t="str">
        <f t="shared" si="28"/>
        <v/>
      </c>
      <c r="AM418" s="24"/>
    </row>
    <row r="419" spans="2:39" ht="15.75" x14ac:dyDescent="0.45">
      <c r="B419" s="84" t="str">
        <f t="shared" si="29"/>
        <v/>
      </c>
      <c r="C419" s="97"/>
      <c r="D419" s="154"/>
      <c r="E419" s="112" t="str">
        <f>IFERROR(VLOOKUP(I419,#REF!,2,0),"")</f>
        <v/>
      </c>
      <c r="F419" s="156"/>
      <c r="G419" s="101"/>
      <c r="H419" s="103"/>
      <c r="I419" s="158"/>
      <c r="J419" s="159"/>
      <c r="K419"/>
      <c r="L419" s="152"/>
      <c r="M419" s="85" t="str">
        <f>IF(AND(F419&lt;&gt;"", G419&lt;&gt;""), VLOOKUP(F419, 'P2-Primary Assets'!C:I, 5+VLOOKUP(G419,#REF!, 2, FALSE), FALSE), "")</f>
        <v/>
      </c>
      <c r="N419" s="106" t="str">
        <f t="shared" si="25"/>
        <v/>
      </c>
      <c r="O419" s="277"/>
      <c r="P419" s="277"/>
      <c r="Q419" s="277"/>
      <c r="R419" s="114"/>
      <c r="S419" s="99"/>
      <c r="T419" s="88"/>
      <c r="U419" s="89">
        <f>IF(ISBLANK(T419), 0, _xlfn.IFNA(VLOOKUP(T419, 'Measures Register'!$B$9:$K$59, COLUMN('Measures Register'!$K$8)-COLUMN('Measures Register'!$B$8)+1, FALSE), 0))</f>
        <v>0</v>
      </c>
      <c r="V419" s="90">
        <f>IF(ISBLANK(T419), 0, _xlfn.IFNA(VLOOKUP(T419, 'Measures Register'!$B$9:$L$59, COLUMN('Measures Register'!$L$8)-COLUMN('Measures Register'!$B$8)+1, FALSE), 0))</f>
        <v>0</v>
      </c>
      <c r="W419" s="88"/>
      <c r="X419" s="89">
        <f>IF(ISBLANK(W419), 0, _xlfn.IFNA(VLOOKUP(W419, 'Measures Register'!$B$9:$K$59, COLUMN('Measures Register'!$K$8)-COLUMN('Measures Register'!$B$8)+1, FALSE), 0))</f>
        <v>0</v>
      </c>
      <c r="Y419" s="90">
        <f>IF(ISBLANK(W419), 0, _xlfn.IFNA(VLOOKUP(W419, 'Measures Register'!$B$9:$L$59, COLUMN('Measures Register'!$L$8)-COLUMN('Measures Register'!$B$8)+1, FALSE), 0))</f>
        <v>0</v>
      </c>
      <c r="Z419" s="88"/>
      <c r="AA419" s="89">
        <f>IF(ISBLANK(Z419), 0, _xlfn.IFNA(VLOOKUP(Z419, 'Measures Register'!$B$9:$K$59, COLUMN('Measures Register'!$K$8)-COLUMN('Measures Register'!$B$8)+1, FALSE), 0))</f>
        <v>0</v>
      </c>
      <c r="AB419" s="90">
        <f>IF(ISBLANK(Z419), 0, _xlfn.IFNA(VLOOKUP(Z419, 'Measures Register'!$B$9:$L$59, COLUMN('Measures Register'!$L$8)-COLUMN('Measures Register'!$B$8)+1, FALSE), 0))</f>
        <v>0</v>
      </c>
      <c r="AC419" s="88"/>
      <c r="AD419" s="89">
        <f>IF(ISBLANK(AC419), 0, _xlfn.IFNA(VLOOKUP(AC419, 'Measures Register'!$B$9:$K$59, COLUMN('Measures Register'!$K$8)-COLUMN('Measures Register'!$B$8)+1, FALSE), 0))</f>
        <v>0</v>
      </c>
      <c r="AE419" s="90">
        <f>IF(ISBLANK(AC419), 0, _xlfn.IFNA(VLOOKUP(AC419, 'Measures Register'!$B$9:$L$59, COLUMN('Measures Register'!$L$8)-COLUMN('Measures Register'!$B$8)+1, FALSE), 0))</f>
        <v>0</v>
      </c>
      <c r="AF419" s="88"/>
      <c r="AG419" s="89">
        <f>IF(ISBLANK(AF419), 0, _xlfn.IFNA(VLOOKUP(AF419, 'Measures Register'!$B$9:$K$59, COLUMN('Measures Register'!$K$8)-COLUMN('Measures Register'!$B$8)+1, FALSE), 0))</f>
        <v>0</v>
      </c>
      <c r="AH419" s="110">
        <f>IF(ISBLANK(AF419), 0, _xlfn.IFNA(VLOOKUP(AF419, 'Measures Register'!$B$9:$L$59, COLUMN('Measures Register'!$L$8)-COLUMN('Measures Register'!$B$8)+1, FALSE), 0))</f>
        <v>0</v>
      </c>
      <c r="AI419" s="115"/>
      <c r="AJ419" s="108" t="str">
        <f t="shared" si="26"/>
        <v/>
      </c>
      <c r="AK419" s="86" t="str">
        <f t="shared" si="27"/>
        <v/>
      </c>
      <c r="AL419" s="106" t="str">
        <f t="shared" si="28"/>
        <v/>
      </c>
      <c r="AM419" s="24"/>
    </row>
    <row r="420" spans="2:39" ht="15.75" x14ac:dyDescent="0.45">
      <c r="B420" s="84" t="str">
        <f t="shared" si="29"/>
        <v/>
      </c>
      <c r="C420" s="97"/>
      <c r="D420" s="154"/>
      <c r="E420" s="112" t="str">
        <f>IFERROR(VLOOKUP(I420,#REF!,2,0),"")</f>
        <v/>
      </c>
      <c r="F420" s="156"/>
      <c r="G420" s="101"/>
      <c r="H420" s="103"/>
      <c r="I420" s="158"/>
      <c r="J420" s="159"/>
      <c r="K420"/>
      <c r="L420" s="152"/>
      <c r="M420" s="85" t="str">
        <f>IF(AND(F420&lt;&gt;"", G420&lt;&gt;""), VLOOKUP(F420, 'P2-Primary Assets'!C:I, 5+VLOOKUP(G420,#REF!, 2, FALSE), FALSE), "")</f>
        <v/>
      </c>
      <c r="N420" s="106" t="str">
        <f t="shared" si="25"/>
        <v/>
      </c>
      <c r="O420" s="277"/>
      <c r="P420" s="277"/>
      <c r="Q420" s="277"/>
      <c r="R420" s="114"/>
      <c r="S420" s="99"/>
      <c r="T420" s="88"/>
      <c r="U420" s="89">
        <f>IF(ISBLANK(T420), 0, _xlfn.IFNA(VLOOKUP(T420, 'Measures Register'!$B$9:$K$59, COLUMN('Measures Register'!$K$8)-COLUMN('Measures Register'!$B$8)+1, FALSE), 0))</f>
        <v>0</v>
      </c>
      <c r="V420" s="90">
        <f>IF(ISBLANK(T420), 0, _xlfn.IFNA(VLOOKUP(T420, 'Measures Register'!$B$9:$L$59, COLUMN('Measures Register'!$L$8)-COLUMN('Measures Register'!$B$8)+1, FALSE), 0))</f>
        <v>0</v>
      </c>
      <c r="W420" s="88"/>
      <c r="X420" s="89">
        <f>IF(ISBLANK(W420), 0, _xlfn.IFNA(VLOOKUP(W420, 'Measures Register'!$B$9:$K$59, COLUMN('Measures Register'!$K$8)-COLUMN('Measures Register'!$B$8)+1, FALSE), 0))</f>
        <v>0</v>
      </c>
      <c r="Y420" s="90">
        <f>IF(ISBLANK(W420), 0, _xlfn.IFNA(VLOOKUP(W420, 'Measures Register'!$B$9:$L$59, COLUMN('Measures Register'!$L$8)-COLUMN('Measures Register'!$B$8)+1, FALSE), 0))</f>
        <v>0</v>
      </c>
      <c r="Z420" s="88"/>
      <c r="AA420" s="89">
        <f>IF(ISBLANK(Z420), 0, _xlfn.IFNA(VLOOKUP(Z420, 'Measures Register'!$B$9:$K$59, COLUMN('Measures Register'!$K$8)-COLUMN('Measures Register'!$B$8)+1, FALSE), 0))</f>
        <v>0</v>
      </c>
      <c r="AB420" s="90">
        <f>IF(ISBLANK(Z420), 0, _xlfn.IFNA(VLOOKUP(Z420, 'Measures Register'!$B$9:$L$59, COLUMN('Measures Register'!$L$8)-COLUMN('Measures Register'!$B$8)+1, FALSE), 0))</f>
        <v>0</v>
      </c>
      <c r="AC420" s="88"/>
      <c r="AD420" s="89">
        <f>IF(ISBLANK(AC420), 0, _xlfn.IFNA(VLOOKUP(AC420, 'Measures Register'!$B$9:$K$59, COLUMN('Measures Register'!$K$8)-COLUMN('Measures Register'!$B$8)+1, FALSE), 0))</f>
        <v>0</v>
      </c>
      <c r="AE420" s="90">
        <f>IF(ISBLANK(AC420), 0, _xlfn.IFNA(VLOOKUP(AC420, 'Measures Register'!$B$9:$L$59, COLUMN('Measures Register'!$L$8)-COLUMN('Measures Register'!$B$8)+1, FALSE), 0))</f>
        <v>0</v>
      </c>
      <c r="AF420" s="88"/>
      <c r="AG420" s="89">
        <f>IF(ISBLANK(AF420), 0, _xlfn.IFNA(VLOOKUP(AF420, 'Measures Register'!$B$9:$K$59, COLUMN('Measures Register'!$K$8)-COLUMN('Measures Register'!$B$8)+1, FALSE), 0))</f>
        <v>0</v>
      </c>
      <c r="AH420" s="110">
        <f>IF(ISBLANK(AF420), 0, _xlfn.IFNA(VLOOKUP(AF420, 'Measures Register'!$B$9:$L$59, COLUMN('Measures Register'!$L$8)-COLUMN('Measures Register'!$B$8)+1, FALSE), 0))</f>
        <v>0</v>
      </c>
      <c r="AI420" s="115"/>
      <c r="AJ420" s="108" t="str">
        <f t="shared" si="26"/>
        <v/>
      </c>
      <c r="AK420" s="86" t="str">
        <f t="shared" si="27"/>
        <v/>
      </c>
      <c r="AL420" s="106" t="str">
        <f t="shared" si="28"/>
        <v/>
      </c>
      <c r="AM420" s="24"/>
    </row>
    <row r="421" spans="2:39" ht="15.75" x14ac:dyDescent="0.45">
      <c r="B421" s="84" t="str">
        <f t="shared" si="29"/>
        <v/>
      </c>
      <c r="C421" s="97"/>
      <c r="D421" s="154"/>
      <c r="E421" s="112" t="str">
        <f>IFERROR(VLOOKUP(I421,#REF!,2,0),"")</f>
        <v/>
      </c>
      <c r="F421" s="156"/>
      <c r="G421" s="101"/>
      <c r="H421" s="103"/>
      <c r="I421" s="158"/>
      <c r="J421" s="159"/>
      <c r="K421"/>
      <c r="L421" s="152"/>
      <c r="M421" s="85" t="str">
        <f>IF(AND(F421&lt;&gt;"", G421&lt;&gt;""), VLOOKUP(F421, 'P2-Primary Assets'!C:I, 5+VLOOKUP(G421,#REF!, 2, FALSE), FALSE), "")</f>
        <v/>
      </c>
      <c r="N421" s="106" t="str">
        <f t="shared" si="25"/>
        <v/>
      </c>
      <c r="O421" s="277"/>
      <c r="P421" s="277"/>
      <c r="Q421" s="277"/>
      <c r="R421" s="114"/>
      <c r="S421" s="99"/>
      <c r="T421" s="88"/>
      <c r="U421" s="89">
        <f>IF(ISBLANK(T421), 0, _xlfn.IFNA(VLOOKUP(T421, 'Measures Register'!$B$9:$K$59, COLUMN('Measures Register'!$K$8)-COLUMN('Measures Register'!$B$8)+1, FALSE), 0))</f>
        <v>0</v>
      </c>
      <c r="V421" s="90">
        <f>IF(ISBLANK(T421), 0, _xlfn.IFNA(VLOOKUP(T421, 'Measures Register'!$B$9:$L$59, COLUMN('Measures Register'!$L$8)-COLUMN('Measures Register'!$B$8)+1, FALSE), 0))</f>
        <v>0</v>
      </c>
      <c r="W421" s="88"/>
      <c r="X421" s="89">
        <f>IF(ISBLANK(W421), 0, _xlfn.IFNA(VLOOKUP(W421, 'Measures Register'!$B$9:$K$59, COLUMN('Measures Register'!$K$8)-COLUMN('Measures Register'!$B$8)+1, FALSE), 0))</f>
        <v>0</v>
      </c>
      <c r="Y421" s="90">
        <f>IF(ISBLANK(W421), 0, _xlfn.IFNA(VLOOKUP(W421, 'Measures Register'!$B$9:$L$59, COLUMN('Measures Register'!$L$8)-COLUMN('Measures Register'!$B$8)+1, FALSE), 0))</f>
        <v>0</v>
      </c>
      <c r="Z421" s="88"/>
      <c r="AA421" s="89">
        <f>IF(ISBLANK(Z421), 0, _xlfn.IFNA(VLOOKUP(Z421, 'Measures Register'!$B$9:$K$59, COLUMN('Measures Register'!$K$8)-COLUMN('Measures Register'!$B$8)+1, FALSE), 0))</f>
        <v>0</v>
      </c>
      <c r="AB421" s="90">
        <f>IF(ISBLANK(Z421), 0, _xlfn.IFNA(VLOOKUP(Z421, 'Measures Register'!$B$9:$L$59, COLUMN('Measures Register'!$L$8)-COLUMN('Measures Register'!$B$8)+1, FALSE), 0))</f>
        <v>0</v>
      </c>
      <c r="AC421" s="88"/>
      <c r="AD421" s="89">
        <f>IF(ISBLANK(AC421), 0, _xlfn.IFNA(VLOOKUP(AC421, 'Measures Register'!$B$9:$K$59, COLUMN('Measures Register'!$K$8)-COLUMN('Measures Register'!$B$8)+1, FALSE), 0))</f>
        <v>0</v>
      </c>
      <c r="AE421" s="90">
        <f>IF(ISBLANK(AC421), 0, _xlfn.IFNA(VLOOKUP(AC421, 'Measures Register'!$B$9:$L$59, COLUMN('Measures Register'!$L$8)-COLUMN('Measures Register'!$B$8)+1, FALSE), 0))</f>
        <v>0</v>
      </c>
      <c r="AF421" s="88"/>
      <c r="AG421" s="89">
        <f>IF(ISBLANK(AF421), 0, _xlfn.IFNA(VLOOKUP(AF421, 'Measures Register'!$B$9:$K$59, COLUMN('Measures Register'!$K$8)-COLUMN('Measures Register'!$B$8)+1, FALSE), 0))</f>
        <v>0</v>
      </c>
      <c r="AH421" s="110">
        <f>IF(ISBLANK(AF421), 0, _xlfn.IFNA(VLOOKUP(AF421, 'Measures Register'!$B$9:$L$59, COLUMN('Measures Register'!$L$8)-COLUMN('Measures Register'!$B$8)+1, FALSE), 0))</f>
        <v>0</v>
      </c>
      <c r="AI421" s="115"/>
      <c r="AJ421" s="108" t="str">
        <f t="shared" si="26"/>
        <v/>
      </c>
      <c r="AK421" s="86" t="str">
        <f t="shared" si="27"/>
        <v/>
      </c>
      <c r="AL421" s="106" t="str">
        <f t="shared" si="28"/>
        <v/>
      </c>
      <c r="AM421" s="24"/>
    </row>
    <row r="422" spans="2:39" ht="15.75" x14ac:dyDescent="0.45">
      <c r="B422" s="84" t="str">
        <f t="shared" si="29"/>
        <v/>
      </c>
      <c r="C422" s="97"/>
      <c r="D422" s="154"/>
      <c r="E422" s="112" t="str">
        <f>IFERROR(VLOOKUP(I422,#REF!,2,0),"")</f>
        <v/>
      </c>
      <c r="F422" s="156"/>
      <c r="G422" s="101"/>
      <c r="H422" s="103"/>
      <c r="I422" s="158"/>
      <c r="J422" s="159"/>
      <c r="K422"/>
      <c r="L422" s="152"/>
      <c r="M422" s="85" t="str">
        <f>IF(AND(F422&lt;&gt;"", G422&lt;&gt;""), VLOOKUP(F422, 'P2-Primary Assets'!C:I, 5+VLOOKUP(G422,#REF!, 2, FALSE), FALSE), "")</f>
        <v/>
      </c>
      <c r="N422" s="106" t="str">
        <f t="shared" si="25"/>
        <v/>
      </c>
      <c r="O422" s="277"/>
      <c r="P422" s="277"/>
      <c r="Q422" s="277"/>
      <c r="R422" s="114"/>
      <c r="S422" s="99"/>
      <c r="T422" s="88"/>
      <c r="U422" s="89">
        <f>IF(ISBLANK(T422), 0, _xlfn.IFNA(VLOOKUP(T422, 'Measures Register'!$B$9:$K$59, COLUMN('Measures Register'!$K$8)-COLUMN('Measures Register'!$B$8)+1, FALSE), 0))</f>
        <v>0</v>
      </c>
      <c r="V422" s="90">
        <f>IF(ISBLANK(T422), 0, _xlfn.IFNA(VLOOKUP(T422, 'Measures Register'!$B$9:$L$59, COLUMN('Measures Register'!$L$8)-COLUMN('Measures Register'!$B$8)+1, FALSE), 0))</f>
        <v>0</v>
      </c>
      <c r="W422" s="88"/>
      <c r="X422" s="89">
        <f>IF(ISBLANK(W422), 0, _xlfn.IFNA(VLOOKUP(W422, 'Measures Register'!$B$9:$K$59, COLUMN('Measures Register'!$K$8)-COLUMN('Measures Register'!$B$8)+1, FALSE), 0))</f>
        <v>0</v>
      </c>
      <c r="Y422" s="90">
        <f>IF(ISBLANK(W422), 0, _xlfn.IFNA(VLOOKUP(W422, 'Measures Register'!$B$9:$L$59, COLUMN('Measures Register'!$L$8)-COLUMN('Measures Register'!$B$8)+1, FALSE), 0))</f>
        <v>0</v>
      </c>
      <c r="Z422" s="88"/>
      <c r="AA422" s="89">
        <f>IF(ISBLANK(Z422), 0, _xlfn.IFNA(VLOOKUP(Z422, 'Measures Register'!$B$9:$K$59, COLUMN('Measures Register'!$K$8)-COLUMN('Measures Register'!$B$8)+1, FALSE), 0))</f>
        <v>0</v>
      </c>
      <c r="AB422" s="90">
        <f>IF(ISBLANK(Z422), 0, _xlfn.IFNA(VLOOKUP(Z422, 'Measures Register'!$B$9:$L$59, COLUMN('Measures Register'!$L$8)-COLUMN('Measures Register'!$B$8)+1, FALSE), 0))</f>
        <v>0</v>
      </c>
      <c r="AC422" s="88"/>
      <c r="AD422" s="89">
        <f>IF(ISBLANK(AC422), 0, _xlfn.IFNA(VLOOKUP(AC422, 'Measures Register'!$B$9:$K$59, COLUMN('Measures Register'!$K$8)-COLUMN('Measures Register'!$B$8)+1, FALSE), 0))</f>
        <v>0</v>
      </c>
      <c r="AE422" s="90">
        <f>IF(ISBLANK(AC422), 0, _xlfn.IFNA(VLOOKUP(AC422, 'Measures Register'!$B$9:$L$59, COLUMN('Measures Register'!$L$8)-COLUMN('Measures Register'!$B$8)+1, FALSE), 0))</f>
        <v>0</v>
      </c>
      <c r="AF422" s="88"/>
      <c r="AG422" s="89">
        <f>IF(ISBLANK(AF422), 0, _xlfn.IFNA(VLOOKUP(AF422, 'Measures Register'!$B$9:$K$59, COLUMN('Measures Register'!$K$8)-COLUMN('Measures Register'!$B$8)+1, FALSE), 0))</f>
        <v>0</v>
      </c>
      <c r="AH422" s="110">
        <f>IF(ISBLANK(AF422), 0, _xlfn.IFNA(VLOOKUP(AF422, 'Measures Register'!$B$9:$L$59, COLUMN('Measures Register'!$L$8)-COLUMN('Measures Register'!$B$8)+1, FALSE), 0))</f>
        <v>0</v>
      </c>
      <c r="AI422" s="115"/>
      <c r="AJ422" s="108" t="str">
        <f t="shared" si="26"/>
        <v/>
      </c>
      <c r="AK422" s="86" t="str">
        <f t="shared" si="27"/>
        <v/>
      </c>
      <c r="AL422" s="106" t="str">
        <f t="shared" si="28"/>
        <v/>
      </c>
      <c r="AM422" s="24"/>
    </row>
    <row r="423" spans="2:39" ht="15.75" x14ac:dyDescent="0.45">
      <c r="B423" s="84" t="str">
        <f t="shared" si="29"/>
        <v/>
      </c>
      <c r="C423" s="97"/>
      <c r="D423" s="154"/>
      <c r="E423" s="112" t="str">
        <f>IFERROR(VLOOKUP(I423,#REF!,2,0),"")</f>
        <v/>
      </c>
      <c r="F423" s="156"/>
      <c r="G423" s="101"/>
      <c r="H423" s="103"/>
      <c r="I423" s="158"/>
      <c r="J423" s="159"/>
      <c r="K423"/>
      <c r="L423" s="152"/>
      <c r="M423" s="85" t="str">
        <f>IF(AND(F423&lt;&gt;"", G423&lt;&gt;""), VLOOKUP(F423, 'P2-Primary Assets'!C:I, 5+VLOOKUP(G423,#REF!, 2, FALSE), FALSE), "")</f>
        <v/>
      </c>
      <c r="N423" s="106" t="str">
        <f t="shared" si="25"/>
        <v/>
      </c>
      <c r="O423" s="277"/>
      <c r="P423" s="277"/>
      <c r="Q423" s="277"/>
      <c r="R423" s="114"/>
      <c r="S423" s="99"/>
      <c r="T423" s="88"/>
      <c r="U423" s="89">
        <f>IF(ISBLANK(T423), 0, _xlfn.IFNA(VLOOKUP(T423, 'Measures Register'!$B$9:$K$59, COLUMN('Measures Register'!$K$8)-COLUMN('Measures Register'!$B$8)+1, FALSE), 0))</f>
        <v>0</v>
      </c>
      <c r="V423" s="90">
        <f>IF(ISBLANK(T423), 0, _xlfn.IFNA(VLOOKUP(T423, 'Measures Register'!$B$9:$L$59, COLUMN('Measures Register'!$L$8)-COLUMN('Measures Register'!$B$8)+1, FALSE), 0))</f>
        <v>0</v>
      </c>
      <c r="W423" s="88"/>
      <c r="X423" s="89">
        <f>IF(ISBLANK(W423), 0, _xlfn.IFNA(VLOOKUP(W423, 'Measures Register'!$B$9:$K$59, COLUMN('Measures Register'!$K$8)-COLUMN('Measures Register'!$B$8)+1, FALSE), 0))</f>
        <v>0</v>
      </c>
      <c r="Y423" s="90">
        <f>IF(ISBLANK(W423), 0, _xlfn.IFNA(VLOOKUP(W423, 'Measures Register'!$B$9:$L$59, COLUMN('Measures Register'!$L$8)-COLUMN('Measures Register'!$B$8)+1, FALSE), 0))</f>
        <v>0</v>
      </c>
      <c r="Z423" s="88"/>
      <c r="AA423" s="89">
        <f>IF(ISBLANK(Z423), 0, _xlfn.IFNA(VLOOKUP(Z423, 'Measures Register'!$B$9:$K$59, COLUMN('Measures Register'!$K$8)-COLUMN('Measures Register'!$B$8)+1, FALSE), 0))</f>
        <v>0</v>
      </c>
      <c r="AB423" s="90">
        <f>IF(ISBLANK(Z423), 0, _xlfn.IFNA(VLOOKUP(Z423, 'Measures Register'!$B$9:$L$59, COLUMN('Measures Register'!$L$8)-COLUMN('Measures Register'!$B$8)+1, FALSE), 0))</f>
        <v>0</v>
      </c>
      <c r="AC423" s="88"/>
      <c r="AD423" s="89">
        <f>IF(ISBLANK(AC423), 0, _xlfn.IFNA(VLOOKUP(AC423, 'Measures Register'!$B$9:$K$59, COLUMN('Measures Register'!$K$8)-COLUMN('Measures Register'!$B$8)+1, FALSE), 0))</f>
        <v>0</v>
      </c>
      <c r="AE423" s="90">
        <f>IF(ISBLANK(AC423), 0, _xlfn.IFNA(VLOOKUP(AC423, 'Measures Register'!$B$9:$L$59, COLUMN('Measures Register'!$L$8)-COLUMN('Measures Register'!$B$8)+1, FALSE), 0))</f>
        <v>0</v>
      </c>
      <c r="AF423" s="88"/>
      <c r="AG423" s="89">
        <f>IF(ISBLANK(AF423), 0, _xlfn.IFNA(VLOOKUP(AF423, 'Measures Register'!$B$9:$K$59, COLUMN('Measures Register'!$K$8)-COLUMN('Measures Register'!$B$8)+1, FALSE), 0))</f>
        <v>0</v>
      </c>
      <c r="AH423" s="110">
        <f>IF(ISBLANK(AF423), 0, _xlfn.IFNA(VLOOKUP(AF423, 'Measures Register'!$B$9:$L$59, COLUMN('Measures Register'!$L$8)-COLUMN('Measures Register'!$B$8)+1, FALSE), 0))</f>
        <v>0</v>
      </c>
      <c r="AI423" s="115"/>
      <c r="AJ423" s="108" t="str">
        <f t="shared" si="26"/>
        <v/>
      </c>
      <c r="AK423" s="86" t="str">
        <f t="shared" si="27"/>
        <v/>
      </c>
      <c r="AL423" s="106" t="str">
        <f t="shared" si="28"/>
        <v/>
      </c>
      <c r="AM423" s="24"/>
    </row>
    <row r="424" spans="2:39" ht="15.75" x14ac:dyDescent="0.45">
      <c r="B424" s="84" t="str">
        <f t="shared" si="29"/>
        <v/>
      </c>
      <c r="C424" s="97"/>
      <c r="D424" s="154"/>
      <c r="E424" s="112" t="str">
        <f>IFERROR(VLOOKUP(I424,#REF!,2,0),"")</f>
        <v/>
      </c>
      <c r="F424" s="156"/>
      <c r="G424" s="101"/>
      <c r="H424" s="103"/>
      <c r="I424" s="158"/>
      <c r="J424" s="159"/>
      <c r="K424"/>
      <c r="L424" s="152"/>
      <c r="M424" s="85" t="str">
        <f>IF(AND(F424&lt;&gt;"", G424&lt;&gt;""), VLOOKUP(F424, 'P2-Primary Assets'!C:I, 5+VLOOKUP(G424,#REF!, 2, FALSE), FALSE), "")</f>
        <v/>
      </c>
      <c r="N424" s="106" t="str">
        <f t="shared" si="25"/>
        <v/>
      </c>
      <c r="O424" s="277"/>
      <c r="P424" s="277"/>
      <c r="Q424" s="277"/>
      <c r="R424" s="114"/>
      <c r="S424" s="99"/>
      <c r="T424" s="88"/>
      <c r="U424" s="89">
        <f>IF(ISBLANK(T424), 0, _xlfn.IFNA(VLOOKUP(T424, 'Measures Register'!$B$9:$K$59, COLUMN('Measures Register'!$K$8)-COLUMN('Measures Register'!$B$8)+1, FALSE), 0))</f>
        <v>0</v>
      </c>
      <c r="V424" s="90">
        <f>IF(ISBLANK(T424), 0, _xlfn.IFNA(VLOOKUP(T424, 'Measures Register'!$B$9:$L$59, COLUMN('Measures Register'!$L$8)-COLUMN('Measures Register'!$B$8)+1, FALSE), 0))</f>
        <v>0</v>
      </c>
      <c r="W424" s="88"/>
      <c r="X424" s="89">
        <f>IF(ISBLANK(W424), 0, _xlfn.IFNA(VLOOKUP(W424, 'Measures Register'!$B$9:$K$59, COLUMN('Measures Register'!$K$8)-COLUMN('Measures Register'!$B$8)+1, FALSE), 0))</f>
        <v>0</v>
      </c>
      <c r="Y424" s="90">
        <f>IF(ISBLANK(W424), 0, _xlfn.IFNA(VLOOKUP(W424, 'Measures Register'!$B$9:$L$59, COLUMN('Measures Register'!$L$8)-COLUMN('Measures Register'!$B$8)+1, FALSE), 0))</f>
        <v>0</v>
      </c>
      <c r="Z424" s="88"/>
      <c r="AA424" s="89">
        <f>IF(ISBLANK(Z424), 0, _xlfn.IFNA(VLOOKUP(Z424, 'Measures Register'!$B$9:$K$59, COLUMN('Measures Register'!$K$8)-COLUMN('Measures Register'!$B$8)+1, FALSE), 0))</f>
        <v>0</v>
      </c>
      <c r="AB424" s="90">
        <f>IF(ISBLANK(Z424), 0, _xlfn.IFNA(VLOOKUP(Z424, 'Measures Register'!$B$9:$L$59, COLUMN('Measures Register'!$L$8)-COLUMN('Measures Register'!$B$8)+1, FALSE), 0))</f>
        <v>0</v>
      </c>
      <c r="AC424" s="88"/>
      <c r="AD424" s="89">
        <f>IF(ISBLANK(AC424), 0, _xlfn.IFNA(VLOOKUP(AC424, 'Measures Register'!$B$9:$K$59, COLUMN('Measures Register'!$K$8)-COLUMN('Measures Register'!$B$8)+1, FALSE), 0))</f>
        <v>0</v>
      </c>
      <c r="AE424" s="90">
        <f>IF(ISBLANK(AC424), 0, _xlfn.IFNA(VLOOKUP(AC424, 'Measures Register'!$B$9:$L$59, COLUMN('Measures Register'!$L$8)-COLUMN('Measures Register'!$B$8)+1, FALSE), 0))</f>
        <v>0</v>
      </c>
      <c r="AF424" s="88"/>
      <c r="AG424" s="89">
        <f>IF(ISBLANK(AF424), 0, _xlfn.IFNA(VLOOKUP(AF424, 'Measures Register'!$B$9:$K$59, COLUMN('Measures Register'!$K$8)-COLUMN('Measures Register'!$B$8)+1, FALSE), 0))</f>
        <v>0</v>
      </c>
      <c r="AH424" s="110">
        <f>IF(ISBLANK(AF424), 0, _xlfn.IFNA(VLOOKUP(AF424, 'Measures Register'!$B$9:$L$59, COLUMN('Measures Register'!$L$8)-COLUMN('Measures Register'!$B$8)+1, FALSE), 0))</f>
        <v>0</v>
      </c>
      <c r="AI424" s="115"/>
      <c r="AJ424" s="108" t="str">
        <f t="shared" si="26"/>
        <v/>
      </c>
      <c r="AK424" s="86" t="str">
        <f t="shared" si="27"/>
        <v/>
      </c>
      <c r="AL424" s="106" t="str">
        <f t="shared" si="28"/>
        <v/>
      </c>
      <c r="AM424" s="24"/>
    </row>
    <row r="425" spans="2:39" ht="15.75" x14ac:dyDescent="0.45">
      <c r="B425" s="84" t="str">
        <f t="shared" si="29"/>
        <v/>
      </c>
      <c r="C425" s="97"/>
      <c r="D425" s="154"/>
      <c r="E425" s="112" t="str">
        <f>IFERROR(VLOOKUP(I425,#REF!,2,0),"")</f>
        <v/>
      </c>
      <c r="F425" s="156"/>
      <c r="G425" s="101"/>
      <c r="H425" s="103"/>
      <c r="I425" s="158"/>
      <c r="J425" s="159"/>
      <c r="K425"/>
      <c r="L425" s="152"/>
      <c r="M425" s="85" t="str">
        <f>IF(AND(F425&lt;&gt;"", G425&lt;&gt;""), VLOOKUP(F425, 'P2-Primary Assets'!C:I, 5+VLOOKUP(G425,#REF!, 2, FALSE), FALSE), "")</f>
        <v/>
      </c>
      <c r="N425" s="106" t="str">
        <f t="shared" si="25"/>
        <v/>
      </c>
      <c r="O425" s="277"/>
      <c r="P425" s="277"/>
      <c r="Q425" s="277"/>
      <c r="R425" s="114"/>
      <c r="S425" s="99"/>
      <c r="T425" s="88"/>
      <c r="U425" s="89">
        <f>IF(ISBLANK(T425), 0, _xlfn.IFNA(VLOOKUP(T425, 'Measures Register'!$B$9:$K$59, COLUMN('Measures Register'!$K$8)-COLUMN('Measures Register'!$B$8)+1, FALSE), 0))</f>
        <v>0</v>
      </c>
      <c r="V425" s="90">
        <f>IF(ISBLANK(T425), 0, _xlfn.IFNA(VLOOKUP(T425, 'Measures Register'!$B$9:$L$59, COLUMN('Measures Register'!$L$8)-COLUMN('Measures Register'!$B$8)+1, FALSE), 0))</f>
        <v>0</v>
      </c>
      <c r="W425" s="88"/>
      <c r="X425" s="89">
        <f>IF(ISBLANK(W425), 0, _xlfn.IFNA(VLOOKUP(W425, 'Measures Register'!$B$9:$K$59, COLUMN('Measures Register'!$K$8)-COLUMN('Measures Register'!$B$8)+1, FALSE), 0))</f>
        <v>0</v>
      </c>
      <c r="Y425" s="90">
        <f>IF(ISBLANK(W425), 0, _xlfn.IFNA(VLOOKUP(W425, 'Measures Register'!$B$9:$L$59, COLUMN('Measures Register'!$L$8)-COLUMN('Measures Register'!$B$8)+1, FALSE), 0))</f>
        <v>0</v>
      </c>
      <c r="Z425" s="88"/>
      <c r="AA425" s="89">
        <f>IF(ISBLANK(Z425), 0, _xlfn.IFNA(VLOOKUP(Z425, 'Measures Register'!$B$9:$K$59, COLUMN('Measures Register'!$K$8)-COLUMN('Measures Register'!$B$8)+1, FALSE), 0))</f>
        <v>0</v>
      </c>
      <c r="AB425" s="90">
        <f>IF(ISBLANK(Z425), 0, _xlfn.IFNA(VLOOKUP(Z425, 'Measures Register'!$B$9:$L$59, COLUMN('Measures Register'!$L$8)-COLUMN('Measures Register'!$B$8)+1, FALSE), 0))</f>
        <v>0</v>
      </c>
      <c r="AC425" s="88"/>
      <c r="AD425" s="89">
        <f>IF(ISBLANK(AC425), 0, _xlfn.IFNA(VLOOKUP(AC425, 'Measures Register'!$B$9:$K$59, COLUMN('Measures Register'!$K$8)-COLUMN('Measures Register'!$B$8)+1, FALSE), 0))</f>
        <v>0</v>
      </c>
      <c r="AE425" s="90">
        <f>IF(ISBLANK(AC425), 0, _xlfn.IFNA(VLOOKUP(AC425, 'Measures Register'!$B$9:$L$59, COLUMN('Measures Register'!$L$8)-COLUMN('Measures Register'!$B$8)+1, FALSE), 0))</f>
        <v>0</v>
      </c>
      <c r="AF425" s="88"/>
      <c r="AG425" s="89">
        <f>IF(ISBLANK(AF425), 0, _xlfn.IFNA(VLOOKUP(AF425, 'Measures Register'!$B$9:$K$59, COLUMN('Measures Register'!$K$8)-COLUMN('Measures Register'!$B$8)+1, FALSE), 0))</f>
        <v>0</v>
      </c>
      <c r="AH425" s="110">
        <f>IF(ISBLANK(AF425), 0, _xlfn.IFNA(VLOOKUP(AF425, 'Measures Register'!$B$9:$L$59, COLUMN('Measures Register'!$L$8)-COLUMN('Measures Register'!$B$8)+1, FALSE), 0))</f>
        <v>0</v>
      </c>
      <c r="AI425" s="115"/>
      <c r="AJ425" s="108" t="str">
        <f t="shared" si="26"/>
        <v/>
      </c>
      <c r="AK425" s="86" t="str">
        <f t="shared" si="27"/>
        <v/>
      </c>
      <c r="AL425" s="106" t="str">
        <f t="shared" si="28"/>
        <v/>
      </c>
      <c r="AM425" s="24"/>
    </row>
    <row r="426" spans="2:39" ht="15.75" x14ac:dyDescent="0.45">
      <c r="B426" s="84" t="str">
        <f t="shared" si="29"/>
        <v/>
      </c>
      <c r="C426" s="97"/>
      <c r="D426" s="154"/>
      <c r="E426" s="112" t="str">
        <f>IFERROR(VLOOKUP(I426,#REF!,2,0),"")</f>
        <v/>
      </c>
      <c r="F426" s="156"/>
      <c r="G426" s="101"/>
      <c r="H426" s="103"/>
      <c r="I426" s="158"/>
      <c r="J426" s="159"/>
      <c r="K426"/>
      <c r="L426" s="152"/>
      <c r="M426" s="85" t="str">
        <f>IF(AND(F426&lt;&gt;"", G426&lt;&gt;""), VLOOKUP(F426, 'P2-Primary Assets'!C:I, 5+VLOOKUP(G426,#REF!, 2, FALSE), FALSE), "")</f>
        <v/>
      </c>
      <c r="N426" s="106" t="str">
        <f t="shared" si="25"/>
        <v/>
      </c>
      <c r="O426" s="277"/>
      <c r="P426" s="277"/>
      <c r="Q426" s="277"/>
      <c r="R426" s="114"/>
      <c r="S426" s="99"/>
      <c r="T426" s="88"/>
      <c r="U426" s="89">
        <f>IF(ISBLANK(T426), 0, _xlfn.IFNA(VLOOKUP(T426, 'Measures Register'!$B$9:$K$59, COLUMN('Measures Register'!$K$8)-COLUMN('Measures Register'!$B$8)+1, FALSE), 0))</f>
        <v>0</v>
      </c>
      <c r="V426" s="90">
        <f>IF(ISBLANK(T426), 0, _xlfn.IFNA(VLOOKUP(T426, 'Measures Register'!$B$9:$L$59, COLUMN('Measures Register'!$L$8)-COLUMN('Measures Register'!$B$8)+1, FALSE), 0))</f>
        <v>0</v>
      </c>
      <c r="W426" s="88"/>
      <c r="X426" s="89">
        <f>IF(ISBLANK(W426), 0, _xlfn.IFNA(VLOOKUP(W426, 'Measures Register'!$B$9:$K$59, COLUMN('Measures Register'!$K$8)-COLUMN('Measures Register'!$B$8)+1, FALSE), 0))</f>
        <v>0</v>
      </c>
      <c r="Y426" s="90">
        <f>IF(ISBLANK(W426), 0, _xlfn.IFNA(VLOOKUP(W426, 'Measures Register'!$B$9:$L$59, COLUMN('Measures Register'!$L$8)-COLUMN('Measures Register'!$B$8)+1, FALSE), 0))</f>
        <v>0</v>
      </c>
      <c r="Z426" s="88"/>
      <c r="AA426" s="89">
        <f>IF(ISBLANK(Z426), 0, _xlfn.IFNA(VLOOKUP(Z426, 'Measures Register'!$B$9:$K$59, COLUMN('Measures Register'!$K$8)-COLUMN('Measures Register'!$B$8)+1, FALSE), 0))</f>
        <v>0</v>
      </c>
      <c r="AB426" s="90">
        <f>IF(ISBLANK(Z426), 0, _xlfn.IFNA(VLOOKUP(Z426, 'Measures Register'!$B$9:$L$59, COLUMN('Measures Register'!$L$8)-COLUMN('Measures Register'!$B$8)+1, FALSE), 0))</f>
        <v>0</v>
      </c>
      <c r="AC426" s="88"/>
      <c r="AD426" s="89">
        <f>IF(ISBLANK(AC426), 0, _xlfn.IFNA(VLOOKUP(AC426, 'Measures Register'!$B$9:$K$59, COLUMN('Measures Register'!$K$8)-COLUMN('Measures Register'!$B$8)+1, FALSE), 0))</f>
        <v>0</v>
      </c>
      <c r="AE426" s="90">
        <f>IF(ISBLANK(AC426), 0, _xlfn.IFNA(VLOOKUP(AC426, 'Measures Register'!$B$9:$L$59, COLUMN('Measures Register'!$L$8)-COLUMN('Measures Register'!$B$8)+1, FALSE), 0))</f>
        <v>0</v>
      </c>
      <c r="AF426" s="88"/>
      <c r="AG426" s="89">
        <f>IF(ISBLANK(AF426), 0, _xlfn.IFNA(VLOOKUP(AF426, 'Measures Register'!$B$9:$K$59, COLUMN('Measures Register'!$K$8)-COLUMN('Measures Register'!$B$8)+1, FALSE), 0))</f>
        <v>0</v>
      </c>
      <c r="AH426" s="110">
        <f>IF(ISBLANK(AF426), 0, _xlfn.IFNA(VLOOKUP(AF426, 'Measures Register'!$B$9:$L$59, COLUMN('Measures Register'!$L$8)-COLUMN('Measures Register'!$B$8)+1, FALSE), 0))</f>
        <v>0</v>
      </c>
      <c r="AI426" s="115"/>
      <c r="AJ426" s="108" t="str">
        <f t="shared" si="26"/>
        <v/>
      </c>
      <c r="AK426" s="86" t="str">
        <f t="shared" si="27"/>
        <v/>
      </c>
      <c r="AL426" s="106" t="str">
        <f t="shared" si="28"/>
        <v/>
      </c>
      <c r="AM426" s="24"/>
    </row>
    <row r="427" spans="2:39" ht="15.75" x14ac:dyDescent="0.45">
      <c r="B427" s="84" t="str">
        <f t="shared" si="29"/>
        <v/>
      </c>
      <c r="C427" s="97"/>
      <c r="D427" s="154"/>
      <c r="E427" s="112" t="str">
        <f>IFERROR(VLOOKUP(I427,#REF!,2,0),"")</f>
        <v/>
      </c>
      <c r="F427" s="156"/>
      <c r="G427" s="101"/>
      <c r="H427" s="103"/>
      <c r="I427" s="158"/>
      <c r="J427" s="159"/>
      <c r="K427"/>
      <c r="L427" s="152"/>
      <c r="M427" s="85" t="str">
        <f>IF(AND(F427&lt;&gt;"", G427&lt;&gt;""), VLOOKUP(F427, 'P2-Primary Assets'!C:I, 5+VLOOKUP(G427,#REF!, 2, FALSE), FALSE), "")</f>
        <v/>
      </c>
      <c r="N427" s="106" t="str">
        <f t="shared" si="25"/>
        <v/>
      </c>
      <c r="O427" s="277"/>
      <c r="P427" s="277"/>
      <c r="Q427" s="277"/>
      <c r="R427" s="114"/>
      <c r="S427" s="99"/>
      <c r="T427" s="88"/>
      <c r="U427" s="89">
        <f>IF(ISBLANK(T427), 0, _xlfn.IFNA(VLOOKUP(T427, 'Measures Register'!$B$9:$K$59, COLUMN('Measures Register'!$K$8)-COLUMN('Measures Register'!$B$8)+1, FALSE), 0))</f>
        <v>0</v>
      </c>
      <c r="V427" s="90">
        <f>IF(ISBLANK(T427), 0, _xlfn.IFNA(VLOOKUP(T427, 'Measures Register'!$B$9:$L$59, COLUMN('Measures Register'!$L$8)-COLUMN('Measures Register'!$B$8)+1, FALSE), 0))</f>
        <v>0</v>
      </c>
      <c r="W427" s="88"/>
      <c r="X427" s="89">
        <f>IF(ISBLANK(W427), 0, _xlfn.IFNA(VLOOKUP(W427, 'Measures Register'!$B$9:$K$59, COLUMN('Measures Register'!$K$8)-COLUMN('Measures Register'!$B$8)+1, FALSE), 0))</f>
        <v>0</v>
      </c>
      <c r="Y427" s="90">
        <f>IF(ISBLANK(W427), 0, _xlfn.IFNA(VLOOKUP(W427, 'Measures Register'!$B$9:$L$59, COLUMN('Measures Register'!$L$8)-COLUMN('Measures Register'!$B$8)+1, FALSE), 0))</f>
        <v>0</v>
      </c>
      <c r="Z427" s="88"/>
      <c r="AA427" s="89">
        <f>IF(ISBLANK(Z427), 0, _xlfn.IFNA(VLOOKUP(Z427, 'Measures Register'!$B$9:$K$59, COLUMN('Measures Register'!$K$8)-COLUMN('Measures Register'!$B$8)+1, FALSE), 0))</f>
        <v>0</v>
      </c>
      <c r="AB427" s="90">
        <f>IF(ISBLANK(Z427), 0, _xlfn.IFNA(VLOOKUP(Z427, 'Measures Register'!$B$9:$L$59, COLUMN('Measures Register'!$L$8)-COLUMN('Measures Register'!$B$8)+1, FALSE), 0))</f>
        <v>0</v>
      </c>
      <c r="AC427" s="88"/>
      <c r="AD427" s="89">
        <f>IF(ISBLANK(AC427), 0, _xlfn.IFNA(VLOOKUP(AC427, 'Measures Register'!$B$9:$K$59, COLUMN('Measures Register'!$K$8)-COLUMN('Measures Register'!$B$8)+1, FALSE), 0))</f>
        <v>0</v>
      </c>
      <c r="AE427" s="90">
        <f>IF(ISBLANK(AC427), 0, _xlfn.IFNA(VLOOKUP(AC427, 'Measures Register'!$B$9:$L$59, COLUMN('Measures Register'!$L$8)-COLUMN('Measures Register'!$B$8)+1, FALSE), 0))</f>
        <v>0</v>
      </c>
      <c r="AF427" s="88"/>
      <c r="AG427" s="89">
        <f>IF(ISBLANK(AF427), 0, _xlfn.IFNA(VLOOKUP(AF427, 'Measures Register'!$B$9:$K$59, COLUMN('Measures Register'!$K$8)-COLUMN('Measures Register'!$B$8)+1, FALSE), 0))</f>
        <v>0</v>
      </c>
      <c r="AH427" s="110">
        <f>IF(ISBLANK(AF427), 0, _xlfn.IFNA(VLOOKUP(AF427, 'Measures Register'!$B$9:$L$59, COLUMN('Measures Register'!$L$8)-COLUMN('Measures Register'!$B$8)+1, FALSE), 0))</f>
        <v>0</v>
      </c>
      <c r="AI427" s="115"/>
      <c r="AJ427" s="108" t="str">
        <f t="shared" si="26"/>
        <v/>
      </c>
      <c r="AK427" s="86" t="str">
        <f t="shared" si="27"/>
        <v/>
      </c>
      <c r="AL427" s="106" t="str">
        <f t="shared" si="28"/>
        <v/>
      </c>
      <c r="AM427" s="24"/>
    </row>
    <row r="428" spans="2:39" ht="15.75" x14ac:dyDescent="0.45">
      <c r="B428" s="84" t="str">
        <f t="shared" si="29"/>
        <v/>
      </c>
      <c r="C428" s="97"/>
      <c r="D428" s="154"/>
      <c r="E428" s="112" t="str">
        <f>IFERROR(VLOOKUP(I428,#REF!,2,0),"")</f>
        <v/>
      </c>
      <c r="F428" s="156"/>
      <c r="G428" s="101"/>
      <c r="H428" s="103"/>
      <c r="I428" s="158"/>
      <c r="J428" s="159"/>
      <c r="K428"/>
      <c r="L428" s="152"/>
      <c r="M428" s="85" t="str">
        <f>IF(AND(F428&lt;&gt;"", G428&lt;&gt;""), VLOOKUP(F428, 'P2-Primary Assets'!C:I, 5+VLOOKUP(G428,#REF!, 2, FALSE), FALSE), "")</f>
        <v/>
      </c>
      <c r="N428" s="106" t="str">
        <f t="shared" si="25"/>
        <v/>
      </c>
      <c r="O428" s="277"/>
      <c r="P428" s="277"/>
      <c r="Q428" s="277"/>
      <c r="R428" s="114"/>
      <c r="S428" s="99"/>
      <c r="T428" s="88"/>
      <c r="U428" s="89">
        <f>IF(ISBLANK(T428), 0, _xlfn.IFNA(VLOOKUP(T428, 'Measures Register'!$B$9:$K$59, COLUMN('Measures Register'!$K$8)-COLUMN('Measures Register'!$B$8)+1, FALSE), 0))</f>
        <v>0</v>
      </c>
      <c r="V428" s="90">
        <f>IF(ISBLANK(T428), 0, _xlfn.IFNA(VLOOKUP(T428, 'Measures Register'!$B$9:$L$59, COLUMN('Measures Register'!$L$8)-COLUMN('Measures Register'!$B$8)+1, FALSE), 0))</f>
        <v>0</v>
      </c>
      <c r="W428" s="88"/>
      <c r="X428" s="89">
        <f>IF(ISBLANK(W428), 0, _xlfn.IFNA(VLOOKUP(W428, 'Measures Register'!$B$9:$K$59, COLUMN('Measures Register'!$K$8)-COLUMN('Measures Register'!$B$8)+1, FALSE), 0))</f>
        <v>0</v>
      </c>
      <c r="Y428" s="90">
        <f>IF(ISBLANK(W428), 0, _xlfn.IFNA(VLOOKUP(W428, 'Measures Register'!$B$9:$L$59, COLUMN('Measures Register'!$L$8)-COLUMN('Measures Register'!$B$8)+1, FALSE), 0))</f>
        <v>0</v>
      </c>
      <c r="Z428" s="88"/>
      <c r="AA428" s="89">
        <f>IF(ISBLANK(Z428), 0, _xlfn.IFNA(VLOOKUP(Z428, 'Measures Register'!$B$9:$K$59, COLUMN('Measures Register'!$K$8)-COLUMN('Measures Register'!$B$8)+1, FALSE), 0))</f>
        <v>0</v>
      </c>
      <c r="AB428" s="90">
        <f>IF(ISBLANK(Z428), 0, _xlfn.IFNA(VLOOKUP(Z428, 'Measures Register'!$B$9:$L$59, COLUMN('Measures Register'!$L$8)-COLUMN('Measures Register'!$B$8)+1, FALSE), 0))</f>
        <v>0</v>
      </c>
      <c r="AC428" s="88"/>
      <c r="AD428" s="89">
        <f>IF(ISBLANK(AC428), 0, _xlfn.IFNA(VLOOKUP(AC428, 'Measures Register'!$B$9:$K$59, COLUMN('Measures Register'!$K$8)-COLUMN('Measures Register'!$B$8)+1, FALSE), 0))</f>
        <v>0</v>
      </c>
      <c r="AE428" s="90">
        <f>IF(ISBLANK(AC428), 0, _xlfn.IFNA(VLOOKUP(AC428, 'Measures Register'!$B$9:$L$59, COLUMN('Measures Register'!$L$8)-COLUMN('Measures Register'!$B$8)+1, FALSE), 0))</f>
        <v>0</v>
      </c>
      <c r="AF428" s="88"/>
      <c r="AG428" s="89">
        <f>IF(ISBLANK(AF428), 0, _xlfn.IFNA(VLOOKUP(AF428, 'Measures Register'!$B$9:$K$59, COLUMN('Measures Register'!$K$8)-COLUMN('Measures Register'!$B$8)+1, FALSE), 0))</f>
        <v>0</v>
      </c>
      <c r="AH428" s="110">
        <f>IF(ISBLANK(AF428), 0, _xlfn.IFNA(VLOOKUP(AF428, 'Measures Register'!$B$9:$L$59, COLUMN('Measures Register'!$L$8)-COLUMN('Measures Register'!$B$8)+1, FALSE), 0))</f>
        <v>0</v>
      </c>
      <c r="AI428" s="115"/>
      <c r="AJ428" s="108" t="str">
        <f t="shared" si="26"/>
        <v/>
      </c>
      <c r="AK428" s="86" t="str">
        <f t="shared" si="27"/>
        <v/>
      </c>
      <c r="AL428" s="106" t="str">
        <f t="shared" si="28"/>
        <v/>
      </c>
      <c r="AM428" s="24"/>
    </row>
    <row r="429" spans="2:39" ht="15.75" x14ac:dyDescent="0.45">
      <c r="B429" s="84" t="str">
        <f t="shared" si="29"/>
        <v/>
      </c>
      <c r="C429" s="97"/>
      <c r="D429" s="154"/>
      <c r="E429" s="112" t="str">
        <f>IFERROR(VLOOKUP(I429,#REF!,2,0),"")</f>
        <v/>
      </c>
      <c r="F429" s="156"/>
      <c r="G429" s="101"/>
      <c r="H429" s="103"/>
      <c r="I429" s="158"/>
      <c r="J429" s="159"/>
      <c r="K429"/>
      <c r="L429" s="152"/>
      <c r="M429" s="85" t="str">
        <f>IF(AND(F429&lt;&gt;"", G429&lt;&gt;""), VLOOKUP(F429, 'P2-Primary Assets'!C:I, 5+VLOOKUP(G429,#REF!, 2, FALSE), FALSE), "")</f>
        <v/>
      </c>
      <c r="N429" s="106" t="str">
        <f t="shared" si="25"/>
        <v/>
      </c>
      <c r="O429" s="277"/>
      <c r="P429" s="277"/>
      <c r="Q429" s="277"/>
      <c r="R429" s="114"/>
      <c r="S429" s="99"/>
      <c r="T429" s="88"/>
      <c r="U429" s="89">
        <f>IF(ISBLANK(T429), 0, _xlfn.IFNA(VLOOKUP(T429, 'Measures Register'!$B$9:$K$59, COLUMN('Measures Register'!$K$8)-COLUMN('Measures Register'!$B$8)+1, FALSE), 0))</f>
        <v>0</v>
      </c>
      <c r="V429" s="90">
        <f>IF(ISBLANK(T429), 0, _xlfn.IFNA(VLOOKUP(T429, 'Measures Register'!$B$9:$L$59, COLUMN('Measures Register'!$L$8)-COLUMN('Measures Register'!$B$8)+1, FALSE), 0))</f>
        <v>0</v>
      </c>
      <c r="W429" s="88"/>
      <c r="X429" s="89">
        <f>IF(ISBLANK(W429), 0, _xlfn.IFNA(VLOOKUP(W429, 'Measures Register'!$B$9:$K$59, COLUMN('Measures Register'!$K$8)-COLUMN('Measures Register'!$B$8)+1, FALSE), 0))</f>
        <v>0</v>
      </c>
      <c r="Y429" s="90">
        <f>IF(ISBLANK(W429), 0, _xlfn.IFNA(VLOOKUP(W429, 'Measures Register'!$B$9:$L$59, COLUMN('Measures Register'!$L$8)-COLUMN('Measures Register'!$B$8)+1, FALSE), 0))</f>
        <v>0</v>
      </c>
      <c r="Z429" s="88"/>
      <c r="AA429" s="89">
        <f>IF(ISBLANK(Z429), 0, _xlfn.IFNA(VLOOKUP(Z429, 'Measures Register'!$B$9:$K$59, COLUMN('Measures Register'!$K$8)-COLUMN('Measures Register'!$B$8)+1, FALSE), 0))</f>
        <v>0</v>
      </c>
      <c r="AB429" s="90">
        <f>IF(ISBLANK(Z429), 0, _xlfn.IFNA(VLOOKUP(Z429, 'Measures Register'!$B$9:$L$59, COLUMN('Measures Register'!$L$8)-COLUMN('Measures Register'!$B$8)+1, FALSE), 0))</f>
        <v>0</v>
      </c>
      <c r="AC429" s="88"/>
      <c r="AD429" s="89">
        <f>IF(ISBLANK(AC429), 0, _xlfn.IFNA(VLOOKUP(AC429, 'Measures Register'!$B$9:$K$59, COLUMN('Measures Register'!$K$8)-COLUMN('Measures Register'!$B$8)+1, FALSE), 0))</f>
        <v>0</v>
      </c>
      <c r="AE429" s="90">
        <f>IF(ISBLANK(AC429), 0, _xlfn.IFNA(VLOOKUP(AC429, 'Measures Register'!$B$9:$L$59, COLUMN('Measures Register'!$L$8)-COLUMN('Measures Register'!$B$8)+1, FALSE), 0))</f>
        <v>0</v>
      </c>
      <c r="AF429" s="88"/>
      <c r="AG429" s="89">
        <f>IF(ISBLANK(AF429), 0, _xlfn.IFNA(VLOOKUP(AF429, 'Measures Register'!$B$9:$K$59, COLUMN('Measures Register'!$K$8)-COLUMN('Measures Register'!$B$8)+1, FALSE), 0))</f>
        <v>0</v>
      </c>
      <c r="AH429" s="110">
        <f>IF(ISBLANK(AF429), 0, _xlfn.IFNA(VLOOKUP(AF429, 'Measures Register'!$B$9:$L$59, COLUMN('Measures Register'!$L$8)-COLUMN('Measures Register'!$B$8)+1, FALSE), 0))</f>
        <v>0</v>
      </c>
      <c r="AI429" s="115"/>
      <c r="AJ429" s="108" t="str">
        <f t="shared" si="26"/>
        <v/>
      </c>
      <c r="AK429" s="86" t="str">
        <f t="shared" si="27"/>
        <v/>
      </c>
      <c r="AL429" s="106" t="str">
        <f t="shared" si="28"/>
        <v/>
      </c>
      <c r="AM429" s="24"/>
    </row>
    <row r="430" spans="2:39" ht="15.75" x14ac:dyDescent="0.45">
      <c r="B430" s="84" t="str">
        <f t="shared" si="29"/>
        <v/>
      </c>
      <c r="C430" s="97"/>
      <c r="D430" s="154"/>
      <c r="E430" s="112" t="str">
        <f>IFERROR(VLOOKUP(I430,#REF!,2,0),"")</f>
        <v/>
      </c>
      <c r="F430" s="156"/>
      <c r="G430" s="101"/>
      <c r="H430" s="103"/>
      <c r="I430" s="158"/>
      <c r="J430" s="159"/>
      <c r="K430"/>
      <c r="L430" s="152"/>
      <c r="M430" s="85" t="str">
        <f>IF(AND(F430&lt;&gt;"", G430&lt;&gt;""), VLOOKUP(F430, 'P2-Primary Assets'!C:I, 5+VLOOKUP(G430,#REF!, 2, FALSE), FALSE), "")</f>
        <v/>
      </c>
      <c r="N430" s="106" t="str">
        <f t="shared" si="25"/>
        <v/>
      </c>
      <c r="O430" s="277"/>
      <c r="P430" s="277"/>
      <c r="Q430" s="277"/>
      <c r="R430" s="114"/>
      <c r="S430" s="99"/>
      <c r="T430" s="88"/>
      <c r="U430" s="89">
        <f>IF(ISBLANK(T430), 0, _xlfn.IFNA(VLOOKUP(T430, 'Measures Register'!$B$9:$K$59, COLUMN('Measures Register'!$K$8)-COLUMN('Measures Register'!$B$8)+1, FALSE), 0))</f>
        <v>0</v>
      </c>
      <c r="V430" s="90">
        <f>IF(ISBLANK(T430), 0, _xlfn.IFNA(VLOOKUP(T430, 'Measures Register'!$B$9:$L$59, COLUMN('Measures Register'!$L$8)-COLUMN('Measures Register'!$B$8)+1, FALSE), 0))</f>
        <v>0</v>
      </c>
      <c r="W430" s="88"/>
      <c r="X430" s="89">
        <f>IF(ISBLANK(W430), 0, _xlfn.IFNA(VLOOKUP(W430, 'Measures Register'!$B$9:$K$59, COLUMN('Measures Register'!$K$8)-COLUMN('Measures Register'!$B$8)+1, FALSE), 0))</f>
        <v>0</v>
      </c>
      <c r="Y430" s="90">
        <f>IF(ISBLANK(W430), 0, _xlfn.IFNA(VLOOKUP(W430, 'Measures Register'!$B$9:$L$59, COLUMN('Measures Register'!$L$8)-COLUMN('Measures Register'!$B$8)+1, FALSE), 0))</f>
        <v>0</v>
      </c>
      <c r="Z430" s="88"/>
      <c r="AA430" s="89">
        <f>IF(ISBLANK(Z430), 0, _xlfn.IFNA(VLOOKUP(Z430, 'Measures Register'!$B$9:$K$59, COLUMN('Measures Register'!$K$8)-COLUMN('Measures Register'!$B$8)+1, FALSE), 0))</f>
        <v>0</v>
      </c>
      <c r="AB430" s="90">
        <f>IF(ISBLANK(Z430), 0, _xlfn.IFNA(VLOOKUP(Z430, 'Measures Register'!$B$9:$L$59, COLUMN('Measures Register'!$L$8)-COLUMN('Measures Register'!$B$8)+1, FALSE), 0))</f>
        <v>0</v>
      </c>
      <c r="AC430" s="88"/>
      <c r="AD430" s="89">
        <f>IF(ISBLANK(AC430), 0, _xlfn.IFNA(VLOOKUP(AC430, 'Measures Register'!$B$9:$K$59, COLUMN('Measures Register'!$K$8)-COLUMN('Measures Register'!$B$8)+1, FALSE), 0))</f>
        <v>0</v>
      </c>
      <c r="AE430" s="90">
        <f>IF(ISBLANK(AC430), 0, _xlfn.IFNA(VLOOKUP(AC430, 'Measures Register'!$B$9:$L$59, COLUMN('Measures Register'!$L$8)-COLUMN('Measures Register'!$B$8)+1, FALSE), 0))</f>
        <v>0</v>
      </c>
      <c r="AF430" s="88"/>
      <c r="AG430" s="89">
        <f>IF(ISBLANK(AF430), 0, _xlfn.IFNA(VLOOKUP(AF430, 'Measures Register'!$B$9:$K$59, COLUMN('Measures Register'!$K$8)-COLUMN('Measures Register'!$B$8)+1, FALSE), 0))</f>
        <v>0</v>
      </c>
      <c r="AH430" s="110">
        <f>IF(ISBLANK(AF430), 0, _xlfn.IFNA(VLOOKUP(AF430, 'Measures Register'!$B$9:$L$59, COLUMN('Measures Register'!$L$8)-COLUMN('Measures Register'!$B$8)+1, FALSE), 0))</f>
        <v>0</v>
      </c>
      <c r="AI430" s="115"/>
      <c r="AJ430" s="108" t="str">
        <f t="shared" si="26"/>
        <v/>
      </c>
      <c r="AK430" s="86" t="str">
        <f t="shared" si="27"/>
        <v/>
      </c>
      <c r="AL430" s="106" t="str">
        <f t="shared" si="28"/>
        <v/>
      </c>
      <c r="AM430" s="24"/>
    </row>
    <row r="431" spans="2:39" ht="15.75" x14ac:dyDescent="0.45">
      <c r="B431" s="84" t="str">
        <f t="shared" si="29"/>
        <v/>
      </c>
      <c r="C431" s="97"/>
      <c r="D431" s="154"/>
      <c r="E431" s="112" t="str">
        <f>IFERROR(VLOOKUP(I431,#REF!,2,0),"")</f>
        <v/>
      </c>
      <c r="F431" s="156"/>
      <c r="G431" s="101"/>
      <c r="H431" s="103"/>
      <c r="I431" s="158"/>
      <c r="J431" s="159"/>
      <c r="K431"/>
      <c r="L431" s="152"/>
      <c r="M431" s="85" t="str">
        <f>IF(AND(F431&lt;&gt;"", G431&lt;&gt;""), VLOOKUP(F431, 'P2-Primary Assets'!C:I, 5+VLOOKUP(G431,#REF!, 2, FALSE), FALSE), "")</f>
        <v/>
      </c>
      <c r="N431" s="106" t="str">
        <f t="shared" si="25"/>
        <v/>
      </c>
      <c r="O431" s="277"/>
      <c r="P431" s="277"/>
      <c r="Q431" s="277"/>
      <c r="R431" s="114"/>
      <c r="S431" s="99"/>
      <c r="T431" s="88"/>
      <c r="U431" s="89">
        <f>IF(ISBLANK(T431), 0, _xlfn.IFNA(VLOOKUP(T431, 'Measures Register'!$B$9:$K$59, COLUMN('Measures Register'!$K$8)-COLUMN('Measures Register'!$B$8)+1, FALSE), 0))</f>
        <v>0</v>
      </c>
      <c r="V431" s="90">
        <f>IF(ISBLANK(T431), 0, _xlfn.IFNA(VLOOKUP(T431, 'Measures Register'!$B$9:$L$59, COLUMN('Measures Register'!$L$8)-COLUMN('Measures Register'!$B$8)+1, FALSE), 0))</f>
        <v>0</v>
      </c>
      <c r="W431" s="88"/>
      <c r="X431" s="89">
        <f>IF(ISBLANK(W431), 0, _xlfn.IFNA(VLOOKUP(W431, 'Measures Register'!$B$9:$K$59, COLUMN('Measures Register'!$K$8)-COLUMN('Measures Register'!$B$8)+1, FALSE), 0))</f>
        <v>0</v>
      </c>
      <c r="Y431" s="90">
        <f>IF(ISBLANK(W431), 0, _xlfn.IFNA(VLOOKUP(W431, 'Measures Register'!$B$9:$L$59, COLUMN('Measures Register'!$L$8)-COLUMN('Measures Register'!$B$8)+1, FALSE), 0))</f>
        <v>0</v>
      </c>
      <c r="Z431" s="88"/>
      <c r="AA431" s="89">
        <f>IF(ISBLANK(Z431), 0, _xlfn.IFNA(VLOOKUP(Z431, 'Measures Register'!$B$9:$K$59, COLUMN('Measures Register'!$K$8)-COLUMN('Measures Register'!$B$8)+1, FALSE), 0))</f>
        <v>0</v>
      </c>
      <c r="AB431" s="90">
        <f>IF(ISBLANK(Z431), 0, _xlfn.IFNA(VLOOKUP(Z431, 'Measures Register'!$B$9:$L$59, COLUMN('Measures Register'!$L$8)-COLUMN('Measures Register'!$B$8)+1, FALSE), 0))</f>
        <v>0</v>
      </c>
      <c r="AC431" s="88"/>
      <c r="AD431" s="89">
        <f>IF(ISBLANK(AC431), 0, _xlfn.IFNA(VLOOKUP(AC431, 'Measures Register'!$B$9:$K$59, COLUMN('Measures Register'!$K$8)-COLUMN('Measures Register'!$B$8)+1, FALSE), 0))</f>
        <v>0</v>
      </c>
      <c r="AE431" s="90">
        <f>IF(ISBLANK(AC431), 0, _xlfn.IFNA(VLOOKUP(AC431, 'Measures Register'!$B$9:$L$59, COLUMN('Measures Register'!$L$8)-COLUMN('Measures Register'!$B$8)+1, FALSE), 0))</f>
        <v>0</v>
      </c>
      <c r="AF431" s="88"/>
      <c r="AG431" s="89">
        <f>IF(ISBLANK(AF431), 0, _xlfn.IFNA(VLOOKUP(AF431, 'Measures Register'!$B$9:$K$59, COLUMN('Measures Register'!$K$8)-COLUMN('Measures Register'!$B$8)+1, FALSE), 0))</f>
        <v>0</v>
      </c>
      <c r="AH431" s="110">
        <f>IF(ISBLANK(AF431), 0, _xlfn.IFNA(VLOOKUP(AF431, 'Measures Register'!$B$9:$L$59, COLUMN('Measures Register'!$L$8)-COLUMN('Measures Register'!$B$8)+1, FALSE), 0))</f>
        <v>0</v>
      </c>
      <c r="AI431" s="115"/>
      <c r="AJ431" s="108" t="str">
        <f t="shared" si="26"/>
        <v/>
      </c>
      <c r="AK431" s="86" t="str">
        <f t="shared" si="27"/>
        <v/>
      </c>
      <c r="AL431" s="106" t="str">
        <f t="shared" si="28"/>
        <v/>
      </c>
      <c r="AM431" s="24"/>
    </row>
    <row r="432" spans="2:39" ht="15.75" x14ac:dyDescent="0.45">
      <c r="B432" s="84" t="str">
        <f t="shared" si="29"/>
        <v/>
      </c>
      <c r="C432" s="97"/>
      <c r="D432" s="154"/>
      <c r="E432" s="112" t="str">
        <f>IFERROR(VLOOKUP(I432,#REF!,2,0),"")</f>
        <v/>
      </c>
      <c r="F432" s="156"/>
      <c r="G432" s="101"/>
      <c r="H432" s="103"/>
      <c r="I432" s="158"/>
      <c r="J432" s="159"/>
      <c r="K432"/>
      <c r="L432" s="152"/>
      <c r="M432" s="85" t="str">
        <f>IF(AND(F432&lt;&gt;"", G432&lt;&gt;""), VLOOKUP(F432, 'P2-Primary Assets'!C:I, 5+VLOOKUP(G432,#REF!, 2, FALSE), FALSE), "")</f>
        <v/>
      </c>
      <c r="N432" s="106" t="str">
        <f t="shared" si="25"/>
        <v/>
      </c>
      <c r="O432" s="277"/>
      <c r="P432" s="277"/>
      <c r="Q432" s="277"/>
      <c r="R432" s="114"/>
      <c r="S432" s="99"/>
      <c r="T432" s="88"/>
      <c r="U432" s="89">
        <f>IF(ISBLANK(T432), 0, _xlfn.IFNA(VLOOKUP(T432, 'Measures Register'!$B$9:$K$59, COLUMN('Measures Register'!$K$8)-COLUMN('Measures Register'!$B$8)+1, FALSE), 0))</f>
        <v>0</v>
      </c>
      <c r="V432" s="90">
        <f>IF(ISBLANK(T432), 0, _xlfn.IFNA(VLOOKUP(T432, 'Measures Register'!$B$9:$L$59, COLUMN('Measures Register'!$L$8)-COLUMN('Measures Register'!$B$8)+1, FALSE), 0))</f>
        <v>0</v>
      </c>
      <c r="W432" s="88"/>
      <c r="X432" s="89">
        <f>IF(ISBLANK(W432), 0, _xlfn.IFNA(VLOOKUP(W432, 'Measures Register'!$B$9:$K$59, COLUMN('Measures Register'!$K$8)-COLUMN('Measures Register'!$B$8)+1, FALSE), 0))</f>
        <v>0</v>
      </c>
      <c r="Y432" s="90">
        <f>IF(ISBLANK(W432), 0, _xlfn.IFNA(VLOOKUP(W432, 'Measures Register'!$B$9:$L$59, COLUMN('Measures Register'!$L$8)-COLUMN('Measures Register'!$B$8)+1, FALSE), 0))</f>
        <v>0</v>
      </c>
      <c r="Z432" s="88"/>
      <c r="AA432" s="89">
        <f>IF(ISBLANK(Z432), 0, _xlfn.IFNA(VLOOKUP(Z432, 'Measures Register'!$B$9:$K$59, COLUMN('Measures Register'!$K$8)-COLUMN('Measures Register'!$B$8)+1, FALSE), 0))</f>
        <v>0</v>
      </c>
      <c r="AB432" s="90">
        <f>IF(ISBLANK(Z432), 0, _xlfn.IFNA(VLOOKUP(Z432, 'Measures Register'!$B$9:$L$59, COLUMN('Measures Register'!$L$8)-COLUMN('Measures Register'!$B$8)+1, FALSE), 0))</f>
        <v>0</v>
      </c>
      <c r="AC432" s="88"/>
      <c r="AD432" s="89">
        <f>IF(ISBLANK(AC432), 0, _xlfn.IFNA(VLOOKUP(AC432, 'Measures Register'!$B$9:$K$59, COLUMN('Measures Register'!$K$8)-COLUMN('Measures Register'!$B$8)+1, FALSE), 0))</f>
        <v>0</v>
      </c>
      <c r="AE432" s="90">
        <f>IF(ISBLANK(AC432), 0, _xlfn.IFNA(VLOOKUP(AC432, 'Measures Register'!$B$9:$L$59, COLUMN('Measures Register'!$L$8)-COLUMN('Measures Register'!$B$8)+1, FALSE), 0))</f>
        <v>0</v>
      </c>
      <c r="AF432" s="88"/>
      <c r="AG432" s="89">
        <f>IF(ISBLANK(AF432), 0, _xlfn.IFNA(VLOOKUP(AF432, 'Measures Register'!$B$9:$K$59, COLUMN('Measures Register'!$K$8)-COLUMN('Measures Register'!$B$8)+1, FALSE), 0))</f>
        <v>0</v>
      </c>
      <c r="AH432" s="110">
        <f>IF(ISBLANK(AF432), 0, _xlfn.IFNA(VLOOKUP(AF432, 'Measures Register'!$B$9:$L$59, COLUMN('Measures Register'!$L$8)-COLUMN('Measures Register'!$B$8)+1, FALSE), 0))</f>
        <v>0</v>
      </c>
      <c r="AI432" s="115"/>
      <c r="AJ432" s="108" t="str">
        <f t="shared" si="26"/>
        <v/>
      </c>
      <c r="AK432" s="86" t="str">
        <f t="shared" si="27"/>
        <v/>
      </c>
      <c r="AL432" s="106" t="str">
        <f t="shared" si="28"/>
        <v/>
      </c>
      <c r="AM432" s="24"/>
    </row>
    <row r="433" spans="2:39" ht="15.75" x14ac:dyDescent="0.45">
      <c r="B433" s="84" t="str">
        <f t="shared" si="29"/>
        <v/>
      </c>
      <c r="C433" s="97"/>
      <c r="D433" s="154"/>
      <c r="E433" s="112" t="str">
        <f>IFERROR(VLOOKUP(I433,#REF!,2,0),"")</f>
        <v/>
      </c>
      <c r="F433" s="156"/>
      <c r="G433" s="101"/>
      <c r="H433" s="103"/>
      <c r="I433" s="158"/>
      <c r="J433" s="159"/>
      <c r="K433"/>
      <c r="L433" s="152"/>
      <c r="M433" s="85" t="str">
        <f>IF(AND(F433&lt;&gt;"", G433&lt;&gt;""), VLOOKUP(F433, 'P2-Primary Assets'!C:I, 5+VLOOKUP(G433,#REF!, 2, FALSE), FALSE), "")</f>
        <v/>
      </c>
      <c r="N433" s="106" t="str">
        <f t="shared" si="25"/>
        <v/>
      </c>
      <c r="O433" s="277"/>
      <c r="P433" s="277"/>
      <c r="Q433" s="277"/>
      <c r="R433" s="114"/>
      <c r="S433" s="99"/>
      <c r="T433" s="88"/>
      <c r="U433" s="89">
        <f>IF(ISBLANK(T433), 0, _xlfn.IFNA(VLOOKUP(T433, 'Measures Register'!$B$9:$K$59, COLUMN('Measures Register'!$K$8)-COLUMN('Measures Register'!$B$8)+1, FALSE), 0))</f>
        <v>0</v>
      </c>
      <c r="V433" s="90">
        <f>IF(ISBLANK(T433), 0, _xlfn.IFNA(VLOOKUP(T433, 'Measures Register'!$B$9:$L$59, COLUMN('Measures Register'!$L$8)-COLUMN('Measures Register'!$B$8)+1, FALSE), 0))</f>
        <v>0</v>
      </c>
      <c r="W433" s="88"/>
      <c r="X433" s="89">
        <f>IF(ISBLANK(W433), 0, _xlfn.IFNA(VLOOKUP(W433, 'Measures Register'!$B$9:$K$59, COLUMN('Measures Register'!$K$8)-COLUMN('Measures Register'!$B$8)+1, FALSE), 0))</f>
        <v>0</v>
      </c>
      <c r="Y433" s="90">
        <f>IF(ISBLANK(W433), 0, _xlfn.IFNA(VLOOKUP(W433, 'Measures Register'!$B$9:$L$59, COLUMN('Measures Register'!$L$8)-COLUMN('Measures Register'!$B$8)+1, FALSE), 0))</f>
        <v>0</v>
      </c>
      <c r="Z433" s="88"/>
      <c r="AA433" s="89">
        <f>IF(ISBLANK(Z433), 0, _xlfn.IFNA(VLOOKUP(Z433, 'Measures Register'!$B$9:$K$59, COLUMN('Measures Register'!$K$8)-COLUMN('Measures Register'!$B$8)+1, FALSE), 0))</f>
        <v>0</v>
      </c>
      <c r="AB433" s="90">
        <f>IF(ISBLANK(Z433), 0, _xlfn.IFNA(VLOOKUP(Z433, 'Measures Register'!$B$9:$L$59, COLUMN('Measures Register'!$L$8)-COLUMN('Measures Register'!$B$8)+1, FALSE), 0))</f>
        <v>0</v>
      </c>
      <c r="AC433" s="88"/>
      <c r="AD433" s="89">
        <f>IF(ISBLANK(AC433), 0, _xlfn.IFNA(VLOOKUP(AC433, 'Measures Register'!$B$9:$K$59, COLUMN('Measures Register'!$K$8)-COLUMN('Measures Register'!$B$8)+1, FALSE), 0))</f>
        <v>0</v>
      </c>
      <c r="AE433" s="90">
        <f>IF(ISBLANK(AC433), 0, _xlfn.IFNA(VLOOKUP(AC433, 'Measures Register'!$B$9:$L$59, COLUMN('Measures Register'!$L$8)-COLUMN('Measures Register'!$B$8)+1, FALSE), 0))</f>
        <v>0</v>
      </c>
      <c r="AF433" s="88"/>
      <c r="AG433" s="89">
        <f>IF(ISBLANK(AF433), 0, _xlfn.IFNA(VLOOKUP(AF433, 'Measures Register'!$B$9:$K$59, COLUMN('Measures Register'!$K$8)-COLUMN('Measures Register'!$B$8)+1, FALSE), 0))</f>
        <v>0</v>
      </c>
      <c r="AH433" s="110">
        <f>IF(ISBLANK(AF433), 0, _xlfn.IFNA(VLOOKUP(AF433, 'Measures Register'!$B$9:$L$59, COLUMN('Measures Register'!$L$8)-COLUMN('Measures Register'!$B$8)+1, FALSE), 0))</f>
        <v>0</v>
      </c>
      <c r="AI433" s="115"/>
      <c r="AJ433" s="108" t="str">
        <f t="shared" si="26"/>
        <v/>
      </c>
      <c r="AK433" s="86" t="str">
        <f t="shared" si="27"/>
        <v/>
      </c>
      <c r="AL433" s="106" t="str">
        <f t="shared" si="28"/>
        <v/>
      </c>
      <c r="AM433" s="24"/>
    </row>
    <row r="434" spans="2:39" ht="15.75" x14ac:dyDescent="0.45">
      <c r="B434" s="84" t="str">
        <f t="shared" si="29"/>
        <v/>
      </c>
      <c r="C434" s="97"/>
      <c r="D434" s="154"/>
      <c r="E434" s="112" t="str">
        <f>IFERROR(VLOOKUP(I434,#REF!,2,0),"")</f>
        <v/>
      </c>
      <c r="F434" s="156"/>
      <c r="G434" s="101"/>
      <c r="H434" s="103"/>
      <c r="I434" s="158"/>
      <c r="J434" s="159"/>
      <c r="K434"/>
      <c r="L434" s="152"/>
      <c r="M434" s="85" t="str">
        <f>IF(AND(F434&lt;&gt;"", G434&lt;&gt;""), VLOOKUP(F434, 'P2-Primary Assets'!C:I, 5+VLOOKUP(G434,#REF!, 2, FALSE), FALSE), "")</f>
        <v/>
      </c>
      <c r="N434" s="106" t="str">
        <f t="shared" si="25"/>
        <v/>
      </c>
      <c r="O434" s="277"/>
      <c r="P434" s="277"/>
      <c r="Q434" s="277"/>
      <c r="R434" s="114"/>
      <c r="S434" s="99"/>
      <c r="T434" s="88"/>
      <c r="U434" s="89">
        <f>IF(ISBLANK(T434), 0, _xlfn.IFNA(VLOOKUP(T434, 'Measures Register'!$B$9:$K$59, COLUMN('Measures Register'!$K$8)-COLUMN('Measures Register'!$B$8)+1, FALSE), 0))</f>
        <v>0</v>
      </c>
      <c r="V434" s="90">
        <f>IF(ISBLANK(T434), 0, _xlfn.IFNA(VLOOKUP(T434, 'Measures Register'!$B$9:$L$59, COLUMN('Measures Register'!$L$8)-COLUMN('Measures Register'!$B$8)+1, FALSE), 0))</f>
        <v>0</v>
      </c>
      <c r="W434" s="88"/>
      <c r="X434" s="89">
        <f>IF(ISBLANK(W434), 0, _xlfn.IFNA(VLOOKUP(W434, 'Measures Register'!$B$9:$K$59, COLUMN('Measures Register'!$K$8)-COLUMN('Measures Register'!$B$8)+1, FALSE), 0))</f>
        <v>0</v>
      </c>
      <c r="Y434" s="90">
        <f>IF(ISBLANK(W434), 0, _xlfn.IFNA(VLOOKUP(W434, 'Measures Register'!$B$9:$L$59, COLUMN('Measures Register'!$L$8)-COLUMN('Measures Register'!$B$8)+1, FALSE), 0))</f>
        <v>0</v>
      </c>
      <c r="Z434" s="88"/>
      <c r="AA434" s="89">
        <f>IF(ISBLANK(Z434), 0, _xlfn.IFNA(VLOOKUP(Z434, 'Measures Register'!$B$9:$K$59, COLUMN('Measures Register'!$K$8)-COLUMN('Measures Register'!$B$8)+1, FALSE), 0))</f>
        <v>0</v>
      </c>
      <c r="AB434" s="90">
        <f>IF(ISBLANK(Z434), 0, _xlfn.IFNA(VLOOKUP(Z434, 'Measures Register'!$B$9:$L$59, COLUMN('Measures Register'!$L$8)-COLUMN('Measures Register'!$B$8)+1, FALSE), 0))</f>
        <v>0</v>
      </c>
      <c r="AC434" s="88"/>
      <c r="AD434" s="89">
        <f>IF(ISBLANK(AC434), 0, _xlfn.IFNA(VLOOKUP(AC434, 'Measures Register'!$B$9:$K$59, COLUMN('Measures Register'!$K$8)-COLUMN('Measures Register'!$B$8)+1, FALSE), 0))</f>
        <v>0</v>
      </c>
      <c r="AE434" s="90">
        <f>IF(ISBLANK(AC434), 0, _xlfn.IFNA(VLOOKUP(AC434, 'Measures Register'!$B$9:$L$59, COLUMN('Measures Register'!$L$8)-COLUMN('Measures Register'!$B$8)+1, FALSE), 0))</f>
        <v>0</v>
      </c>
      <c r="AF434" s="88"/>
      <c r="AG434" s="89">
        <f>IF(ISBLANK(AF434), 0, _xlfn.IFNA(VLOOKUP(AF434, 'Measures Register'!$B$9:$K$59, COLUMN('Measures Register'!$K$8)-COLUMN('Measures Register'!$B$8)+1, FALSE), 0))</f>
        <v>0</v>
      </c>
      <c r="AH434" s="110">
        <f>IF(ISBLANK(AF434), 0, _xlfn.IFNA(VLOOKUP(AF434, 'Measures Register'!$B$9:$L$59, COLUMN('Measures Register'!$L$8)-COLUMN('Measures Register'!$B$8)+1, FALSE), 0))</f>
        <v>0</v>
      </c>
      <c r="AI434" s="115"/>
      <c r="AJ434" s="108" t="str">
        <f t="shared" si="26"/>
        <v/>
      </c>
      <c r="AK434" s="86" t="str">
        <f t="shared" si="27"/>
        <v/>
      </c>
      <c r="AL434" s="106" t="str">
        <f t="shared" si="28"/>
        <v/>
      </c>
      <c r="AM434" s="24"/>
    </row>
    <row r="435" spans="2:39" ht="15.75" x14ac:dyDescent="0.45">
      <c r="B435" s="84" t="str">
        <f t="shared" si="29"/>
        <v/>
      </c>
      <c r="C435" s="97"/>
      <c r="D435" s="154"/>
      <c r="E435" s="112" t="str">
        <f>IFERROR(VLOOKUP(I435,#REF!,2,0),"")</f>
        <v/>
      </c>
      <c r="F435" s="156"/>
      <c r="G435" s="101"/>
      <c r="H435" s="103"/>
      <c r="I435" s="158"/>
      <c r="J435" s="159"/>
      <c r="K435"/>
      <c r="L435" s="152"/>
      <c r="M435" s="85" t="str">
        <f>IF(AND(F435&lt;&gt;"", G435&lt;&gt;""), VLOOKUP(F435, 'P2-Primary Assets'!C:I, 5+VLOOKUP(G435,#REF!, 2, FALSE), FALSE), "")</f>
        <v/>
      </c>
      <c r="N435" s="106" t="str">
        <f t="shared" si="25"/>
        <v/>
      </c>
      <c r="O435" s="277"/>
      <c r="P435" s="277"/>
      <c r="Q435" s="277"/>
      <c r="R435" s="114"/>
      <c r="S435" s="99"/>
      <c r="T435" s="88"/>
      <c r="U435" s="89">
        <f>IF(ISBLANK(T435), 0, _xlfn.IFNA(VLOOKUP(T435, 'Measures Register'!$B$9:$K$59, COLUMN('Measures Register'!$K$8)-COLUMN('Measures Register'!$B$8)+1, FALSE), 0))</f>
        <v>0</v>
      </c>
      <c r="V435" s="90">
        <f>IF(ISBLANK(T435), 0, _xlfn.IFNA(VLOOKUP(T435, 'Measures Register'!$B$9:$L$59, COLUMN('Measures Register'!$L$8)-COLUMN('Measures Register'!$B$8)+1, FALSE), 0))</f>
        <v>0</v>
      </c>
      <c r="W435" s="88"/>
      <c r="X435" s="89">
        <f>IF(ISBLANK(W435), 0, _xlfn.IFNA(VLOOKUP(W435, 'Measures Register'!$B$9:$K$59, COLUMN('Measures Register'!$K$8)-COLUMN('Measures Register'!$B$8)+1, FALSE), 0))</f>
        <v>0</v>
      </c>
      <c r="Y435" s="90">
        <f>IF(ISBLANK(W435), 0, _xlfn.IFNA(VLOOKUP(W435, 'Measures Register'!$B$9:$L$59, COLUMN('Measures Register'!$L$8)-COLUMN('Measures Register'!$B$8)+1, FALSE), 0))</f>
        <v>0</v>
      </c>
      <c r="Z435" s="88"/>
      <c r="AA435" s="89">
        <f>IF(ISBLANK(Z435), 0, _xlfn.IFNA(VLOOKUP(Z435, 'Measures Register'!$B$9:$K$59, COLUMN('Measures Register'!$K$8)-COLUMN('Measures Register'!$B$8)+1, FALSE), 0))</f>
        <v>0</v>
      </c>
      <c r="AB435" s="90">
        <f>IF(ISBLANK(Z435), 0, _xlfn.IFNA(VLOOKUP(Z435, 'Measures Register'!$B$9:$L$59, COLUMN('Measures Register'!$L$8)-COLUMN('Measures Register'!$B$8)+1, FALSE), 0))</f>
        <v>0</v>
      </c>
      <c r="AC435" s="88"/>
      <c r="AD435" s="89">
        <f>IF(ISBLANK(AC435), 0, _xlfn.IFNA(VLOOKUP(AC435, 'Measures Register'!$B$9:$K$59, COLUMN('Measures Register'!$K$8)-COLUMN('Measures Register'!$B$8)+1, FALSE), 0))</f>
        <v>0</v>
      </c>
      <c r="AE435" s="90">
        <f>IF(ISBLANK(AC435), 0, _xlfn.IFNA(VLOOKUP(AC435, 'Measures Register'!$B$9:$L$59, COLUMN('Measures Register'!$L$8)-COLUMN('Measures Register'!$B$8)+1, FALSE), 0))</f>
        <v>0</v>
      </c>
      <c r="AF435" s="88"/>
      <c r="AG435" s="89">
        <f>IF(ISBLANK(AF435), 0, _xlfn.IFNA(VLOOKUP(AF435, 'Measures Register'!$B$9:$K$59, COLUMN('Measures Register'!$K$8)-COLUMN('Measures Register'!$B$8)+1, FALSE), 0))</f>
        <v>0</v>
      </c>
      <c r="AH435" s="110">
        <f>IF(ISBLANK(AF435), 0, _xlfn.IFNA(VLOOKUP(AF435, 'Measures Register'!$B$9:$L$59, COLUMN('Measures Register'!$L$8)-COLUMN('Measures Register'!$B$8)+1, FALSE), 0))</f>
        <v>0</v>
      </c>
      <c r="AI435" s="115"/>
      <c r="AJ435" s="108" t="str">
        <f t="shared" si="26"/>
        <v/>
      </c>
      <c r="AK435" s="86" t="str">
        <f t="shared" si="27"/>
        <v/>
      </c>
      <c r="AL435" s="106" t="str">
        <f t="shared" si="28"/>
        <v/>
      </c>
      <c r="AM435" s="24"/>
    </row>
    <row r="436" spans="2:39" ht="15.75" x14ac:dyDescent="0.45">
      <c r="B436" s="84" t="str">
        <f t="shared" si="29"/>
        <v/>
      </c>
      <c r="C436" s="97"/>
      <c r="D436" s="154"/>
      <c r="E436" s="112" t="str">
        <f>IFERROR(VLOOKUP(I436,#REF!,2,0),"")</f>
        <v/>
      </c>
      <c r="F436" s="156"/>
      <c r="G436" s="101"/>
      <c r="H436" s="103"/>
      <c r="I436" s="158"/>
      <c r="J436" s="159"/>
      <c r="K436"/>
      <c r="L436" s="152"/>
      <c r="M436" s="85" t="str">
        <f>IF(AND(F436&lt;&gt;"", G436&lt;&gt;""), VLOOKUP(F436, 'P2-Primary Assets'!C:I, 5+VLOOKUP(G436,#REF!, 2, FALSE), FALSE), "")</f>
        <v/>
      </c>
      <c r="N436" s="106" t="str">
        <f t="shared" si="25"/>
        <v/>
      </c>
      <c r="O436" s="277"/>
      <c r="P436" s="277"/>
      <c r="Q436" s="277"/>
      <c r="R436" s="114"/>
      <c r="S436" s="99"/>
      <c r="T436" s="88"/>
      <c r="U436" s="89">
        <f>IF(ISBLANK(T436), 0, _xlfn.IFNA(VLOOKUP(T436, 'Measures Register'!$B$9:$K$59, COLUMN('Measures Register'!$K$8)-COLUMN('Measures Register'!$B$8)+1, FALSE), 0))</f>
        <v>0</v>
      </c>
      <c r="V436" s="90">
        <f>IF(ISBLANK(T436), 0, _xlfn.IFNA(VLOOKUP(T436, 'Measures Register'!$B$9:$L$59, COLUMN('Measures Register'!$L$8)-COLUMN('Measures Register'!$B$8)+1, FALSE), 0))</f>
        <v>0</v>
      </c>
      <c r="W436" s="88"/>
      <c r="X436" s="89">
        <f>IF(ISBLANK(W436), 0, _xlfn.IFNA(VLOOKUP(W436, 'Measures Register'!$B$9:$K$59, COLUMN('Measures Register'!$K$8)-COLUMN('Measures Register'!$B$8)+1, FALSE), 0))</f>
        <v>0</v>
      </c>
      <c r="Y436" s="90">
        <f>IF(ISBLANK(W436), 0, _xlfn.IFNA(VLOOKUP(W436, 'Measures Register'!$B$9:$L$59, COLUMN('Measures Register'!$L$8)-COLUMN('Measures Register'!$B$8)+1, FALSE), 0))</f>
        <v>0</v>
      </c>
      <c r="Z436" s="88"/>
      <c r="AA436" s="89">
        <f>IF(ISBLANK(Z436), 0, _xlfn.IFNA(VLOOKUP(Z436, 'Measures Register'!$B$9:$K$59, COLUMN('Measures Register'!$K$8)-COLUMN('Measures Register'!$B$8)+1, FALSE), 0))</f>
        <v>0</v>
      </c>
      <c r="AB436" s="90">
        <f>IF(ISBLANK(Z436), 0, _xlfn.IFNA(VLOOKUP(Z436, 'Measures Register'!$B$9:$L$59, COLUMN('Measures Register'!$L$8)-COLUMN('Measures Register'!$B$8)+1, FALSE), 0))</f>
        <v>0</v>
      </c>
      <c r="AC436" s="88"/>
      <c r="AD436" s="89">
        <f>IF(ISBLANK(AC436), 0, _xlfn.IFNA(VLOOKUP(AC436, 'Measures Register'!$B$9:$K$59, COLUMN('Measures Register'!$K$8)-COLUMN('Measures Register'!$B$8)+1, FALSE), 0))</f>
        <v>0</v>
      </c>
      <c r="AE436" s="90">
        <f>IF(ISBLANK(AC436), 0, _xlfn.IFNA(VLOOKUP(AC436, 'Measures Register'!$B$9:$L$59, COLUMN('Measures Register'!$L$8)-COLUMN('Measures Register'!$B$8)+1, FALSE), 0))</f>
        <v>0</v>
      </c>
      <c r="AF436" s="88"/>
      <c r="AG436" s="89">
        <f>IF(ISBLANK(AF436), 0, _xlfn.IFNA(VLOOKUP(AF436, 'Measures Register'!$B$9:$K$59, COLUMN('Measures Register'!$K$8)-COLUMN('Measures Register'!$B$8)+1, FALSE), 0))</f>
        <v>0</v>
      </c>
      <c r="AH436" s="110">
        <f>IF(ISBLANK(AF436), 0, _xlfn.IFNA(VLOOKUP(AF436, 'Measures Register'!$B$9:$L$59, COLUMN('Measures Register'!$L$8)-COLUMN('Measures Register'!$B$8)+1, FALSE), 0))</f>
        <v>0</v>
      </c>
      <c r="AI436" s="115"/>
      <c r="AJ436" s="108" t="str">
        <f t="shared" si="26"/>
        <v/>
      </c>
      <c r="AK436" s="86" t="str">
        <f t="shared" si="27"/>
        <v/>
      </c>
      <c r="AL436" s="106" t="str">
        <f t="shared" si="28"/>
        <v/>
      </c>
      <c r="AM436" s="24"/>
    </row>
    <row r="437" spans="2:39" ht="15.75" x14ac:dyDescent="0.45">
      <c r="B437" s="84" t="str">
        <f t="shared" si="29"/>
        <v/>
      </c>
      <c r="C437" s="97"/>
      <c r="D437" s="154"/>
      <c r="E437" s="112" t="str">
        <f>IFERROR(VLOOKUP(I437,#REF!,2,0),"")</f>
        <v/>
      </c>
      <c r="F437" s="156"/>
      <c r="G437" s="101"/>
      <c r="H437" s="103"/>
      <c r="I437" s="158"/>
      <c r="J437" s="159"/>
      <c r="K437"/>
      <c r="L437" s="152"/>
      <c r="M437" s="85" t="str">
        <f>IF(AND(F437&lt;&gt;"", G437&lt;&gt;""), VLOOKUP(F437, 'P2-Primary Assets'!C:I, 5+VLOOKUP(G437,#REF!, 2, FALSE), FALSE), "")</f>
        <v/>
      </c>
      <c r="N437" s="106" t="str">
        <f t="shared" si="25"/>
        <v/>
      </c>
      <c r="O437" s="277"/>
      <c r="P437" s="277"/>
      <c r="Q437" s="277"/>
      <c r="R437" s="114"/>
      <c r="S437" s="99"/>
      <c r="T437" s="88"/>
      <c r="U437" s="89">
        <f>IF(ISBLANK(T437), 0, _xlfn.IFNA(VLOOKUP(T437, 'Measures Register'!$B$9:$K$59, COLUMN('Measures Register'!$K$8)-COLUMN('Measures Register'!$B$8)+1, FALSE), 0))</f>
        <v>0</v>
      </c>
      <c r="V437" s="90">
        <f>IF(ISBLANK(T437), 0, _xlfn.IFNA(VLOOKUP(T437, 'Measures Register'!$B$9:$L$59, COLUMN('Measures Register'!$L$8)-COLUMN('Measures Register'!$B$8)+1, FALSE), 0))</f>
        <v>0</v>
      </c>
      <c r="W437" s="88"/>
      <c r="X437" s="89">
        <f>IF(ISBLANK(W437), 0, _xlfn.IFNA(VLOOKUP(W437, 'Measures Register'!$B$9:$K$59, COLUMN('Measures Register'!$K$8)-COLUMN('Measures Register'!$B$8)+1, FALSE), 0))</f>
        <v>0</v>
      </c>
      <c r="Y437" s="90">
        <f>IF(ISBLANK(W437), 0, _xlfn.IFNA(VLOOKUP(W437, 'Measures Register'!$B$9:$L$59, COLUMN('Measures Register'!$L$8)-COLUMN('Measures Register'!$B$8)+1, FALSE), 0))</f>
        <v>0</v>
      </c>
      <c r="Z437" s="88"/>
      <c r="AA437" s="89">
        <f>IF(ISBLANK(Z437), 0, _xlfn.IFNA(VLOOKUP(Z437, 'Measures Register'!$B$9:$K$59, COLUMN('Measures Register'!$K$8)-COLUMN('Measures Register'!$B$8)+1, FALSE), 0))</f>
        <v>0</v>
      </c>
      <c r="AB437" s="90">
        <f>IF(ISBLANK(Z437), 0, _xlfn.IFNA(VLOOKUP(Z437, 'Measures Register'!$B$9:$L$59, COLUMN('Measures Register'!$L$8)-COLUMN('Measures Register'!$B$8)+1, FALSE), 0))</f>
        <v>0</v>
      </c>
      <c r="AC437" s="88"/>
      <c r="AD437" s="89">
        <f>IF(ISBLANK(AC437), 0, _xlfn.IFNA(VLOOKUP(AC437, 'Measures Register'!$B$9:$K$59, COLUMN('Measures Register'!$K$8)-COLUMN('Measures Register'!$B$8)+1, FALSE), 0))</f>
        <v>0</v>
      </c>
      <c r="AE437" s="90">
        <f>IF(ISBLANK(AC437), 0, _xlfn.IFNA(VLOOKUP(AC437, 'Measures Register'!$B$9:$L$59, COLUMN('Measures Register'!$L$8)-COLUMN('Measures Register'!$B$8)+1, FALSE), 0))</f>
        <v>0</v>
      </c>
      <c r="AF437" s="88"/>
      <c r="AG437" s="89">
        <f>IF(ISBLANK(AF437), 0, _xlfn.IFNA(VLOOKUP(AF437, 'Measures Register'!$B$9:$K$59, COLUMN('Measures Register'!$K$8)-COLUMN('Measures Register'!$B$8)+1, FALSE), 0))</f>
        <v>0</v>
      </c>
      <c r="AH437" s="110">
        <f>IF(ISBLANK(AF437), 0, _xlfn.IFNA(VLOOKUP(AF437, 'Measures Register'!$B$9:$L$59, COLUMN('Measures Register'!$L$8)-COLUMN('Measures Register'!$B$8)+1, FALSE), 0))</f>
        <v>0</v>
      </c>
      <c r="AI437" s="115"/>
      <c r="AJ437" s="108" t="str">
        <f t="shared" si="26"/>
        <v/>
      </c>
      <c r="AK437" s="86" t="str">
        <f t="shared" si="27"/>
        <v/>
      </c>
      <c r="AL437" s="106" t="str">
        <f t="shared" si="28"/>
        <v/>
      </c>
      <c r="AM437" s="24"/>
    </row>
    <row r="438" spans="2:39" ht="15.75" x14ac:dyDescent="0.45">
      <c r="B438" s="84" t="str">
        <f t="shared" si="29"/>
        <v/>
      </c>
      <c r="C438" s="97"/>
      <c r="D438" s="154"/>
      <c r="E438" s="112" t="str">
        <f>IFERROR(VLOOKUP(I438,#REF!,2,0),"")</f>
        <v/>
      </c>
      <c r="F438" s="156"/>
      <c r="G438" s="101"/>
      <c r="H438" s="103"/>
      <c r="I438" s="158"/>
      <c r="J438" s="159"/>
      <c r="K438"/>
      <c r="L438" s="152"/>
      <c r="M438" s="85" t="str">
        <f>IF(AND(F438&lt;&gt;"", G438&lt;&gt;""), VLOOKUP(F438, 'P2-Primary Assets'!C:I, 5+VLOOKUP(G438,#REF!, 2, FALSE), FALSE), "")</f>
        <v/>
      </c>
      <c r="N438" s="106" t="str">
        <f t="shared" si="25"/>
        <v/>
      </c>
      <c r="O438" s="277"/>
      <c r="P438" s="277"/>
      <c r="Q438" s="277"/>
      <c r="R438" s="114"/>
      <c r="S438" s="99"/>
      <c r="T438" s="88"/>
      <c r="U438" s="89">
        <f>IF(ISBLANK(T438), 0, _xlfn.IFNA(VLOOKUP(T438, 'Measures Register'!$B$9:$K$59, COLUMN('Measures Register'!$K$8)-COLUMN('Measures Register'!$B$8)+1, FALSE), 0))</f>
        <v>0</v>
      </c>
      <c r="V438" s="90">
        <f>IF(ISBLANK(T438), 0, _xlfn.IFNA(VLOOKUP(T438, 'Measures Register'!$B$9:$L$59, COLUMN('Measures Register'!$L$8)-COLUMN('Measures Register'!$B$8)+1, FALSE), 0))</f>
        <v>0</v>
      </c>
      <c r="W438" s="88"/>
      <c r="X438" s="89">
        <f>IF(ISBLANK(W438), 0, _xlfn.IFNA(VLOOKUP(W438, 'Measures Register'!$B$9:$K$59, COLUMN('Measures Register'!$K$8)-COLUMN('Measures Register'!$B$8)+1, FALSE), 0))</f>
        <v>0</v>
      </c>
      <c r="Y438" s="90">
        <f>IF(ISBLANK(W438), 0, _xlfn.IFNA(VLOOKUP(W438, 'Measures Register'!$B$9:$L$59, COLUMN('Measures Register'!$L$8)-COLUMN('Measures Register'!$B$8)+1, FALSE), 0))</f>
        <v>0</v>
      </c>
      <c r="Z438" s="88"/>
      <c r="AA438" s="89">
        <f>IF(ISBLANK(Z438), 0, _xlfn.IFNA(VLOOKUP(Z438, 'Measures Register'!$B$9:$K$59, COLUMN('Measures Register'!$K$8)-COLUMN('Measures Register'!$B$8)+1, FALSE), 0))</f>
        <v>0</v>
      </c>
      <c r="AB438" s="90">
        <f>IF(ISBLANK(Z438), 0, _xlfn.IFNA(VLOOKUP(Z438, 'Measures Register'!$B$9:$L$59, COLUMN('Measures Register'!$L$8)-COLUMN('Measures Register'!$B$8)+1, FALSE), 0))</f>
        <v>0</v>
      </c>
      <c r="AC438" s="88"/>
      <c r="AD438" s="89">
        <f>IF(ISBLANK(AC438), 0, _xlfn.IFNA(VLOOKUP(AC438, 'Measures Register'!$B$9:$K$59, COLUMN('Measures Register'!$K$8)-COLUMN('Measures Register'!$B$8)+1, FALSE), 0))</f>
        <v>0</v>
      </c>
      <c r="AE438" s="90">
        <f>IF(ISBLANK(AC438), 0, _xlfn.IFNA(VLOOKUP(AC438, 'Measures Register'!$B$9:$L$59, COLUMN('Measures Register'!$L$8)-COLUMN('Measures Register'!$B$8)+1, FALSE), 0))</f>
        <v>0</v>
      </c>
      <c r="AF438" s="88"/>
      <c r="AG438" s="89">
        <f>IF(ISBLANK(AF438), 0, _xlfn.IFNA(VLOOKUP(AF438, 'Measures Register'!$B$9:$K$59, COLUMN('Measures Register'!$K$8)-COLUMN('Measures Register'!$B$8)+1, FALSE), 0))</f>
        <v>0</v>
      </c>
      <c r="AH438" s="110">
        <f>IF(ISBLANK(AF438), 0, _xlfn.IFNA(VLOOKUP(AF438, 'Measures Register'!$B$9:$L$59, COLUMN('Measures Register'!$L$8)-COLUMN('Measures Register'!$B$8)+1, FALSE), 0))</f>
        <v>0</v>
      </c>
      <c r="AI438" s="115"/>
      <c r="AJ438" s="108" t="str">
        <f t="shared" si="26"/>
        <v/>
      </c>
      <c r="AK438" s="86" t="str">
        <f t="shared" si="27"/>
        <v/>
      </c>
      <c r="AL438" s="106" t="str">
        <f t="shared" si="28"/>
        <v/>
      </c>
      <c r="AM438" s="24"/>
    </row>
    <row r="439" spans="2:39" ht="15.75" x14ac:dyDescent="0.45">
      <c r="B439" s="84" t="str">
        <f t="shared" si="29"/>
        <v/>
      </c>
      <c r="C439" s="97"/>
      <c r="D439" s="154"/>
      <c r="E439" s="112" t="str">
        <f>IFERROR(VLOOKUP(I439,#REF!,2,0),"")</f>
        <v/>
      </c>
      <c r="F439" s="156"/>
      <c r="G439" s="101"/>
      <c r="H439" s="103"/>
      <c r="I439" s="158"/>
      <c r="J439" s="159"/>
      <c r="K439"/>
      <c r="L439" s="152"/>
      <c r="M439" s="85" t="str">
        <f>IF(AND(F439&lt;&gt;"", G439&lt;&gt;""), VLOOKUP(F439, 'P2-Primary Assets'!C:I, 5+VLOOKUP(G439,#REF!, 2, FALSE), FALSE), "")</f>
        <v/>
      </c>
      <c r="N439" s="106" t="str">
        <f t="shared" si="25"/>
        <v/>
      </c>
      <c r="O439" s="277"/>
      <c r="P439" s="277"/>
      <c r="Q439" s="277"/>
      <c r="R439" s="114"/>
      <c r="S439" s="99"/>
      <c r="T439" s="88"/>
      <c r="U439" s="89">
        <f>IF(ISBLANK(T439), 0, _xlfn.IFNA(VLOOKUP(T439, 'Measures Register'!$B$9:$K$59, COLUMN('Measures Register'!$K$8)-COLUMN('Measures Register'!$B$8)+1, FALSE), 0))</f>
        <v>0</v>
      </c>
      <c r="V439" s="90">
        <f>IF(ISBLANK(T439), 0, _xlfn.IFNA(VLOOKUP(T439, 'Measures Register'!$B$9:$L$59, COLUMN('Measures Register'!$L$8)-COLUMN('Measures Register'!$B$8)+1, FALSE), 0))</f>
        <v>0</v>
      </c>
      <c r="W439" s="88"/>
      <c r="X439" s="89">
        <f>IF(ISBLANK(W439), 0, _xlfn.IFNA(VLOOKUP(W439, 'Measures Register'!$B$9:$K$59, COLUMN('Measures Register'!$K$8)-COLUMN('Measures Register'!$B$8)+1, FALSE), 0))</f>
        <v>0</v>
      </c>
      <c r="Y439" s="90">
        <f>IF(ISBLANK(W439), 0, _xlfn.IFNA(VLOOKUP(W439, 'Measures Register'!$B$9:$L$59, COLUMN('Measures Register'!$L$8)-COLUMN('Measures Register'!$B$8)+1, FALSE), 0))</f>
        <v>0</v>
      </c>
      <c r="Z439" s="88"/>
      <c r="AA439" s="89">
        <f>IF(ISBLANK(Z439), 0, _xlfn.IFNA(VLOOKUP(Z439, 'Measures Register'!$B$9:$K$59, COLUMN('Measures Register'!$K$8)-COLUMN('Measures Register'!$B$8)+1, FALSE), 0))</f>
        <v>0</v>
      </c>
      <c r="AB439" s="90">
        <f>IF(ISBLANK(Z439), 0, _xlfn.IFNA(VLOOKUP(Z439, 'Measures Register'!$B$9:$L$59, COLUMN('Measures Register'!$L$8)-COLUMN('Measures Register'!$B$8)+1, FALSE), 0))</f>
        <v>0</v>
      </c>
      <c r="AC439" s="88"/>
      <c r="AD439" s="89">
        <f>IF(ISBLANK(AC439), 0, _xlfn.IFNA(VLOOKUP(AC439, 'Measures Register'!$B$9:$K$59, COLUMN('Measures Register'!$K$8)-COLUMN('Measures Register'!$B$8)+1, FALSE), 0))</f>
        <v>0</v>
      </c>
      <c r="AE439" s="90">
        <f>IF(ISBLANK(AC439), 0, _xlfn.IFNA(VLOOKUP(AC439, 'Measures Register'!$B$9:$L$59, COLUMN('Measures Register'!$L$8)-COLUMN('Measures Register'!$B$8)+1, FALSE), 0))</f>
        <v>0</v>
      </c>
      <c r="AF439" s="88"/>
      <c r="AG439" s="89">
        <f>IF(ISBLANK(AF439), 0, _xlfn.IFNA(VLOOKUP(AF439, 'Measures Register'!$B$9:$K$59, COLUMN('Measures Register'!$K$8)-COLUMN('Measures Register'!$B$8)+1, FALSE), 0))</f>
        <v>0</v>
      </c>
      <c r="AH439" s="110">
        <f>IF(ISBLANK(AF439), 0, _xlfn.IFNA(VLOOKUP(AF439, 'Measures Register'!$B$9:$L$59, COLUMN('Measures Register'!$L$8)-COLUMN('Measures Register'!$B$8)+1, FALSE), 0))</f>
        <v>0</v>
      </c>
      <c r="AI439" s="115"/>
      <c r="AJ439" s="108" t="str">
        <f t="shared" si="26"/>
        <v/>
      </c>
      <c r="AK439" s="86" t="str">
        <f t="shared" si="27"/>
        <v/>
      </c>
      <c r="AL439" s="106" t="str">
        <f t="shared" si="28"/>
        <v/>
      </c>
      <c r="AM439" s="24"/>
    </row>
    <row r="440" spans="2:39" ht="15.75" x14ac:dyDescent="0.45">
      <c r="B440" s="84" t="str">
        <f t="shared" si="29"/>
        <v/>
      </c>
      <c r="C440" s="97"/>
      <c r="D440" s="154"/>
      <c r="E440" s="112" t="str">
        <f>IFERROR(VLOOKUP(I440,#REF!,2,0),"")</f>
        <v/>
      </c>
      <c r="F440" s="156"/>
      <c r="G440" s="101"/>
      <c r="H440" s="103"/>
      <c r="I440" s="158"/>
      <c r="J440" s="159"/>
      <c r="K440"/>
      <c r="L440" s="152"/>
      <c r="M440" s="85" t="str">
        <f>IF(AND(F440&lt;&gt;"", G440&lt;&gt;""), VLOOKUP(F440, 'P2-Primary Assets'!C:I, 5+VLOOKUP(G440,#REF!, 2, FALSE), FALSE), "")</f>
        <v/>
      </c>
      <c r="N440" s="106" t="str">
        <f t="shared" si="25"/>
        <v/>
      </c>
      <c r="O440" s="277"/>
      <c r="P440" s="277"/>
      <c r="Q440" s="277"/>
      <c r="R440" s="114"/>
      <c r="S440" s="99"/>
      <c r="T440" s="88"/>
      <c r="U440" s="89">
        <f>IF(ISBLANK(T440), 0, _xlfn.IFNA(VLOOKUP(T440, 'Measures Register'!$B$9:$K$59, COLUMN('Measures Register'!$K$8)-COLUMN('Measures Register'!$B$8)+1, FALSE), 0))</f>
        <v>0</v>
      </c>
      <c r="V440" s="90">
        <f>IF(ISBLANK(T440), 0, _xlfn.IFNA(VLOOKUP(T440, 'Measures Register'!$B$9:$L$59, COLUMN('Measures Register'!$L$8)-COLUMN('Measures Register'!$B$8)+1, FALSE), 0))</f>
        <v>0</v>
      </c>
      <c r="W440" s="88"/>
      <c r="X440" s="89">
        <f>IF(ISBLANK(W440), 0, _xlfn.IFNA(VLOOKUP(W440, 'Measures Register'!$B$9:$K$59, COLUMN('Measures Register'!$K$8)-COLUMN('Measures Register'!$B$8)+1, FALSE), 0))</f>
        <v>0</v>
      </c>
      <c r="Y440" s="90">
        <f>IF(ISBLANK(W440), 0, _xlfn.IFNA(VLOOKUP(W440, 'Measures Register'!$B$9:$L$59, COLUMN('Measures Register'!$L$8)-COLUMN('Measures Register'!$B$8)+1, FALSE), 0))</f>
        <v>0</v>
      </c>
      <c r="Z440" s="88"/>
      <c r="AA440" s="89">
        <f>IF(ISBLANK(Z440), 0, _xlfn.IFNA(VLOOKUP(Z440, 'Measures Register'!$B$9:$K$59, COLUMN('Measures Register'!$K$8)-COLUMN('Measures Register'!$B$8)+1, FALSE), 0))</f>
        <v>0</v>
      </c>
      <c r="AB440" s="90">
        <f>IF(ISBLANK(Z440), 0, _xlfn.IFNA(VLOOKUP(Z440, 'Measures Register'!$B$9:$L$59, COLUMN('Measures Register'!$L$8)-COLUMN('Measures Register'!$B$8)+1, FALSE), 0))</f>
        <v>0</v>
      </c>
      <c r="AC440" s="88"/>
      <c r="AD440" s="89">
        <f>IF(ISBLANK(AC440), 0, _xlfn.IFNA(VLOOKUP(AC440, 'Measures Register'!$B$9:$K$59, COLUMN('Measures Register'!$K$8)-COLUMN('Measures Register'!$B$8)+1, FALSE), 0))</f>
        <v>0</v>
      </c>
      <c r="AE440" s="90">
        <f>IF(ISBLANK(AC440), 0, _xlfn.IFNA(VLOOKUP(AC440, 'Measures Register'!$B$9:$L$59, COLUMN('Measures Register'!$L$8)-COLUMN('Measures Register'!$B$8)+1, FALSE), 0))</f>
        <v>0</v>
      </c>
      <c r="AF440" s="88"/>
      <c r="AG440" s="89">
        <f>IF(ISBLANK(AF440), 0, _xlfn.IFNA(VLOOKUP(AF440, 'Measures Register'!$B$9:$K$59, COLUMN('Measures Register'!$K$8)-COLUMN('Measures Register'!$B$8)+1, FALSE), 0))</f>
        <v>0</v>
      </c>
      <c r="AH440" s="110">
        <f>IF(ISBLANK(AF440), 0, _xlfn.IFNA(VLOOKUP(AF440, 'Measures Register'!$B$9:$L$59, COLUMN('Measures Register'!$L$8)-COLUMN('Measures Register'!$B$8)+1, FALSE), 0))</f>
        <v>0</v>
      </c>
      <c r="AI440" s="115"/>
      <c r="AJ440" s="108" t="str">
        <f t="shared" si="26"/>
        <v/>
      </c>
      <c r="AK440" s="86" t="str">
        <f t="shared" si="27"/>
        <v/>
      </c>
      <c r="AL440" s="106" t="str">
        <f t="shared" si="28"/>
        <v/>
      </c>
      <c r="AM440" s="24"/>
    </row>
    <row r="441" spans="2:39" ht="15.75" x14ac:dyDescent="0.45">
      <c r="B441" s="84" t="str">
        <f t="shared" si="29"/>
        <v/>
      </c>
      <c r="C441" s="97"/>
      <c r="D441" s="154"/>
      <c r="E441" s="112" t="str">
        <f>IFERROR(VLOOKUP(I441,#REF!,2,0),"")</f>
        <v/>
      </c>
      <c r="F441" s="156"/>
      <c r="G441" s="101"/>
      <c r="H441" s="103"/>
      <c r="I441" s="158"/>
      <c r="J441" s="159"/>
      <c r="K441"/>
      <c r="L441" s="152"/>
      <c r="M441" s="85" t="str">
        <f>IF(AND(F441&lt;&gt;"", G441&lt;&gt;""), VLOOKUP(F441, 'P2-Primary Assets'!C:I, 5+VLOOKUP(G441,#REF!, 2, FALSE), FALSE), "")</f>
        <v/>
      </c>
      <c r="N441" s="106" t="str">
        <f t="shared" si="25"/>
        <v/>
      </c>
      <c r="O441" s="277"/>
      <c r="P441" s="277"/>
      <c r="Q441" s="277"/>
      <c r="R441" s="114"/>
      <c r="S441" s="99"/>
      <c r="T441" s="88"/>
      <c r="U441" s="89">
        <f>IF(ISBLANK(T441), 0, _xlfn.IFNA(VLOOKUP(T441, 'Measures Register'!$B$9:$K$59, COLUMN('Measures Register'!$K$8)-COLUMN('Measures Register'!$B$8)+1, FALSE), 0))</f>
        <v>0</v>
      </c>
      <c r="V441" s="90">
        <f>IF(ISBLANK(T441), 0, _xlfn.IFNA(VLOOKUP(T441, 'Measures Register'!$B$9:$L$59, COLUMN('Measures Register'!$L$8)-COLUMN('Measures Register'!$B$8)+1, FALSE), 0))</f>
        <v>0</v>
      </c>
      <c r="W441" s="88"/>
      <c r="X441" s="89">
        <f>IF(ISBLANK(W441), 0, _xlfn.IFNA(VLOOKUP(W441, 'Measures Register'!$B$9:$K$59, COLUMN('Measures Register'!$K$8)-COLUMN('Measures Register'!$B$8)+1, FALSE), 0))</f>
        <v>0</v>
      </c>
      <c r="Y441" s="90">
        <f>IF(ISBLANK(W441), 0, _xlfn.IFNA(VLOOKUP(W441, 'Measures Register'!$B$9:$L$59, COLUMN('Measures Register'!$L$8)-COLUMN('Measures Register'!$B$8)+1, FALSE), 0))</f>
        <v>0</v>
      </c>
      <c r="Z441" s="88"/>
      <c r="AA441" s="89">
        <f>IF(ISBLANK(Z441), 0, _xlfn.IFNA(VLOOKUP(Z441, 'Measures Register'!$B$9:$K$59, COLUMN('Measures Register'!$K$8)-COLUMN('Measures Register'!$B$8)+1, FALSE), 0))</f>
        <v>0</v>
      </c>
      <c r="AB441" s="90">
        <f>IF(ISBLANK(Z441), 0, _xlfn.IFNA(VLOOKUP(Z441, 'Measures Register'!$B$9:$L$59, COLUMN('Measures Register'!$L$8)-COLUMN('Measures Register'!$B$8)+1, FALSE), 0))</f>
        <v>0</v>
      </c>
      <c r="AC441" s="88"/>
      <c r="AD441" s="89">
        <f>IF(ISBLANK(AC441), 0, _xlfn.IFNA(VLOOKUP(AC441, 'Measures Register'!$B$9:$K$59, COLUMN('Measures Register'!$K$8)-COLUMN('Measures Register'!$B$8)+1, FALSE), 0))</f>
        <v>0</v>
      </c>
      <c r="AE441" s="90">
        <f>IF(ISBLANK(AC441), 0, _xlfn.IFNA(VLOOKUP(AC441, 'Measures Register'!$B$9:$L$59, COLUMN('Measures Register'!$L$8)-COLUMN('Measures Register'!$B$8)+1, FALSE), 0))</f>
        <v>0</v>
      </c>
      <c r="AF441" s="88"/>
      <c r="AG441" s="89">
        <f>IF(ISBLANK(AF441), 0, _xlfn.IFNA(VLOOKUP(AF441, 'Measures Register'!$B$9:$K$59, COLUMN('Measures Register'!$K$8)-COLUMN('Measures Register'!$B$8)+1, FALSE), 0))</f>
        <v>0</v>
      </c>
      <c r="AH441" s="110">
        <f>IF(ISBLANK(AF441), 0, _xlfn.IFNA(VLOOKUP(AF441, 'Measures Register'!$B$9:$L$59, COLUMN('Measures Register'!$L$8)-COLUMN('Measures Register'!$B$8)+1, FALSE), 0))</f>
        <v>0</v>
      </c>
      <c r="AI441" s="115"/>
      <c r="AJ441" s="108" t="str">
        <f t="shared" si="26"/>
        <v/>
      </c>
      <c r="AK441" s="86" t="str">
        <f t="shared" si="27"/>
        <v/>
      </c>
      <c r="AL441" s="106" t="str">
        <f t="shared" si="28"/>
        <v/>
      </c>
      <c r="AM441" s="24"/>
    </row>
    <row r="442" spans="2:39" ht="15.75" x14ac:dyDescent="0.45">
      <c r="B442" s="84" t="str">
        <f t="shared" si="29"/>
        <v/>
      </c>
      <c r="C442" s="97"/>
      <c r="D442" s="154"/>
      <c r="E442" s="112" t="str">
        <f>IFERROR(VLOOKUP(I442,#REF!,2,0),"")</f>
        <v/>
      </c>
      <c r="F442" s="156"/>
      <c r="G442" s="101"/>
      <c r="H442" s="103"/>
      <c r="I442" s="158"/>
      <c r="J442" s="159"/>
      <c r="K442"/>
      <c r="L442" s="152"/>
      <c r="M442" s="85" t="str">
        <f>IF(AND(F442&lt;&gt;"", G442&lt;&gt;""), VLOOKUP(F442, 'P2-Primary Assets'!C:I, 5+VLOOKUP(G442,#REF!, 2, FALSE), FALSE), "")</f>
        <v/>
      </c>
      <c r="N442" s="106" t="str">
        <f t="shared" si="25"/>
        <v/>
      </c>
      <c r="O442" s="277"/>
      <c r="P442" s="277"/>
      <c r="Q442" s="277"/>
      <c r="R442" s="114"/>
      <c r="S442" s="99"/>
      <c r="T442" s="88"/>
      <c r="U442" s="89">
        <f>IF(ISBLANK(T442), 0, _xlfn.IFNA(VLOOKUP(T442, 'Measures Register'!$B$9:$K$59, COLUMN('Measures Register'!$K$8)-COLUMN('Measures Register'!$B$8)+1, FALSE), 0))</f>
        <v>0</v>
      </c>
      <c r="V442" s="90">
        <f>IF(ISBLANK(T442), 0, _xlfn.IFNA(VLOOKUP(T442, 'Measures Register'!$B$9:$L$59, COLUMN('Measures Register'!$L$8)-COLUMN('Measures Register'!$B$8)+1, FALSE), 0))</f>
        <v>0</v>
      </c>
      <c r="W442" s="88"/>
      <c r="X442" s="89">
        <f>IF(ISBLANK(W442), 0, _xlfn.IFNA(VLOOKUP(W442, 'Measures Register'!$B$9:$K$59, COLUMN('Measures Register'!$K$8)-COLUMN('Measures Register'!$B$8)+1, FALSE), 0))</f>
        <v>0</v>
      </c>
      <c r="Y442" s="90">
        <f>IF(ISBLANK(W442), 0, _xlfn.IFNA(VLOOKUP(W442, 'Measures Register'!$B$9:$L$59, COLUMN('Measures Register'!$L$8)-COLUMN('Measures Register'!$B$8)+1, FALSE), 0))</f>
        <v>0</v>
      </c>
      <c r="Z442" s="88"/>
      <c r="AA442" s="89">
        <f>IF(ISBLANK(Z442), 0, _xlfn.IFNA(VLOOKUP(Z442, 'Measures Register'!$B$9:$K$59, COLUMN('Measures Register'!$K$8)-COLUMN('Measures Register'!$B$8)+1, FALSE), 0))</f>
        <v>0</v>
      </c>
      <c r="AB442" s="90">
        <f>IF(ISBLANK(Z442), 0, _xlfn.IFNA(VLOOKUP(Z442, 'Measures Register'!$B$9:$L$59, COLUMN('Measures Register'!$L$8)-COLUMN('Measures Register'!$B$8)+1, FALSE), 0))</f>
        <v>0</v>
      </c>
      <c r="AC442" s="88"/>
      <c r="AD442" s="89">
        <f>IF(ISBLANK(AC442), 0, _xlfn.IFNA(VLOOKUP(AC442, 'Measures Register'!$B$9:$K$59, COLUMN('Measures Register'!$K$8)-COLUMN('Measures Register'!$B$8)+1, FALSE), 0))</f>
        <v>0</v>
      </c>
      <c r="AE442" s="90">
        <f>IF(ISBLANK(AC442), 0, _xlfn.IFNA(VLOOKUP(AC442, 'Measures Register'!$B$9:$L$59, COLUMN('Measures Register'!$L$8)-COLUMN('Measures Register'!$B$8)+1, FALSE), 0))</f>
        <v>0</v>
      </c>
      <c r="AF442" s="88"/>
      <c r="AG442" s="89">
        <f>IF(ISBLANK(AF442), 0, _xlfn.IFNA(VLOOKUP(AF442, 'Measures Register'!$B$9:$K$59, COLUMN('Measures Register'!$K$8)-COLUMN('Measures Register'!$B$8)+1, FALSE), 0))</f>
        <v>0</v>
      </c>
      <c r="AH442" s="110">
        <f>IF(ISBLANK(AF442), 0, _xlfn.IFNA(VLOOKUP(AF442, 'Measures Register'!$B$9:$L$59, COLUMN('Measures Register'!$L$8)-COLUMN('Measures Register'!$B$8)+1, FALSE), 0))</f>
        <v>0</v>
      </c>
      <c r="AI442" s="115"/>
      <c r="AJ442" s="108" t="str">
        <f t="shared" si="26"/>
        <v/>
      </c>
      <c r="AK442" s="86" t="str">
        <f t="shared" si="27"/>
        <v/>
      </c>
      <c r="AL442" s="106" t="str">
        <f t="shared" si="28"/>
        <v/>
      </c>
      <c r="AM442" s="24"/>
    </row>
    <row r="443" spans="2:39" ht="15.75" x14ac:dyDescent="0.45">
      <c r="B443" s="84" t="str">
        <f t="shared" si="29"/>
        <v/>
      </c>
      <c r="C443" s="97"/>
      <c r="D443" s="154"/>
      <c r="E443" s="112" t="str">
        <f>IFERROR(VLOOKUP(I443,#REF!,2,0),"")</f>
        <v/>
      </c>
      <c r="F443" s="156"/>
      <c r="G443" s="101"/>
      <c r="H443" s="103"/>
      <c r="I443" s="158"/>
      <c r="J443" s="159"/>
      <c r="K443"/>
      <c r="L443" s="152"/>
      <c r="M443" s="85" t="str">
        <f>IF(AND(F443&lt;&gt;"", G443&lt;&gt;""), VLOOKUP(F443, 'P2-Primary Assets'!C:I, 5+VLOOKUP(G443,#REF!, 2, FALSE), FALSE), "")</f>
        <v/>
      </c>
      <c r="N443" s="106" t="str">
        <f t="shared" si="25"/>
        <v/>
      </c>
      <c r="O443" s="277"/>
      <c r="P443" s="277"/>
      <c r="Q443" s="277"/>
      <c r="R443" s="114"/>
      <c r="S443" s="99"/>
      <c r="T443" s="88"/>
      <c r="U443" s="89">
        <f>IF(ISBLANK(T443), 0, _xlfn.IFNA(VLOOKUP(T443, 'Measures Register'!$B$9:$K$59, COLUMN('Measures Register'!$K$8)-COLUMN('Measures Register'!$B$8)+1, FALSE), 0))</f>
        <v>0</v>
      </c>
      <c r="V443" s="90">
        <f>IF(ISBLANK(T443), 0, _xlfn.IFNA(VLOOKUP(T443, 'Measures Register'!$B$9:$L$59, COLUMN('Measures Register'!$L$8)-COLUMN('Measures Register'!$B$8)+1, FALSE), 0))</f>
        <v>0</v>
      </c>
      <c r="W443" s="88"/>
      <c r="X443" s="89">
        <f>IF(ISBLANK(W443), 0, _xlfn.IFNA(VLOOKUP(W443, 'Measures Register'!$B$9:$K$59, COLUMN('Measures Register'!$K$8)-COLUMN('Measures Register'!$B$8)+1, FALSE), 0))</f>
        <v>0</v>
      </c>
      <c r="Y443" s="90">
        <f>IF(ISBLANK(W443), 0, _xlfn.IFNA(VLOOKUP(W443, 'Measures Register'!$B$9:$L$59, COLUMN('Measures Register'!$L$8)-COLUMN('Measures Register'!$B$8)+1, FALSE), 0))</f>
        <v>0</v>
      </c>
      <c r="Z443" s="88"/>
      <c r="AA443" s="89">
        <f>IF(ISBLANK(Z443), 0, _xlfn.IFNA(VLOOKUP(Z443, 'Measures Register'!$B$9:$K$59, COLUMN('Measures Register'!$K$8)-COLUMN('Measures Register'!$B$8)+1, FALSE), 0))</f>
        <v>0</v>
      </c>
      <c r="AB443" s="90">
        <f>IF(ISBLANK(Z443), 0, _xlfn.IFNA(VLOOKUP(Z443, 'Measures Register'!$B$9:$L$59, COLUMN('Measures Register'!$L$8)-COLUMN('Measures Register'!$B$8)+1, FALSE), 0))</f>
        <v>0</v>
      </c>
      <c r="AC443" s="88"/>
      <c r="AD443" s="89">
        <f>IF(ISBLANK(AC443), 0, _xlfn.IFNA(VLOOKUP(AC443, 'Measures Register'!$B$9:$K$59, COLUMN('Measures Register'!$K$8)-COLUMN('Measures Register'!$B$8)+1, FALSE), 0))</f>
        <v>0</v>
      </c>
      <c r="AE443" s="90">
        <f>IF(ISBLANK(AC443), 0, _xlfn.IFNA(VLOOKUP(AC443, 'Measures Register'!$B$9:$L$59, COLUMN('Measures Register'!$L$8)-COLUMN('Measures Register'!$B$8)+1, FALSE), 0))</f>
        <v>0</v>
      </c>
      <c r="AF443" s="88"/>
      <c r="AG443" s="89">
        <f>IF(ISBLANK(AF443), 0, _xlfn.IFNA(VLOOKUP(AF443, 'Measures Register'!$B$9:$K$59, COLUMN('Measures Register'!$K$8)-COLUMN('Measures Register'!$B$8)+1, FALSE), 0))</f>
        <v>0</v>
      </c>
      <c r="AH443" s="110">
        <f>IF(ISBLANK(AF443), 0, _xlfn.IFNA(VLOOKUP(AF443, 'Measures Register'!$B$9:$L$59, COLUMN('Measures Register'!$L$8)-COLUMN('Measures Register'!$B$8)+1, FALSE), 0))</f>
        <v>0</v>
      </c>
      <c r="AI443" s="115"/>
      <c r="AJ443" s="108" t="str">
        <f t="shared" si="26"/>
        <v/>
      </c>
      <c r="AK443" s="86" t="str">
        <f t="shared" si="27"/>
        <v/>
      </c>
      <c r="AL443" s="106" t="str">
        <f t="shared" si="28"/>
        <v/>
      </c>
      <c r="AM443" s="24"/>
    </row>
    <row r="444" spans="2:39" ht="15.75" x14ac:dyDescent="0.45">
      <c r="B444" s="84" t="str">
        <f t="shared" si="29"/>
        <v/>
      </c>
      <c r="C444" s="97"/>
      <c r="D444" s="154"/>
      <c r="E444" s="112" t="str">
        <f>IFERROR(VLOOKUP(I444,#REF!,2,0),"")</f>
        <v/>
      </c>
      <c r="F444" s="156"/>
      <c r="G444" s="101"/>
      <c r="H444" s="103"/>
      <c r="I444" s="158"/>
      <c r="J444" s="159"/>
      <c r="K444"/>
      <c r="L444" s="152"/>
      <c r="M444" s="85" t="str">
        <f>IF(AND(F444&lt;&gt;"", G444&lt;&gt;""), VLOOKUP(F444, 'P2-Primary Assets'!C:I, 5+VLOOKUP(G444,#REF!, 2, FALSE), FALSE), "")</f>
        <v/>
      </c>
      <c r="N444" s="106" t="str">
        <f t="shared" si="25"/>
        <v/>
      </c>
      <c r="O444" s="277"/>
      <c r="P444" s="277"/>
      <c r="Q444" s="277"/>
      <c r="R444" s="114"/>
      <c r="S444" s="99"/>
      <c r="T444" s="88"/>
      <c r="U444" s="89">
        <f>IF(ISBLANK(T444), 0, _xlfn.IFNA(VLOOKUP(T444, 'Measures Register'!$B$9:$K$59, COLUMN('Measures Register'!$K$8)-COLUMN('Measures Register'!$B$8)+1, FALSE), 0))</f>
        <v>0</v>
      </c>
      <c r="V444" s="90">
        <f>IF(ISBLANK(T444), 0, _xlfn.IFNA(VLOOKUP(T444, 'Measures Register'!$B$9:$L$59, COLUMN('Measures Register'!$L$8)-COLUMN('Measures Register'!$B$8)+1, FALSE), 0))</f>
        <v>0</v>
      </c>
      <c r="W444" s="88"/>
      <c r="X444" s="89">
        <f>IF(ISBLANK(W444), 0, _xlfn.IFNA(VLOOKUP(W444, 'Measures Register'!$B$9:$K$59, COLUMN('Measures Register'!$K$8)-COLUMN('Measures Register'!$B$8)+1, FALSE), 0))</f>
        <v>0</v>
      </c>
      <c r="Y444" s="90">
        <f>IF(ISBLANK(W444), 0, _xlfn.IFNA(VLOOKUP(W444, 'Measures Register'!$B$9:$L$59, COLUMN('Measures Register'!$L$8)-COLUMN('Measures Register'!$B$8)+1, FALSE), 0))</f>
        <v>0</v>
      </c>
      <c r="Z444" s="88"/>
      <c r="AA444" s="89">
        <f>IF(ISBLANK(Z444), 0, _xlfn.IFNA(VLOOKUP(Z444, 'Measures Register'!$B$9:$K$59, COLUMN('Measures Register'!$K$8)-COLUMN('Measures Register'!$B$8)+1, FALSE), 0))</f>
        <v>0</v>
      </c>
      <c r="AB444" s="90">
        <f>IF(ISBLANK(Z444), 0, _xlfn.IFNA(VLOOKUP(Z444, 'Measures Register'!$B$9:$L$59, COLUMN('Measures Register'!$L$8)-COLUMN('Measures Register'!$B$8)+1, FALSE), 0))</f>
        <v>0</v>
      </c>
      <c r="AC444" s="88"/>
      <c r="AD444" s="89">
        <f>IF(ISBLANK(AC444), 0, _xlfn.IFNA(VLOOKUP(AC444, 'Measures Register'!$B$9:$K$59, COLUMN('Measures Register'!$K$8)-COLUMN('Measures Register'!$B$8)+1, FALSE), 0))</f>
        <v>0</v>
      </c>
      <c r="AE444" s="90">
        <f>IF(ISBLANK(AC444), 0, _xlfn.IFNA(VLOOKUP(AC444, 'Measures Register'!$B$9:$L$59, COLUMN('Measures Register'!$L$8)-COLUMN('Measures Register'!$B$8)+1, FALSE), 0))</f>
        <v>0</v>
      </c>
      <c r="AF444" s="88"/>
      <c r="AG444" s="89">
        <f>IF(ISBLANK(AF444), 0, _xlfn.IFNA(VLOOKUP(AF444, 'Measures Register'!$B$9:$K$59, COLUMN('Measures Register'!$K$8)-COLUMN('Measures Register'!$B$8)+1, FALSE), 0))</f>
        <v>0</v>
      </c>
      <c r="AH444" s="110">
        <f>IF(ISBLANK(AF444), 0, _xlfn.IFNA(VLOOKUP(AF444, 'Measures Register'!$B$9:$L$59, COLUMN('Measures Register'!$L$8)-COLUMN('Measures Register'!$B$8)+1, FALSE), 0))</f>
        <v>0</v>
      </c>
      <c r="AI444" s="115"/>
      <c r="AJ444" s="108" t="str">
        <f t="shared" si="26"/>
        <v/>
      </c>
      <c r="AK444" s="86" t="str">
        <f t="shared" si="27"/>
        <v/>
      </c>
      <c r="AL444" s="106" t="str">
        <f t="shared" si="28"/>
        <v/>
      </c>
      <c r="AM444" s="24"/>
    </row>
    <row r="445" spans="2:39" ht="15.75" x14ac:dyDescent="0.45">
      <c r="B445" s="84" t="str">
        <f t="shared" si="29"/>
        <v/>
      </c>
      <c r="C445" s="97"/>
      <c r="D445" s="154"/>
      <c r="E445" s="112" t="str">
        <f>IFERROR(VLOOKUP(I445,#REF!,2,0),"")</f>
        <v/>
      </c>
      <c r="F445" s="156"/>
      <c r="G445" s="101"/>
      <c r="H445" s="103"/>
      <c r="I445" s="158"/>
      <c r="J445" s="159"/>
      <c r="K445"/>
      <c r="L445" s="152"/>
      <c r="M445" s="85" t="str">
        <f>IF(AND(F445&lt;&gt;"", G445&lt;&gt;""), VLOOKUP(F445, 'P2-Primary Assets'!C:I, 5+VLOOKUP(G445,#REF!, 2, FALSE), FALSE), "")</f>
        <v/>
      </c>
      <c r="N445" s="106" t="str">
        <f t="shared" si="25"/>
        <v/>
      </c>
      <c r="O445" s="277"/>
      <c r="P445" s="277"/>
      <c r="Q445" s="277"/>
      <c r="R445" s="114"/>
      <c r="S445" s="99"/>
      <c r="T445" s="88"/>
      <c r="U445" s="89">
        <f>IF(ISBLANK(T445), 0, _xlfn.IFNA(VLOOKUP(T445, 'Measures Register'!$B$9:$K$59, COLUMN('Measures Register'!$K$8)-COLUMN('Measures Register'!$B$8)+1, FALSE), 0))</f>
        <v>0</v>
      </c>
      <c r="V445" s="90">
        <f>IF(ISBLANK(T445), 0, _xlfn.IFNA(VLOOKUP(T445, 'Measures Register'!$B$9:$L$59, COLUMN('Measures Register'!$L$8)-COLUMN('Measures Register'!$B$8)+1, FALSE), 0))</f>
        <v>0</v>
      </c>
      <c r="W445" s="88"/>
      <c r="X445" s="89">
        <f>IF(ISBLANK(W445), 0, _xlfn.IFNA(VLOOKUP(W445, 'Measures Register'!$B$9:$K$59, COLUMN('Measures Register'!$K$8)-COLUMN('Measures Register'!$B$8)+1, FALSE), 0))</f>
        <v>0</v>
      </c>
      <c r="Y445" s="90">
        <f>IF(ISBLANK(W445), 0, _xlfn.IFNA(VLOOKUP(W445, 'Measures Register'!$B$9:$L$59, COLUMN('Measures Register'!$L$8)-COLUMN('Measures Register'!$B$8)+1, FALSE), 0))</f>
        <v>0</v>
      </c>
      <c r="Z445" s="88"/>
      <c r="AA445" s="89">
        <f>IF(ISBLANK(Z445), 0, _xlfn.IFNA(VLOOKUP(Z445, 'Measures Register'!$B$9:$K$59, COLUMN('Measures Register'!$K$8)-COLUMN('Measures Register'!$B$8)+1, FALSE), 0))</f>
        <v>0</v>
      </c>
      <c r="AB445" s="90">
        <f>IF(ISBLANK(Z445), 0, _xlfn.IFNA(VLOOKUP(Z445, 'Measures Register'!$B$9:$L$59, COLUMN('Measures Register'!$L$8)-COLUMN('Measures Register'!$B$8)+1, FALSE), 0))</f>
        <v>0</v>
      </c>
      <c r="AC445" s="88"/>
      <c r="AD445" s="89">
        <f>IF(ISBLANK(AC445), 0, _xlfn.IFNA(VLOOKUP(AC445, 'Measures Register'!$B$9:$K$59, COLUMN('Measures Register'!$K$8)-COLUMN('Measures Register'!$B$8)+1, FALSE), 0))</f>
        <v>0</v>
      </c>
      <c r="AE445" s="90">
        <f>IF(ISBLANK(AC445), 0, _xlfn.IFNA(VLOOKUP(AC445, 'Measures Register'!$B$9:$L$59, COLUMN('Measures Register'!$L$8)-COLUMN('Measures Register'!$B$8)+1, FALSE), 0))</f>
        <v>0</v>
      </c>
      <c r="AF445" s="88"/>
      <c r="AG445" s="89">
        <f>IF(ISBLANK(AF445), 0, _xlfn.IFNA(VLOOKUP(AF445, 'Measures Register'!$B$9:$K$59, COLUMN('Measures Register'!$K$8)-COLUMN('Measures Register'!$B$8)+1, FALSE), 0))</f>
        <v>0</v>
      </c>
      <c r="AH445" s="110">
        <f>IF(ISBLANK(AF445), 0, _xlfn.IFNA(VLOOKUP(AF445, 'Measures Register'!$B$9:$L$59, COLUMN('Measures Register'!$L$8)-COLUMN('Measures Register'!$B$8)+1, FALSE), 0))</f>
        <v>0</v>
      </c>
      <c r="AI445" s="115"/>
      <c r="AJ445" s="108" t="str">
        <f t="shared" si="26"/>
        <v/>
      </c>
      <c r="AK445" s="86" t="str">
        <f t="shared" si="27"/>
        <v/>
      </c>
      <c r="AL445" s="106" t="str">
        <f t="shared" si="28"/>
        <v/>
      </c>
      <c r="AM445" s="24"/>
    </row>
    <row r="446" spans="2:39" ht="15.75" x14ac:dyDescent="0.45">
      <c r="B446" s="84" t="str">
        <f t="shared" si="29"/>
        <v/>
      </c>
      <c r="C446" s="97"/>
      <c r="D446" s="154"/>
      <c r="E446" s="112" t="str">
        <f>IFERROR(VLOOKUP(I446,#REF!,2,0),"")</f>
        <v/>
      </c>
      <c r="F446" s="156"/>
      <c r="G446" s="101"/>
      <c r="H446" s="103"/>
      <c r="I446" s="158"/>
      <c r="J446" s="159"/>
      <c r="K446"/>
      <c r="L446" s="152"/>
      <c r="M446" s="85" t="str">
        <f>IF(AND(F446&lt;&gt;"", G446&lt;&gt;""), VLOOKUP(F446, 'P2-Primary Assets'!C:I, 5+VLOOKUP(G446,#REF!, 2, FALSE), FALSE), "")</f>
        <v/>
      </c>
      <c r="N446" s="106" t="str">
        <f t="shared" si="25"/>
        <v/>
      </c>
      <c r="O446" s="277"/>
      <c r="P446" s="277"/>
      <c r="Q446" s="277"/>
      <c r="R446" s="114"/>
      <c r="S446" s="99"/>
      <c r="T446" s="88"/>
      <c r="U446" s="89">
        <f>IF(ISBLANK(T446), 0, _xlfn.IFNA(VLOOKUP(T446, 'Measures Register'!$B$9:$K$59, COLUMN('Measures Register'!$K$8)-COLUMN('Measures Register'!$B$8)+1, FALSE), 0))</f>
        <v>0</v>
      </c>
      <c r="V446" s="90">
        <f>IF(ISBLANK(T446), 0, _xlfn.IFNA(VLOOKUP(T446, 'Measures Register'!$B$9:$L$59, COLUMN('Measures Register'!$L$8)-COLUMN('Measures Register'!$B$8)+1, FALSE), 0))</f>
        <v>0</v>
      </c>
      <c r="W446" s="88"/>
      <c r="X446" s="89">
        <f>IF(ISBLANK(W446), 0, _xlfn.IFNA(VLOOKUP(W446, 'Measures Register'!$B$9:$K$59, COLUMN('Measures Register'!$K$8)-COLUMN('Measures Register'!$B$8)+1, FALSE), 0))</f>
        <v>0</v>
      </c>
      <c r="Y446" s="90">
        <f>IF(ISBLANK(W446), 0, _xlfn.IFNA(VLOOKUP(W446, 'Measures Register'!$B$9:$L$59, COLUMN('Measures Register'!$L$8)-COLUMN('Measures Register'!$B$8)+1, FALSE), 0))</f>
        <v>0</v>
      </c>
      <c r="Z446" s="88"/>
      <c r="AA446" s="89">
        <f>IF(ISBLANK(Z446), 0, _xlfn.IFNA(VLOOKUP(Z446, 'Measures Register'!$B$9:$K$59, COLUMN('Measures Register'!$K$8)-COLUMN('Measures Register'!$B$8)+1, FALSE), 0))</f>
        <v>0</v>
      </c>
      <c r="AB446" s="90">
        <f>IF(ISBLANK(Z446), 0, _xlfn.IFNA(VLOOKUP(Z446, 'Measures Register'!$B$9:$L$59, COLUMN('Measures Register'!$L$8)-COLUMN('Measures Register'!$B$8)+1, FALSE), 0))</f>
        <v>0</v>
      </c>
      <c r="AC446" s="88"/>
      <c r="AD446" s="89">
        <f>IF(ISBLANK(AC446), 0, _xlfn.IFNA(VLOOKUP(AC446, 'Measures Register'!$B$9:$K$59, COLUMN('Measures Register'!$K$8)-COLUMN('Measures Register'!$B$8)+1, FALSE), 0))</f>
        <v>0</v>
      </c>
      <c r="AE446" s="90">
        <f>IF(ISBLANK(AC446), 0, _xlfn.IFNA(VLOOKUP(AC446, 'Measures Register'!$B$9:$L$59, COLUMN('Measures Register'!$L$8)-COLUMN('Measures Register'!$B$8)+1, FALSE), 0))</f>
        <v>0</v>
      </c>
      <c r="AF446" s="88"/>
      <c r="AG446" s="89">
        <f>IF(ISBLANK(AF446), 0, _xlfn.IFNA(VLOOKUP(AF446, 'Measures Register'!$B$9:$K$59, COLUMN('Measures Register'!$K$8)-COLUMN('Measures Register'!$B$8)+1, FALSE), 0))</f>
        <v>0</v>
      </c>
      <c r="AH446" s="110">
        <f>IF(ISBLANK(AF446), 0, _xlfn.IFNA(VLOOKUP(AF446, 'Measures Register'!$B$9:$L$59, COLUMN('Measures Register'!$L$8)-COLUMN('Measures Register'!$B$8)+1, FALSE), 0))</f>
        <v>0</v>
      </c>
      <c r="AI446" s="115"/>
      <c r="AJ446" s="108" t="str">
        <f t="shared" si="26"/>
        <v/>
      </c>
      <c r="AK446" s="86" t="str">
        <f t="shared" si="27"/>
        <v/>
      </c>
      <c r="AL446" s="106" t="str">
        <f t="shared" si="28"/>
        <v/>
      </c>
      <c r="AM446" s="24"/>
    </row>
    <row r="447" spans="2:39" ht="15.75" x14ac:dyDescent="0.45">
      <c r="B447" s="84" t="str">
        <f t="shared" si="29"/>
        <v/>
      </c>
      <c r="C447" s="97"/>
      <c r="D447" s="154"/>
      <c r="E447" s="112" t="str">
        <f>IFERROR(VLOOKUP(I447,#REF!,2,0),"")</f>
        <v/>
      </c>
      <c r="F447" s="156"/>
      <c r="G447" s="101"/>
      <c r="H447" s="103"/>
      <c r="I447" s="158"/>
      <c r="J447" s="159"/>
      <c r="K447"/>
      <c r="L447" s="152"/>
      <c r="M447" s="85" t="str">
        <f>IF(AND(F447&lt;&gt;"", G447&lt;&gt;""), VLOOKUP(F447, 'P2-Primary Assets'!C:I, 5+VLOOKUP(G447,#REF!, 2, FALSE), FALSE), "")</f>
        <v/>
      </c>
      <c r="N447" s="106" t="str">
        <f t="shared" si="25"/>
        <v/>
      </c>
      <c r="O447" s="277"/>
      <c r="P447" s="277"/>
      <c r="Q447" s="277"/>
      <c r="R447" s="114"/>
      <c r="S447" s="99"/>
      <c r="T447" s="88"/>
      <c r="U447" s="89">
        <f>IF(ISBLANK(T447), 0, _xlfn.IFNA(VLOOKUP(T447, 'Measures Register'!$B$9:$K$59, COLUMN('Measures Register'!$K$8)-COLUMN('Measures Register'!$B$8)+1, FALSE), 0))</f>
        <v>0</v>
      </c>
      <c r="V447" s="90">
        <f>IF(ISBLANK(T447), 0, _xlfn.IFNA(VLOOKUP(T447, 'Measures Register'!$B$9:$L$59, COLUMN('Measures Register'!$L$8)-COLUMN('Measures Register'!$B$8)+1, FALSE), 0))</f>
        <v>0</v>
      </c>
      <c r="W447" s="88"/>
      <c r="X447" s="89">
        <f>IF(ISBLANK(W447), 0, _xlfn.IFNA(VLOOKUP(W447, 'Measures Register'!$B$9:$K$59, COLUMN('Measures Register'!$K$8)-COLUMN('Measures Register'!$B$8)+1, FALSE), 0))</f>
        <v>0</v>
      </c>
      <c r="Y447" s="90">
        <f>IF(ISBLANK(W447), 0, _xlfn.IFNA(VLOOKUP(W447, 'Measures Register'!$B$9:$L$59, COLUMN('Measures Register'!$L$8)-COLUMN('Measures Register'!$B$8)+1, FALSE), 0))</f>
        <v>0</v>
      </c>
      <c r="Z447" s="88"/>
      <c r="AA447" s="89">
        <f>IF(ISBLANK(Z447), 0, _xlfn.IFNA(VLOOKUP(Z447, 'Measures Register'!$B$9:$K$59, COLUMN('Measures Register'!$K$8)-COLUMN('Measures Register'!$B$8)+1, FALSE), 0))</f>
        <v>0</v>
      </c>
      <c r="AB447" s="90">
        <f>IF(ISBLANK(Z447), 0, _xlfn.IFNA(VLOOKUP(Z447, 'Measures Register'!$B$9:$L$59, COLUMN('Measures Register'!$L$8)-COLUMN('Measures Register'!$B$8)+1, FALSE), 0))</f>
        <v>0</v>
      </c>
      <c r="AC447" s="88"/>
      <c r="AD447" s="89">
        <f>IF(ISBLANK(AC447), 0, _xlfn.IFNA(VLOOKUP(AC447, 'Measures Register'!$B$9:$K$59, COLUMN('Measures Register'!$K$8)-COLUMN('Measures Register'!$B$8)+1, FALSE), 0))</f>
        <v>0</v>
      </c>
      <c r="AE447" s="90">
        <f>IF(ISBLANK(AC447), 0, _xlfn.IFNA(VLOOKUP(AC447, 'Measures Register'!$B$9:$L$59, COLUMN('Measures Register'!$L$8)-COLUMN('Measures Register'!$B$8)+1, FALSE), 0))</f>
        <v>0</v>
      </c>
      <c r="AF447" s="88"/>
      <c r="AG447" s="89">
        <f>IF(ISBLANK(AF447), 0, _xlfn.IFNA(VLOOKUP(AF447, 'Measures Register'!$B$9:$K$59, COLUMN('Measures Register'!$K$8)-COLUMN('Measures Register'!$B$8)+1, FALSE), 0))</f>
        <v>0</v>
      </c>
      <c r="AH447" s="110">
        <f>IF(ISBLANK(AF447), 0, _xlfn.IFNA(VLOOKUP(AF447, 'Measures Register'!$B$9:$L$59, COLUMN('Measures Register'!$L$8)-COLUMN('Measures Register'!$B$8)+1, FALSE), 0))</f>
        <v>0</v>
      </c>
      <c r="AI447" s="115"/>
      <c r="AJ447" s="108" t="str">
        <f t="shared" si="26"/>
        <v/>
      </c>
      <c r="AK447" s="86" t="str">
        <f t="shared" si="27"/>
        <v/>
      </c>
      <c r="AL447" s="106" t="str">
        <f t="shared" si="28"/>
        <v/>
      </c>
      <c r="AM447" s="24"/>
    </row>
    <row r="448" spans="2:39" ht="15.75" x14ac:dyDescent="0.45">
      <c r="B448" s="84" t="str">
        <f t="shared" si="29"/>
        <v/>
      </c>
      <c r="C448" s="97"/>
      <c r="D448" s="154"/>
      <c r="E448" s="112" t="str">
        <f>IFERROR(VLOOKUP(I448,#REF!,2,0),"")</f>
        <v/>
      </c>
      <c r="F448" s="156"/>
      <c r="G448" s="101"/>
      <c r="H448" s="103"/>
      <c r="I448" s="158"/>
      <c r="J448" s="159"/>
      <c r="K448"/>
      <c r="L448" s="152"/>
      <c r="M448" s="85" t="str">
        <f>IF(AND(F448&lt;&gt;"", G448&lt;&gt;""), VLOOKUP(F448, 'P2-Primary Assets'!C:I, 5+VLOOKUP(G448,#REF!, 2, FALSE), FALSE), "")</f>
        <v/>
      </c>
      <c r="N448" s="106" t="str">
        <f t="shared" ref="N448:N511" si="30">IF(AND(L448&lt;&gt;"",M448&lt;&gt;""),IFERROR(L448*M448,"Not number"),"")</f>
        <v/>
      </c>
      <c r="O448" s="277"/>
      <c r="P448" s="277"/>
      <c r="Q448" s="277"/>
      <c r="R448" s="114"/>
      <c r="S448" s="99"/>
      <c r="T448" s="88"/>
      <c r="U448" s="89">
        <f>IF(ISBLANK(T448), 0, _xlfn.IFNA(VLOOKUP(T448, 'Measures Register'!$B$9:$K$59, COLUMN('Measures Register'!$K$8)-COLUMN('Measures Register'!$B$8)+1, FALSE), 0))</f>
        <v>0</v>
      </c>
      <c r="V448" s="90">
        <f>IF(ISBLANK(T448), 0, _xlfn.IFNA(VLOOKUP(T448, 'Measures Register'!$B$9:$L$59, COLUMN('Measures Register'!$L$8)-COLUMN('Measures Register'!$B$8)+1, FALSE), 0))</f>
        <v>0</v>
      </c>
      <c r="W448" s="88"/>
      <c r="X448" s="89">
        <f>IF(ISBLANK(W448), 0, _xlfn.IFNA(VLOOKUP(W448, 'Measures Register'!$B$9:$K$59, COLUMN('Measures Register'!$K$8)-COLUMN('Measures Register'!$B$8)+1, FALSE), 0))</f>
        <v>0</v>
      </c>
      <c r="Y448" s="90">
        <f>IF(ISBLANK(W448), 0, _xlfn.IFNA(VLOOKUP(W448, 'Measures Register'!$B$9:$L$59, COLUMN('Measures Register'!$L$8)-COLUMN('Measures Register'!$B$8)+1, FALSE), 0))</f>
        <v>0</v>
      </c>
      <c r="Z448" s="88"/>
      <c r="AA448" s="89">
        <f>IF(ISBLANK(Z448), 0, _xlfn.IFNA(VLOOKUP(Z448, 'Measures Register'!$B$9:$K$59, COLUMN('Measures Register'!$K$8)-COLUMN('Measures Register'!$B$8)+1, FALSE), 0))</f>
        <v>0</v>
      </c>
      <c r="AB448" s="90">
        <f>IF(ISBLANK(Z448), 0, _xlfn.IFNA(VLOOKUP(Z448, 'Measures Register'!$B$9:$L$59, COLUMN('Measures Register'!$L$8)-COLUMN('Measures Register'!$B$8)+1, FALSE), 0))</f>
        <v>0</v>
      </c>
      <c r="AC448" s="88"/>
      <c r="AD448" s="89">
        <f>IF(ISBLANK(AC448), 0, _xlfn.IFNA(VLOOKUP(AC448, 'Measures Register'!$B$9:$K$59, COLUMN('Measures Register'!$K$8)-COLUMN('Measures Register'!$B$8)+1, FALSE), 0))</f>
        <v>0</v>
      </c>
      <c r="AE448" s="90">
        <f>IF(ISBLANK(AC448), 0, _xlfn.IFNA(VLOOKUP(AC448, 'Measures Register'!$B$9:$L$59, COLUMN('Measures Register'!$L$8)-COLUMN('Measures Register'!$B$8)+1, FALSE), 0))</f>
        <v>0</v>
      </c>
      <c r="AF448" s="88"/>
      <c r="AG448" s="89">
        <f>IF(ISBLANK(AF448), 0, _xlfn.IFNA(VLOOKUP(AF448, 'Measures Register'!$B$9:$K$59, COLUMN('Measures Register'!$K$8)-COLUMN('Measures Register'!$B$8)+1, FALSE), 0))</f>
        <v>0</v>
      </c>
      <c r="AH448" s="110">
        <f>IF(ISBLANK(AF448), 0, _xlfn.IFNA(VLOOKUP(AF448, 'Measures Register'!$B$9:$L$59, COLUMN('Measures Register'!$L$8)-COLUMN('Measures Register'!$B$8)+1, FALSE), 0))</f>
        <v>0</v>
      </c>
      <c r="AI448" s="115"/>
      <c r="AJ448" s="108" t="str">
        <f t="shared" si="26"/>
        <v/>
      </c>
      <c r="AK448" s="86" t="str">
        <f t="shared" si="27"/>
        <v/>
      </c>
      <c r="AL448" s="106" t="str">
        <f t="shared" si="28"/>
        <v/>
      </c>
      <c r="AM448" s="24"/>
    </row>
    <row r="449" spans="2:39" ht="15.75" x14ac:dyDescent="0.45">
      <c r="B449" s="84" t="str">
        <f t="shared" si="29"/>
        <v/>
      </c>
      <c r="C449" s="97"/>
      <c r="D449" s="154"/>
      <c r="E449" s="112" t="str">
        <f>IFERROR(VLOOKUP(I449,#REF!,2,0),"")</f>
        <v/>
      </c>
      <c r="F449" s="156"/>
      <c r="G449" s="101"/>
      <c r="H449" s="103"/>
      <c r="I449" s="158"/>
      <c r="J449" s="159"/>
      <c r="K449"/>
      <c r="L449" s="152"/>
      <c r="M449" s="85" t="str">
        <f>IF(AND(F449&lt;&gt;"", G449&lt;&gt;""), VLOOKUP(F449, 'P2-Primary Assets'!C:I, 5+VLOOKUP(G449,#REF!, 2, FALSE), FALSE), "")</f>
        <v/>
      </c>
      <c r="N449" s="106" t="str">
        <f t="shared" si="30"/>
        <v/>
      </c>
      <c r="O449" s="277"/>
      <c r="P449" s="277"/>
      <c r="Q449" s="277"/>
      <c r="R449" s="114"/>
      <c r="S449" s="99"/>
      <c r="T449" s="88"/>
      <c r="U449" s="89">
        <f>IF(ISBLANK(T449), 0, _xlfn.IFNA(VLOOKUP(T449, 'Measures Register'!$B$9:$K$59, COLUMN('Measures Register'!$K$8)-COLUMN('Measures Register'!$B$8)+1, FALSE), 0))</f>
        <v>0</v>
      </c>
      <c r="V449" s="90">
        <f>IF(ISBLANK(T449), 0, _xlfn.IFNA(VLOOKUP(T449, 'Measures Register'!$B$9:$L$59, COLUMN('Measures Register'!$L$8)-COLUMN('Measures Register'!$B$8)+1, FALSE), 0))</f>
        <v>0</v>
      </c>
      <c r="W449" s="88"/>
      <c r="X449" s="89">
        <f>IF(ISBLANK(W449), 0, _xlfn.IFNA(VLOOKUP(W449, 'Measures Register'!$B$9:$K$59, COLUMN('Measures Register'!$K$8)-COLUMN('Measures Register'!$B$8)+1, FALSE), 0))</f>
        <v>0</v>
      </c>
      <c r="Y449" s="90">
        <f>IF(ISBLANK(W449), 0, _xlfn.IFNA(VLOOKUP(W449, 'Measures Register'!$B$9:$L$59, COLUMN('Measures Register'!$L$8)-COLUMN('Measures Register'!$B$8)+1, FALSE), 0))</f>
        <v>0</v>
      </c>
      <c r="Z449" s="88"/>
      <c r="AA449" s="89">
        <f>IF(ISBLANK(Z449), 0, _xlfn.IFNA(VLOOKUP(Z449, 'Measures Register'!$B$9:$K$59, COLUMN('Measures Register'!$K$8)-COLUMN('Measures Register'!$B$8)+1, FALSE), 0))</f>
        <v>0</v>
      </c>
      <c r="AB449" s="90">
        <f>IF(ISBLANK(Z449), 0, _xlfn.IFNA(VLOOKUP(Z449, 'Measures Register'!$B$9:$L$59, COLUMN('Measures Register'!$L$8)-COLUMN('Measures Register'!$B$8)+1, FALSE), 0))</f>
        <v>0</v>
      </c>
      <c r="AC449" s="88"/>
      <c r="AD449" s="89">
        <f>IF(ISBLANK(AC449), 0, _xlfn.IFNA(VLOOKUP(AC449, 'Measures Register'!$B$9:$K$59, COLUMN('Measures Register'!$K$8)-COLUMN('Measures Register'!$B$8)+1, FALSE), 0))</f>
        <v>0</v>
      </c>
      <c r="AE449" s="90">
        <f>IF(ISBLANK(AC449), 0, _xlfn.IFNA(VLOOKUP(AC449, 'Measures Register'!$B$9:$L$59, COLUMN('Measures Register'!$L$8)-COLUMN('Measures Register'!$B$8)+1, FALSE), 0))</f>
        <v>0</v>
      </c>
      <c r="AF449" s="88"/>
      <c r="AG449" s="89">
        <f>IF(ISBLANK(AF449), 0, _xlfn.IFNA(VLOOKUP(AF449, 'Measures Register'!$B$9:$K$59, COLUMN('Measures Register'!$K$8)-COLUMN('Measures Register'!$B$8)+1, FALSE), 0))</f>
        <v>0</v>
      </c>
      <c r="AH449" s="110">
        <f>IF(ISBLANK(AF449), 0, _xlfn.IFNA(VLOOKUP(AF449, 'Measures Register'!$B$9:$L$59, COLUMN('Measures Register'!$L$8)-COLUMN('Measures Register'!$B$8)+1, FALSE), 0))</f>
        <v>0</v>
      </c>
      <c r="AI449" s="115"/>
      <c r="AJ449" s="108" t="str">
        <f t="shared" si="26"/>
        <v/>
      </c>
      <c r="AK449" s="86" t="str">
        <f t="shared" si="27"/>
        <v/>
      </c>
      <c r="AL449" s="106" t="str">
        <f t="shared" si="28"/>
        <v/>
      </c>
      <c r="AM449" s="24"/>
    </row>
    <row r="450" spans="2:39" ht="15.75" x14ac:dyDescent="0.45">
      <c r="B450" s="84" t="str">
        <f t="shared" si="29"/>
        <v/>
      </c>
      <c r="C450" s="97"/>
      <c r="D450" s="154"/>
      <c r="E450" s="112" t="str">
        <f>IFERROR(VLOOKUP(I450,#REF!,2,0),"")</f>
        <v/>
      </c>
      <c r="F450" s="156"/>
      <c r="G450" s="101"/>
      <c r="H450" s="103"/>
      <c r="I450" s="158"/>
      <c r="J450" s="159"/>
      <c r="K450"/>
      <c r="L450" s="152"/>
      <c r="M450" s="85" t="str">
        <f>IF(AND(F450&lt;&gt;"", G450&lt;&gt;""), VLOOKUP(F450, 'P2-Primary Assets'!C:I, 5+VLOOKUP(G450,#REF!, 2, FALSE), FALSE), "")</f>
        <v/>
      </c>
      <c r="N450" s="106" t="str">
        <f t="shared" si="30"/>
        <v/>
      </c>
      <c r="O450" s="277"/>
      <c r="P450" s="277"/>
      <c r="Q450" s="277"/>
      <c r="R450" s="114"/>
      <c r="S450" s="99"/>
      <c r="T450" s="88"/>
      <c r="U450" s="89">
        <f>IF(ISBLANK(T450), 0, _xlfn.IFNA(VLOOKUP(T450, 'Measures Register'!$B$9:$K$59, COLUMN('Measures Register'!$K$8)-COLUMN('Measures Register'!$B$8)+1, FALSE), 0))</f>
        <v>0</v>
      </c>
      <c r="V450" s="90">
        <f>IF(ISBLANK(T450), 0, _xlfn.IFNA(VLOOKUP(T450, 'Measures Register'!$B$9:$L$59, COLUMN('Measures Register'!$L$8)-COLUMN('Measures Register'!$B$8)+1, FALSE), 0))</f>
        <v>0</v>
      </c>
      <c r="W450" s="88"/>
      <c r="X450" s="89">
        <f>IF(ISBLANK(W450), 0, _xlfn.IFNA(VLOOKUP(W450, 'Measures Register'!$B$9:$K$59, COLUMN('Measures Register'!$K$8)-COLUMN('Measures Register'!$B$8)+1, FALSE), 0))</f>
        <v>0</v>
      </c>
      <c r="Y450" s="90">
        <f>IF(ISBLANK(W450), 0, _xlfn.IFNA(VLOOKUP(W450, 'Measures Register'!$B$9:$L$59, COLUMN('Measures Register'!$L$8)-COLUMN('Measures Register'!$B$8)+1, FALSE), 0))</f>
        <v>0</v>
      </c>
      <c r="Z450" s="88"/>
      <c r="AA450" s="89">
        <f>IF(ISBLANK(Z450), 0, _xlfn.IFNA(VLOOKUP(Z450, 'Measures Register'!$B$9:$K$59, COLUMN('Measures Register'!$K$8)-COLUMN('Measures Register'!$B$8)+1, FALSE), 0))</f>
        <v>0</v>
      </c>
      <c r="AB450" s="90">
        <f>IF(ISBLANK(Z450), 0, _xlfn.IFNA(VLOOKUP(Z450, 'Measures Register'!$B$9:$L$59, COLUMN('Measures Register'!$L$8)-COLUMN('Measures Register'!$B$8)+1, FALSE), 0))</f>
        <v>0</v>
      </c>
      <c r="AC450" s="88"/>
      <c r="AD450" s="89">
        <f>IF(ISBLANK(AC450), 0, _xlfn.IFNA(VLOOKUP(AC450, 'Measures Register'!$B$9:$K$59, COLUMN('Measures Register'!$K$8)-COLUMN('Measures Register'!$B$8)+1, FALSE), 0))</f>
        <v>0</v>
      </c>
      <c r="AE450" s="90">
        <f>IF(ISBLANK(AC450), 0, _xlfn.IFNA(VLOOKUP(AC450, 'Measures Register'!$B$9:$L$59, COLUMN('Measures Register'!$L$8)-COLUMN('Measures Register'!$B$8)+1, FALSE), 0))</f>
        <v>0</v>
      </c>
      <c r="AF450" s="88"/>
      <c r="AG450" s="89">
        <f>IF(ISBLANK(AF450), 0, _xlfn.IFNA(VLOOKUP(AF450, 'Measures Register'!$B$9:$K$59, COLUMN('Measures Register'!$K$8)-COLUMN('Measures Register'!$B$8)+1, FALSE), 0))</f>
        <v>0</v>
      </c>
      <c r="AH450" s="110">
        <f>IF(ISBLANK(AF450), 0, _xlfn.IFNA(VLOOKUP(AF450, 'Measures Register'!$B$9:$L$59, COLUMN('Measures Register'!$L$8)-COLUMN('Measures Register'!$B$8)+1, FALSE), 0))</f>
        <v>0</v>
      </c>
      <c r="AI450" s="115"/>
      <c r="AJ450" s="108" t="str">
        <f t="shared" si="26"/>
        <v/>
      </c>
      <c r="AK450" s="86" t="str">
        <f t="shared" si="27"/>
        <v/>
      </c>
      <c r="AL450" s="106" t="str">
        <f t="shared" si="28"/>
        <v/>
      </c>
      <c r="AM450" s="24"/>
    </row>
    <row r="451" spans="2:39" ht="15.75" x14ac:dyDescent="0.45">
      <c r="B451" s="84" t="str">
        <f t="shared" si="29"/>
        <v/>
      </c>
      <c r="C451" s="97"/>
      <c r="D451" s="154"/>
      <c r="E451" s="112" t="str">
        <f>IFERROR(VLOOKUP(I451,#REF!,2,0),"")</f>
        <v/>
      </c>
      <c r="F451" s="156"/>
      <c r="G451" s="101"/>
      <c r="H451" s="103"/>
      <c r="I451" s="158"/>
      <c r="J451" s="159"/>
      <c r="K451"/>
      <c r="L451" s="152"/>
      <c r="M451" s="85" t="str">
        <f>IF(AND(F451&lt;&gt;"", G451&lt;&gt;""), VLOOKUP(F451, 'P2-Primary Assets'!C:I, 5+VLOOKUP(G451,#REF!, 2, FALSE), FALSE), "")</f>
        <v/>
      </c>
      <c r="N451" s="106" t="str">
        <f t="shared" si="30"/>
        <v/>
      </c>
      <c r="O451" s="277"/>
      <c r="P451" s="277"/>
      <c r="Q451" s="277"/>
      <c r="R451" s="114"/>
      <c r="S451" s="99"/>
      <c r="T451" s="88"/>
      <c r="U451" s="89">
        <f>IF(ISBLANK(T451), 0, _xlfn.IFNA(VLOOKUP(T451, 'Measures Register'!$B$9:$K$59, COLUMN('Measures Register'!$K$8)-COLUMN('Measures Register'!$B$8)+1, FALSE), 0))</f>
        <v>0</v>
      </c>
      <c r="V451" s="90">
        <f>IF(ISBLANK(T451), 0, _xlfn.IFNA(VLOOKUP(T451, 'Measures Register'!$B$9:$L$59, COLUMN('Measures Register'!$L$8)-COLUMN('Measures Register'!$B$8)+1, FALSE), 0))</f>
        <v>0</v>
      </c>
      <c r="W451" s="88"/>
      <c r="X451" s="89">
        <f>IF(ISBLANK(W451), 0, _xlfn.IFNA(VLOOKUP(W451, 'Measures Register'!$B$9:$K$59, COLUMN('Measures Register'!$K$8)-COLUMN('Measures Register'!$B$8)+1, FALSE), 0))</f>
        <v>0</v>
      </c>
      <c r="Y451" s="90">
        <f>IF(ISBLANK(W451), 0, _xlfn.IFNA(VLOOKUP(W451, 'Measures Register'!$B$9:$L$59, COLUMN('Measures Register'!$L$8)-COLUMN('Measures Register'!$B$8)+1, FALSE), 0))</f>
        <v>0</v>
      </c>
      <c r="Z451" s="88"/>
      <c r="AA451" s="89">
        <f>IF(ISBLANK(Z451), 0, _xlfn.IFNA(VLOOKUP(Z451, 'Measures Register'!$B$9:$K$59, COLUMN('Measures Register'!$K$8)-COLUMN('Measures Register'!$B$8)+1, FALSE), 0))</f>
        <v>0</v>
      </c>
      <c r="AB451" s="90">
        <f>IF(ISBLANK(Z451), 0, _xlfn.IFNA(VLOOKUP(Z451, 'Measures Register'!$B$9:$L$59, COLUMN('Measures Register'!$L$8)-COLUMN('Measures Register'!$B$8)+1, FALSE), 0))</f>
        <v>0</v>
      </c>
      <c r="AC451" s="88"/>
      <c r="AD451" s="89">
        <f>IF(ISBLANK(AC451), 0, _xlfn.IFNA(VLOOKUP(AC451, 'Measures Register'!$B$9:$K$59, COLUMN('Measures Register'!$K$8)-COLUMN('Measures Register'!$B$8)+1, FALSE), 0))</f>
        <v>0</v>
      </c>
      <c r="AE451" s="90">
        <f>IF(ISBLANK(AC451), 0, _xlfn.IFNA(VLOOKUP(AC451, 'Measures Register'!$B$9:$L$59, COLUMN('Measures Register'!$L$8)-COLUMN('Measures Register'!$B$8)+1, FALSE), 0))</f>
        <v>0</v>
      </c>
      <c r="AF451" s="88"/>
      <c r="AG451" s="89">
        <f>IF(ISBLANK(AF451), 0, _xlfn.IFNA(VLOOKUP(AF451, 'Measures Register'!$B$9:$K$59, COLUMN('Measures Register'!$K$8)-COLUMN('Measures Register'!$B$8)+1, FALSE), 0))</f>
        <v>0</v>
      </c>
      <c r="AH451" s="110">
        <f>IF(ISBLANK(AF451), 0, _xlfn.IFNA(VLOOKUP(AF451, 'Measures Register'!$B$9:$L$59, COLUMN('Measures Register'!$L$8)-COLUMN('Measures Register'!$B$8)+1, FALSE), 0))</f>
        <v>0</v>
      </c>
      <c r="AI451" s="115"/>
      <c r="AJ451" s="108" t="str">
        <f t="shared" si="26"/>
        <v/>
      </c>
      <c r="AK451" s="86" t="str">
        <f t="shared" si="27"/>
        <v/>
      </c>
      <c r="AL451" s="106" t="str">
        <f t="shared" si="28"/>
        <v/>
      </c>
      <c r="AM451" s="24"/>
    </row>
    <row r="452" spans="2:39" ht="15.75" x14ac:dyDescent="0.45">
      <c r="B452" s="84" t="str">
        <f t="shared" si="29"/>
        <v/>
      </c>
      <c r="C452" s="97"/>
      <c r="D452" s="154"/>
      <c r="E452" s="112" t="str">
        <f>IFERROR(VLOOKUP(I452,#REF!,2,0),"")</f>
        <v/>
      </c>
      <c r="F452" s="156"/>
      <c r="G452" s="101"/>
      <c r="H452" s="103"/>
      <c r="I452" s="158"/>
      <c r="J452" s="159"/>
      <c r="K452"/>
      <c r="L452" s="152"/>
      <c r="M452" s="85" t="str">
        <f>IF(AND(F452&lt;&gt;"", G452&lt;&gt;""), VLOOKUP(F452, 'P2-Primary Assets'!C:I, 5+VLOOKUP(G452,#REF!, 2, FALSE), FALSE), "")</f>
        <v/>
      </c>
      <c r="N452" s="106" t="str">
        <f t="shared" si="30"/>
        <v/>
      </c>
      <c r="O452" s="277"/>
      <c r="P452" s="277"/>
      <c r="Q452" s="277"/>
      <c r="R452" s="114"/>
      <c r="S452" s="99"/>
      <c r="T452" s="88"/>
      <c r="U452" s="89">
        <f>IF(ISBLANK(T452), 0, _xlfn.IFNA(VLOOKUP(T452, 'Measures Register'!$B$9:$K$59, COLUMN('Measures Register'!$K$8)-COLUMN('Measures Register'!$B$8)+1, FALSE), 0))</f>
        <v>0</v>
      </c>
      <c r="V452" s="90">
        <f>IF(ISBLANK(T452), 0, _xlfn.IFNA(VLOOKUP(T452, 'Measures Register'!$B$9:$L$59, COLUMN('Measures Register'!$L$8)-COLUMN('Measures Register'!$B$8)+1, FALSE), 0))</f>
        <v>0</v>
      </c>
      <c r="W452" s="88"/>
      <c r="X452" s="89">
        <f>IF(ISBLANK(W452), 0, _xlfn.IFNA(VLOOKUP(W452, 'Measures Register'!$B$9:$K$59, COLUMN('Measures Register'!$K$8)-COLUMN('Measures Register'!$B$8)+1, FALSE), 0))</f>
        <v>0</v>
      </c>
      <c r="Y452" s="90">
        <f>IF(ISBLANK(W452), 0, _xlfn.IFNA(VLOOKUP(W452, 'Measures Register'!$B$9:$L$59, COLUMN('Measures Register'!$L$8)-COLUMN('Measures Register'!$B$8)+1, FALSE), 0))</f>
        <v>0</v>
      </c>
      <c r="Z452" s="88"/>
      <c r="AA452" s="89">
        <f>IF(ISBLANK(Z452), 0, _xlfn.IFNA(VLOOKUP(Z452, 'Measures Register'!$B$9:$K$59, COLUMN('Measures Register'!$K$8)-COLUMN('Measures Register'!$B$8)+1, FALSE), 0))</f>
        <v>0</v>
      </c>
      <c r="AB452" s="90">
        <f>IF(ISBLANK(Z452), 0, _xlfn.IFNA(VLOOKUP(Z452, 'Measures Register'!$B$9:$L$59, COLUMN('Measures Register'!$L$8)-COLUMN('Measures Register'!$B$8)+1, FALSE), 0))</f>
        <v>0</v>
      </c>
      <c r="AC452" s="88"/>
      <c r="AD452" s="89">
        <f>IF(ISBLANK(AC452), 0, _xlfn.IFNA(VLOOKUP(AC452, 'Measures Register'!$B$9:$K$59, COLUMN('Measures Register'!$K$8)-COLUMN('Measures Register'!$B$8)+1, FALSE), 0))</f>
        <v>0</v>
      </c>
      <c r="AE452" s="90">
        <f>IF(ISBLANK(AC452), 0, _xlfn.IFNA(VLOOKUP(AC452, 'Measures Register'!$B$9:$L$59, COLUMN('Measures Register'!$L$8)-COLUMN('Measures Register'!$B$8)+1, FALSE), 0))</f>
        <v>0</v>
      </c>
      <c r="AF452" s="88"/>
      <c r="AG452" s="89">
        <f>IF(ISBLANK(AF452), 0, _xlfn.IFNA(VLOOKUP(AF452, 'Measures Register'!$B$9:$K$59, COLUMN('Measures Register'!$K$8)-COLUMN('Measures Register'!$B$8)+1, FALSE), 0))</f>
        <v>0</v>
      </c>
      <c r="AH452" s="110">
        <f>IF(ISBLANK(AF452), 0, _xlfn.IFNA(VLOOKUP(AF452, 'Measures Register'!$B$9:$L$59, COLUMN('Measures Register'!$L$8)-COLUMN('Measures Register'!$B$8)+1, FALSE), 0))</f>
        <v>0</v>
      </c>
      <c r="AI452" s="115"/>
      <c r="AJ452" s="108" t="str">
        <f t="shared" si="26"/>
        <v/>
      </c>
      <c r="AK452" s="86" t="str">
        <f t="shared" si="27"/>
        <v/>
      </c>
      <c r="AL452" s="106" t="str">
        <f t="shared" si="28"/>
        <v/>
      </c>
      <c r="AM452" s="24"/>
    </row>
    <row r="453" spans="2:39" ht="15.75" x14ac:dyDescent="0.45">
      <c r="B453" s="84" t="str">
        <f t="shared" si="29"/>
        <v/>
      </c>
      <c r="C453" s="97"/>
      <c r="D453" s="154"/>
      <c r="E453" s="112" t="str">
        <f>IFERROR(VLOOKUP(I453,#REF!,2,0),"")</f>
        <v/>
      </c>
      <c r="F453" s="156"/>
      <c r="G453" s="101"/>
      <c r="H453" s="103"/>
      <c r="I453" s="158"/>
      <c r="J453" s="159"/>
      <c r="K453"/>
      <c r="L453" s="152"/>
      <c r="M453" s="85" t="str">
        <f>IF(AND(F453&lt;&gt;"", G453&lt;&gt;""), VLOOKUP(F453, 'P2-Primary Assets'!C:I, 5+VLOOKUP(G453,#REF!, 2, FALSE), FALSE), "")</f>
        <v/>
      </c>
      <c r="N453" s="106" t="str">
        <f t="shared" si="30"/>
        <v/>
      </c>
      <c r="O453" s="277"/>
      <c r="P453" s="277"/>
      <c r="Q453" s="277"/>
      <c r="R453" s="114"/>
      <c r="S453" s="99"/>
      <c r="T453" s="88"/>
      <c r="U453" s="89">
        <f>IF(ISBLANK(T453), 0, _xlfn.IFNA(VLOOKUP(T453, 'Measures Register'!$B$9:$K$59, COLUMN('Measures Register'!$K$8)-COLUMN('Measures Register'!$B$8)+1, FALSE), 0))</f>
        <v>0</v>
      </c>
      <c r="V453" s="90">
        <f>IF(ISBLANK(T453), 0, _xlfn.IFNA(VLOOKUP(T453, 'Measures Register'!$B$9:$L$59, COLUMN('Measures Register'!$L$8)-COLUMN('Measures Register'!$B$8)+1, FALSE), 0))</f>
        <v>0</v>
      </c>
      <c r="W453" s="88"/>
      <c r="X453" s="89">
        <f>IF(ISBLANK(W453), 0, _xlfn.IFNA(VLOOKUP(W453, 'Measures Register'!$B$9:$K$59, COLUMN('Measures Register'!$K$8)-COLUMN('Measures Register'!$B$8)+1, FALSE), 0))</f>
        <v>0</v>
      </c>
      <c r="Y453" s="90">
        <f>IF(ISBLANK(W453), 0, _xlfn.IFNA(VLOOKUP(W453, 'Measures Register'!$B$9:$L$59, COLUMN('Measures Register'!$L$8)-COLUMN('Measures Register'!$B$8)+1, FALSE), 0))</f>
        <v>0</v>
      </c>
      <c r="Z453" s="88"/>
      <c r="AA453" s="89">
        <f>IF(ISBLANK(Z453), 0, _xlfn.IFNA(VLOOKUP(Z453, 'Measures Register'!$B$9:$K$59, COLUMN('Measures Register'!$K$8)-COLUMN('Measures Register'!$B$8)+1, FALSE), 0))</f>
        <v>0</v>
      </c>
      <c r="AB453" s="90">
        <f>IF(ISBLANK(Z453), 0, _xlfn.IFNA(VLOOKUP(Z453, 'Measures Register'!$B$9:$L$59, COLUMN('Measures Register'!$L$8)-COLUMN('Measures Register'!$B$8)+1, FALSE), 0))</f>
        <v>0</v>
      </c>
      <c r="AC453" s="88"/>
      <c r="AD453" s="89">
        <f>IF(ISBLANK(AC453), 0, _xlfn.IFNA(VLOOKUP(AC453, 'Measures Register'!$B$9:$K$59, COLUMN('Measures Register'!$K$8)-COLUMN('Measures Register'!$B$8)+1, FALSE), 0))</f>
        <v>0</v>
      </c>
      <c r="AE453" s="90">
        <f>IF(ISBLANK(AC453), 0, _xlfn.IFNA(VLOOKUP(AC453, 'Measures Register'!$B$9:$L$59, COLUMN('Measures Register'!$L$8)-COLUMN('Measures Register'!$B$8)+1, FALSE), 0))</f>
        <v>0</v>
      </c>
      <c r="AF453" s="88"/>
      <c r="AG453" s="89">
        <f>IF(ISBLANK(AF453), 0, _xlfn.IFNA(VLOOKUP(AF453, 'Measures Register'!$B$9:$K$59, COLUMN('Measures Register'!$K$8)-COLUMN('Measures Register'!$B$8)+1, FALSE), 0))</f>
        <v>0</v>
      </c>
      <c r="AH453" s="110">
        <f>IF(ISBLANK(AF453), 0, _xlfn.IFNA(VLOOKUP(AF453, 'Measures Register'!$B$9:$L$59, COLUMN('Measures Register'!$L$8)-COLUMN('Measures Register'!$B$8)+1, FALSE), 0))</f>
        <v>0</v>
      </c>
      <c r="AI453" s="115"/>
      <c r="AJ453" s="108" t="str">
        <f t="shared" si="26"/>
        <v/>
      </c>
      <c r="AK453" s="86" t="str">
        <f t="shared" si="27"/>
        <v/>
      </c>
      <c r="AL453" s="106" t="str">
        <f t="shared" si="28"/>
        <v/>
      </c>
      <c r="AM453" s="24"/>
    </row>
    <row r="454" spans="2:39" ht="15.75" x14ac:dyDescent="0.45">
      <c r="B454" s="84" t="str">
        <f t="shared" si="29"/>
        <v/>
      </c>
      <c r="C454" s="97"/>
      <c r="D454" s="154"/>
      <c r="E454" s="112" t="str">
        <f>IFERROR(VLOOKUP(I454,#REF!,2,0),"")</f>
        <v/>
      </c>
      <c r="F454" s="156"/>
      <c r="G454" s="101"/>
      <c r="H454" s="103"/>
      <c r="I454" s="158"/>
      <c r="J454" s="159"/>
      <c r="K454"/>
      <c r="L454" s="152"/>
      <c r="M454" s="85" t="str">
        <f>IF(AND(F454&lt;&gt;"", G454&lt;&gt;""), VLOOKUP(F454, 'P2-Primary Assets'!C:I, 5+VLOOKUP(G454,#REF!, 2, FALSE), FALSE), "")</f>
        <v/>
      </c>
      <c r="N454" s="106" t="str">
        <f t="shared" si="30"/>
        <v/>
      </c>
      <c r="O454" s="277"/>
      <c r="P454" s="277"/>
      <c r="Q454" s="277"/>
      <c r="R454" s="114"/>
      <c r="S454" s="99"/>
      <c r="T454" s="88"/>
      <c r="U454" s="89">
        <f>IF(ISBLANK(T454), 0, _xlfn.IFNA(VLOOKUP(T454, 'Measures Register'!$B$9:$K$59, COLUMN('Measures Register'!$K$8)-COLUMN('Measures Register'!$B$8)+1, FALSE), 0))</f>
        <v>0</v>
      </c>
      <c r="V454" s="90">
        <f>IF(ISBLANK(T454), 0, _xlfn.IFNA(VLOOKUP(T454, 'Measures Register'!$B$9:$L$59, COLUMN('Measures Register'!$L$8)-COLUMN('Measures Register'!$B$8)+1, FALSE), 0))</f>
        <v>0</v>
      </c>
      <c r="W454" s="88"/>
      <c r="X454" s="89">
        <f>IF(ISBLANK(W454), 0, _xlfn.IFNA(VLOOKUP(W454, 'Measures Register'!$B$9:$K$59, COLUMN('Measures Register'!$K$8)-COLUMN('Measures Register'!$B$8)+1, FALSE), 0))</f>
        <v>0</v>
      </c>
      <c r="Y454" s="90">
        <f>IF(ISBLANK(W454), 0, _xlfn.IFNA(VLOOKUP(W454, 'Measures Register'!$B$9:$L$59, COLUMN('Measures Register'!$L$8)-COLUMN('Measures Register'!$B$8)+1, FALSE), 0))</f>
        <v>0</v>
      </c>
      <c r="Z454" s="88"/>
      <c r="AA454" s="89">
        <f>IF(ISBLANK(Z454), 0, _xlfn.IFNA(VLOOKUP(Z454, 'Measures Register'!$B$9:$K$59, COLUMN('Measures Register'!$K$8)-COLUMN('Measures Register'!$B$8)+1, FALSE), 0))</f>
        <v>0</v>
      </c>
      <c r="AB454" s="90">
        <f>IF(ISBLANK(Z454), 0, _xlfn.IFNA(VLOOKUP(Z454, 'Measures Register'!$B$9:$L$59, COLUMN('Measures Register'!$L$8)-COLUMN('Measures Register'!$B$8)+1, FALSE), 0))</f>
        <v>0</v>
      </c>
      <c r="AC454" s="88"/>
      <c r="AD454" s="89">
        <f>IF(ISBLANK(AC454), 0, _xlfn.IFNA(VLOOKUP(AC454, 'Measures Register'!$B$9:$K$59, COLUMN('Measures Register'!$K$8)-COLUMN('Measures Register'!$B$8)+1, FALSE), 0))</f>
        <v>0</v>
      </c>
      <c r="AE454" s="90">
        <f>IF(ISBLANK(AC454), 0, _xlfn.IFNA(VLOOKUP(AC454, 'Measures Register'!$B$9:$L$59, COLUMN('Measures Register'!$L$8)-COLUMN('Measures Register'!$B$8)+1, FALSE), 0))</f>
        <v>0</v>
      </c>
      <c r="AF454" s="88"/>
      <c r="AG454" s="89">
        <f>IF(ISBLANK(AF454), 0, _xlfn.IFNA(VLOOKUP(AF454, 'Measures Register'!$B$9:$K$59, COLUMN('Measures Register'!$K$8)-COLUMN('Measures Register'!$B$8)+1, FALSE), 0))</f>
        <v>0</v>
      </c>
      <c r="AH454" s="110">
        <f>IF(ISBLANK(AF454), 0, _xlfn.IFNA(VLOOKUP(AF454, 'Measures Register'!$B$9:$L$59, COLUMN('Measures Register'!$L$8)-COLUMN('Measures Register'!$B$8)+1, FALSE), 0))</f>
        <v>0</v>
      </c>
      <c r="AI454" s="115"/>
      <c r="AJ454" s="108" t="str">
        <f t="shared" si="26"/>
        <v/>
      </c>
      <c r="AK454" s="86" t="str">
        <f t="shared" si="27"/>
        <v/>
      </c>
      <c r="AL454" s="106" t="str">
        <f t="shared" si="28"/>
        <v/>
      </c>
      <c r="AM454" s="24"/>
    </row>
    <row r="455" spans="2:39" ht="15.75" x14ac:dyDescent="0.45">
      <c r="B455" s="84" t="str">
        <f t="shared" si="29"/>
        <v/>
      </c>
      <c r="C455" s="97"/>
      <c r="D455" s="154"/>
      <c r="E455" s="112" t="str">
        <f>IFERROR(VLOOKUP(I455,#REF!,2,0),"")</f>
        <v/>
      </c>
      <c r="F455" s="156"/>
      <c r="G455" s="101"/>
      <c r="H455" s="103"/>
      <c r="I455" s="158"/>
      <c r="J455" s="159"/>
      <c r="K455"/>
      <c r="L455" s="152"/>
      <c r="M455" s="85" t="str">
        <f>IF(AND(F455&lt;&gt;"", G455&lt;&gt;""), VLOOKUP(F455, 'P2-Primary Assets'!C:I, 5+VLOOKUP(G455,#REF!, 2, FALSE), FALSE), "")</f>
        <v/>
      </c>
      <c r="N455" s="106" t="str">
        <f t="shared" si="30"/>
        <v/>
      </c>
      <c r="O455" s="277"/>
      <c r="P455" s="277"/>
      <c r="Q455" s="277"/>
      <c r="R455" s="114"/>
      <c r="S455" s="99"/>
      <c r="T455" s="88"/>
      <c r="U455" s="89">
        <f>IF(ISBLANK(T455), 0, _xlfn.IFNA(VLOOKUP(T455, 'Measures Register'!$B$9:$K$59, COLUMN('Measures Register'!$K$8)-COLUMN('Measures Register'!$B$8)+1, FALSE), 0))</f>
        <v>0</v>
      </c>
      <c r="V455" s="90">
        <f>IF(ISBLANK(T455), 0, _xlfn.IFNA(VLOOKUP(T455, 'Measures Register'!$B$9:$L$59, COLUMN('Measures Register'!$L$8)-COLUMN('Measures Register'!$B$8)+1, FALSE), 0))</f>
        <v>0</v>
      </c>
      <c r="W455" s="88"/>
      <c r="X455" s="89">
        <f>IF(ISBLANK(W455), 0, _xlfn.IFNA(VLOOKUP(W455, 'Measures Register'!$B$9:$K$59, COLUMN('Measures Register'!$K$8)-COLUMN('Measures Register'!$B$8)+1, FALSE), 0))</f>
        <v>0</v>
      </c>
      <c r="Y455" s="90">
        <f>IF(ISBLANK(W455), 0, _xlfn.IFNA(VLOOKUP(W455, 'Measures Register'!$B$9:$L$59, COLUMN('Measures Register'!$L$8)-COLUMN('Measures Register'!$B$8)+1, FALSE), 0))</f>
        <v>0</v>
      </c>
      <c r="Z455" s="88"/>
      <c r="AA455" s="89">
        <f>IF(ISBLANK(Z455), 0, _xlfn.IFNA(VLOOKUP(Z455, 'Measures Register'!$B$9:$K$59, COLUMN('Measures Register'!$K$8)-COLUMN('Measures Register'!$B$8)+1, FALSE), 0))</f>
        <v>0</v>
      </c>
      <c r="AB455" s="90">
        <f>IF(ISBLANK(Z455), 0, _xlfn.IFNA(VLOOKUP(Z455, 'Measures Register'!$B$9:$L$59, COLUMN('Measures Register'!$L$8)-COLUMN('Measures Register'!$B$8)+1, FALSE), 0))</f>
        <v>0</v>
      </c>
      <c r="AC455" s="88"/>
      <c r="AD455" s="89">
        <f>IF(ISBLANK(AC455), 0, _xlfn.IFNA(VLOOKUP(AC455, 'Measures Register'!$B$9:$K$59, COLUMN('Measures Register'!$K$8)-COLUMN('Measures Register'!$B$8)+1, FALSE), 0))</f>
        <v>0</v>
      </c>
      <c r="AE455" s="90">
        <f>IF(ISBLANK(AC455), 0, _xlfn.IFNA(VLOOKUP(AC455, 'Measures Register'!$B$9:$L$59, COLUMN('Measures Register'!$L$8)-COLUMN('Measures Register'!$B$8)+1, FALSE), 0))</f>
        <v>0</v>
      </c>
      <c r="AF455" s="88"/>
      <c r="AG455" s="89">
        <f>IF(ISBLANK(AF455), 0, _xlfn.IFNA(VLOOKUP(AF455, 'Measures Register'!$B$9:$K$59, COLUMN('Measures Register'!$K$8)-COLUMN('Measures Register'!$B$8)+1, FALSE), 0))</f>
        <v>0</v>
      </c>
      <c r="AH455" s="110">
        <f>IF(ISBLANK(AF455), 0, _xlfn.IFNA(VLOOKUP(AF455, 'Measures Register'!$B$9:$L$59, COLUMN('Measures Register'!$L$8)-COLUMN('Measures Register'!$B$8)+1, FALSE), 0))</f>
        <v>0</v>
      </c>
      <c r="AI455" s="115"/>
      <c r="AJ455" s="108" t="str">
        <f t="shared" si="26"/>
        <v/>
      </c>
      <c r="AK455" s="86" t="str">
        <f t="shared" si="27"/>
        <v/>
      </c>
      <c r="AL455" s="106" t="str">
        <f t="shared" si="28"/>
        <v/>
      </c>
      <c r="AM455" s="24"/>
    </row>
    <row r="456" spans="2:39" ht="15.75" x14ac:dyDescent="0.45">
      <c r="B456" s="84" t="str">
        <f t="shared" si="29"/>
        <v/>
      </c>
      <c r="C456" s="97"/>
      <c r="D456" s="154"/>
      <c r="E456" s="112" t="str">
        <f>IFERROR(VLOOKUP(I456,#REF!,2,0),"")</f>
        <v/>
      </c>
      <c r="F456" s="156"/>
      <c r="G456" s="101"/>
      <c r="H456" s="103"/>
      <c r="I456" s="158"/>
      <c r="J456" s="159"/>
      <c r="K456"/>
      <c r="L456" s="152"/>
      <c r="M456" s="85" t="str">
        <f>IF(AND(F456&lt;&gt;"", G456&lt;&gt;""), VLOOKUP(F456, 'P2-Primary Assets'!C:I, 5+VLOOKUP(G456,#REF!, 2, FALSE), FALSE), "")</f>
        <v/>
      </c>
      <c r="N456" s="106" t="str">
        <f t="shared" si="30"/>
        <v/>
      </c>
      <c r="O456" s="277"/>
      <c r="P456" s="277"/>
      <c r="Q456" s="277"/>
      <c r="R456" s="114"/>
      <c r="S456" s="99"/>
      <c r="T456" s="88"/>
      <c r="U456" s="89">
        <f>IF(ISBLANK(T456), 0, _xlfn.IFNA(VLOOKUP(T456, 'Measures Register'!$B$9:$K$59, COLUMN('Measures Register'!$K$8)-COLUMN('Measures Register'!$B$8)+1, FALSE), 0))</f>
        <v>0</v>
      </c>
      <c r="V456" s="90">
        <f>IF(ISBLANK(T456), 0, _xlfn.IFNA(VLOOKUP(T456, 'Measures Register'!$B$9:$L$59, COLUMN('Measures Register'!$L$8)-COLUMN('Measures Register'!$B$8)+1, FALSE), 0))</f>
        <v>0</v>
      </c>
      <c r="W456" s="88"/>
      <c r="X456" s="89">
        <f>IF(ISBLANK(W456), 0, _xlfn.IFNA(VLOOKUP(W456, 'Measures Register'!$B$9:$K$59, COLUMN('Measures Register'!$K$8)-COLUMN('Measures Register'!$B$8)+1, FALSE), 0))</f>
        <v>0</v>
      </c>
      <c r="Y456" s="90">
        <f>IF(ISBLANK(W456), 0, _xlfn.IFNA(VLOOKUP(W456, 'Measures Register'!$B$9:$L$59, COLUMN('Measures Register'!$L$8)-COLUMN('Measures Register'!$B$8)+1, FALSE), 0))</f>
        <v>0</v>
      </c>
      <c r="Z456" s="88"/>
      <c r="AA456" s="89">
        <f>IF(ISBLANK(Z456), 0, _xlfn.IFNA(VLOOKUP(Z456, 'Measures Register'!$B$9:$K$59, COLUMN('Measures Register'!$K$8)-COLUMN('Measures Register'!$B$8)+1, FALSE), 0))</f>
        <v>0</v>
      </c>
      <c r="AB456" s="90">
        <f>IF(ISBLANK(Z456), 0, _xlfn.IFNA(VLOOKUP(Z456, 'Measures Register'!$B$9:$L$59, COLUMN('Measures Register'!$L$8)-COLUMN('Measures Register'!$B$8)+1, FALSE), 0))</f>
        <v>0</v>
      </c>
      <c r="AC456" s="88"/>
      <c r="AD456" s="89">
        <f>IF(ISBLANK(AC456), 0, _xlfn.IFNA(VLOOKUP(AC456, 'Measures Register'!$B$9:$K$59, COLUMN('Measures Register'!$K$8)-COLUMN('Measures Register'!$B$8)+1, FALSE), 0))</f>
        <v>0</v>
      </c>
      <c r="AE456" s="90">
        <f>IF(ISBLANK(AC456), 0, _xlfn.IFNA(VLOOKUP(AC456, 'Measures Register'!$B$9:$L$59, COLUMN('Measures Register'!$L$8)-COLUMN('Measures Register'!$B$8)+1, FALSE), 0))</f>
        <v>0</v>
      </c>
      <c r="AF456" s="88"/>
      <c r="AG456" s="89">
        <f>IF(ISBLANK(AF456), 0, _xlfn.IFNA(VLOOKUP(AF456, 'Measures Register'!$B$9:$K$59, COLUMN('Measures Register'!$K$8)-COLUMN('Measures Register'!$B$8)+1, FALSE), 0))</f>
        <v>0</v>
      </c>
      <c r="AH456" s="110">
        <f>IF(ISBLANK(AF456), 0, _xlfn.IFNA(VLOOKUP(AF456, 'Measures Register'!$B$9:$L$59, COLUMN('Measures Register'!$L$8)-COLUMN('Measures Register'!$B$8)+1, FALSE), 0))</f>
        <v>0</v>
      </c>
      <c r="AI456" s="115"/>
      <c r="AJ456" s="108" t="str">
        <f t="shared" si="26"/>
        <v/>
      </c>
      <c r="AK456" s="86" t="str">
        <f t="shared" si="27"/>
        <v/>
      </c>
      <c r="AL456" s="106" t="str">
        <f t="shared" si="28"/>
        <v/>
      </c>
      <c r="AM456" s="24"/>
    </row>
    <row r="457" spans="2:39" ht="15.75" x14ac:dyDescent="0.45">
      <c r="B457" s="84" t="str">
        <f t="shared" si="29"/>
        <v/>
      </c>
      <c r="C457" s="97"/>
      <c r="D457" s="154"/>
      <c r="E457" s="112" t="str">
        <f>IFERROR(VLOOKUP(I457,#REF!,2,0),"")</f>
        <v/>
      </c>
      <c r="F457" s="156"/>
      <c r="G457" s="101"/>
      <c r="H457" s="103"/>
      <c r="I457" s="158"/>
      <c r="J457" s="159"/>
      <c r="K457"/>
      <c r="L457" s="152"/>
      <c r="M457" s="85" t="str">
        <f>IF(AND(F457&lt;&gt;"", G457&lt;&gt;""), VLOOKUP(F457, 'P2-Primary Assets'!C:I, 5+VLOOKUP(G457,#REF!, 2, FALSE), FALSE), "")</f>
        <v/>
      </c>
      <c r="N457" s="106" t="str">
        <f t="shared" si="30"/>
        <v/>
      </c>
      <c r="O457" s="277"/>
      <c r="P457" s="277"/>
      <c r="Q457" s="277"/>
      <c r="R457" s="114"/>
      <c r="S457" s="99"/>
      <c r="T457" s="88"/>
      <c r="U457" s="89">
        <f>IF(ISBLANK(T457), 0, _xlfn.IFNA(VLOOKUP(T457, 'Measures Register'!$B$9:$K$59, COLUMN('Measures Register'!$K$8)-COLUMN('Measures Register'!$B$8)+1, FALSE), 0))</f>
        <v>0</v>
      </c>
      <c r="V457" s="90">
        <f>IF(ISBLANK(T457), 0, _xlfn.IFNA(VLOOKUP(T457, 'Measures Register'!$B$9:$L$59, COLUMN('Measures Register'!$L$8)-COLUMN('Measures Register'!$B$8)+1, FALSE), 0))</f>
        <v>0</v>
      </c>
      <c r="W457" s="88"/>
      <c r="X457" s="89">
        <f>IF(ISBLANK(W457), 0, _xlfn.IFNA(VLOOKUP(W457, 'Measures Register'!$B$9:$K$59, COLUMN('Measures Register'!$K$8)-COLUMN('Measures Register'!$B$8)+1, FALSE), 0))</f>
        <v>0</v>
      </c>
      <c r="Y457" s="90">
        <f>IF(ISBLANK(W457), 0, _xlfn.IFNA(VLOOKUP(W457, 'Measures Register'!$B$9:$L$59, COLUMN('Measures Register'!$L$8)-COLUMN('Measures Register'!$B$8)+1, FALSE), 0))</f>
        <v>0</v>
      </c>
      <c r="Z457" s="88"/>
      <c r="AA457" s="89">
        <f>IF(ISBLANK(Z457), 0, _xlfn.IFNA(VLOOKUP(Z457, 'Measures Register'!$B$9:$K$59, COLUMN('Measures Register'!$K$8)-COLUMN('Measures Register'!$B$8)+1, FALSE), 0))</f>
        <v>0</v>
      </c>
      <c r="AB457" s="90">
        <f>IF(ISBLANK(Z457), 0, _xlfn.IFNA(VLOOKUP(Z457, 'Measures Register'!$B$9:$L$59, COLUMN('Measures Register'!$L$8)-COLUMN('Measures Register'!$B$8)+1, FALSE), 0))</f>
        <v>0</v>
      </c>
      <c r="AC457" s="88"/>
      <c r="AD457" s="89">
        <f>IF(ISBLANK(AC457), 0, _xlfn.IFNA(VLOOKUP(AC457, 'Measures Register'!$B$9:$K$59, COLUMN('Measures Register'!$K$8)-COLUMN('Measures Register'!$B$8)+1, FALSE), 0))</f>
        <v>0</v>
      </c>
      <c r="AE457" s="90">
        <f>IF(ISBLANK(AC457), 0, _xlfn.IFNA(VLOOKUP(AC457, 'Measures Register'!$B$9:$L$59, COLUMN('Measures Register'!$L$8)-COLUMN('Measures Register'!$B$8)+1, FALSE), 0))</f>
        <v>0</v>
      </c>
      <c r="AF457" s="88"/>
      <c r="AG457" s="89">
        <f>IF(ISBLANK(AF457), 0, _xlfn.IFNA(VLOOKUP(AF457, 'Measures Register'!$B$9:$K$59, COLUMN('Measures Register'!$K$8)-COLUMN('Measures Register'!$B$8)+1, FALSE), 0))</f>
        <v>0</v>
      </c>
      <c r="AH457" s="110">
        <f>IF(ISBLANK(AF457), 0, _xlfn.IFNA(VLOOKUP(AF457, 'Measures Register'!$B$9:$L$59, COLUMN('Measures Register'!$L$8)-COLUMN('Measures Register'!$B$8)+1, FALSE), 0))</f>
        <v>0</v>
      </c>
      <c r="AI457" s="115"/>
      <c r="AJ457" s="108" t="str">
        <f t="shared" si="26"/>
        <v/>
      </c>
      <c r="AK457" s="86" t="str">
        <f t="shared" si="27"/>
        <v/>
      </c>
      <c r="AL457" s="106" t="str">
        <f t="shared" si="28"/>
        <v/>
      </c>
      <c r="AM457" s="24"/>
    </row>
    <row r="458" spans="2:39" ht="15.75" x14ac:dyDescent="0.45">
      <c r="B458" s="84" t="str">
        <f t="shared" si="29"/>
        <v/>
      </c>
      <c r="C458" s="97"/>
      <c r="D458" s="154"/>
      <c r="E458" s="112" t="str">
        <f>IFERROR(VLOOKUP(I458,#REF!,2,0),"")</f>
        <v/>
      </c>
      <c r="F458" s="156"/>
      <c r="G458" s="101"/>
      <c r="H458" s="103"/>
      <c r="I458" s="158"/>
      <c r="J458" s="159"/>
      <c r="K458"/>
      <c r="L458" s="152"/>
      <c r="M458" s="85" t="str">
        <f>IF(AND(F458&lt;&gt;"", G458&lt;&gt;""), VLOOKUP(F458, 'P2-Primary Assets'!C:I, 5+VLOOKUP(G458,#REF!, 2, FALSE), FALSE), "")</f>
        <v/>
      </c>
      <c r="N458" s="106" t="str">
        <f t="shared" si="30"/>
        <v/>
      </c>
      <c r="O458" s="277"/>
      <c r="P458" s="277"/>
      <c r="Q458" s="277"/>
      <c r="R458" s="114"/>
      <c r="S458" s="99"/>
      <c r="T458" s="88"/>
      <c r="U458" s="89">
        <f>IF(ISBLANK(T458), 0, _xlfn.IFNA(VLOOKUP(T458, 'Measures Register'!$B$9:$K$59, COLUMN('Measures Register'!$K$8)-COLUMN('Measures Register'!$B$8)+1, FALSE), 0))</f>
        <v>0</v>
      </c>
      <c r="V458" s="90">
        <f>IF(ISBLANK(T458), 0, _xlfn.IFNA(VLOOKUP(T458, 'Measures Register'!$B$9:$L$59, COLUMN('Measures Register'!$L$8)-COLUMN('Measures Register'!$B$8)+1, FALSE), 0))</f>
        <v>0</v>
      </c>
      <c r="W458" s="88"/>
      <c r="X458" s="89">
        <f>IF(ISBLANK(W458), 0, _xlfn.IFNA(VLOOKUP(W458, 'Measures Register'!$B$9:$K$59, COLUMN('Measures Register'!$K$8)-COLUMN('Measures Register'!$B$8)+1, FALSE), 0))</f>
        <v>0</v>
      </c>
      <c r="Y458" s="90">
        <f>IF(ISBLANK(W458), 0, _xlfn.IFNA(VLOOKUP(W458, 'Measures Register'!$B$9:$L$59, COLUMN('Measures Register'!$L$8)-COLUMN('Measures Register'!$B$8)+1, FALSE), 0))</f>
        <v>0</v>
      </c>
      <c r="Z458" s="88"/>
      <c r="AA458" s="89">
        <f>IF(ISBLANK(Z458), 0, _xlfn.IFNA(VLOOKUP(Z458, 'Measures Register'!$B$9:$K$59, COLUMN('Measures Register'!$K$8)-COLUMN('Measures Register'!$B$8)+1, FALSE), 0))</f>
        <v>0</v>
      </c>
      <c r="AB458" s="90">
        <f>IF(ISBLANK(Z458), 0, _xlfn.IFNA(VLOOKUP(Z458, 'Measures Register'!$B$9:$L$59, COLUMN('Measures Register'!$L$8)-COLUMN('Measures Register'!$B$8)+1, FALSE), 0))</f>
        <v>0</v>
      </c>
      <c r="AC458" s="88"/>
      <c r="AD458" s="89">
        <f>IF(ISBLANK(AC458), 0, _xlfn.IFNA(VLOOKUP(AC458, 'Measures Register'!$B$9:$K$59, COLUMN('Measures Register'!$K$8)-COLUMN('Measures Register'!$B$8)+1, FALSE), 0))</f>
        <v>0</v>
      </c>
      <c r="AE458" s="90">
        <f>IF(ISBLANK(AC458), 0, _xlfn.IFNA(VLOOKUP(AC458, 'Measures Register'!$B$9:$L$59, COLUMN('Measures Register'!$L$8)-COLUMN('Measures Register'!$B$8)+1, FALSE), 0))</f>
        <v>0</v>
      </c>
      <c r="AF458" s="88"/>
      <c r="AG458" s="89">
        <f>IF(ISBLANK(AF458), 0, _xlfn.IFNA(VLOOKUP(AF458, 'Measures Register'!$B$9:$K$59, COLUMN('Measures Register'!$K$8)-COLUMN('Measures Register'!$B$8)+1, FALSE), 0))</f>
        <v>0</v>
      </c>
      <c r="AH458" s="110">
        <f>IF(ISBLANK(AF458), 0, _xlfn.IFNA(VLOOKUP(AF458, 'Measures Register'!$B$9:$L$59, COLUMN('Measures Register'!$L$8)-COLUMN('Measures Register'!$B$8)+1, FALSE), 0))</f>
        <v>0</v>
      </c>
      <c r="AI458" s="115"/>
      <c r="AJ458" s="108" t="str">
        <f t="shared" si="26"/>
        <v/>
      </c>
      <c r="AK458" s="86" t="str">
        <f t="shared" si="27"/>
        <v/>
      </c>
      <c r="AL458" s="106" t="str">
        <f t="shared" si="28"/>
        <v/>
      </c>
      <c r="AM458" s="24"/>
    </row>
    <row r="459" spans="2:39" ht="15.75" x14ac:dyDescent="0.45">
      <c r="B459" s="84" t="str">
        <f t="shared" si="29"/>
        <v/>
      </c>
      <c r="C459" s="97"/>
      <c r="D459" s="154"/>
      <c r="E459" s="112" t="str">
        <f>IFERROR(VLOOKUP(I459,#REF!,2,0),"")</f>
        <v/>
      </c>
      <c r="F459" s="156"/>
      <c r="G459" s="101"/>
      <c r="H459" s="103"/>
      <c r="I459" s="158"/>
      <c r="J459" s="159"/>
      <c r="K459"/>
      <c r="L459" s="152"/>
      <c r="M459" s="85" t="str">
        <f>IF(AND(F459&lt;&gt;"", G459&lt;&gt;""), VLOOKUP(F459, 'P2-Primary Assets'!C:I, 5+VLOOKUP(G459,#REF!, 2, FALSE), FALSE), "")</f>
        <v/>
      </c>
      <c r="N459" s="106" t="str">
        <f t="shared" si="30"/>
        <v/>
      </c>
      <c r="O459" s="277"/>
      <c r="P459" s="277"/>
      <c r="Q459" s="277"/>
      <c r="R459" s="114"/>
      <c r="S459" s="99"/>
      <c r="T459" s="88"/>
      <c r="U459" s="89">
        <f>IF(ISBLANK(T459), 0, _xlfn.IFNA(VLOOKUP(T459, 'Measures Register'!$B$9:$K$59, COLUMN('Measures Register'!$K$8)-COLUMN('Measures Register'!$B$8)+1, FALSE), 0))</f>
        <v>0</v>
      </c>
      <c r="V459" s="90">
        <f>IF(ISBLANK(T459), 0, _xlfn.IFNA(VLOOKUP(T459, 'Measures Register'!$B$9:$L$59, COLUMN('Measures Register'!$L$8)-COLUMN('Measures Register'!$B$8)+1, FALSE), 0))</f>
        <v>0</v>
      </c>
      <c r="W459" s="88"/>
      <c r="X459" s="89">
        <f>IF(ISBLANK(W459), 0, _xlfn.IFNA(VLOOKUP(W459, 'Measures Register'!$B$9:$K$59, COLUMN('Measures Register'!$K$8)-COLUMN('Measures Register'!$B$8)+1, FALSE), 0))</f>
        <v>0</v>
      </c>
      <c r="Y459" s="90">
        <f>IF(ISBLANK(W459), 0, _xlfn.IFNA(VLOOKUP(W459, 'Measures Register'!$B$9:$L$59, COLUMN('Measures Register'!$L$8)-COLUMN('Measures Register'!$B$8)+1, FALSE), 0))</f>
        <v>0</v>
      </c>
      <c r="Z459" s="88"/>
      <c r="AA459" s="89">
        <f>IF(ISBLANK(Z459), 0, _xlfn.IFNA(VLOOKUP(Z459, 'Measures Register'!$B$9:$K$59, COLUMN('Measures Register'!$K$8)-COLUMN('Measures Register'!$B$8)+1, FALSE), 0))</f>
        <v>0</v>
      </c>
      <c r="AB459" s="90">
        <f>IF(ISBLANK(Z459), 0, _xlfn.IFNA(VLOOKUP(Z459, 'Measures Register'!$B$9:$L$59, COLUMN('Measures Register'!$L$8)-COLUMN('Measures Register'!$B$8)+1, FALSE), 0))</f>
        <v>0</v>
      </c>
      <c r="AC459" s="88"/>
      <c r="AD459" s="89">
        <f>IF(ISBLANK(AC459), 0, _xlfn.IFNA(VLOOKUP(AC459, 'Measures Register'!$B$9:$K$59, COLUMN('Measures Register'!$K$8)-COLUMN('Measures Register'!$B$8)+1, FALSE), 0))</f>
        <v>0</v>
      </c>
      <c r="AE459" s="90">
        <f>IF(ISBLANK(AC459), 0, _xlfn.IFNA(VLOOKUP(AC459, 'Measures Register'!$B$9:$L$59, COLUMN('Measures Register'!$L$8)-COLUMN('Measures Register'!$B$8)+1, FALSE), 0))</f>
        <v>0</v>
      </c>
      <c r="AF459" s="88"/>
      <c r="AG459" s="89">
        <f>IF(ISBLANK(AF459), 0, _xlfn.IFNA(VLOOKUP(AF459, 'Measures Register'!$B$9:$K$59, COLUMN('Measures Register'!$K$8)-COLUMN('Measures Register'!$B$8)+1, FALSE), 0))</f>
        <v>0</v>
      </c>
      <c r="AH459" s="110">
        <f>IF(ISBLANK(AF459), 0, _xlfn.IFNA(VLOOKUP(AF459, 'Measures Register'!$B$9:$L$59, COLUMN('Measures Register'!$L$8)-COLUMN('Measures Register'!$B$8)+1, FALSE), 0))</f>
        <v>0</v>
      </c>
      <c r="AI459" s="115"/>
      <c r="AJ459" s="108" t="str">
        <f t="shared" si="26"/>
        <v/>
      </c>
      <c r="AK459" s="86" t="str">
        <f t="shared" si="27"/>
        <v/>
      </c>
      <c r="AL459" s="106" t="str">
        <f t="shared" si="28"/>
        <v/>
      </c>
      <c r="AM459" s="24"/>
    </row>
    <row r="460" spans="2:39" ht="15.75" x14ac:dyDescent="0.45">
      <c r="B460" s="84" t="str">
        <f t="shared" si="29"/>
        <v/>
      </c>
      <c r="C460" s="97"/>
      <c r="D460" s="154"/>
      <c r="E460" s="112" t="str">
        <f>IFERROR(VLOOKUP(I460,#REF!,2,0),"")</f>
        <v/>
      </c>
      <c r="F460" s="156"/>
      <c r="G460" s="101"/>
      <c r="H460" s="103"/>
      <c r="I460" s="158"/>
      <c r="J460" s="159"/>
      <c r="K460"/>
      <c r="L460" s="152"/>
      <c r="M460" s="85" t="str">
        <f>IF(AND(F460&lt;&gt;"", G460&lt;&gt;""), VLOOKUP(F460, 'P2-Primary Assets'!C:I, 5+VLOOKUP(G460,#REF!, 2, FALSE), FALSE), "")</f>
        <v/>
      </c>
      <c r="N460" s="106" t="str">
        <f t="shared" si="30"/>
        <v/>
      </c>
      <c r="O460" s="277"/>
      <c r="P460" s="277"/>
      <c r="Q460" s="277"/>
      <c r="R460" s="114"/>
      <c r="S460" s="99"/>
      <c r="T460" s="88"/>
      <c r="U460" s="89">
        <f>IF(ISBLANK(T460), 0, _xlfn.IFNA(VLOOKUP(T460, 'Measures Register'!$B$9:$K$59, COLUMN('Measures Register'!$K$8)-COLUMN('Measures Register'!$B$8)+1, FALSE), 0))</f>
        <v>0</v>
      </c>
      <c r="V460" s="90">
        <f>IF(ISBLANK(T460), 0, _xlfn.IFNA(VLOOKUP(T460, 'Measures Register'!$B$9:$L$59, COLUMN('Measures Register'!$L$8)-COLUMN('Measures Register'!$B$8)+1, FALSE), 0))</f>
        <v>0</v>
      </c>
      <c r="W460" s="88"/>
      <c r="X460" s="89">
        <f>IF(ISBLANK(W460), 0, _xlfn.IFNA(VLOOKUP(W460, 'Measures Register'!$B$9:$K$59, COLUMN('Measures Register'!$K$8)-COLUMN('Measures Register'!$B$8)+1, FALSE), 0))</f>
        <v>0</v>
      </c>
      <c r="Y460" s="90">
        <f>IF(ISBLANK(W460), 0, _xlfn.IFNA(VLOOKUP(W460, 'Measures Register'!$B$9:$L$59, COLUMN('Measures Register'!$L$8)-COLUMN('Measures Register'!$B$8)+1, FALSE), 0))</f>
        <v>0</v>
      </c>
      <c r="Z460" s="88"/>
      <c r="AA460" s="89">
        <f>IF(ISBLANK(Z460), 0, _xlfn.IFNA(VLOOKUP(Z460, 'Measures Register'!$B$9:$K$59, COLUMN('Measures Register'!$K$8)-COLUMN('Measures Register'!$B$8)+1, FALSE), 0))</f>
        <v>0</v>
      </c>
      <c r="AB460" s="90">
        <f>IF(ISBLANK(Z460), 0, _xlfn.IFNA(VLOOKUP(Z460, 'Measures Register'!$B$9:$L$59, COLUMN('Measures Register'!$L$8)-COLUMN('Measures Register'!$B$8)+1, FALSE), 0))</f>
        <v>0</v>
      </c>
      <c r="AC460" s="88"/>
      <c r="AD460" s="89">
        <f>IF(ISBLANK(AC460), 0, _xlfn.IFNA(VLOOKUP(AC460, 'Measures Register'!$B$9:$K$59, COLUMN('Measures Register'!$K$8)-COLUMN('Measures Register'!$B$8)+1, FALSE), 0))</f>
        <v>0</v>
      </c>
      <c r="AE460" s="90">
        <f>IF(ISBLANK(AC460), 0, _xlfn.IFNA(VLOOKUP(AC460, 'Measures Register'!$B$9:$L$59, COLUMN('Measures Register'!$L$8)-COLUMN('Measures Register'!$B$8)+1, FALSE), 0))</f>
        <v>0</v>
      </c>
      <c r="AF460" s="88"/>
      <c r="AG460" s="89">
        <f>IF(ISBLANK(AF460), 0, _xlfn.IFNA(VLOOKUP(AF460, 'Measures Register'!$B$9:$K$59, COLUMN('Measures Register'!$K$8)-COLUMN('Measures Register'!$B$8)+1, FALSE), 0))</f>
        <v>0</v>
      </c>
      <c r="AH460" s="110">
        <f>IF(ISBLANK(AF460), 0, _xlfn.IFNA(VLOOKUP(AF460, 'Measures Register'!$B$9:$L$59, COLUMN('Measures Register'!$L$8)-COLUMN('Measures Register'!$B$8)+1, FALSE), 0))</f>
        <v>0</v>
      </c>
      <c r="AI460" s="115"/>
      <c r="AJ460" s="108" t="str">
        <f t="shared" si="26"/>
        <v/>
      </c>
      <c r="AK460" s="86" t="str">
        <f t="shared" si="27"/>
        <v/>
      </c>
      <c r="AL460" s="106" t="str">
        <f t="shared" si="28"/>
        <v/>
      </c>
      <c r="AM460" s="24"/>
    </row>
    <row r="461" spans="2:39" ht="15.75" x14ac:dyDescent="0.45">
      <c r="B461" s="84" t="str">
        <f t="shared" si="29"/>
        <v/>
      </c>
      <c r="C461" s="97"/>
      <c r="D461" s="154"/>
      <c r="E461" s="112" t="str">
        <f>IFERROR(VLOOKUP(I461,#REF!,2,0),"")</f>
        <v/>
      </c>
      <c r="F461" s="156"/>
      <c r="G461" s="101"/>
      <c r="H461" s="103"/>
      <c r="I461" s="158"/>
      <c r="J461" s="159"/>
      <c r="K461"/>
      <c r="L461" s="152"/>
      <c r="M461" s="85" t="str">
        <f>IF(AND(F461&lt;&gt;"", G461&lt;&gt;""), VLOOKUP(F461, 'P2-Primary Assets'!C:I, 5+VLOOKUP(G461,#REF!, 2, FALSE), FALSE), "")</f>
        <v/>
      </c>
      <c r="N461" s="106" t="str">
        <f t="shared" si="30"/>
        <v/>
      </c>
      <c r="O461" s="277"/>
      <c r="P461" s="277"/>
      <c r="Q461" s="277"/>
      <c r="R461" s="114"/>
      <c r="S461" s="99"/>
      <c r="T461" s="88"/>
      <c r="U461" s="89">
        <f>IF(ISBLANK(T461), 0, _xlfn.IFNA(VLOOKUP(T461, 'Measures Register'!$B$9:$K$59, COLUMN('Measures Register'!$K$8)-COLUMN('Measures Register'!$B$8)+1, FALSE), 0))</f>
        <v>0</v>
      </c>
      <c r="V461" s="90">
        <f>IF(ISBLANK(T461), 0, _xlfn.IFNA(VLOOKUP(T461, 'Measures Register'!$B$9:$L$59, COLUMN('Measures Register'!$L$8)-COLUMN('Measures Register'!$B$8)+1, FALSE), 0))</f>
        <v>0</v>
      </c>
      <c r="W461" s="88"/>
      <c r="X461" s="89">
        <f>IF(ISBLANK(W461), 0, _xlfn.IFNA(VLOOKUP(W461, 'Measures Register'!$B$9:$K$59, COLUMN('Measures Register'!$K$8)-COLUMN('Measures Register'!$B$8)+1, FALSE), 0))</f>
        <v>0</v>
      </c>
      <c r="Y461" s="90">
        <f>IF(ISBLANK(W461), 0, _xlfn.IFNA(VLOOKUP(W461, 'Measures Register'!$B$9:$L$59, COLUMN('Measures Register'!$L$8)-COLUMN('Measures Register'!$B$8)+1, FALSE), 0))</f>
        <v>0</v>
      </c>
      <c r="Z461" s="88"/>
      <c r="AA461" s="89">
        <f>IF(ISBLANK(Z461), 0, _xlfn.IFNA(VLOOKUP(Z461, 'Measures Register'!$B$9:$K$59, COLUMN('Measures Register'!$K$8)-COLUMN('Measures Register'!$B$8)+1, FALSE), 0))</f>
        <v>0</v>
      </c>
      <c r="AB461" s="90">
        <f>IF(ISBLANK(Z461), 0, _xlfn.IFNA(VLOOKUP(Z461, 'Measures Register'!$B$9:$L$59, COLUMN('Measures Register'!$L$8)-COLUMN('Measures Register'!$B$8)+1, FALSE), 0))</f>
        <v>0</v>
      </c>
      <c r="AC461" s="88"/>
      <c r="AD461" s="89">
        <f>IF(ISBLANK(AC461), 0, _xlfn.IFNA(VLOOKUP(AC461, 'Measures Register'!$B$9:$K$59, COLUMN('Measures Register'!$K$8)-COLUMN('Measures Register'!$B$8)+1, FALSE), 0))</f>
        <v>0</v>
      </c>
      <c r="AE461" s="90">
        <f>IF(ISBLANK(AC461), 0, _xlfn.IFNA(VLOOKUP(AC461, 'Measures Register'!$B$9:$L$59, COLUMN('Measures Register'!$L$8)-COLUMN('Measures Register'!$B$8)+1, FALSE), 0))</f>
        <v>0</v>
      </c>
      <c r="AF461" s="88"/>
      <c r="AG461" s="89">
        <f>IF(ISBLANK(AF461), 0, _xlfn.IFNA(VLOOKUP(AF461, 'Measures Register'!$B$9:$K$59, COLUMN('Measures Register'!$K$8)-COLUMN('Measures Register'!$B$8)+1, FALSE), 0))</f>
        <v>0</v>
      </c>
      <c r="AH461" s="110">
        <f>IF(ISBLANK(AF461), 0, _xlfn.IFNA(VLOOKUP(AF461, 'Measures Register'!$B$9:$L$59, COLUMN('Measures Register'!$L$8)-COLUMN('Measures Register'!$B$8)+1, FALSE), 0))</f>
        <v>0</v>
      </c>
      <c r="AI461" s="115"/>
      <c r="AJ461" s="108" t="str">
        <f t="shared" si="26"/>
        <v/>
      </c>
      <c r="AK461" s="86" t="str">
        <f t="shared" si="27"/>
        <v/>
      </c>
      <c r="AL461" s="106" t="str">
        <f t="shared" si="28"/>
        <v/>
      </c>
      <c r="AM461" s="24"/>
    </row>
    <row r="462" spans="2:39" ht="15.75" x14ac:dyDescent="0.45">
      <c r="B462" s="84" t="str">
        <f t="shared" si="29"/>
        <v/>
      </c>
      <c r="C462" s="97"/>
      <c r="D462" s="154"/>
      <c r="E462" s="112" t="str">
        <f>IFERROR(VLOOKUP(I462,#REF!,2,0),"")</f>
        <v/>
      </c>
      <c r="F462" s="156"/>
      <c r="G462" s="101"/>
      <c r="H462" s="103"/>
      <c r="I462" s="158"/>
      <c r="J462" s="159"/>
      <c r="K462"/>
      <c r="L462" s="152"/>
      <c r="M462" s="85" t="str">
        <f>IF(AND(F462&lt;&gt;"", G462&lt;&gt;""), VLOOKUP(F462, 'P2-Primary Assets'!C:I, 5+VLOOKUP(G462,#REF!, 2, FALSE), FALSE), "")</f>
        <v/>
      </c>
      <c r="N462" s="106" t="str">
        <f t="shared" si="30"/>
        <v/>
      </c>
      <c r="O462" s="277"/>
      <c r="P462" s="277"/>
      <c r="Q462" s="277"/>
      <c r="R462" s="114"/>
      <c r="S462" s="99"/>
      <c r="T462" s="88"/>
      <c r="U462" s="89">
        <f>IF(ISBLANK(T462), 0, _xlfn.IFNA(VLOOKUP(T462, 'Measures Register'!$B$9:$K$59, COLUMN('Measures Register'!$K$8)-COLUMN('Measures Register'!$B$8)+1, FALSE), 0))</f>
        <v>0</v>
      </c>
      <c r="V462" s="90">
        <f>IF(ISBLANK(T462), 0, _xlfn.IFNA(VLOOKUP(T462, 'Measures Register'!$B$9:$L$59, COLUMN('Measures Register'!$L$8)-COLUMN('Measures Register'!$B$8)+1, FALSE), 0))</f>
        <v>0</v>
      </c>
      <c r="W462" s="88"/>
      <c r="X462" s="89">
        <f>IF(ISBLANK(W462), 0, _xlfn.IFNA(VLOOKUP(W462, 'Measures Register'!$B$9:$K$59, COLUMN('Measures Register'!$K$8)-COLUMN('Measures Register'!$B$8)+1, FALSE), 0))</f>
        <v>0</v>
      </c>
      <c r="Y462" s="90">
        <f>IF(ISBLANK(W462), 0, _xlfn.IFNA(VLOOKUP(W462, 'Measures Register'!$B$9:$L$59, COLUMN('Measures Register'!$L$8)-COLUMN('Measures Register'!$B$8)+1, FALSE), 0))</f>
        <v>0</v>
      </c>
      <c r="Z462" s="88"/>
      <c r="AA462" s="89">
        <f>IF(ISBLANK(Z462), 0, _xlfn.IFNA(VLOOKUP(Z462, 'Measures Register'!$B$9:$K$59, COLUMN('Measures Register'!$K$8)-COLUMN('Measures Register'!$B$8)+1, FALSE), 0))</f>
        <v>0</v>
      </c>
      <c r="AB462" s="90">
        <f>IF(ISBLANK(Z462), 0, _xlfn.IFNA(VLOOKUP(Z462, 'Measures Register'!$B$9:$L$59, COLUMN('Measures Register'!$L$8)-COLUMN('Measures Register'!$B$8)+1, FALSE), 0))</f>
        <v>0</v>
      </c>
      <c r="AC462" s="88"/>
      <c r="AD462" s="89">
        <f>IF(ISBLANK(AC462), 0, _xlfn.IFNA(VLOOKUP(AC462, 'Measures Register'!$B$9:$K$59, COLUMN('Measures Register'!$K$8)-COLUMN('Measures Register'!$B$8)+1, FALSE), 0))</f>
        <v>0</v>
      </c>
      <c r="AE462" s="90">
        <f>IF(ISBLANK(AC462), 0, _xlfn.IFNA(VLOOKUP(AC462, 'Measures Register'!$B$9:$L$59, COLUMN('Measures Register'!$L$8)-COLUMN('Measures Register'!$B$8)+1, FALSE), 0))</f>
        <v>0</v>
      </c>
      <c r="AF462" s="88"/>
      <c r="AG462" s="89">
        <f>IF(ISBLANK(AF462), 0, _xlfn.IFNA(VLOOKUP(AF462, 'Measures Register'!$B$9:$K$59, COLUMN('Measures Register'!$K$8)-COLUMN('Measures Register'!$B$8)+1, FALSE), 0))</f>
        <v>0</v>
      </c>
      <c r="AH462" s="110">
        <f>IF(ISBLANK(AF462), 0, _xlfn.IFNA(VLOOKUP(AF462, 'Measures Register'!$B$9:$L$59, COLUMN('Measures Register'!$L$8)-COLUMN('Measures Register'!$B$8)+1, FALSE), 0))</f>
        <v>0</v>
      </c>
      <c r="AI462" s="115"/>
      <c r="AJ462" s="108" t="str">
        <f t="shared" si="26"/>
        <v/>
      </c>
      <c r="AK462" s="86" t="str">
        <f t="shared" si="27"/>
        <v/>
      </c>
      <c r="AL462" s="106" t="str">
        <f t="shared" si="28"/>
        <v/>
      </c>
      <c r="AM462" s="24"/>
    </row>
    <row r="463" spans="2:39" ht="15.75" x14ac:dyDescent="0.45">
      <c r="B463" s="84" t="str">
        <f t="shared" si="29"/>
        <v/>
      </c>
      <c r="C463" s="97"/>
      <c r="D463" s="154"/>
      <c r="E463" s="112" t="str">
        <f>IFERROR(VLOOKUP(I463,#REF!,2,0),"")</f>
        <v/>
      </c>
      <c r="F463" s="156"/>
      <c r="G463" s="101"/>
      <c r="H463" s="103"/>
      <c r="I463" s="158"/>
      <c r="J463" s="159"/>
      <c r="K463"/>
      <c r="L463" s="152"/>
      <c r="M463" s="85" t="str">
        <f>IF(AND(F463&lt;&gt;"", G463&lt;&gt;""), VLOOKUP(F463, 'P2-Primary Assets'!C:I, 5+VLOOKUP(G463,#REF!, 2, FALSE), FALSE), "")</f>
        <v/>
      </c>
      <c r="N463" s="106" t="str">
        <f t="shared" si="30"/>
        <v/>
      </c>
      <c r="O463" s="277"/>
      <c r="P463" s="277"/>
      <c r="Q463" s="277"/>
      <c r="R463" s="114"/>
      <c r="S463" s="99"/>
      <c r="T463" s="88"/>
      <c r="U463" s="89">
        <f>IF(ISBLANK(T463), 0, _xlfn.IFNA(VLOOKUP(T463, 'Measures Register'!$B$9:$K$59, COLUMN('Measures Register'!$K$8)-COLUMN('Measures Register'!$B$8)+1, FALSE), 0))</f>
        <v>0</v>
      </c>
      <c r="V463" s="90">
        <f>IF(ISBLANK(T463), 0, _xlfn.IFNA(VLOOKUP(T463, 'Measures Register'!$B$9:$L$59, COLUMN('Measures Register'!$L$8)-COLUMN('Measures Register'!$B$8)+1, FALSE), 0))</f>
        <v>0</v>
      </c>
      <c r="W463" s="88"/>
      <c r="X463" s="89">
        <f>IF(ISBLANK(W463), 0, _xlfn.IFNA(VLOOKUP(W463, 'Measures Register'!$B$9:$K$59, COLUMN('Measures Register'!$K$8)-COLUMN('Measures Register'!$B$8)+1, FALSE), 0))</f>
        <v>0</v>
      </c>
      <c r="Y463" s="90">
        <f>IF(ISBLANK(W463), 0, _xlfn.IFNA(VLOOKUP(W463, 'Measures Register'!$B$9:$L$59, COLUMN('Measures Register'!$L$8)-COLUMN('Measures Register'!$B$8)+1, FALSE), 0))</f>
        <v>0</v>
      </c>
      <c r="Z463" s="88"/>
      <c r="AA463" s="89">
        <f>IF(ISBLANK(Z463), 0, _xlfn.IFNA(VLOOKUP(Z463, 'Measures Register'!$B$9:$K$59, COLUMN('Measures Register'!$K$8)-COLUMN('Measures Register'!$B$8)+1, FALSE), 0))</f>
        <v>0</v>
      </c>
      <c r="AB463" s="90">
        <f>IF(ISBLANK(Z463), 0, _xlfn.IFNA(VLOOKUP(Z463, 'Measures Register'!$B$9:$L$59, COLUMN('Measures Register'!$L$8)-COLUMN('Measures Register'!$B$8)+1, FALSE), 0))</f>
        <v>0</v>
      </c>
      <c r="AC463" s="88"/>
      <c r="AD463" s="89">
        <f>IF(ISBLANK(AC463), 0, _xlfn.IFNA(VLOOKUP(AC463, 'Measures Register'!$B$9:$K$59, COLUMN('Measures Register'!$K$8)-COLUMN('Measures Register'!$B$8)+1, FALSE), 0))</f>
        <v>0</v>
      </c>
      <c r="AE463" s="90">
        <f>IF(ISBLANK(AC463), 0, _xlfn.IFNA(VLOOKUP(AC463, 'Measures Register'!$B$9:$L$59, COLUMN('Measures Register'!$L$8)-COLUMN('Measures Register'!$B$8)+1, FALSE), 0))</f>
        <v>0</v>
      </c>
      <c r="AF463" s="88"/>
      <c r="AG463" s="89">
        <f>IF(ISBLANK(AF463), 0, _xlfn.IFNA(VLOOKUP(AF463, 'Measures Register'!$B$9:$K$59, COLUMN('Measures Register'!$K$8)-COLUMN('Measures Register'!$B$8)+1, FALSE), 0))</f>
        <v>0</v>
      </c>
      <c r="AH463" s="110">
        <f>IF(ISBLANK(AF463), 0, _xlfn.IFNA(VLOOKUP(AF463, 'Measures Register'!$B$9:$L$59, COLUMN('Measures Register'!$L$8)-COLUMN('Measures Register'!$B$8)+1, FALSE), 0))</f>
        <v>0</v>
      </c>
      <c r="AI463" s="115"/>
      <c r="AJ463" s="108" t="str">
        <f t="shared" ref="AJ463:AJ526" si="31">IF($N463&lt;&gt;"",IFERROR((L463*((1-U463)*(1-X463)*(1-AA463)*(1-AD463)*(1-AG463))),"Not number"),"")</f>
        <v/>
      </c>
      <c r="AK463" s="86" t="str">
        <f t="shared" ref="AK463:AK526" si="32">IF($N463&lt;&gt;"",IFERROR((M463*((1-V463)*(1-Y463)*(1-AB463)*(1-AE463)*(1-AH463))),"Not number"),"")</f>
        <v/>
      </c>
      <c r="AL463" s="106" t="str">
        <f t="shared" ref="AL463:AL526" si="33">IF(M463&lt;&gt;"", IFERROR(AJ463*AK463, "Not number"), "")</f>
        <v/>
      </c>
      <c r="AM463" s="24"/>
    </row>
    <row r="464" spans="2:39" ht="15.75" x14ac:dyDescent="0.45">
      <c r="B464" s="84" t="str">
        <f t="shared" ref="B464:B527" si="34">IF(F464&lt;&gt;"",CONCATENATE("RSC-",TEXT(ROW()-ROW(B$9),"000")),"")</f>
        <v/>
      </c>
      <c r="C464" s="97"/>
      <c r="D464" s="154"/>
      <c r="E464" s="112" t="str">
        <f>IFERROR(VLOOKUP(I464,#REF!,2,0),"")</f>
        <v/>
      </c>
      <c r="F464" s="156"/>
      <c r="G464" s="101"/>
      <c r="H464" s="103"/>
      <c r="I464" s="158"/>
      <c r="J464" s="159"/>
      <c r="K464"/>
      <c r="L464" s="152"/>
      <c r="M464" s="85" t="str">
        <f>IF(AND(F464&lt;&gt;"", G464&lt;&gt;""), VLOOKUP(F464, 'P2-Primary Assets'!C:I, 5+VLOOKUP(G464,#REF!, 2, FALSE), FALSE), "")</f>
        <v/>
      </c>
      <c r="N464" s="106" t="str">
        <f t="shared" si="30"/>
        <v/>
      </c>
      <c r="O464" s="277"/>
      <c r="P464" s="277"/>
      <c r="Q464" s="277"/>
      <c r="R464" s="114"/>
      <c r="S464" s="99"/>
      <c r="T464" s="88"/>
      <c r="U464" s="89">
        <f>IF(ISBLANK(T464), 0, _xlfn.IFNA(VLOOKUP(T464, 'Measures Register'!$B$9:$K$59, COLUMN('Measures Register'!$K$8)-COLUMN('Measures Register'!$B$8)+1, FALSE), 0))</f>
        <v>0</v>
      </c>
      <c r="V464" s="90">
        <f>IF(ISBLANK(T464), 0, _xlfn.IFNA(VLOOKUP(T464, 'Measures Register'!$B$9:$L$59, COLUMN('Measures Register'!$L$8)-COLUMN('Measures Register'!$B$8)+1, FALSE), 0))</f>
        <v>0</v>
      </c>
      <c r="W464" s="88"/>
      <c r="X464" s="89">
        <f>IF(ISBLANK(W464), 0, _xlfn.IFNA(VLOOKUP(W464, 'Measures Register'!$B$9:$K$59, COLUMN('Measures Register'!$K$8)-COLUMN('Measures Register'!$B$8)+1, FALSE), 0))</f>
        <v>0</v>
      </c>
      <c r="Y464" s="90">
        <f>IF(ISBLANK(W464), 0, _xlfn.IFNA(VLOOKUP(W464, 'Measures Register'!$B$9:$L$59, COLUMN('Measures Register'!$L$8)-COLUMN('Measures Register'!$B$8)+1, FALSE), 0))</f>
        <v>0</v>
      </c>
      <c r="Z464" s="88"/>
      <c r="AA464" s="89">
        <f>IF(ISBLANK(Z464), 0, _xlfn.IFNA(VLOOKUP(Z464, 'Measures Register'!$B$9:$K$59, COLUMN('Measures Register'!$K$8)-COLUMN('Measures Register'!$B$8)+1, FALSE), 0))</f>
        <v>0</v>
      </c>
      <c r="AB464" s="90">
        <f>IF(ISBLANK(Z464), 0, _xlfn.IFNA(VLOOKUP(Z464, 'Measures Register'!$B$9:$L$59, COLUMN('Measures Register'!$L$8)-COLUMN('Measures Register'!$B$8)+1, FALSE), 0))</f>
        <v>0</v>
      </c>
      <c r="AC464" s="88"/>
      <c r="AD464" s="89">
        <f>IF(ISBLANK(AC464), 0, _xlfn.IFNA(VLOOKUP(AC464, 'Measures Register'!$B$9:$K$59, COLUMN('Measures Register'!$K$8)-COLUMN('Measures Register'!$B$8)+1, FALSE), 0))</f>
        <v>0</v>
      </c>
      <c r="AE464" s="90">
        <f>IF(ISBLANK(AC464), 0, _xlfn.IFNA(VLOOKUP(AC464, 'Measures Register'!$B$9:$L$59, COLUMN('Measures Register'!$L$8)-COLUMN('Measures Register'!$B$8)+1, FALSE), 0))</f>
        <v>0</v>
      </c>
      <c r="AF464" s="88"/>
      <c r="AG464" s="89">
        <f>IF(ISBLANK(AF464), 0, _xlfn.IFNA(VLOOKUP(AF464, 'Measures Register'!$B$9:$K$59, COLUMN('Measures Register'!$K$8)-COLUMN('Measures Register'!$B$8)+1, FALSE), 0))</f>
        <v>0</v>
      </c>
      <c r="AH464" s="110">
        <f>IF(ISBLANK(AF464), 0, _xlfn.IFNA(VLOOKUP(AF464, 'Measures Register'!$B$9:$L$59, COLUMN('Measures Register'!$L$8)-COLUMN('Measures Register'!$B$8)+1, FALSE), 0))</f>
        <v>0</v>
      </c>
      <c r="AI464" s="115"/>
      <c r="AJ464" s="108" t="str">
        <f t="shared" si="31"/>
        <v/>
      </c>
      <c r="AK464" s="86" t="str">
        <f t="shared" si="32"/>
        <v/>
      </c>
      <c r="AL464" s="106" t="str">
        <f t="shared" si="33"/>
        <v/>
      </c>
      <c r="AM464" s="24"/>
    </row>
    <row r="465" spans="2:39" ht="15.75" x14ac:dyDescent="0.45">
      <c r="B465" s="84" t="str">
        <f t="shared" si="34"/>
        <v/>
      </c>
      <c r="C465" s="97"/>
      <c r="D465" s="154"/>
      <c r="E465" s="112" t="str">
        <f>IFERROR(VLOOKUP(I465,#REF!,2,0),"")</f>
        <v/>
      </c>
      <c r="F465" s="156"/>
      <c r="G465" s="101"/>
      <c r="H465" s="103"/>
      <c r="I465" s="158"/>
      <c r="J465" s="159"/>
      <c r="K465"/>
      <c r="L465" s="152"/>
      <c r="M465" s="85" t="str">
        <f>IF(AND(F465&lt;&gt;"", G465&lt;&gt;""), VLOOKUP(F465, 'P2-Primary Assets'!C:I, 5+VLOOKUP(G465,#REF!, 2, FALSE), FALSE), "")</f>
        <v/>
      </c>
      <c r="N465" s="106" t="str">
        <f t="shared" si="30"/>
        <v/>
      </c>
      <c r="O465" s="277"/>
      <c r="P465" s="277"/>
      <c r="Q465" s="277"/>
      <c r="R465" s="114"/>
      <c r="S465" s="99"/>
      <c r="T465" s="88"/>
      <c r="U465" s="89">
        <f>IF(ISBLANK(T465), 0, _xlfn.IFNA(VLOOKUP(T465, 'Measures Register'!$B$9:$K$59, COLUMN('Measures Register'!$K$8)-COLUMN('Measures Register'!$B$8)+1, FALSE), 0))</f>
        <v>0</v>
      </c>
      <c r="V465" s="90">
        <f>IF(ISBLANK(T465), 0, _xlfn.IFNA(VLOOKUP(T465, 'Measures Register'!$B$9:$L$59, COLUMN('Measures Register'!$L$8)-COLUMN('Measures Register'!$B$8)+1, FALSE), 0))</f>
        <v>0</v>
      </c>
      <c r="W465" s="88"/>
      <c r="X465" s="89">
        <f>IF(ISBLANK(W465), 0, _xlfn.IFNA(VLOOKUP(W465, 'Measures Register'!$B$9:$K$59, COLUMN('Measures Register'!$K$8)-COLUMN('Measures Register'!$B$8)+1, FALSE), 0))</f>
        <v>0</v>
      </c>
      <c r="Y465" s="90">
        <f>IF(ISBLANK(W465), 0, _xlfn.IFNA(VLOOKUP(W465, 'Measures Register'!$B$9:$L$59, COLUMN('Measures Register'!$L$8)-COLUMN('Measures Register'!$B$8)+1, FALSE), 0))</f>
        <v>0</v>
      </c>
      <c r="Z465" s="88"/>
      <c r="AA465" s="89">
        <f>IF(ISBLANK(Z465), 0, _xlfn.IFNA(VLOOKUP(Z465, 'Measures Register'!$B$9:$K$59, COLUMN('Measures Register'!$K$8)-COLUMN('Measures Register'!$B$8)+1, FALSE), 0))</f>
        <v>0</v>
      </c>
      <c r="AB465" s="90">
        <f>IF(ISBLANK(Z465), 0, _xlfn.IFNA(VLOOKUP(Z465, 'Measures Register'!$B$9:$L$59, COLUMN('Measures Register'!$L$8)-COLUMN('Measures Register'!$B$8)+1, FALSE), 0))</f>
        <v>0</v>
      </c>
      <c r="AC465" s="88"/>
      <c r="AD465" s="89">
        <f>IF(ISBLANK(AC465), 0, _xlfn.IFNA(VLOOKUP(AC465, 'Measures Register'!$B$9:$K$59, COLUMN('Measures Register'!$K$8)-COLUMN('Measures Register'!$B$8)+1, FALSE), 0))</f>
        <v>0</v>
      </c>
      <c r="AE465" s="90">
        <f>IF(ISBLANK(AC465), 0, _xlfn.IFNA(VLOOKUP(AC465, 'Measures Register'!$B$9:$L$59, COLUMN('Measures Register'!$L$8)-COLUMN('Measures Register'!$B$8)+1, FALSE), 0))</f>
        <v>0</v>
      </c>
      <c r="AF465" s="88"/>
      <c r="AG465" s="89">
        <f>IF(ISBLANK(AF465), 0, _xlfn.IFNA(VLOOKUP(AF465, 'Measures Register'!$B$9:$K$59, COLUMN('Measures Register'!$K$8)-COLUMN('Measures Register'!$B$8)+1, FALSE), 0))</f>
        <v>0</v>
      </c>
      <c r="AH465" s="110">
        <f>IF(ISBLANK(AF465), 0, _xlfn.IFNA(VLOOKUP(AF465, 'Measures Register'!$B$9:$L$59, COLUMN('Measures Register'!$L$8)-COLUMN('Measures Register'!$B$8)+1, FALSE), 0))</f>
        <v>0</v>
      </c>
      <c r="AI465" s="115"/>
      <c r="AJ465" s="108" t="str">
        <f t="shared" si="31"/>
        <v/>
      </c>
      <c r="AK465" s="86" t="str">
        <f t="shared" si="32"/>
        <v/>
      </c>
      <c r="AL465" s="106" t="str">
        <f t="shared" si="33"/>
        <v/>
      </c>
      <c r="AM465" s="24"/>
    </row>
    <row r="466" spans="2:39" ht="15.75" x14ac:dyDescent="0.45">
      <c r="B466" s="84" t="str">
        <f t="shared" si="34"/>
        <v/>
      </c>
      <c r="C466" s="97"/>
      <c r="D466" s="154"/>
      <c r="E466" s="112" t="str">
        <f>IFERROR(VLOOKUP(I466,#REF!,2,0),"")</f>
        <v/>
      </c>
      <c r="F466" s="156"/>
      <c r="G466" s="101"/>
      <c r="H466" s="103"/>
      <c r="I466" s="158"/>
      <c r="J466" s="159"/>
      <c r="K466"/>
      <c r="L466" s="152"/>
      <c r="M466" s="85" t="str">
        <f>IF(AND(F466&lt;&gt;"", G466&lt;&gt;""), VLOOKUP(F466, 'P2-Primary Assets'!C:I, 5+VLOOKUP(G466,#REF!, 2, FALSE), FALSE), "")</f>
        <v/>
      </c>
      <c r="N466" s="106" t="str">
        <f t="shared" si="30"/>
        <v/>
      </c>
      <c r="O466" s="277"/>
      <c r="P466" s="277"/>
      <c r="Q466" s="277"/>
      <c r="R466" s="114"/>
      <c r="S466" s="99"/>
      <c r="T466" s="88"/>
      <c r="U466" s="89">
        <f>IF(ISBLANK(T466), 0, _xlfn.IFNA(VLOOKUP(T466, 'Measures Register'!$B$9:$K$59, COLUMN('Measures Register'!$K$8)-COLUMN('Measures Register'!$B$8)+1, FALSE), 0))</f>
        <v>0</v>
      </c>
      <c r="V466" s="90">
        <f>IF(ISBLANK(T466), 0, _xlfn.IFNA(VLOOKUP(T466, 'Measures Register'!$B$9:$L$59, COLUMN('Measures Register'!$L$8)-COLUMN('Measures Register'!$B$8)+1, FALSE), 0))</f>
        <v>0</v>
      </c>
      <c r="W466" s="88"/>
      <c r="X466" s="89">
        <f>IF(ISBLANK(W466), 0, _xlfn.IFNA(VLOOKUP(W466, 'Measures Register'!$B$9:$K$59, COLUMN('Measures Register'!$K$8)-COLUMN('Measures Register'!$B$8)+1, FALSE), 0))</f>
        <v>0</v>
      </c>
      <c r="Y466" s="90">
        <f>IF(ISBLANK(W466), 0, _xlfn.IFNA(VLOOKUP(W466, 'Measures Register'!$B$9:$L$59, COLUMN('Measures Register'!$L$8)-COLUMN('Measures Register'!$B$8)+1, FALSE), 0))</f>
        <v>0</v>
      </c>
      <c r="Z466" s="88"/>
      <c r="AA466" s="89">
        <f>IF(ISBLANK(Z466), 0, _xlfn.IFNA(VLOOKUP(Z466, 'Measures Register'!$B$9:$K$59, COLUMN('Measures Register'!$K$8)-COLUMN('Measures Register'!$B$8)+1, FALSE), 0))</f>
        <v>0</v>
      </c>
      <c r="AB466" s="90">
        <f>IF(ISBLANK(Z466), 0, _xlfn.IFNA(VLOOKUP(Z466, 'Measures Register'!$B$9:$L$59, COLUMN('Measures Register'!$L$8)-COLUMN('Measures Register'!$B$8)+1, FALSE), 0))</f>
        <v>0</v>
      </c>
      <c r="AC466" s="88"/>
      <c r="AD466" s="89">
        <f>IF(ISBLANK(AC466), 0, _xlfn.IFNA(VLOOKUP(AC466, 'Measures Register'!$B$9:$K$59, COLUMN('Measures Register'!$K$8)-COLUMN('Measures Register'!$B$8)+1, FALSE), 0))</f>
        <v>0</v>
      </c>
      <c r="AE466" s="90">
        <f>IF(ISBLANK(AC466), 0, _xlfn.IFNA(VLOOKUP(AC466, 'Measures Register'!$B$9:$L$59, COLUMN('Measures Register'!$L$8)-COLUMN('Measures Register'!$B$8)+1, FALSE), 0))</f>
        <v>0</v>
      </c>
      <c r="AF466" s="88"/>
      <c r="AG466" s="89">
        <f>IF(ISBLANK(AF466), 0, _xlfn.IFNA(VLOOKUP(AF466, 'Measures Register'!$B$9:$K$59, COLUMN('Measures Register'!$K$8)-COLUMN('Measures Register'!$B$8)+1, FALSE), 0))</f>
        <v>0</v>
      </c>
      <c r="AH466" s="110">
        <f>IF(ISBLANK(AF466), 0, _xlfn.IFNA(VLOOKUP(AF466, 'Measures Register'!$B$9:$L$59, COLUMN('Measures Register'!$L$8)-COLUMN('Measures Register'!$B$8)+1, FALSE), 0))</f>
        <v>0</v>
      </c>
      <c r="AI466" s="115"/>
      <c r="AJ466" s="108" t="str">
        <f t="shared" si="31"/>
        <v/>
      </c>
      <c r="AK466" s="86" t="str">
        <f t="shared" si="32"/>
        <v/>
      </c>
      <c r="AL466" s="106" t="str">
        <f t="shared" si="33"/>
        <v/>
      </c>
      <c r="AM466" s="24"/>
    </row>
    <row r="467" spans="2:39" ht="15.75" x14ac:dyDescent="0.45">
      <c r="B467" s="84" t="str">
        <f t="shared" si="34"/>
        <v/>
      </c>
      <c r="C467" s="97"/>
      <c r="D467" s="154"/>
      <c r="E467" s="112" t="str">
        <f>IFERROR(VLOOKUP(I467,#REF!,2,0),"")</f>
        <v/>
      </c>
      <c r="F467" s="156"/>
      <c r="G467" s="101"/>
      <c r="H467" s="103"/>
      <c r="I467" s="158"/>
      <c r="J467" s="159"/>
      <c r="K467"/>
      <c r="L467" s="152"/>
      <c r="M467" s="85" t="str">
        <f>IF(AND(F467&lt;&gt;"", G467&lt;&gt;""), VLOOKUP(F467, 'P2-Primary Assets'!C:I, 5+VLOOKUP(G467,#REF!, 2, FALSE), FALSE), "")</f>
        <v/>
      </c>
      <c r="N467" s="106" t="str">
        <f t="shared" si="30"/>
        <v/>
      </c>
      <c r="O467" s="277"/>
      <c r="P467" s="277"/>
      <c r="Q467" s="277"/>
      <c r="R467" s="114"/>
      <c r="S467" s="99"/>
      <c r="T467" s="88"/>
      <c r="U467" s="89">
        <f>IF(ISBLANK(T467), 0, _xlfn.IFNA(VLOOKUP(T467, 'Measures Register'!$B$9:$K$59, COLUMN('Measures Register'!$K$8)-COLUMN('Measures Register'!$B$8)+1, FALSE), 0))</f>
        <v>0</v>
      </c>
      <c r="V467" s="90">
        <f>IF(ISBLANK(T467), 0, _xlfn.IFNA(VLOOKUP(T467, 'Measures Register'!$B$9:$L$59, COLUMN('Measures Register'!$L$8)-COLUMN('Measures Register'!$B$8)+1, FALSE), 0))</f>
        <v>0</v>
      </c>
      <c r="W467" s="88"/>
      <c r="X467" s="89">
        <f>IF(ISBLANK(W467), 0, _xlfn.IFNA(VLOOKUP(W467, 'Measures Register'!$B$9:$K$59, COLUMN('Measures Register'!$K$8)-COLUMN('Measures Register'!$B$8)+1, FALSE), 0))</f>
        <v>0</v>
      </c>
      <c r="Y467" s="90">
        <f>IF(ISBLANK(W467), 0, _xlfn.IFNA(VLOOKUP(W467, 'Measures Register'!$B$9:$L$59, COLUMN('Measures Register'!$L$8)-COLUMN('Measures Register'!$B$8)+1, FALSE), 0))</f>
        <v>0</v>
      </c>
      <c r="Z467" s="88"/>
      <c r="AA467" s="89">
        <f>IF(ISBLANK(Z467), 0, _xlfn.IFNA(VLOOKUP(Z467, 'Measures Register'!$B$9:$K$59, COLUMN('Measures Register'!$K$8)-COLUMN('Measures Register'!$B$8)+1, FALSE), 0))</f>
        <v>0</v>
      </c>
      <c r="AB467" s="90">
        <f>IF(ISBLANK(Z467), 0, _xlfn.IFNA(VLOOKUP(Z467, 'Measures Register'!$B$9:$L$59, COLUMN('Measures Register'!$L$8)-COLUMN('Measures Register'!$B$8)+1, FALSE), 0))</f>
        <v>0</v>
      </c>
      <c r="AC467" s="88"/>
      <c r="AD467" s="89">
        <f>IF(ISBLANK(AC467), 0, _xlfn.IFNA(VLOOKUP(AC467, 'Measures Register'!$B$9:$K$59, COLUMN('Measures Register'!$K$8)-COLUMN('Measures Register'!$B$8)+1, FALSE), 0))</f>
        <v>0</v>
      </c>
      <c r="AE467" s="90">
        <f>IF(ISBLANK(AC467), 0, _xlfn.IFNA(VLOOKUP(AC467, 'Measures Register'!$B$9:$L$59, COLUMN('Measures Register'!$L$8)-COLUMN('Measures Register'!$B$8)+1, FALSE), 0))</f>
        <v>0</v>
      </c>
      <c r="AF467" s="88"/>
      <c r="AG467" s="89">
        <f>IF(ISBLANK(AF467), 0, _xlfn.IFNA(VLOOKUP(AF467, 'Measures Register'!$B$9:$K$59, COLUMN('Measures Register'!$K$8)-COLUMN('Measures Register'!$B$8)+1, FALSE), 0))</f>
        <v>0</v>
      </c>
      <c r="AH467" s="110">
        <f>IF(ISBLANK(AF467), 0, _xlfn.IFNA(VLOOKUP(AF467, 'Measures Register'!$B$9:$L$59, COLUMN('Measures Register'!$L$8)-COLUMN('Measures Register'!$B$8)+1, FALSE), 0))</f>
        <v>0</v>
      </c>
      <c r="AI467" s="115"/>
      <c r="AJ467" s="108" t="str">
        <f t="shared" si="31"/>
        <v/>
      </c>
      <c r="AK467" s="86" t="str">
        <f t="shared" si="32"/>
        <v/>
      </c>
      <c r="AL467" s="106" t="str">
        <f t="shared" si="33"/>
        <v/>
      </c>
      <c r="AM467" s="24"/>
    </row>
    <row r="468" spans="2:39" ht="15.75" x14ac:dyDescent="0.45">
      <c r="B468" s="84" t="str">
        <f t="shared" si="34"/>
        <v/>
      </c>
      <c r="C468" s="97"/>
      <c r="D468" s="154"/>
      <c r="E468" s="112" t="str">
        <f>IFERROR(VLOOKUP(I468,#REF!,2,0),"")</f>
        <v/>
      </c>
      <c r="F468" s="156"/>
      <c r="G468" s="101"/>
      <c r="H468" s="103"/>
      <c r="I468" s="158"/>
      <c r="J468" s="159"/>
      <c r="K468"/>
      <c r="L468" s="152"/>
      <c r="M468" s="85" t="str">
        <f>IF(AND(F468&lt;&gt;"", G468&lt;&gt;""), VLOOKUP(F468, 'P2-Primary Assets'!C:I, 5+VLOOKUP(G468,#REF!, 2, FALSE), FALSE), "")</f>
        <v/>
      </c>
      <c r="N468" s="106" t="str">
        <f t="shared" si="30"/>
        <v/>
      </c>
      <c r="O468" s="277"/>
      <c r="P468" s="277"/>
      <c r="Q468" s="277"/>
      <c r="R468" s="114"/>
      <c r="S468" s="99"/>
      <c r="T468" s="88"/>
      <c r="U468" s="89">
        <f>IF(ISBLANK(T468), 0, _xlfn.IFNA(VLOOKUP(T468, 'Measures Register'!$B$9:$K$59, COLUMN('Measures Register'!$K$8)-COLUMN('Measures Register'!$B$8)+1, FALSE), 0))</f>
        <v>0</v>
      </c>
      <c r="V468" s="90">
        <f>IF(ISBLANK(T468), 0, _xlfn.IFNA(VLOOKUP(T468, 'Measures Register'!$B$9:$L$59, COLUMN('Measures Register'!$L$8)-COLUMN('Measures Register'!$B$8)+1, FALSE), 0))</f>
        <v>0</v>
      </c>
      <c r="W468" s="88"/>
      <c r="X468" s="89">
        <f>IF(ISBLANK(W468), 0, _xlfn.IFNA(VLOOKUP(W468, 'Measures Register'!$B$9:$K$59, COLUMN('Measures Register'!$K$8)-COLUMN('Measures Register'!$B$8)+1, FALSE), 0))</f>
        <v>0</v>
      </c>
      <c r="Y468" s="90">
        <f>IF(ISBLANK(W468), 0, _xlfn.IFNA(VLOOKUP(W468, 'Measures Register'!$B$9:$L$59, COLUMN('Measures Register'!$L$8)-COLUMN('Measures Register'!$B$8)+1, FALSE), 0))</f>
        <v>0</v>
      </c>
      <c r="Z468" s="88"/>
      <c r="AA468" s="89">
        <f>IF(ISBLANK(Z468), 0, _xlfn.IFNA(VLOOKUP(Z468, 'Measures Register'!$B$9:$K$59, COLUMN('Measures Register'!$K$8)-COLUMN('Measures Register'!$B$8)+1, FALSE), 0))</f>
        <v>0</v>
      </c>
      <c r="AB468" s="90">
        <f>IF(ISBLANK(Z468), 0, _xlfn.IFNA(VLOOKUP(Z468, 'Measures Register'!$B$9:$L$59, COLUMN('Measures Register'!$L$8)-COLUMN('Measures Register'!$B$8)+1, FALSE), 0))</f>
        <v>0</v>
      </c>
      <c r="AC468" s="88"/>
      <c r="AD468" s="89">
        <f>IF(ISBLANK(AC468), 0, _xlfn.IFNA(VLOOKUP(AC468, 'Measures Register'!$B$9:$K$59, COLUMN('Measures Register'!$K$8)-COLUMN('Measures Register'!$B$8)+1, FALSE), 0))</f>
        <v>0</v>
      </c>
      <c r="AE468" s="90">
        <f>IF(ISBLANK(AC468), 0, _xlfn.IFNA(VLOOKUP(AC468, 'Measures Register'!$B$9:$L$59, COLUMN('Measures Register'!$L$8)-COLUMN('Measures Register'!$B$8)+1, FALSE), 0))</f>
        <v>0</v>
      </c>
      <c r="AF468" s="88"/>
      <c r="AG468" s="89">
        <f>IF(ISBLANK(AF468), 0, _xlfn.IFNA(VLOOKUP(AF468, 'Measures Register'!$B$9:$K$59, COLUMN('Measures Register'!$K$8)-COLUMN('Measures Register'!$B$8)+1, FALSE), 0))</f>
        <v>0</v>
      </c>
      <c r="AH468" s="110">
        <f>IF(ISBLANK(AF468), 0, _xlfn.IFNA(VLOOKUP(AF468, 'Measures Register'!$B$9:$L$59, COLUMN('Measures Register'!$L$8)-COLUMN('Measures Register'!$B$8)+1, FALSE), 0))</f>
        <v>0</v>
      </c>
      <c r="AI468" s="115"/>
      <c r="AJ468" s="108" t="str">
        <f t="shared" si="31"/>
        <v/>
      </c>
      <c r="AK468" s="86" t="str">
        <f t="shared" si="32"/>
        <v/>
      </c>
      <c r="AL468" s="106" t="str">
        <f t="shared" si="33"/>
        <v/>
      </c>
      <c r="AM468" s="24"/>
    </row>
    <row r="469" spans="2:39" ht="15.75" x14ac:dyDescent="0.45">
      <c r="B469" s="84" t="str">
        <f t="shared" si="34"/>
        <v/>
      </c>
      <c r="C469" s="97"/>
      <c r="D469" s="154"/>
      <c r="E469" s="112" t="str">
        <f>IFERROR(VLOOKUP(I469,#REF!,2,0),"")</f>
        <v/>
      </c>
      <c r="F469" s="156"/>
      <c r="G469" s="101"/>
      <c r="H469" s="103"/>
      <c r="I469" s="158"/>
      <c r="J469" s="159"/>
      <c r="K469"/>
      <c r="L469" s="152"/>
      <c r="M469" s="85" t="str">
        <f>IF(AND(F469&lt;&gt;"", G469&lt;&gt;""), VLOOKUP(F469, 'P2-Primary Assets'!C:I, 5+VLOOKUP(G469,#REF!, 2, FALSE), FALSE), "")</f>
        <v/>
      </c>
      <c r="N469" s="106" t="str">
        <f t="shared" si="30"/>
        <v/>
      </c>
      <c r="O469" s="277"/>
      <c r="P469" s="277"/>
      <c r="Q469" s="277"/>
      <c r="R469" s="114"/>
      <c r="S469" s="99"/>
      <c r="T469" s="88"/>
      <c r="U469" s="89">
        <f>IF(ISBLANK(T469), 0, _xlfn.IFNA(VLOOKUP(T469, 'Measures Register'!$B$9:$K$59, COLUMN('Measures Register'!$K$8)-COLUMN('Measures Register'!$B$8)+1, FALSE), 0))</f>
        <v>0</v>
      </c>
      <c r="V469" s="90">
        <f>IF(ISBLANK(T469), 0, _xlfn.IFNA(VLOOKUP(T469, 'Measures Register'!$B$9:$L$59, COLUMN('Measures Register'!$L$8)-COLUMN('Measures Register'!$B$8)+1, FALSE), 0))</f>
        <v>0</v>
      </c>
      <c r="W469" s="88"/>
      <c r="X469" s="89">
        <f>IF(ISBLANK(W469), 0, _xlfn.IFNA(VLOOKUP(W469, 'Measures Register'!$B$9:$K$59, COLUMN('Measures Register'!$K$8)-COLUMN('Measures Register'!$B$8)+1, FALSE), 0))</f>
        <v>0</v>
      </c>
      <c r="Y469" s="90">
        <f>IF(ISBLANK(W469), 0, _xlfn.IFNA(VLOOKUP(W469, 'Measures Register'!$B$9:$L$59, COLUMN('Measures Register'!$L$8)-COLUMN('Measures Register'!$B$8)+1, FALSE), 0))</f>
        <v>0</v>
      </c>
      <c r="Z469" s="88"/>
      <c r="AA469" s="89">
        <f>IF(ISBLANK(Z469), 0, _xlfn.IFNA(VLOOKUP(Z469, 'Measures Register'!$B$9:$K$59, COLUMN('Measures Register'!$K$8)-COLUMN('Measures Register'!$B$8)+1, FALSE), 0))</f>
        <v>0</v>
      </c>
      <c r="AB469" s="90">
        <f>IF(ISBLANK(Z469), 0, _xlfn.IFNA(VLOOKUP(Z469, 'Measures Register'!$B$9:$L$59, COLUMN('Measures Register'!$L$8)-COLUMN('Measures Register'!$B$8)+1, FALSE), 0))</f>
        <v>0</v>
      </c>
      <c r="AC469" s="88"/>
      <c r="AD469" s="89">
        <f>IF(ISBLANK(AC469), 0, _xlfn.IFNA(VLOOKUP(AC469, 'Measures Register'!$B$9:$K$59, COLUMN('Measures Register'!$K$8)-COLUMN('Measures Register'!$B$8)+1, FALSE), 0))</f>
        <v>0</v>
      </c>
      <c r="AE469" s="90">
        <f>IF(ISBLANK(AC469), 0, _xlfn.IFNA(VLOOKUP(AC469, 'Measures Register'!$B$9:$L$59, COLUMN('Measures Register'!$L$8)-COLUMN('Measures Register'!$B$8)+1, FALSE), 0))</f>
        <v>0</v>
      </c>
      <c r="AF469" s="88"/>
      <c r="AG469" s="89">
        <f>IF(ISBLANK(AF469), 0, _xlfn.IFNA(VLOOKUP(AF469, 'Measures Register'!$B$9:$K$59, COLUMN('Measures Register'!$K$8)-COLUMN('Measures Register'!$B$8)+1, FALSE), 0))</f>
        <v>0</v>
      </c>
      <c r="AH469" s="110">
        <f>IF(ISBLANK(AF469), 0, _xlfn.IFNA(VLOOKUP(AF469, 'Measures Register'!$B$9:$L$59, COLUMN('Measures Register'!$L$8)-COLUMN('Measures Register'!$B$8)+1, FALSE), 0))</f>
        <v>0</v>
      </c>
      <c r="AI469" s="115"/>
      <c r="AJ469" s="108" t="str">
        <f t="shared" si="31"/>
        <v/>
      </c>
      <c r="AK469" s="86" t="str">
        <f t="shared" si="32"/>
        <v/>
      </c>
      <c r="AL469" s="106" t="str">
        <f t="shared" si="33"/>
        <v/>
      </c>
      <c r="AM469" s="24"/>
    </row>
    <row r="470" spans="2:39" ht="15.75" x14ac:dyDescent="0.45">
      <c r="B470" s="84" t="str">
        <f t="shared" si="34"/>
        <v/>
      </c>
      <c r="C470" s="97"/>
      <c r="D470" s="154"/>
      <c r="E470" s="112" t="str">
        <f>IFERROR(VLOOKUP(I470,#REF!,2,0),"")</f>
        <v/>
      </c>
      <c r="F470" s="156"/>
      <c r="G470" s="101"/>
      <c r="H470" s="103"/>
      <c r="I470" s="158"/>
      <c r="J470" s="159"/>
      <c r="K470"/>
      <c r="L470" s="152"/>
      <c r="M470" s="85" t="str">
        <f>IF(AND(F470&lt;&gt;"", G470&lt;&gt;""), VLOOKUP(F470, 'P2-Primary Assets'!C:I, 5+VLOOKUP(G470,#REF!, 2, FALSE), FALSE), "")</f>
        <v/>
      </c>
      <c r="N470" s="106" t="str">
        <f t="shared" si="30"/>
        <v/>
      </c>
      <c r="O470" s="277"/>
      <c r="P470" s="277"/>
      <c r="Q470" s="277"/>
      <c r="R470" s="114"/>
      <c r="S470" s="99"/>
      <c r="T470" s="88"/>
      <c r="U470" s="89">
        <f>IF(ISBLANK(T470), 0, _xlfn.IFNA(VLOOKUP(T470, 'Measures Register'!$B$9:$K$59, COLUMN('Measures Register'!$K$8)-COLUMN('Measures Register'!$B$8)+1, FALSE), 0))</f>
        <v>0</v>
      </c>
      <c r="V470" s="90">
        <f>IF(ISBLANK(T470), 0, _xlfn.IFNA(VLOOKUP(T470, 'Measures Register'!$B$9:$L$59, COLUMN('Measures Register'!$L$8)-COLUMN('Measures Register'!$B$8)+1, FALSE), 0))</f>
        <v>0</v>
      </c>
      <c r="W470" s="88"/>
      <c r="X470" s="89">
        <f>IF(ISBLANK(W470), 0, _xlfn.IFNA(VLOOKUP(W470, 'Measures Register'!$B$9:$K$59, COLUMN('Measures Register'!$K$8)-COLUMN('Measures Register'!$B$8)+1, FALSE), 0))</f>
        <v>0</v>
      </c>
      <c r="Y470" s="90">
        <f>IF(ISBLANK(W470), 0, _xlfn.IFNA(VLOOKUP(W470, 'Measures Register'!$B$9:$L$59, COLUMN('Measures Register'!$L$8)-COLUMN('Measures Register'!$B$8)+1, FALSE), 0))</f>
        <v>0</v>
      </c>
      <c r="Z470" s="88"/>
      <c r="AA470" s="89">
        <f>IF(ISBLANK(Z470), 0, _xlfn.IFNA(VLOOKUP(Z470, 'Measures Register'!$B$9:$K$59, COLUMN('Measures Register'!$K$8)-COLUMN('Measures Register'!$B$8)+1, FALSE), 0))</f>
        <v>0</v>
      </c>
      <c r="AB470" s="90">
        <f>IF(ISBLANK(Z470), 0, _xlfn.IFNA(VLOOKUP(Z470, 'Measures Register'!$B$9:$L$59, COLUMN('Measures Register'!$L$8)-COLUMN('Measures Register'!$B$8)+1, FALSE), 0))</f>
        <v>0</v>
      </c>
      <c r="AC470" s="88"/>
      <c r="AD470" s="89">
        <f>IF(ISBLANK(AC470), 0, _xlfn.IFNA(VLOOKUP(AC470, 'Measures Register'!$B$9:$K$59, COLUMN('Measures Register'!$K$8)-COLUMN('Measures Register'!$B$8)+1, FALSE), 0))</f>
        <v>0</v>
      </c>
      <c r="AE470" s="90">
        <f>IF(ISBLANK(AC470), 0, _xlfn.IFNA(VLOOKUP(AC470, 'Measures Register'!$B$9:$L$59, COLUMN('Measures Register'!$L$8)-COLUMN('Measures Register'!$B$8)+1, FALSE), 0))</f>
        <v>0</v>
      </c>
      <c r="AF470" s="88"/>
      <c r="AG470" s="89">
        <f>IF(ISBLANK(AF470), 0, _xlfn.IFNA(VLOOKUP(AF470, 'Measures Register'!$B$9:$K$59, COLUMN('Measures Register'!$K$8)-COLUMN('Measures Register'!$B$8)+1, FALSE), 0))</f>
        <v>0</v>
      </c>
      <c r="AH470" s="110">
        <f>IF(ISBLANK(AF470), 0, _xlfn.IFNA(VLOOKUP(AF470, 'Measures Register'!$B$9:$L$59, COLUMN('Measures Register'!$L$8)-COLUMN('Measures Register'!$B$8)+1, FALSE), 0))</f>
        <v>0</v>
      </c>
      <c r="AI470" s="115"/>
      <c r="AJ470" s="108" t="str">
        <f t="shared" si="31"/>
        <v/>
      </c>
      <c r="AK470" s="86" t="str">
        <f t="shared" si="32"/>
        <v/>
      </c>
      <c r="AL470" s="106" t="str">
        <f t="shared" si="33"/>
        <v/>
      </c>
      <c r="AM470" s="24"/>
    </row>
    <row r="471" spans="2:39" ht="15.75" x14ac:dyDescent="0.45">
      <c r="B471" s="84" t="str">
        <f t="shared" si="34"/>
        <v/>
      </c>
      <c r="C471" s="97"/>
      <c r="D471" s="154"/>
      <c r="E471" s="112" t="str">
        <f>IFERROR(VLOOKUP(I471,#REF!,2,0),"")</f>
        <v/>
      </c>
      <c r="F471" s="156"/>
      <c r="G471" s="101"/>
      <c r="H471" s="103"/>
      <c r="I471" s="158"/>
      <c r="J471" s="159"/>
      <c r="K471"/>
      <c r="L471" s="152"/>
      <c r="M471" s="85" t="str">
        <f>IF(AND(F471&lt;&gt;"", G471&lt;&gt;""), VLOOKUP(F471, 'P2-Primary Assets'!C:I, 5+VLOOKUP(G471,#REF!, 2, FALSE), FALSE), "")</f>
        <v/>
      </c>
      <c r="N471" s="106" t="str">
        <f t="shared" si="30"/>
        <v/>
      </c>
      <c r="O471" s="277"/>
      <c r="P471" s="277"/>
      <c r="Q471" s="277"/>
      <c r="R471" s="114"/>
      <c r="S471" s="99"/>
      <c r="T471" s="88"/>
      <c r="U471" s="89">
        <f>IF(ISBLANK(T471), 0, _xlfn.IFNA(VLOOKUP(T471, 'Measures Register'!$B$9:$K$59, COLUMN('Measures Register'!$K$8)-COLUMN('Measures Register'!$B$8)+1, FALSE), 0))</f>
        <v>0</v>
      </c>
      <c r="V471" s="90">
        <f>IF(ISBLANK(T471), 0, _xlfn.IFNA(VLOOKUP(T471, 'Measures Register'!$B$9:$L$59, COLUMN('Measures Register'!$L$8)-COLUMN('Measures Register'!$B$8)+1, FALSE), 0))</f>
        <v>0</v>
      </c>
      <c r="W471" s="88"/>
      <c r="X471" s="89">
        <f>IF(ISBLANK(W471), 0, _xlfn.IFNA(VLOOKUP(W471, 'Measures Register'!$B$9:$K$59, COLUMN('Measures Register'!$K$8)-COLUMN('Measures Register'!$B$8)+1, FALSE), 0))</f>
        <v>0</v>
      </c>
      <c r="Y471" s="90">
        <f>IF(ISBLANK(W471), 0, _xlfn.IFNA(VLOOKUP(W471, 'Measures Register'!$B$9:$L$59, COLUMN('Measures Register'!$L$8)-COLUMN('Measures Register'!$B$8)+1, FALSE), 0))</f>
        <v>0</v>
      </c>
      <c r="Z471" s="88"/>
      <c r="AA471" s="89">
        <f>IF(ISBLANK(Z471), 0, _xlfn.IFNA(VLOOKUP(Z471, 'Measures Register'!$B$9:$K$59, COLUMN('Measures Register'!$K$8)-COLUMN('Measures Register'!$B$8)+1, FALSE), 0))</f>
        <v>0</v>
      </c>
      <c r="AB471" s="90">
        <f>IF(ISBLANK(Z471), 0, _xlfn.IFNA(VLOOKUP(Z471, 'Measures Register'!$B$9:$L$59, COLUMN('Measures Register'!$L$8)-COLUMN('Measures Register'!$B$8)+1, FALSE), 0))</f>
        <v>0</v>
      </c>
      <c r="AC471" s="88"/>
      <c r="AD471" s="89">
        <f>IF(ISBLANK(AC471), 0, _xlfn.IFNA(VLOOKUP(AC471, 'Measures Register'!$B$9:$K$59, COLUMN('Measures Register'!$K$8)-COLUMN('Measures Register'!$B$8)+1, FALSE), 0))</f>
        <v>0</v>
      </c>
      <c r="AE471" s="90">
        <f>IF(ISBLANK(AC471), 0, _xlfn.IFNA(VLOOKUP(AC471, 'Measures Register'!$B$9:$L$59, COLUMN('Measures Register'!$L$8)-COLUMN('Measures Register'!$B$8)+1, FALSE), 0))</f>
        <v>0</v>
      </c>
      <c r="AF471" s="88"/>
      <c r="AG471" s="89">
        <f>IF(ISBLANK(AF471), 0, _xlfn.IFNA(VLOOKUP(AF471, 'Measures Register'!$B$9:$K$59, COLUMN('Measures Register'!$K$8)-COLUMN('Measures Register'!$B$8)+1, FALSE), 0))</f>
        <v>0</v>
      </c>
      <c r="AH471" s="110">
        <f>IF(ISBLANK(AF471), 0, _xlfn.IFNA(VLOOKUP(AF471, 'Measures Register'!$B$9:$L$59, COLUMN('Measures Register'!$L$8)-COLUMN('Measures Register'!$B$8)+1, FALSE), 0))</f>
        <v>0</v>
      </c>
      <c r="AI471" s="115"/>
      <c r="AJ471" s="108" t="str">
        <f t="shared" si="31"/>
        <v/>
      </c>
      <c r="AK471" s="86" t="str">
        <f t="shared" si="32"/>
        <v/>
      </c>
      <c r="AL471" s="106" t="str">
        <f t="shared" si="33"/>
        <v/>
      </c>
      <c r="AM471" s="24"/>
    </row>
    <row r="472" spans="2:39" ht="15.75" x14ac:dyDescent="0.45">
      <c r="B472" s="84" t="str">
        <f t="shared" si="34"/>
        <v/>
      </c>
      <c r="C472" s="97"/>
      <c r="D472" s="154"/>
      <c r="E472" s="112" t="str">
        <f>IFERROR(VLOOKUP(I472,#REF!,2,0),"")</f>
        <v/>
      </c>
      <c r="F472" s="156"/>
      <c r="G472" s="101"/>
      <c r="H472" s="103"/>
      <c r="I472" s="158"/>
      <c r="J472" s="159"/>
      <c r="K472"/>
      <c r="L472" s="152"/>
      <c r="M472" s="85" t="str">
        <f>IF(AND(F472&lt;&gt;"", G472&lt;&gt;""), VLOOKUP(F472, 'P2-Primary Assets'!C:I, 5+VLOOKUP(G472,#REF!, 2, FALSE), FALSE), "")</f>
        <v/>
      </c>
      <c r="N472" s="106" t="str">
        <f t="shared" si="30"/>
        <v/>
      </c>
      <c r="O472" s="277"/>
      <c r="P472" s="277"/>
      <c r="Q472" s="277"/>
      <c r="R472" s="114"/>
      <c r="S472" s="99"/>
      <c r="T472" s="88"/>
      <c r="U472" s="89">
        <f>IF(ISBLANK(T472), 0, _xlfn.IFNA(VLOOKUP(T472, 'Measures Register'!$B$9:$K$59, COLUMN('Measures Register'!$K$8)-COLUMN('Measures Register'!$B$8)+1, FALSE), 0))</f>
        <v>0</v>
      </c>
      <c r="V472" s="90">
        <f>IF(ISBLANK(T472), 0, _xlfn.IFNA(VLOOKUP(T472, 'Measures Register'!$B$9:$L$59, COLUMN('Measures Register'!$L$8)-COLUMN('Measures Register'!$B$8)+1, FALSE), 0))</f>
        <v>0</v>
      </c>
      <c r="W472" s="88"/>
      <c r="X472" s="89">
        <f>IF(ISBLANK(W472), 0, _xlfn.IFNA(VLOOKUP(W472, 'Measures Register'!$B$9:$K$59, COLUMN('Measures Register'!$K$8)-COLUMN('Measures Register'!$B$8)+1, FALSE), 0))</f>
        <v>0</v>
      </c>
      <c r="Y472" s="90">
        <f>IF(ISBLANK(W472), 0, _xlfn.IFNA(VLOOKUP(W472, 'Measures Register'!$B$9:$L$59, COLUMN('Measures Register'!$L$8)-COLUMN('Measures Register'!$B$8)+1, FALSE), 0))</f>
        <v>0</v>
      </c>
      <c r="Z472" s="88"/>
      <c r="AA472" s="89">
        <f>IF(ISBLANK(Z472), 0, _xlfn.IFNA(VLOOKUP(Z472, 'Measures Register'!$B$9:$K$59, COLUMN('Measures Register'!$K$8)-COLUMN('Measures Register'!$B$8)+1, FALSE), 0))</f>
        <v>0</v>
      </c>
      <c r="AB472" s="90">
        <f>IF(ISBLANK(Z472), 0, _xlfn.IFNA(VLOOKUP(Z472, 'Measures Register'!$B$9:$L$59, COLUMN('Measures Register'!$L$8)-COLUMN('Measures Register'!$B$8)+1, FALSE), 0))</f>
        <v>0</v>
      </c>
      <c r="AC472" s="88"/>
      <c r="AD472" s="89">
        <f>IF(ISBLANK(AC472), 0, _xlfn.IFNA(VLOOKUP(AC472, 'Measures Register'!$B$9:$K$59, COLUMN('Measures Register'!$K$8)-COLUMN('Measures Register'!$B$8)+1, FALSE), 0))</f>
        <v>0</v>
      </c>
      <c r="AE472" s="90">
        <f>IF(ISBLANK(AC472), 0, _xlfn.IFNA(VLOOKUP(AC472, 'Measures Register'!$B$9:$L$59, COLUMN('Measures Register'!$L$8)-COLUMN('Measures Register'!$B$8)+1, FALSE), 0))</f>
        <v>0</v>
      </c>
      <c r="AF472" s="88"/>
      <c r="AG472" s="89">
        <f>IF(ISBLANK(AF472), 0, _xlfn.IFNA(VLOOKUP(AF472, 'Measures Register'!$B$9:$K$59, COLUMN('Measures Register'!$K$8)-COLUMN('Measures Register'!$B$8)+1, FALSE), 0))</f>
        <v>0</v>
      </c>
      <c r="AH472" s="110">
        <f>IF(ISBLANK(AF472), 0, _xlfn.IFNA(VLOOKUP(AF472, 'Measures Register'!$B$9:$L$59, COLUMN('Measures Register'!$L$8)-COLUMN('Measures Register'!$B$8)+1, FALSE), 0))</f>
        <v>0</v>
      </c>
      <c r="AI472" s="115"/>
      <c r="AJ472" s="108" t="str">
        <f t="shared" si="31"/>
        <v/>
      </c>
      <c r="AK472" s="86" t="str">
        <f t="shared" si="32"/>
        <v/>
      </c>
      <c r="AL472" s="106" t="str">
        <f t="shared" si="33"/>
        <v/>
      </c>
      <c r="AM472" s="24"/>
    </row>
    <row r="473" spans="2:39" ht="15.75" x14ac:dyDescent="0.45">
      <c r="B473" s="84" t="str">
        <f t="shared" si="34"/>
        <v/>
      </c>
      <c r="C473" s="97"/>
      <c r="D473" s="154"/>
      <c r="E473" s="112" t="str">
        <f>IFERROR(VLOOKUP(I473,#REF!,2,0),"")</f>
        <v/>
      </c>
      <c r="F473" s="156"/>
      <c r="G473" s="101"/>
      <c r="H473" s="103"/>
      <c r="I473" s="158"/>
      <c r="J473" s="159"/>
      <c r="K473"/>
      <c r="L473" s="152"/>
      <c r="M473" s="85" t="str">
        <f>IF(AND(F473&lt;&gt;"", G473&lt;&gt;""), VLOOKUP(F473, 'P2-Primary Assets'!C:I, 5+VLOOKUP(G473,#REF!, 2, FALSE), FALSE), "")</f>
        <v/>
      </c>
      <c r="N473" s="106" t="str">
        <f t="shared" si="30"/>
        <v/>
      </c>
      <c r="O473" s="277"/>
      <c r="P473" s="277"/>
      <c r="Q473" s="277"/>
      <c r="R473" s="114"/>
      <c r="S473" s="99"/>
      <c r="T473" s="88"/>
      <c r="U473" s="89">
        <f>IF(ISBLANK(T473), 0, _xlfn.IFNA(VLOOKUP(T473, 'Measures Register'!$B$9:$K$59, COLUMN('Measures Register'!$K$8)-COLUMN('Measures Register'!$B$8)+1, FALSE), 0))</f>
        <v>0</v>
      </c>
      <c r="V473" s="90">
        <f>IF(ISBLANK(T473), 0, _xlfn.IFNA(VLOOKUP(T473, 'Measures Register'!$B$9:$L$59, COLUMN('Measures Register'!$L$8)-COLUMN('Measures Register'!$B$8)+1, FALSE), 0))</f>
        <v>0</v>
      </c>
      <c r="W473" s="88"/>
      <c r="X473" s="89">
        <f>IF(ISBLANK(W473), 0, _xlfn.IFNA(VLOOKUP(W473, 'Measures Register'!$B$9:$K$59, COLUMN('Measures Register'!$K$8)-COLUMN('Measures Register'!$B$8)+1, FALSE), 0))</f>
        <v>0</v>
      </c>
      <c r="Y473" s="90">
        <f>IF(ISBLANK(W473), 0, _xlfn.IFNA(VLOOKUP(W473, 'Measures Register'!$B$9:$L$59, COLUMN('Measures Register'!$L$8)-COLUMN('Measures Register'!$B$8)+1, FALSE), 0))</f>
        <v>0</v>
      </c>
      <c r="Z473" s="88"/>
      <c r="AA473" s="89">
        <f>IF(ISBLANK(Z473), 0, _xlfn.IFNA(VLOOKUP(Z473, 'Measures Register'!$B$9:$K$59, COLUMN('Measures Register'!$K$8)-COLUMN('Measures Register'!$B$8)+1, FALSE), 0))</f>
        <v>0</v>
      </c>
      <c r="AB473" s="90">
        <f>IF(ISBLANK(Z473), 0, _xlfn.IFNA(VLOOKUP(Z473, 'Measures Register'!$B$9:$L$59, COLUMN('Measures Register'!$L$8)-COLUMN('Measures Register'!$B$8)+1, FALSE), 0))</f>
        <v>0</v>
      </c>
      <c r="AC473" s="88"/>
      <c r="AD473" s="89">
        <f>IF(ISBLANK(AC473), 0, _xlfn.IFNA(VLOOKUP(AC473, 'Measures Register'!$B$9:$K$59, COLUMN('Measures Register'!$K$8)-COLUMN('Measures Register'!$B$8)+1, FALSE), 0))</f>
        <v>0</v>
      </c>
      <c r="AE473" s="90">
        <f>IF(ISBLANK(AC473), 0, _xlfn.IFNA(VLOOKUP(AC473, 'Measures Register'!$B$9:$L$59, COLUMN('Measures Register'!$L$8)-COLUMN('Measures Register'!$B$8)+1, FALSE), 0))</f>
        <v>0</v>
      </c>
      <c r="AF473" s="88"/>
      <c r="AG473" s="89">
        <f>IF(ISBLANK(AF473), 0, _xlfn.IFNA(VLOOKUP(AF473, 'Measures Register'!$B$9:$K$59, COLUMN('Measures Register'!$K$8)-COLUMN('Measures Register'!$B$8)+1, FALSE), 0))</f>
        <v>0</v>
      </c>
      <c r="AH473" s="110">
        <f>IF(ISBLANK(AF473), 0, _xlfn.IFNA(VLOOKUP(AF473, 'Measures Register'!$B$9:$L$59, COLUMN('Measures Register'!$L$8)-COLUMN('Measures Register'!$B$8)+1, FALSE), 0))</f>
        <v>0</v>
      </c>
      <c r="AI473" s="115"/>
      <c r="AJ473" s="108" t="str">
        <f t="shared" si="31"/>
        <v/>
      </c>
      <c r="AK473" s="86" t="str">
        <f t="shared" si="32"/>
        <v/>
      </c>
      <c r="AL473" s="106" t="str">
        <f t="shared" si="33"/>
        <v/>
      </c>
      <c r="AM473" s="24"/>
    </row>
    <row r="474" spans="2:39" ht="15.75" x14ac:dyDescent="0.45">
      <c r="B474" s="84" t="str">
        <f t="shared" si="34"/>
        <v/>
      </c>
      <c r="C474" s="97"/>
      <c r="D474" s="154"/>
      <c r="E474" s="112" t="str">
        <f>IFERROR(VLOOKUP(I474,#REF!,2,0),"")</f>
        <v/>
      </c>
      <c r="F474" s="156"/>
      <c r="G474" s="101"/>
      <c r="H474" s="103"/>
      <c r="I474" s="158"/>
      <c r="J474" s="159"/>
      <c r="K474"/>
      <c r="L474" s="152"/>
      <c r="M474" s="85" t="str">
        <f>IF(AND(F474&lt;&gt;"", G474&lt;&gt;""), VLOOKUP(F474, 'P2-Primary Assets'!C:I, 5+VLOOKUP(G474,#REF!, 2, FALSE), FALSE), "")</f>
        <v/>
      </c>
      <c r="N474" s="106" t="str">
        <f t="shared" si="30"/>
        <v/>
      </c>
      <c r="O474" s="277"/>
      <c r="P474" s="277"/>
      <c r="Q474" s="277"/>
      <c r="R474" s="114"/>
      <c r="S474" s="99"/>
      <c r="T474" s="88"/>
      <c r="U474" s="89">
        <f>IF(ISBLANK(T474), 0, _xlfn.IFNA(VLOOKUP(T474, 'Measures Register'!$B$9:$K$59, COLUMN('Measures Register'!$K$8)-COLUMN('Measures Register'!$B$8)+1, FALSE), 0))</f>
        <v>0</v>
      </c>
      <c r="V474" s="90">
        <f>IF(ISBLANK(T474), 0, _xlfn.IFNA(VLOOKUP(T474, 'Measures Register'!$B$9:$L$59, COLUMN('Measures Register'!$L$8)-COLUMN('Measures Register'!$B$8)+1, FALSE), 0))</f>
        <v>0</v>
      </c>
      <c r="W474" s="88"/>
      <c r="X474" s="89">
        <f>IF(ISBLANK(W474), 0, _xlfn.IFNA(VLOOKUP(W474, 'Measures Register'!$B$9:$K$59, COLUMN('Measures Register'!$K$8)-COLUMN('Measures Register'!$B$8)+1, FALSE), 0))</f>
        <v>0</v>
      </c>
      <c r="Y474" s="90">
        <f>IF(ISBLANK(W474), 0, _xlfn.IFNA(VLOOKUP(W474, 'Measures Register'!$B$9:$L$59, COLUMN('Measures Register'!$L$8)-COLUMN('Measures Register'!$B$8)+1, FALSE), 0))</f>
        <v>0</v>
      </c>
      <c r="Z474" s="88"/>
      <c r="AA474" s="89">
        <f>IF(ISBLANK(Z474), 0, _xlfn.IFNA(VLOOKUP(Z474, 'Measures Register'!$B$9:$K$59, COLUMN('Measures Register'!$K$8)-COLUMN('Measures Register'!$B$8)+1, FALSE), 0))</f>
        <v>0</v>
      </c>
      <c r="AB474" s="90">
        <f>IF(ISBLANK(Z474), 0, _xlfn.IFNA(VLOOKUP(Z474, 'Measures Register'!$B$9:$L$59, COLUMN('Measures Register'!$L$8)-COLUMN('Measures Register'!$B$8)+1, FALSE), 0))</f>
        <v>0</v>
      </c>
      <c r="AC474" s="88"/>
      <c r="AD474" s="89">
        <f>IF(ISBLANK(AC474), 0, _xlfn.IFNA(VLOOKUP(AC474, 'Measures Register'!$B$9:$K$59, COLUMN('Measures Register'!$K$8)-COLUMN('Measures Register'!$B$8)+1, FALSE), 0))</f>
        <v>0</v>
      </c>
      <c r="AE474" s="90">
        <f>IF(ISBLANK(AC474), 0, _xlfn.IFNA(VLOOKUP(AC474, 'Measures Register'!$B$9:$L$59, COLUMN('Measures Register'!$L$8)-COLUMN('Measures Register'!$B$8)+1, FALSE), 0))</f>
        <v>0</v>
      </c>
      <c r="AF474" s="88"/>
      <c r="AG474" s="89">
        <f>IF(ISBLANK(AF474), 0, _xlfn.IFNA(VLOOKUP(AF474, 'Measures Register'!$B$9:$K$59, COLUMN('Measures Register'!$K$8)-COLUMN('Measures Register'!$B$8)+1, FALSE), 0))</f>
        <v>0</v>
      </c>
      <c r="AH474" s="110">
        <f>IF(ISBLANK(AF474), 0, _xlfn.IFNA(VLOOKUP(AF474, 'Measures Register'!$B$9:$L$59, COLUMN('Measures Register'!$L$8)-COLUMN('Measures Register'!$B$8)+1, FALSE), 0))</f>
        <v>0</v>
      </c>
      <c r="AI474" s="115"/>
      <c r="AJ474" s="108" t="str">
        <f t="shared" si="31"/>
        <v/>
      </c>
      <c r="AK474" s="86" t="str">
        <f t="shared" si="32"/>
        <v/>
      </c>
      <c r="AL474" s="106" t="str">
        <f t="shared" si="33"/>
        <v/>
      </c>
      <c r="AM474" s="24"/>
    </row>
    <row r="475" spans="2:39" ht="15.75" x14ac:dyDescent="0.45">
      <c r="B475" s="84" t="str">
        <f t="shared" si="34"/>
        <v/>
      </c>
      <c r="C475" s="97"/>
      <c r="D475" s="154"/>
      <c r="E475" s="112" t="str">
        <f>IFERROR(VLOOKUP(I475,#REF!,2,0),"")</f>
        <v/>
      </c>
      <c r="F475" s="156"/>
      <c r="G475" s="101"/>
      <c r="H475" s="103"/>
      <c r="I475" s="158"/>
      <c r="J475" s="159"/>
      <c r="K475"/>
      <c r="L475" s="152"/>
      <c r="M475" s="85" t="str">
        <f>IF(AND(F475&lt;&gt;"", G475&lt;&gt;""), VLOOKUP(F475, 'P2-Primary Assets'!C:I, 5+VLOOKUP(G475,#REF!, 2, FALSE), FALSE), "")</f>
        <v/>
      </c>
      <c r="N475" s="106" t="str">
        <f t="shared" si="30"/>
        <v/>
      </c>
      <c r="O475" s="277"/>
      <c r="P475" s="277"/>
      <c r="Q475" s="277"/>
      <c r="R475" s="114"/>
      <c r="S475" s="99"/>
      <c r="T475" s="88"/>
      <c r="U475" s="89">
        <f>IF(ISBLANK(T475), 0, _xlfn.IFNA(VLOOKUP(T475, 'Measures Register'!$B$9:$K$59, COLUMN('Measures Register'!$K$8)-COLUMN('Measures Register'!$B$8)+1, FALSE), 0))</f>
        <v>0</v>
      </c>
      <c r="V475" s="90">
        <f>IF(ISBLANK(T475), 0, _xlfn.IFNA(VLOOKUP(T475, 'Measures Register'!$B$9:$L$59, COLUMN('Measures Register'!$L$8)-COLUMN('Measures Register'!$B$8)+1, FALSE), 0))</f>
        <v>0</v>
      </c>
      <c r="W475" s="88"/>
      <c r="X475" s="89">
        <f>IF(ISBLANK(W475), 0, _xlfn.IFNA(VLOOKUP(W475, 'Measures Register'!$B$9:$K$59, COLUMN('Measures Register'!$K$8)-COLUMN('Measures Register'!$B$8)+1, FALSE), 0))</f>
        <v>0</v>
      </c>
      <c r="Y475" s="90">
        <f>IF(ISBLANK(W475), 0, _xlfn.IFNA(VLOOKUP(W475, 'Measures Register'!$B$9:$L$59, COLUMN('Measures Register'!$L$8)-COLUMN('Measures Register'!$B$8)+1, FALSE), 0))</f>
        <v>0</v>
      </c>
      <c r="Z475" s="88"/>
      <c r="AA475" s="89">
        <f>IF(ISBLANK(Z475), 0, _xlfn.IFNA(VLOOKUP(Z475, 'Measures Register'!$B$9:$K$59, COLUMN('Measures Register'!$K$8)-COLUMN('Measures Register'!$B$8)+1, FALSE), 0))</f>
        <v>0</v>
      </c>
      <c r="AB475" s="90">
        <f>IF(ISBLANK(Z475), 0, _xlfn.IFNA(VLOOKUP(Z475, 'Measures Register'!$B$9:$L$59, COLUMN('Measures Register'!$L$8)-COLUMN('Measures Register'!$B$8)+1, FALSE), 0))</f>
        <v>0</v>
      </c>
      <c r="AC475" s="88"/>
      <c r="AD475" s="89">
        <f>IF(ISBLANK(AC475), 0, _xlfn.IFNA(VLOOKUP(AC475, 'Measures Register'!$B$9:$K$59, COLUMN('Measures Register'!$K$8)-COLUMN('Measures Register'!$B$8)+1, FALSE), 0))</f>
        <v>0</v>
      </c>
      <c r="AE475" s="90">
        <f>IF(ISBLANK(AC475), 0, _xlfn.IFNA(VLOOKUP(AC475, 'Measures Register'!$B$9:$L$59, COLUMN('Measures Register'!$L$8)-COLUMN('Measures Register'!$B$8)+1, FALSE), 0))</f>
        <v>0</v>
      </c>
      <c r="AF475" s="88"/>
      <c r="AG475" s="89">
        <f>IF(ISBLANK(AF475), 0, _xlfn.IFNA(VLOOKUP(AF475, 'Measures Register'!$B$9:$K$59, COLUMN('Measures Register'!$K$8)-COLUMN('Measures Register'!$B$8)+1, FALSE), 0))</f>
        <v>0</v>
      </c>
      <c r="AH475" s="110">
        <f>IF(ISBLANK(AF475), 0, _xlfn.IFNA(VLOOKUP(AF475, 'Measures Register'!$B$9:$L$59, COLUMN('Measures Register'!$L$8)-COLUMN('Measures Register'!$B$8)+1, FALSE), 0))</f>
        <v>0</v>
      </c>
      <c r="AI475" s="115"/>
      <c r="AJ475" s="108" t="str">
        <f t="shared" si="31"/>
        <v/>
      </c>
      <c r="AK475" s="86" t="str">
        <f t="shared" si="32"/>
        <v/>
      </c>
      <c r="AL475" s="106" t="str">
        <f t="shared" si="33"/>
        <v/>
      </c>
      <c r="AM475" s="24"/>
    </row>
    <row r="476" spans="2:39" ht="15.75" x14ac:dyDescent="0.45">
      <c r="B476" s="84" t="str">
        <f t="shared" si="34"/>
        <v/>
      </c>
      <c r="C476" s="97"/>
      <c r="D476" s="154"/>
      <c r="E476" s="112" t="str">
        <f>IFERROR(VLOOKUP(I476,#REF!,2,0),"")</f>
        <v/>
      </c>
      <c r="F476" s="156"/>
      <c r="G476" s="101"/>
      <c r="H476" s="103"/>
      <c r="I476" s="158"/>
      <c r="J476" s="159"/>
      <c r="K476"/>
      <c r="L476" s="152"/>
      <c r="M476" s="85" t="str">
        <f>IF(AND(F476&lt;&gt;"", G476&lt;&gt;""), VLOOKUP(F476, 'P2-Primary Assets'!C:I, 5+VLOOKUP(G476,#REF!, 2, FALSE), FALSE), "")</f>
        <v/>
      </c>
      <c r="N476" s="106" t="str">
        <f t="shared" si="30"/>
        <v/>
      </c>
      <c r="O476" s="277"/>
      <c r="P476" s="277"/>
      <c r="Q476" s="277"/>
      <c r="R476" s="114"/>
      <c r="S476" s="99"/>
      <c r="T476" s="88"/>
      <c r="U476" s="89">
        <f>IF(ISBLANK(T476), 0, _xlfn.IFNA(VLOOKUP(T476, 'Measures Register'!$B$9:$K$59, COLUMN('Measures Register'!$K$8)-COLUMN('Measures Register'!$B$8)+1, FALSE), 0))</f>
        <v>0</v>
      </c>
      <c r="V476" s="90">
        <f>IF(ISBLANK(T476), 0, _xlfn.IFNA(VLOOKUP(T476, 'Measures Register'!$B$9:$L$59, COLUMN('Measures Register'!$L$8)-COLUMN('Measures Register'!$B$8)+1, FALSE), 0))</f>
        <v>0</v>
      </c>
      <c r="W476" s="88"/>
      <c r="X476" s="89">
        <f>IF(ISBLANK(W476), 0, _xlfn.IFNA(VLOOKUP(W476, 'Measures Register'!$B$9:$K$59, COLUMN('Measures Register'!$K$8)-COLUMN('Measures Register'!$B$8)+1, FALSE), 0))</f>
        <v>0</v>
      </c>
      <c r="Y476" s="90">
        <f>IF(ISBLANK(W476), 0, _xlfn.IFNA(VLOOKUP(W476, 'Measures Register'!$B$9:$L$59, COLUMN('Measures Register'!$L$8)-COLUMN('Measures Register'!$B$8)+1, FALSE), 0))</f>
        <v>0</v>
      </c>
      <c r="Z476" s="88"/>
      <c r="AA476" s="89">
        <f>IF(ISBLANK(Z476), 0, _xlfn.IFNA(VLOOKUP(Z476, 'Measures Register'!$B$9:$K$59, COLUMN('Measures Register'!$K$8)-COLUMN('Measures Register'!$B$8)+1, FALSE), 0))</f>
        <v>0</v>
      </c>
      <c r="AB476" s="90">
        <f>IF(ISBLANK(Z476), 0, _xlfn.IFNA(VLOOKUP(Z476, 'Measures Register'!$B$9:$L$59, COLUMN('Measures Register'!$L$8)-COLUMN('Measures Register'!$B$8)+1, FALSE), 0))</f>
        <v>0</v>
      </c>
      <c r="AC476" s="88"/>
      <c r="AD476" s="89">
        <f>IF(ISBLANK(AC476), 0, _xlfn.IFNA(VLOOKUP(AC476, 'Measures Register'!$B$9:$K$59, COLUMN('Measures Register'!$K$8)-COLUMN('Measures Register'!$B$8)+1, FALSE), 0))</f>
        <v>0</v>
      </c>
      <c r="AE476" s="90">
        <f>IF(ISBLANK(AC476), 0, _xlfn.IFNA(VLOOKUP(AC476, 'Measures Register'!$B$9:$L$59, COLUMN('Measures Register'!$L$8)-COLUMN('Measures Register'!$B$8)+1, FALSE), 0))</f>
        <v>0</v>
      </c>
      <c r="AF476" s="88"/>
      <c r="AG476" s="89">
        <f>IF(ISBLANK(AF476), 0, _xlfn.IFNA(VLOOKUP(AF476, 'Measures Register'!$B$9:$K$59, COLUMN('Measures Register'!$K$8)-COLUMN('Measures Register'!$B$8)+1, FALSE), 0))</f>
        <v>0</v>
      </c>
      <c r="AH476" s="110">
        <f>IF(ISBLANK(AF476), 0, _xlfn.IFNA(VLOOKUP(AF476, 'Measures Register'!$B$9:$L$59, COLUMN('Measures Register'!$L$8)-COLUMN('Measures Register'!$B$8)+1, FALSE), 0))</f>
        <v>0</v>
      </c>
      <c r="AI476" s="115"/>
      <c r="AJ476" s="108" t="str">
        <f t="shared" si="31"/>
        <v/>
      </c>
      <c r="AK476" s="86" t="str">
        <f t="shared" si="32"/>
        <v/>
      </c>
      <c r="AL476" s="106" t="str">
        <f t="shared" si="33"/>
        <v/>
      </c>
      <c r="AM476" s="24"/>
    </row>
    <row r="477" spans="2:39" ht="15.75" x14ac:dyDescent="0.45">
      <c r="B477" s="84" t="str">
        <f t="shared" si="34"/>
        <v/>
      </c>
      <c r="C477" s="97"/>
      <c r="D477" s="154"/>
      <c r="E477" s="112" t="str">
        <f>IFERROR(VLOOKUP(I477,#REF!,2,0),"")</f>
        <v/>
      </c>
      <c r="F477" s="156"/>
      <c r="G477" s="101"/>
      <c r="H477" s="103"/>
      <c r="I477" s="158"/>
      <c r="J477" s="159"/>
      <c r="K477"/>
      <c r="L477" s="152"/>
      <c r="M477" s="85" t="str">
        <f>IF(AND(F477&lt;&gt;"", G477&lt;&gt;""), VLOOKUP(F477, 'P2-Primary Assets'!C:I, 5+VLOOKUP(G477,#REF!, 2, FALSE), FALSE), "")</f>
        <v/>
      </c>
      <c r="N477" s="106" t="str">
        <f t="shared" si="30"/>
        <v/>
      </c>
      <c r="O477" s="277"/>
      <c r="P477" s="277"/>
      <c r="Q477" s="277"/>
      <c r="R477" s="114"/>
      <c r="S477" s="99"/>
      <c r="T477" s="88"/>
      <c r="U477" s="89">
        <f>IF(ISBLANK(T477), 0, _xlfn.IFNA(VLOOKUP(T477, 'Measures Register'!$B$9:$K$59, COLUMN('Measures Register'!$K$8)-COLUMN('Measures Register'!$B$8)+1, FALSE), 0))</f>
        <v>0</v>
      </c>
      <c r="V477" s="90">
        <f>IF(ISBLANK(T477), 0, _xlfn.IFNA(VLOOKUP(T477, 'Measures Register'!$B$9:$L$59, COLUMN('Measures Register'!$L$8)-COLUMN('Measures Register'!$B$8)+1, FALSE), 0))</f>
        <v>0</v>
      </c>
      <c r="W477" s="88"/>
      <c r="X477" s="89">
        <f>IF(ISBLANK(W477), 0, _xlfn.IFNA(VLOOKUP(W477, 'Measures Register'!$B$9:$K$59, COLUMN('Measures Register'!$K$8)-COLUMN('Measures Register'!$B$8)+1, FALSE), 0))</f>
        <v>0</v>
      </c>
      <c r="Y477" s="90">
        <f>IF(ISBLANK(W477), 0, _xlfn.IFNA(VLOOKUP(W477, 'Measures Register'!$B$9:$L$59, COLUMN('Measures Register'!$L$8)-COLUMN('Measures Register'!$B$8)+1, FALSE), 0))</f>
        <v>0</v>
      </c>
      <c r="Z477" s="88"/>
      <c r="AA477" s="89">
        <f>IF(ISBLANK(Z477), 0, _xlfn.IFNA(VLOOKUP(Z477, 'Measures Register'!$B$9:$K$59, COLUMN('Measures Register'!$K$8)-COLUMN('Measures Register'!$B$8)+1, FALSE), 0))</f>
        <v>0</v>
      </c>
      <c r="AB477" s="90">
        <f>IF(ISBLANK(Z477), 0, _xlfn.IFNA(VLOOKUP(Z477, 'Measures Register'!$B$9:$L$59, COLUMN('Measures Register'!$L$8)-COLUMN('Measures Register'!$B$8)+1, FALSE), 0))</f>
        <v>0</v>
      </c>
      <c r="AC477" s="88"/>
      <c r="AD477" s="89">
        <f>IF(ISBLANK(AC477), 0, _xlfn.IFNA(VLOOKUP(AC477, 'Measures Register'!$B$9:$K$59, COLUMN('Measures Register'!$K$8)-COLUMN('Measures Register'!$B$8)+1, FALSE), 0))</f>
        <v>0</v>
      </c>
      <c r="AE477" s="90">
        <f>IF(ISBLANK(AC477), 0, _xlfn.IFNA(VLOOKUP(AC477, 'Measures Register'!$B$9:$L$59, COLUMN('Measures Register'!$L$8)-COLUMN('Measures Register'!$B$8)+1, FALSE), 0))</f>
        <v>0</v>
      </c>
      <c r="AF477" s="88"/>
      <c r="AG477" s="89">
        <f>IF(ISBLANK(AF477), 0, _xlfn.IFNA(VLOOKUP(AF477, 'Measures Register'!$B$9:$K$59, COLUMN('Measures Register'!$K$8)-COLUMN('Measures Register'!$B$8)+1, FALSE), 0))</f>
        <v>0</v>
      </c>
      <c r="AH477" s="110">
        <f>IF(ISBLANK(AF477), 0, _xlfn.IFNA(VLOOKUP(AF477, 'Measures Register'!$B$9:$L$59, COLUMN('Measures Register'!$L$8)-COLUMN('Measures Register'!$B$8)+1, FALSE), 0))</f>
        <v>0</v>
      </c>
      <c r="AI477" s="115"/>
      <c r="AJ477" s="108" t="str">
        <f t="shared" si="31"/>
        <v/>
      </c>
      <c r="AK477" s="86" t="str">
        <f t="shared" si="32"/>
        <v/>
      </c>
      <c r="AL477" s="106" t="str">
        <f t="shared" si="33"/>
        <v/>
      </c>
      <c r="AM477" s="24"/>
    </row>
    <row r="478" spans="2:39" ht="15.75" x14ac:dyDescent="0.45">
      <c r="B478" s="84" t="str">
        <f t="shared" si="34"/>
        <v/>
      </c>
      <c r="C478" s="97"/>
      <c r="D478" s="154"/>
      <c r="E478" s="112" t="str">
        <f>IFERROR(VLOOKUP(I478,#REF!,2,0),"")</f>
        <v/>
      </c>
      <c r="F478" s="156"/>
      <c r="G478" s="101"/>
      <c r="H478" s="103"/>
      <c r="I478" s="158"/>
      <c r="J478" s="159"/>
      <c r="K478"/>
      <c r="L478" s="152"/>
      <c r="M478" s="85" t="str">
        <f>IF(AND(F478&lt;&gt;"", G478&lt;&gt;""), VLOOKUP(F478, 'P2-Primary Assets'!C:I, 5+VLOOKUP(G478,#REF!, 2, FALSE), FALSE), "")</f>
        <v/>
      </c>
      <c r="N478" s="106" t="str">
        <f t="shared" si="30"/>
        <v/>
      </c>
      <c r="O478" s="277"/>
      <c r="P478" s="277"/>
      <c r="Q478" s="277"/>
      <c r="R478" s="114"/>
      <c r="S478" s="99"/>
      <c r="T478" s="88"/>
      <c r="U478" s="89">
        <f>IF(ISBLANK(T478), 0, _xlfn.IFNA(VLOOKUP(T478, 'Measures Register'!$B$9:$K$59, COLUMN('Measures Register'!$K$8)-COLUMN('Measures Register'!$B$8)+1, FALSE), 0))</f>
        <v>0</v>
      </c>
      <c r="V478" s="90">
        <f>IF(ISBLANK(T478), 0, _xlfn.IFNA(VLOOKUP(T478, 'Measures Register'!$B$9:$L$59, COLUMN('Measures Register'!$L$8)-COLUMN('Measures Register'!$B$8)+1, FALSE), 0))</f>
        <v>0</v>
      </c>
      <c r="W478" s="88"/>
      <c r="X478" s="89">
        <f>IF(ISBLANK(W478), 0, _xlfn.IFNA(VLOOKUP(W478, 'Measures Register'!$B$9:$K$59, COLUMN('Measures Register'!$K$8)-COLUMN('Measures Register'!$B$8)+1, FALSE), 0))</f>
        <v>0</v>
      </c>
      <c r="Y478" s="90">
        <f>IF(ISBLANK(W478), 0, _xlfn.IFNA(VLOOKUP(W478, 'Measures Register'!$B$9:$L$59, COLUMN('Measures Register'!$L$8)-COLUMN('Measures Register'!$B$8)+1, FALSE), 0))</f>
        <v>0</v>
      </c>
      <c r="Z478" s="88"/>
      <c r="AA478" s="89">
        <f>IF(ISBLANK(Z478), 0, _xlfn.IFNA(VLOOKUP(Z478, 'Measures Register'!$B$9:$K$59, COLUMN('Measures Register'!$K$8)-COLUMN('Measures Register'!$B$8)+1, FALSE), 0))</f>
        <v>0</v>
      </c>
      <c r="AB478" s="90">
        <f>IF(ISBLANK(Z478), 0, _xlfn.IFNA(VLOOKUP(Z478, 'Measures Register'!$B$9:$L$59, COLUMN('Measures Register'!$L$8)-COLUMN('Measures Register'!$B$8)+1, FALSE), 0))</f>
        <v>0</v>
      </c>
      <c r="AC478" s="88"/>
      <c r="AD478" s="89">
        <f>IF(ISBLANK(AC478), 0, _xlfn.IFNA(VLOOKUP(AC478, 'Measures Register'!$B$9:$K$59, COLUMN('Measures Register'!$K$8)-COLUMN('Measures Register'!$B$8)+1, FALSE), 0))</f>
        <v>0</v>
      </c>
      <c r="AE478" s="90">
        <f>IF(ISBLANK(AC478), 0, _xlfn.IFNA(VLOOKUP(AC478, 'Measures Register'!$B$9:$L$59, COLUMN('Measures Register'!$L$8)-COLUMN('Measures Register'!$B$8)+1, FALSE), 0))</f>
        <v>0</v>
      </c>
      <c r="AF478" s="88"/>
      <c r="AG478" s="89">
        <f>IF(ISBLANK(AF478), 0, _xlfn.IFNA(VLOOKUP(AF478, 'Measures Register'!$B$9:$K$59, COLUMN('Measures Register'!$K$8)-COLUMN('Measures Register'!$B$8)+1, FALSE), 0))</f>
        <v>0</v>
      </c>
      <c r="AH478" s="110">
        <f>IF(ISBLANK(AF478), 0, _xlfn.IFNA(VLOOKUP(AF478, 'Measures Register'!$B$9:$L$59, COLUMN('Measures Register'!$L$8)-COLUMN('Measures Register'!$B$8)+1, FALSE), 0))</f>
        <v>0</v>
      </c>
      <c r="AI478" s="115"/>
      <c r="AJ478" s="108" t="str">
        <f t="shared" si="31"/>
        <v/>
      </c>
      <c r="AK478" s="86" t="str">
        <f t="shared" si="32"/>
        <v/>
      </c>
      <c r="AL478" s="106" t="str">
        <f t="shared" si="33"/>
        <v/>
      </c>
      <c r="AM478" s="24"/>
    </row>
    <row r="479" spans="2:39" ht="15.75" x14ac:dyDescent="0.45">
      <c r="B479" s="84" t="str">
        <f t="shared" si="34"/>
        <v/>
      </c>
      <c r="C479" s="97"/>
      <c r="D479" s="154"/>
      <c r="E479" s="112" t="str">
        <f>IFERROR(VLOOKUP(I479,#REF!,2,0),"")</f>
        <v/>
      </c>
      <c r="F479" s="156"/>
      <c r="G479" s="101"/>
      <c r="H479" s="103"/>
      <c r="I479" s="158"/>
      <c r="J479" s="159"/>
      <c r="K479"/>
      <c r="L479" s="152"/>
      <c r="M479" s="85" t="str">
        <f>IF(AND(F479&lt;&gt;"", G479&lt;&gt;""), VLOOKUP(F479, 'P2-Primary Assets'!C:I, 5+VLOOKUP(G479,#REF!, 2, FALSE), FALSE), "")</f>
        <v/>
      </c>
      <c r="N479" s="106" t="str">
        <f t="shared" si="30"/>
        <v/>
      </c>
      <c r="O479" s="277"/>
      <c r="P479" s="277"/>
      <c r="Q479" s="277"/>
      <c r="R479" s="114"/>
      <c r="S479" s="99"/>
      <c r="T479" s="88"/>
      <c r="U479" s="89">
        <f>IF(ISBLANK(T479), 0, _xlfn.IFNA(VLOOKUP(T479, 'Measures Register'!$B$9:$K$59, COLUMN('Measures Register'!$K$8)-COLUMN('Measures Register'!$B$8)+1, FALSE), 0))</f>
        <v>0</v>
      </c>
      <c r="V479" s="90">
        <f>IF(ISBLANK(T479), 0, _xlfn.IFNA(VLOOKUP(T479, 'Measures Register'!$B$9:$L$59, COLUMN('Measures Register'!$L$8)-COLUMN('Measures Register'!$B$8)+1, FALSE), 0))</f>
        <v>0</v>
      </c>
      <c r="W479" s="88"/>
      <c r="X479" s="89">
        <f>IF(ISBLANK(W479), 0, _xlfn.IFNA(VLOOKUP(W479, 'Measures Register'!$B$9:$K$59, COLUMN('Measures Register'!$K$8)-COLUMN('Measures Register'!$B$8)+1, FALSE), 0))</f>
        <v>0</v>
      </c>
      <c r="Y479" s="90">
        <f>IF(ISBLANK(W479), 0, _xlfn.IFNA(VLOOKUP(W479, 'Measures Register'!$B$9:$L$59, COLUMN('Measures Register'!$L$8)-COLUMN('Measures Register'!$B$8)+1, FALSE), 0))</f>
        <v>0</v>
      </c>
      <c r="Z479" s="88"/>
      <c r="AA479" s="89">
        <f>IF(ISBLANK(Z479), 0, _xlfn.IFNA(VLOOKUP(Z479, 'Measures Register'!$B$9:$K$59, COLUMN('Measures Register'!$K$8)-COLUMN('Measures Register'!$B$8)+1, FALSE), 0))</f>
        <v>0</v>
      </c>
      <c r="AB479" s="90">
        <f>IF(ISBLANK(Z479), 0, _xlfn.IFNA(VLOOKUP(Z479, 'Measures Register'!$B$9:$L$59, COLUMN('Measures Register'!$L$8)-COLUMN('Measures Register'!$B$8)+1, FALSE), 0))</f>
        <v>0</v>
      </c>
      <c r="AC479" s="88"/>
      <c r="AD479" s="89">
        <f>IF(ISBLANK(AC479), 0, _xlfn.IFNA(VLOOKUP(AC479, 'Measures Register'!$B$9:$K$59, COLUMN('Measures Register'!$K$8)-COLUMN('Measures Register'!$B$8)+1, FALSE), 0))</f>
        <v>0</v>
      </c>
      <c r="AE479" s="90">
        <f>IF(ISBLANK(AC479), 0, _xlfn.IFNA(VLOOKUP(AC479, 'Measures Register'!$B$9:$L$59, COLUMN('Measures Register'!$L$8)-COLUMN('Measures Register'!$B$8)+1, FALSE), 0))</f>
        <v>0</v>
      </c>
      <c r="AF479" s="88"/>
      <c r="AG479" s="89">
        <f>IF(ISBLANK(AF479), 0, _xlfn.IFNA(VLOOKUP(AF479, 'Measures Register'!$B$9:$K$59, COLUMN('Measures Register'!$K$8)-COLUMN('Measures Register'!$B$8)+1, FALSE), 0))</f>
        <v>0</v>
      </c>
      <c r="AH479" s="110">
        <f>IF(ISBLANK(AF479), 0, _xlfn.IFNA(VLOOKUP(AF479, 'Measures Register'!$B$9:$L$59, COLUMN('Measures Register'!$L$8)-COLUMN('Measures Register'!$B$8)+1, FALSE), 0))</f>
        <v>0</v>
      </c>
      <c r="AI479" s="115"/>
      <c r="AJ479" s="108" t="str">
        <f t="shared" si="31"/>
        <v/>
      </c>
      <c r="AK479" s="86" t="str">
        <f t="shared" si="32"/>
        <v/>
      </c>
      <c r="AL479" s="106" t="str">
        <f t="shared" si="33"/>
        <v/>
      </c>
      <c r="AM479" s="24"/>
    </row>
    <row r="480" spans="2:39" ht="15.75" x14ac:dyDescent="0.45">
      <c r="B480" s="84" t="str">
        <f t="shared" si="34"/>
        <v/>
      </c>
      <c r="C480" s="97"/>
      <c r="D480" s="154"/>
      <c r="E480" s="112" t="str">
        <f>IFERROR(VLOOKUP(I480,#REF!,2,0),"")</f>
        <v/>
      </c>
      <c r="F480" s="156"/>
      <c r="G480" s="101"/>
      <c r="H480" s="103"/>
      <c r="I480" s="158"/>
      <c r="J480" s="159"/>
      <c r="K480"/>
      <c r="L480" s="152"/>
      <c r="M480" s="85" t="str">
        <f>IF(AND(F480&lt;&gt;"", G480&lt;&gt;""), VLOOKUP(F480, 'P2-Primary Assets'!C:I, 5+VLOOKUP(G480,#REF!, 2, FALSE), FALSE), "")</f>
        <v/>
      </c>
      <c r="N480" s="106" t="str">
        <f t="shared" si="30"/>
        <v/>
      </c>
      <c r="O480" s="277"/>
      <c r="P480" s="277"/>
      <c r="Q480" s="277"/>
      <c r="R480" s="114"/>
      <c r="S480" s="99"/>
      <c r="T480" s="88"/>
      <c r="U480" s="89">
        <f>IF(ISBLANK(T480), 0, _xlfn.IFNA(VLOOKUP(T480, 'Measures Register'!$B$9:$K$59, COLUMN('Measures Register'!$K$8)-COLUMN('Measures Register'!$B$8)+1, FALSE), 0))</f>
        <v>0</v>
      </c>
      <c r="V480" s="90">
        <f>IF(ISBLANK(T480), 0, _xlfn.IFNA(VLOOKUP(T480, 'Measures Register'!$B$9:$L$59, COLUMN('Measures Register'!$L$8)-COLUMN('Measures Register'!$B$8)+1, FALSE), 0))</f>
        <v>0</v>
      </c>
      <c r="W480" s="88"/>
      <c r="X480" s="89">
        <f>IF(ISBLANK(W480), 0, _xlfn.IFNA(VLOOKUP(W480, 'Measures Register'!$B$9:$K$59, COLUMN('Measures Register'!$K$8)-COLUMN('Measures Register'!$B$8)+1, FALSE), 0))</f>
        <v>0</v>
      </c>
      <c r="Y480" s="90">
        <f>IF(ISBLANK(W480), 0, _xlfn.IFNA(VLOOKUP(W480, 'Measures Register'!$B$9:$L$59, COLUMN('Measures Register'!$L$8)-COLUMN('Measures Register'!$B$8)+1, FALSE), 0))</f>
        <v>0</v>
      </c>
      <c r="Z480" s="88"/>
      <c r="AA480" s="89">
        <f>IF(ISBLANK(Z480), 0, _xlfn.IFNA(VLOOKUP(Z480, 'Measures Register'!$B$9:$K$59, COLUMN('Measures Register'!$K$8)-COLUMN('Measures Register'!$B$8)+1, FALSE), 0))</f>
        <v>0</v>
      </c>
      <c r="AB480" s="90">
        <f>IF(ISBLANK(Z480), 0, _xlfn.IFNA(VLOOKUP(Z480, 'Measures Register'!$B$9:$L$59, COLUMN('Measures Register'!$L$8)-COLUMN('Measures Register'!$B$8)+1, FALSE), 0))</f>
        <v>0</v>
      </c>
      <c r="AC480" s="88"/>
      <c r="AD480" s="89">
        <f>IF(ISBLANK(AC480), 0, _xlfn.IFNA(VLOOKUP(AC480, 'Measures Register'!$B$9:$K$59, COLUMN('Measures Register'!$K$8)-COLUMN('Measures Register'!$B$8)+1, FALSE), 0))</f>
        <v>0</v>
      </c>
      <c r="AE480" s="90">
        <f>IF(ISBLANK(AC480), 0, _xlfn.IFNA(VLOOKUP(AC480, 'Measures Register'!$B$9:$L$59, COLUMN('Measures Register'!$L$8)-COLUMN('Measures Register'!$B$8)+1, FALSE), 0))</f>
        <v>0</v>
      </c>
      <c r="AF480" s="88"/>
      <c r="AG480" s="89">
        <f>IF(ISBLANK(AF480), 0, _xlfn.IFNA(VLOOKUP(AF480, 'Measures Register'!$B$9:$K$59, COLUMN('Measures Register'!$K$8)-COLUMN('Measures Register'!$B$8)+1, FALSE), 0))</f>
        <v>0</v>
      </c>
      <c r="AH480" s="110">
        <f>IF(ISBLANK(AF480), 0, _xlfn.IFNA(VLOOKUP(AF480, 'Measures Register'!$B$9:$L$59, COLUMN('Measures Register'!$L$8)-COLUMN('Measures Register'!$B$8)+1, FALSE), 0))</f>
        <v>0</v>
      </c>
      <c r="AI480" s="115"/>
      <c r="AJ480" s="108" t="str">
        <f t="shared" si="31"/>
        <v/>
      </c>
      <c r="AK480" s="86" t="str">
        <f t="shared" si="32"/>
        <v/>
      </c>
      <c r="AL480" s="106" t="str">
        <f t="shared" si="33"/>
        <v/>
      </c>
      <c r="AM480" s="24"/>
    </row>
    <row r="481" spans="2:39" ht="15.75" x14ac:dyDescent="0.45">
      <c r="B481" s="84" t="str">
        <f t="shared" si="34"/>
        <v/>
      </c>
      <c r="C481" s="97"/>
      <c r="D481" s="154"/>
      <c r="E481" s="112" t="str">
        <f>IFERROR(VLOOKUP(I481,#REF!,2,0),"")</f>
        <v/>
      </c>
      <c r="F481" s="156"/>
      <c r="G481" s="101"/>
      <c r="H481" s="103"/>
      <c r="I481" s="158"/>
      <c r="J481" s="159"/>
      <c r="K481"/>
      <c r="L481" s="152"/>
      <c r="M481" s="85" t="str">
        <f>IF(AND(F481&lt;&gt;"", G481&lt;&gt;""), VLOOKUP(F481, 'P2-Primary Assets'!C:I, 5+VLOOKUP(G481,#REF!, 2, FALSE), FALSE), "")</f>
        <v/>
      </c>
      <c r="N481" s="106" t="str">
        <f t="shared" si="30"/>
        <v/>
      </c>
      <c r="O481" s="277"/>
      <c r="P481" s="277"/>
      <c r="Q481" s="277"/>
      <c r="R481" s="114"/>
      <c r="S481" s="99"/>
      <c r="T481" s="88"/>
      <c r="U481" s="89">
        <f>IF(ISBLANK(T481), 0, _xlfn.IFNA(VLOOKUP(T481, 'Measures Register'!$B$9:$K$59, COLUMN('Measures Register'!$K$8)-COLUMN('Measures Register'!$B$8)+1, FALSE), 0))</f>
        <v>0</v>
      </c>
      <c r="V481" s="90">
        <f>IF(ISBLANK(T481), 0, _xlfn.IFNA(VLOOKUP(T481, 'Measures Register'!$B$9:$L$59, COLUMN('Measures Register'!$L$8)-COLUMN('Measures Register'!$B$8)+1, FALSE), 0))</f>
        <v>0</v>
      </c>
      <c r="W481" s="88"/>
      <c r="X481" s="89">
        <f>IF(ISBLANK(W481), 0, _xlfn.IFNA(VLOOKUP(W481, 'Measures Register'!$B$9:$K$59, COLUMN('Measures Register'!$K$8)-COLUMN('Measures Register'!$B$8)+1, FALSE), 0))</f>
        <v>0</v>
      </c>
      <c r="Y481" s="90">
        <f>IF(ISBLANK(W481), 0, _xlfn.IFNA(VLOOKUP(W481, 'Measures Register'!$B$9:$L$59, COLUMN('Measures Register'!$L$8)-COLUMN('Measures Register'!$B$8)+1, FALSE), 0))</f>
        <v>0</v>
      </c>
      <c r="Z481" s="88"/>
      <c r="AA481" s="89">
        <f>IF(ISBLANK(Z481), 0, _xlfn.IFNA(VLOOKUP(Z481, 'Measures Register'!$B$9:$K$59, COLUMN('Measures Register'!$K$8)-COLUMN('Measures Register'!$B$8)+1, FALSE), 0))</f>
        <v>0</v>
      </c>
      <c r="AB481" s="90">
        <f>IF(ISBLANK(Z481), 0, _xlfn.IFNA(VLOOKUP(Z481, 'Measures Register'!$B$9:$L$59, COLUMN('Measures Register'!$L$8)-COLUMN('Measures Register'!$B$8)+1, FALSE), 0))</f>
        <v>0</v>
      </c>
      <c r="AC481" s="88"/>
      <c r="AD481" s="89">
        <f>IF(ISBLANK(AC481), 0, _xlfn.IFNA(VLOOKUP(AC481, 'Measures Register'!$B$9:$K$59, COLUMN('Measures Register'!$K$8)-COLUMN('Measures Register'!$B$8)+1, FALSE), 0))</f>
        <v>0</v>
      </c>
      <c r="AE481" s="90">
        <f>IF(ISBLANK(AC481), 0, _xlfn.IFNA(VLOOKUP(AC481, 'Measures Register'!$B$9:$L$59, COLUMN('Measures Register'!$L$8)-COLUMN('Measures Register'!$B$8)+1, FALSE), 0))</f>
        <v>0</v>
      </c>
      <c r="AF481" s="88"/>
      <c r="AG481" s="89">
        <f>IF(ISBLANK(AF481), 0, _xlfn.IFNA(VLOOKUP(AF481, 'Measures Register'!$B$9:$K$59, COLUMN('Measures Register'!$K$8)-COLUMN('Measures Register'!$B$8)+1, FALSE), 0))</f>
        <v>0</v>
      </c>
      <c r="AH481" s="110">
        <f>IF(ISBLANK(AF481), 0, _xlfn.IFNA(VLOOKUP(AF481, 'Measures Register'!$B$9:$L$59, COLUMN('Measures Register'!$L$8)-COLUMN('Measures Register'!$B$8)+1, FALSE), 0))</f>
        <v>0</v>
      </c>
      <c r="AI481" s="115"/>
      <c r="AJ481" s="108" t="str">
        <f t="shared" si="31"/>
        <v/>
      </c>
      <c r="AK481" s="86" t="str">
        <f t="shared" si="32"/>
        <v/>
      </c>
      <c r="AL481" s="106" t="str">
        <f t="shared" si="33"/>
        <v/>
      </c>
      <c r="AM481" s="24"/>
    </row>
    <row r="482" spans="2:39" ht="15.75" x14ac:dyDescent="0.45">
      <c r="B482" s="84" t="str">
        <f t="shared" si="34"/>
        <v/>
      </c>
      <c r="C482" s="97"/>
      <c r="D482" s="154"/>
      <c r="E482" s="112" t="str">
        <f>IFERROR(VLOOKUP(I482,#REF!,2,0),"")</f>
        <v/>
      </c>
      <c r="F482" s="156"/>
      <c r="G482" s="101"/>
      <c r="H482" s="103"/>
      <c r="I482" s="158"/>
      <c r="J482" s="159"/>
      <c r="K482"/>
      <c r="L482" s="152"/>
      <c r="M482" s="85" t="str">
        <f>IF(AND(F482&lt;&gt;"", G482&lt;&gt;""), VLOOKUP(F482, 'P2-Primary Assets'!C:I, 5+VLOOKUP(G482,#REF!, 2, FALSE), FALSE), "")</f>
        <v/>
      </c>
      <c r="N482" s="106" t="str">
        <f t="shared" si="30"/>
        <v/>
      </c>
      <c r="O482" s="277"/>
      <c r="P482" s="277"/>
      <c r="Q482" s="277"/>
      <c r="R482" s="114"/>
      <c r="S482" s="99"/>
      <c r="T482" s="88"/>
      <c r="U482" s="89">
        <f>IF(ISBLANK(T482), 0, _xlfn.IFNA(VLOOKUP(T482, 'Measures Register'!$B$9:$K$59, COLUMN('Measures Register'!$K$8)-COLUMN('Measures Register'!$B$8)+1, FALSE), 0))</f>
        <v>0</v>
      </c>
      <c r="V482" s="90">
        <f>IF(ISBLANK(T482), 0, _xlfn.IFNA(VLOOKUP(T482, 'Measures Register'!$B$9:$L$59, COLUMN('Measures Register'!$L$8)-COLUMN('Measures Register'!$B$8)+1, FALSE), 0))</f>
        <v>0</v>
      </c>
      <c r="W482" s="88"/>
      <c r="X482" s="89">
        <f>IF(ISBLANK(W482), 0, _xlfn.IFNA(VLOOKUP(W482, 'Measures Register'!$B$9:$K$59, COLUMN('Measures Register'!$K$8)-COLUMN('Measures Register'!$B$8)+1, FALSE), 0))</f>
        <v>0</v>
      </c>
      <c r="Y482" s="90">
        <f>IF(ISBLANK(W482), 0, _xlfn.IFNA(VLOOKUP(W482, 'Measures Register'!$B$9:$L$59, COLUMN('Measures Register'!$L$8)-COLUMN('Measures Register'!$B$8)+1, FALSE), 0))</f>
        <v>0</v>
      </c>
      <c r="Z482" s="88"/>
      <c r="AA482" s="89">
        <f>IF(ISBLANK(Z482), 0, _xlfn.IFNA(VLOOKUP(Z482, 'Measures Register'!$B$9:$K$59, COLUMN('Measures Register'!$K$8)-COLUMN('Measures Register'!$B$8)+1, FALSE), 0))</f>
        <v>0</v>
      </c>
      <c r="AB482" s="90">
        <f>IF(ISBLANK(Z482), 0, _xlfn.IFNA(VLOOKUP(Z482, 'Measures Register'!$B$9:$L$59, COLUMN('Measures Register'!$L$8)-COLUMN('Measures Register'!$B$8)+1, FALSE), 0))</f>
        <v>0</v>
      </c>
      <c r="AC482" s="88"/>
      <c r="AD482" s="89">
        <f>IF(ISBLANK(AC482), 0, _xlfn.IFNA(VLOOKUP(AC482, 'Measures Register'!$B$9:$K$59, COLUMN('Measures Register'!$K$8)-COLUMN('Measures Register'!$B$8)+1, FALSE), 0))</f>
        <v>0</v>
      </c>
      <c r="AE482" s="90">
        <f>IF(ISBLANK(AC482), 0, _xlfn.IFNA(VLOOKUP(AC482, 'Measures Register'!$B$9:$L$59, COLUMN('Measures Register'!$L$8)-COLUMN('Measures Register'!$B$8)+1, FALSE), 0))</f>
        <v>0</v>
      </c>
      <c r="AF482" s="88"/>
      <c r="AG482" s="89">
        <f>IF(ISBLANK(AF482), 0, _xlfn.IFNA(VLOOKUP(AF482, 'Measures Register'!$B$9:$K$59, COLUMN('Measures Register'!$K$8)-COLUMN('Measures Register'!$B$8)+1, FALSE), 0))</f>
        <v>0</v>
      </c>
      <c r="AH482" s="110">
        <f>IF(ISBLANK(AF482), 0, _xlfn.IFNA(VLOOKUP(AF482, 'Measures Register'!$B$9:$L$59, COLUMN('Measures Register'!$L$8)-COLUMN('Measures Register'!$B$8)+1, FALSE), 0))</f>
        <v>0</v>
      </c>
      <c r="AI482" s="115"/>
      <c r="AJ482" s="108" t="str">
        <f t="shared" si="31"/>
        <v/>
      </c>
      <c r="AK482" s="86" t="str">
        <f t="shared" si="32"/>
        <v/>
      </c>
      <c r="AL482" s="106" t="str">
        <f t="shared" si="33"/>
        <v/>
      </c>
      <c r="AM482" s="24"/>
    </row>
    <row r="483" spans="2:39" ht="15.75" x14ac:dyDescent="0.45">
      <c r="B483" s="84" t="str">
        <f t="shared" si="34"/>
        <v/>
      </c>
      <c r="C483" s="97"/>
      <c r="D483" s="154"/>
      <c r="E483" s="112" t="str">
        <f>IFERROR(VLOOKUP(I483,#REF!,2,0),"")</f>
        <v/>
      </c>
      <c r="F483" s="156"/>
      <c r="G483" s="101"/>
      <c r="H483" s="103"/>
      <c r="I483" s="158"/>
      <c r="J483" s="159"/>
      <c r="K483"/>
      <c r="L483" s="152"/>
      <c r="M483" s="85" t="str">
        <f>IF(AND(F483&lt;&gt;"", G483&lt;&gt;""), VLOOKUP(F483, 'P2-Primary Assets'!C:I, 5+VLOOKUP(G483,#REF!, 2, FALSE), FALSE), "")</f>
        <v/>
      </c>
      <c r="N483" s="106" t="str">
        <f t="shared" si="30"/>
        <v/>
      </c>
      <c r="O483" s="277"/>
      <c r="P483" s="277"/>
      <c r="Q483" s="277"/>
      <c r="R483" s="114"/>
      <c r="S483" s="99"/>
      <c r="T483" s="88"/>
      <c r="U483" s="89">
        <f>IF(ISBLANK(T483), 0, _xlfn.IFNA(VLOOKUP(T483, 'Measures Register'!$B$9:$K$59, COLUMN('Measures Register'!$K$8)-COLUMN('Measures Register'!$B$8)+1, FALSE), 0))</f>
        <v>0</v>
      </c>
      <c r="V483" s="90">
        <f>IF(ISBLANK(T483), 0, _xlfn.IFNA(VLOOKUP(T483, 'Measures Register'!$B$9:$L$59, COLUMN('Measures Register'!$L$8)-COLUMN('Measures Register'!$B$8)+1, FALSE), 0))</f>
        <v>0</v>
      </c>
      <c r="W483" s="88"/>
      <c r="X483" s="89">
        <f>IF(ISBLANK(W483), 0, _xlfn.IFNA(VLOOKUP(W483, 'Measures Register'!$B$9:$K$59, COLUMN('Measures Register'!$K$8)-COLUMN('Measures Register'!$B$8)+1, FALSE), 0))</f>
        <v>0</v>
      </c>
      <c r="Y483" s="90">
        <f>IF(ISBLANK(W483), 0, _xlfn.IFNA(VLOOKUP(W483, 'Measures Register'!$B$9:$L$59, COLUMN('Measures Register'!$L$8)-COLUMN('Measures Register'!$B$8)+1, FALSE), 0))</f>
        <v>0</v>
      </c>
      <c r="Z483" s="88"/>
      <c r="AA483" s="89">
        <f>IF(ISBLANK(Z483), 0, _xlfn.IFNA(VLOOKUP(Z483, 'Measures Register'!$B$9:$K$59, COLUMN('Measures Register'!$K$8)-COLUMN('Measures Register'!$B$8)+1, FALSE), 0))</f>
        <v>0</v>
      </c>
      <c r="AB483" s="90">
        <f>IF(ISBLANK(Z483), 0, _xlfn.IFNA(VLOOKUP(Z483, 'Measures Register'!$B$9:$L$59, COLUMN('Measures Register'!$L$8)-COLUMN('Measures Register'!$B$8)+1, FALSE), 0))</f>
        <v>0</v>
      </c>
      <c r="AC483" s="88"/>
      <c r="AD483" s="89">
        <f>IF(ISBLANK(AC483), 0, _xlfn.IFNA(VLOOKUP(AC483, 'Measures Register'!$B$9:$K$59, COLUMN('Measures Register'!$K$8)-COLUMN('Measures Register'!$B$8)+1, FALSE), 0))</f>
        <v>0</v>
      </c>
      <c r="AE483" s="90">
        <f>IF(ISBLANK(AC483), 0, _xlfn.IFNA(VLOOKUP(AC483, 'Measures Register'!$B$9:$L$59, COLUMN('Measures Register'!$L$8)-COLUMN('Measures Register'!$B$8)+1, FALSE), 0))</f>
        <v>0</v>
      </c>
      <c r="AF483" s="88"/>
      <c r="AG483" s="89">
        <f>IF(ISBLANK(AF483), 0, _xlfn.IFNA(VLOOKUP(AF483, 'Measures Register'!$B$9:$K$59, COLUMN('Measures Register'!$K$8)-COLUMN('Measures Register'!$B$8)+1, FALSE), 0))</f>
        <v>0</v>
      </c>
      <c r="AH483" s="110">
        <f>IF(ISBLANK(AF483), 0, _xlfn.IFNA(VLOOKUP(AF483, 'Measures Register'!$B$9:$L$59, COLUMN('Measures Register'!$L$8)-COLUMN('Measures Register'!$B$8)+1, FALSE), 0))</f>
        <v>0</v>
      </c>
      <c r="AI483" s="115"/>
      <c r="AJ483" s="108" t="str">
        <f t="shared" si="31"/>
        <v/>
      </c>
      <c r="AK483" s="86" t="str">
        <f t="shared" si="32"/>
        <v/>
      </c>
      <c r="AL483" s="106" t="str">
        <f t="shared" si="33"/>
        <v/>
      </c>
      <c r="AM483" s="24"/>
    </row>
    <row r="484" spans="2:39" ht="15.75" x14ac:dyDescent="0.45">
      <c r="B484" s="84" t="str">
        <f t="shared" si="34"/>
        <v/>
      </c>
      <c r="C484" s="97"/>
      <c r="D484" s="154"/>
      <c r="E484" s="112" t="str">
        <f>IFERROR(VLOOKUP(I484,#REF!,2,0),"")</f>
        <v/>
      </c>
      <c r="F484" s="156"/>
      <c r="G484" s="101"/>
      <c r="H484" s="103"/>
      <c r="I484" s="158"/>
      <c r="J484" s="159"/>
      <c r="K484"/>
      <c r="L484" s="152"/>
      <c r="M484" s="85" t="str">
        <f>IF(AND(F484&lt;&gt;"", G484&lt;&gt;""), VLOOKUP(F484, 'P2-Primary Assets'!C:I, 5+VLOOKUP(G484,#REF!, 2, FALSE), FALSE), "")</f>
        <v/>
      </c>
      <c r="N484" s="106" t="str">
        <f t="shared" si="30"/>
        <v/>
      </c>
      <c r="O484" s="277"/>
      <c r="P484" s="277"/>
      <c r="Q484" s="277"/>
      <c r="R484" s="114"/>
      <c r="S484" s="99"/>
      <c r="T484" s="88"/>
      <c r="U484" s="89">
        <f>IF(ISBLANK(T484), 0, _xlfn.IFNA(VLOOKUP(T484, 'Measures Register'!$B$9:$K$59, COLUMN('Measures Register'!$K$8)-COLUMN('Measures Register'!$B$8)+1, FALSE), 0))</f>
        <v>0</v>
      </c>
      <c r="V484" s="90">
        <f>IF(ISBLANK(T484), 0, _xlfn.IFNA(VLOOKUP(T484, 'Measures Register'!$B$9:$L$59, COLUMN('Measures Register'!$L$8)-COLUMN('Measures Register'!$B$8)+1, FALSE), 0))</f>
        <v>0</v>
      </c>
      <c r="W484" s="88"/>
      <c r="X484" s="89">
        <f>IF(ISBLANK(W484), 0, _xlfn.IFNA(VLOOKUP(W484, 'Measures Register'!$B$9:$K$59, COLUMN('Measures Register'!$K$8)-COLUMN('Measures Register'!$B$8)+1, FALSE), 0))</f>
        <v>0</v>
      </c>
      <c r="Y484" s="90">
        <f>IF(ISBLANK(W484), 0, _xlfn.IFNA(VLOOKUP(W484, 'Measures Register'!$B$9:$L$59, COLUMN('Measures Register'!$L$8)-COLUMN('Measures Register'!$B$8)+1, FALSE), 0))</f>
        <v>0</v>
      </c>
      <c r="Z484" s="88"/>
      <c r="AA484" s="89">
        <f>IF(ISBLANK(Z484), 0, _xlfn.IFNA(VLOOKUP(Z484, 'Measures Register'!$B$9:$K$59, COLUMN('Measures Register'!$K$8)-COLUMN('Measures Register'!$B$8)+1, FALSE), 0))</f>
        <v>0</v>
      </c>
      <c r="AB484" s="90">
        <f>IF(ISBLANK(Z484), 0, _xlfn.IFNA(VLOOKUP(Z484, 'Measures Register'!$B$9:$L$59, COLUMN('Measures Register'!$L$8)-COLUMN('Measures Register'!$B$8)+1, FALSE), 0))</f>
        <v>0</v>
      </c>
      <c r="AC484" s="88"/>
      <c r="AD484" s="89">
        <f>IF(ISBLANK(AC484), 0, _xlfn.IFNA(VLOOKUP(AC484, 'Measures Register'!$B$9:$K$59, COLUMN('Measures Register'!$K$8)-COLUMN('Measures Register'!$B$8)+1, FALSE), 0))</f>
        <v>0</v>
      </c>
      <c r="AE484" s="90">
        <f>IF(ISBLANK(AC484), 0, _xlfn.IFNA(VLOOKUP(AC484, 'Measures Register'!$B$9:$L$59, COLUMN('Measures Register'!$L$8)-COLUMN('Measures Register'!$B$8)+1, FALSE), 0))</f>
        <v>0</v>
      </c>
      <c r="AF484" s="88"/>
      <c r="AG484" s="89">
        <f>IF(ISBLANK(AF484), 0, _xlfn.IFNA(VLOOKUP(AF484, 'Measures Register'!$B$9:$K$59, COLUMN('Measures Register'!$K$8)-COLUMN('Measures Register'!$B$8)+1, FALSE), 0))</f>
        <v>0</v>
      </c>
      <c r="AH484" s="110">
        <f>IF(ISBLANK(AF484), 0, _xlfn.IFNA(VLOOKUP(AF484, 'Measures Register'!$B$9:$L$59, COLUMN('Measures Register'!$L$8)-COLUMN('Measures Register'!$B$8)+1, FALSE), 0))</f>
        <v>0</v>
      </c>
      <c r="AI484" s="115"/>
      <c r="AJ484" s="108" t="str">
        <f t="shared" si="31"/>
        <v/>
      </c>
      <c r="AK484" s="86" t="str">
        <f t="shared" si="32"/>
        <v/>
      </c>
      <c r="AL484" s="106" t="str">
        <f t="shared" si="33"/>
        <v/>
      </c>
      <c r="AM484" s="24"/>
    </row>
    <row r="485" spans="2:39" ht="15.75" x14ac:dyDescent="0.45">
      <c r="B485" s="84" t="str">
        <f t="shared" si="34"/>
        <v/>
      </c>
      <c r="C485" s="97"/>
      <c r="D485" s="154"/>
      <c r="E485" s="112" t="str">
        <f>IFERROR(VLOOKUP(I485,#REF!,2,0),"")</f>
        <v/>
      </c>
      <c r="F485" s="156"/>
      <c r="G485" s="101"/>
      <c r="H485" s="103"/>
      <c r="I485" s="158"/>
      <c r="J485" s="159"/>
      <c r="K485"/>
      <c r="L485" s="152"/>
      <c r="M485" s="85" t="str">
        <f>IF(AND(F485&lt;&gt;"", G485&lt;&gt;""), VLOOKUP(F485, 'P2-Primary Assets'!C:I, 5+VLOOKUP(G485,#REF!, 2, FALSE), FALSE), "")</f>
        <v/>
      </c>
      <c r="N485" s="106" t="str">
        <f t="shared" si="30"/>
        <v/>
      </c>
      <c r="O485" s="277"/>
      <c r="P485" s="277"/>
      <c r="Q485" s="277"/>
      <c r="R485" s="114"/>
      <c r="S485" s="99"/>
      <c r="T485" s="88"/>
      <c r="U485" s="89">
        <f>IF(ISBLANK(T485), 0, _xlfn.IFNA(VLOOKUP(T485, 'Measures Register'!$B$9:$K$59, COLUMN('Measures Register'!$K$8)-COLUMN('Measures Register'!$B$8)+1, FALSE), 0))</f>
        <v>0</v>
      </c>
      <c r="V485" s="90">
        <f>IF(ISBLANK(T485), 0, _xlfn.IFNA(VLOOKUP(T485, 'Measures Register'!$B$9:$L$59, COLUMN('Measures Register'!$L$8)-COLUMN('Measures Register'!$B$8)+1, FALSE), 0))</f>
        <v>0</v>
      </c>
      <c r="W485" s="88"/>
      <c r="X485" s="89">
        <f>IF(ISBLANK(W485), 0, _xlfn.IFNA(VLOOKUP(W485, 'Measures Register'!$B$9:$K$59, COLUMN('Measures Register'!$K$8)-COLUMN('Measures Register'!$B$8)+1, FALSE), 0))</f>
        <v>0</v>
      </c>
      <c r="Y485" s="90">
        <f>IF(ISBLANK(W485), 0, _xlfn.IFNA(VLOOKUP(W485, 'Measures Register'!$B$9:$L$59, COLUMN('Measures Register'!$L$8)-COLUMN('Measures Register'!$B$8)+1, FALSE), 0))</f>
        <v>0</v>
      </c>
      <c r="Z485" s="88"/>
      <c r="AA485" s="89">
        <f>IF(ISBLANK(Z485), 0, _xlfn.IFNA(VLOOKUP(Z485, 'Measures Register'!$B$9:$K$59, COLUMN('Measures Register'!$K$8)-COLUMN('Measures Register'!$B$8)+1, FALSE), 0))</f>
        <v>0</v>
      </c>
      <c r="AB485" s="90">
        <f>IF(ISBLANK(Z485), 0, _xlfn.IFNA(VLOOKUP(Z485, 'Measures Register'!$B$9:$L$59, COLUMN('Measures Register'!$L$8)-COLUMN('Measures Register'!$B$8)+1, FALSE), 0))</f>
        <v>0</v>
      </c>
      <c r="AC485" s="88"/>
      <c r="AD485" s="89">
        <f>IF(ISBLANK(AC485), 0, _xlfn.IFNA(VLOOKUP(AC485, 'Measures Register'!$B$9:$K$59, COLUMN('Measures Register'!$K$8)-COLUMN('Measures Register'!$B$8)+1, FALSE), 0))</f>
        <v>0</v>
      </c>
      <c r="AE485" s="90">
        <f>IF(ISBLANK(AC485), 0, _xlfn.IFNA(VLOOKUP(AC485, 'Measures Register'!$B$9:$L$59, COLUMN('Measures Register'!$L$8)-COLUMN('Measures Register'!$B$8)+1, FALSE), 0))</f>
        <v>0</v>
      </c>
      <c r="AF485" s="88"/>
      <c r="AG485" s="89">
        <f>IF(ISBLANK(AF485), 0, _xlfn.IFNA(VLOOKUP(AF485, 'Measures Register'!$B$9:$K$59, COLUMN('Measures Register'!$K$8)-COLUMN('Measures Register'!$B$8)+1, FALSE), 0))</f>
        <v>0</v>
      </c>
      <c r="AH485" s="110">
        <f>IF(ISBLANK(AF485), 0, _xlfn.IFNA(VLOOKUP(AF485, 'Measures Register'!$B$9:$L$59, COLUMN('Measures Register'!$L$8)-COLUMN('Measures Register'!$B$8)+1, FALSE), 0))</f>
        <v>0</v>
      </c>
      <c r="AI485" s="115"/>
      <c r="AJ485" s="108" t="str">
        <f t="shared" si="31"/>
        <v/>
      </c>
      <c r="AK485" s="86" t="str">
        <f t="shared" si="32"/>
        <v/>
      </c>
      <c r="AL485" s="106" t="str">
        <f t="shared" si="33"/>
        <v/>
      </c>
      <c r="AM485" s="24"/>
    </row>
    <row r="486" spans="2:39" ht="15.75" x14ac:dyDescent="0.45">
      <c r="B486" s="84" t="str">
        <f t="shared" si="34"/>
        <v/>
      </c>
      <c r="C486" s="97"/>
      <c r="D486" s="154"/>
      <c r="E486" s="112" t="str">
        <f>IFERROR(VLOOKUP(I486,#REF!,2,0),"")</f>
        <v/>
      </c>
      <c r="F486" s="156"/>
      <c r="G486" s="101"/>
      <c r="H486" s="103"/>
      <c r="I486" s="158"/>
      <c r="J486" s="159"/>
      <c r="K486"/>
      <c r="L486" s="152"/>
      <c r="M486" s="85" t="str">
        <f>IF(AND(F486&lt;&gt;"", G486&lt;&gt;""), VLOOKUP(F486, 'P2-Primary Assets'!C:I, 5+VLOOKUP(G486,#REF!, 2, FALSE), FALSE), "")</f>
        <v/>
      </c>
      <c r="N486" s="106" t="str">
        <f t="shared" si="30"/>
        <v/>
      </c>
      <c r="O486" s="277"/>
      <c r="P486" s="277"/>
      <c r="Q486" s="277"/>
      <c r="R486" s="114"/>
      <c r="S486" s="99"/>
      <c r="T486" s="88"/>
      <c r="U486" s="89">
        <f>IF(ISBLANK(T486), 0, _xlfn.IFNA(VLOOKUP(T486, 'Measures Register'!$B$9:$K$59, COLUMN('Measures Register'!$K$8)-COLUMN('Measures Register'!$B$8)+1, FALSE), 0))</f>
        <v>0</v>
      </c>
      <c r="V486" s="90">
        <f>IF(ISBLANK(T486), 0, _xlfn.IFNA(VLOOKUP(T486, 'Measures Register'!$B$9:$L$59, COLUMN('Measures Register'!$L$8)-COLUMN('Measures Register'!$B$8)+1, FALSE), 0))</f>
        <v>0</v>
      </c>
      <c r="W486" s="88"/>
      <c r="X486" s="89">
        <f>IF(ISBLANK(W486), 0, _xlfn.IFNA(VLOOKUP(W486, 'Measures Register'!$B$9:$K$59, COLUMN('Measures Register'!$K$8)-COLUMN('Measures Register'!$B$8)+1, FALSE), 0))</f>
        <v>0</v>
      </c>
      <c r="Y486" s="90">
        <f>IF(ISBLANK(W486), 0, _xlfn.IFNA(VLOOKUP(W486, 'Measures Register'!$B$9:$L$59, COLUMN('Measures Register'!$L$8)-COLUMN('Measures Register'!$B$8)+1, FALSE), 0))</f>
        <v>0</v>
      </c>
      <c r="Z486" s="88"/>
      <c r="AA486" s="89">
        <f>IF(ISBLANK(Z486), 0, _xlfn.IFNA(VLOOKUP(Z486, 'Measures Register'!$B$9:$K$59, COLUMN('Measures Register'!$K$8)-COLUMN('Measures Register'!$B$8)+1, FALSE), 0))</f>
        <v>0</v>
      </c>
      <c r="AB486" s="90">
        <f>IF(ISBLANK(Z486), 0, _xlfn.IFNA(VLOOKUP(Z486, 'Measures Register'!$B$9:$L$59, COLUMN('Measures Register'!$L$8)-COLUMN('Measures Register'!$B$8)+1, FALSE), 0))</f>
        <v>0</v>
      </c>
      <c r="AC486" s="88"/>
      <c r="AD486" s="89">
        <f>IF(ISBLANK(AC486), 0, _xlfn.IFNA(VLOOKUP(AC486, 'Measures Register'!$B$9:$K$59, COLUMN('Measures Register'!$K$8)-COLUMN('Measures Register'!$B$8)+1, FALSE), 0))</f>
        <v>0</v>
      </c>
      <c r="AE486" s="90">
        <f>IF(ISBLANK(AC486), 0, _xlfn.IFNA(VLOOKUP(AC486, 'Measures Register'!$B$9:$L$59, COLUMN('Measures Register'!$L$8)-COLUMN('Measures Register'!$B$8)+1, FALSE), 0))</f>
        <v>0</v>
      </c>
      <c r="AF486" s="88"/>
      <c r="AG486" s="89">
        <f>IF(ISBLANK(AF486), 0, _xlfn.IFNA(VLOOKUP(AF486, 'Measures Register'!$B$9:$K$59, COLUMN('Measures Register'!$K$8)-COLUMN('Measures Register'!$B$8)+1, FALSE), 0))</f>
        <v>0</v>
      </c>
      <c r="AH486" s="110">
        <f>IF(ISBLANK(AF486), 0, _xlfn.IFNA(VLOOKUP(AF486, 'Measures Register'!$B$9:$L$59, COLUMN('Measures Register'!$L$8)-COLUMN('Measures Register'!$B$8)+1, FALSE), 0))</f>
        <v>0</v>
      </c>
      <c r="AI486" s="115"/>
      <c r="AJ486" s="108" t="str">
        <f t="shared" si="31"/>
        <v/>
      </c>
      <c r="AK486" s="86" t="str">
        <f t="shared" si="32"/>
        <v/>
      </c>
      <c r="AL486" s="106" t="str">
        <f t="shared" si="33"/>
        <v/>
      </c>
      <c r="AM486" s="24"/>
    </row>
    <row r="487" spans="2:39" ht="15.75" x14ac:dyDescent="0.45">
      <c r="B487" s="84" t="str">
        <f t="shared" si="34"/>
        <v/>
      </c>
      <c r="C487" s="97"/>
      <c r="D487" s="154"/>
      <c r="E487" s="112" t="str">
        <f>IFERROR(VLOOKUP(I487,#REF!,2,0),"")</f>
        <v/>
      </c>
      <c r="F487" s="156"/>
      <c r="G487" s="101"/>
      <c r="H487" s="103"/>
      <c r="I487" s="158"/>
      <c r="J487" s="159"/>
      <c r="K487"/>
      <c r="L487" s="152"/>
      <c r="M487" s="85" t="str">
        <f>IF(AND(F487&lt;&gt;"", G487&lt;&gt;""), VLOOKUP(F487, 'P2-Primary Assets'!C:I, 5+VLOOKUP(G487,#REF!, 2, FALSE), FALSE), "")</f>
        <v/>
      </c>
      <c r="N487" s="106" t="str">
        <f t="shared" si="30"/>
        <v/>
      </c>
      <c r="O487" s="277"/>
      <c r="P487" s="277"/>
      <c r="Q487" s="277"/>
      <c r="R487" s="114"/>
      <c r="S487" s="99"/>
      <c r="T487" s="88"/>
      <c r="U487" s="89">
        <f>IF(ISBLANK(T487), 0, _xlfn.IFNA(VLOOKUP(T487, 'Measures Register'!$B$9:$K$59, COLUMN('Measures Register'!$K$8)-COLUMN('Measures Register'!$B$8)+1, FALSE), 0))</f>
        <v>0</v>
      </c>
      <c r="V487" s="90">
        <f>IF(ISBLANK(T487), 0, _xlfn.IFNA(VLOOKUP(T487, 'Measures Register'!$B$9:$L$59, COLUMN('Measures Register'!$L$8)-COLUMN('Measures Register'!$B$8)+1, FALSE), 0))</f>
        <v>0</v>
      </c>
      <c r="W487" s="88"/>
      <c r="X487" s="89">
        <f>IF(ISBLANK(W487), 0, _xlfn.IFNA(VLOOKUP(W487, 'Measures Register'!$B$9:$K$59, COLUMN('Measures Register'!$K$8)-COLUMN('Measures Register'!$B$8)+1, FALSE), 0))</f>
        <v>0</v>
      </c>
      <c r="Y487" s="90">
        <f>IF(ISBLANK(W487), 0, _xlfn.IFNA(VLOOKUP(W487, 'Measures Register'!$B$9:$L$59, COLUMN('Measures Register'!$L$8)-COLUMN('Measures Register'!$B$8)+1, FALSE), 0))</f>
        <v>0</v>
      </c>
      <c r="Z487" s="88"/>
      <c r="AA487" s="89">
        <f>IF(ISBLANK(Z487), 0, _xlfn.IFNA(VLOOKUP(Z487, 'Measures Register'!$B$9:$K$59, COLUMN('Measures Register'!$K$8)-COLUMN('Measures Register'!$B$8)+1, FALSE), 0))</f>
        <v>0</v>
      </c>
      <c r="AB487" s="90">
        <f>IF(ISBLANK(Z487), 0, _xlfn.IFNA(VLOOKUP(Z487, 'Measures Register'!$B$9:$L$59, COLUMN('Measures Register'!$L$8)-COLUMN('Measures Register'!$B$8)+1, FALSE), 0))</f>
        <v>0</v>
      </c>
      <c r="AC487" s="88"/>
      <c r="AD487" s="89">
        <f>IF(ISBLANK(AC487), 0, _xlfn.IFNA(VLOOKUP(AC487, 'Measures Register'!$B$9:$K$59, COLUMN('Measures Register'!$K$8)-COLUMN('Measures Register'!$B$8)+1, FALSE), 0))</f>
        <v>0</v>
      </c>
      <c r="AE487" s="90">
        <f>IF(ISBLANK(AC487), 0, _xlfn.IFNA(VLOOKUP(AC487, 'Measures Register'!$B$9:$L$59, COLUMN('Measures Register'!$L$8)-COLUMN('Measures Register'!$B$8)+1, FALSE), 0))</f>
        <v>0</v>
      </c>
      <c r="AF487" s="88"/>
      <c r="AG487" s="89">
        <f>IF(ISBLANK(AF487), 0, _xlfn.IFNA(VLOOKUP(AF487, 'Measures Register'!$B$9:$K$59, COLUMN('Measures Register'!$K$8)-COLUMN('Measures Register'!$B$8)+1, FALSE), 0))</f>
        <v>0</v>
      </c>
      <c r="AH487" s="110">
        <f>IF(ISBLANK(AF487), 0, _xlfn.IFNA(VLOOKUP(AF487, 'Measures Register'!$B$9:$L$59, COLUMN('Measures Register'!$L$8)-COLUMN('Measures Register'!$B$8)+1, FALSE), 0))</f>
        <v>0</v>
      </c>
      <c r="AI487" s="115"/>
      <c r="AJ487" s="108" t="str">
        <f t="shared" si="31"/>
        <v/>
      </c>
      <c r="AK487" s="86" t="str">
        <f t="shared" si="32"/>
        <v/>
      </c>
      <c r="AL487" s="106" t="str">
        <f t="shared" si="33"/>
        <v/>
      </c>
      <c r="AM487" s="24"/>
    </row>
    <row r="488" spans="2:39" ht="15.75" x14ac:dyDescent="0.45">
      <c r="B488" s="84" t="str">
        <f t="shared" si="34"/>
        <v/>
      </c>
      <c r="C488" s="97"/>
      <c r="D488" s="154"/>
      <c r="E488" s="112" t="str">
        <f>IFERROR(VLOOKUP(I488,#REF!,2,0),"")</f>
        <v/>
      </c>
      <c r="F488" s="156"/>
      <c r="G488" s="101"/>
      <c r="H488" s="103"/>
      <c r="I488" s="158"/>
      <c r="J488" s="159"/>
      <c r="K488"/>
      <c r="L488" s="152"/>
      <c r="M488" s="85" t="str">
        <f>IF(AND(F488&lt;&gt;"", G488&lt;&gt;""), VLOOKUP(F488, 'P2-Primary Assets'!C:I, 5+VLOOKUP(G488,#REF!, 2, FALSE), FALSE), "")</f>
        <v/>
      </c>
      <c r="N488" s="106" t="str">
        <f t="shared" si="30"/>
        <v/>
      </c>
      <c r="O488" s="277"/>
      <c r="P488" s="277"/>
      <c r="Q488" s="277"/>
      <c r="R488" s="114"/>
      <c r="S488" s="99"/>
      <c r="T488" s="88"/>
      <c r="U488" s="89">
        <f>IF(ISBLANK(T488), 0, _xlfn.IFNA(VLOOKUP(T488, 'Measures Register'!$B$9:$K$59, COLUMN('Measures Register'!$K$8)-COLUMN('Measures Register'!$B$8)+1, FALSE), 0))</f>
        <v>0</v>
      </c>
      <c r="V488" s="90">
        <f>IF(ISBLANK(T488), 0, _xlfn.IFNA(VLOOKUP(T488, 'Measures Register'!$B$9:$L$59, COLUMN('Measures Register'!$L$8)-COLUMN('Measures Register'!$B$8)+1, FALSE), 0))</f>
        <v>0</v>
      </c>
      <c r="W488" s="88"/>
      <c r="X488" s="89">
        <f>IF(ISBLANK(W488), 0, _xlfn.IFNA(VLOOKUP(W488, 'Measures Register'!$B$9:$K$59, COLUMN('Measures Register'!$K$8)-COLUMN('Measures Register'!$B$8)+1, FALSE), 0))</f>
        <v>0</v>
      </c>
      <c r="Y488" s="90">
        <f>IF(ISBLANK(W488), 0, _xlfn.IFNA(VLOOKUP(W488, 'Measures Register'!$B$9:$L$59, COLUMN('Measures Register'!$L$8)-COLUMN('Measures Register'!$B$8)+1, FALSE), 0))</f>
        <v>0</v>
      </c>
      <c r="Z488" s="88"/>
      <c r="AA488" s="89">
        <f>IF(ISBLANK(Z488), 0, _xlfn.IFNA(VLOOKUP(Z488, 'Measures Register'!$B$9:$K$59, COLUMN('Measures Register'!$K$8)-COLUMN('Measures Register'!$B$8)+1, FALSE), 0))</f>
        <v>0</v>
      </c>
      <c r="AB488" s="90">
        <f>IF(ISBLANK(Z488), 0, _xlfn.IFNA(VLOOKUP(Z488, 'Measures Register'!$B$9:$L$59, COLUMN('Measures Register'!$L$8)-COLUMN('Measures Register'!$B$8)+1, FALSE), 0))</f>
        <v>0</v>
      </c>
      <c r="AC488" s="88"/>
      <c r="AD488" s="89">
        <f>IF(ISBLANK(AC488), 0, _xlfn.IFNA(VLOOKUP(AC488, 'Measures Register'!$B$9:$K$59, COLUMN('Measures Register'!$K$8)-COLUMN('Measures Register'!$B$8)+1, FALSE), 0))</f>
        <v>0</v>
      </c>
      <c r="AE488" s="90">
        <f>IF(ISBLANK(AC488), 0, _xlfn.IFNA(VLOOKUP(AC488, 'Measures Register'!$B$9:$L$59, COLUMN('Measures Register'!$L$8)-COLUMN('Measures Register'!$B$8)+1, FALSE), 0))</f>
        <v>0</v>
      </c>
      <c r="AF488" s="88"/>
      <c r="AG488" s="89">
        <f>IF(ISBLANK(AF488), 0, _xlfn.IFNA(VLOOKUP(AF488, 'Measures Register'!$B$9:$K$59, COLUMN('Measures Register'!$K$8)-COLUMN('Measures Register'!$B$8)+1, FALSE), 0))</f>
        <v>0</v>
      </c>
      <c r="AH488" s="110">
        <f>IF(ISBLANK(AF488), 0, _xlfn.IFNA(VLOOKUP(AF488, 'Measures Register'!$B$9:$L$59, COLUMN('Measures Register'!$L$8)-COLUMN('Measures Register'!$B$8)+1, FALSE), 0))</f>
        <v>0</v>
      </c>
      <c r="AI488" s="115"/>
      <c r="AJ488" s="108" t="str">
        <f t="shared" si="31"/>
        <v/>
      </c>
      <c r="AK488" s="86" t="str">
        <f t="shared" si="32"/>
        <v/>
      </c>
      <c r="AL488" s="106" t="str">
        <f t="shared" si="33"/>
        <v/>
      </c>
      <c r="AM488" s="24"/>
    </row>
    <row r="489" spans="2:39" ht="15.75" x14ac:dyDescent="0.45">
      <c r="B489" s="84" t="str">
        <f t="shared" si="34"/>
        <v/>
      </c>
      <c r="C489" s="97"/>
      <c r="D489" s="154"/>
      <c r="E489" s="112" t="str">
        <f>IFERROR(VLOOKUP(I489,#REF!,2,0),"")</f>
        <v/>
      </c>
      <c r="F489" s="156"/>
      <c r="G489" s="101"/>
      <c r="H489" s="103"/>
      <c r="I489" s="158"/>
      <c r="J489" s="159"/>
      <c r="K489"/>
      <c r="L489" s="152"/>
      <c r="M489" s="85" t="str">
        <f>IF(AND(F489&lt;&gt;"", G489&lt;&gt;""), VLOOKUP(F489, 'P2-Primary Assets'!C:I, 5+VLOOKUP(G489,#REF!, 2, FALSE), FALSE), "")</f>
        <v/>
      </c>
      <c r="N489" s="106" t="str">
        <f t="shared" si="30"/>
        <v/>
      </c>
      <c r="O489" s="277"/>
      <c r="P489" s="277"/>
      <c r="Q489" s="277"/>
      <c r="R489" s="114"/>
      <c r="S489" s="99"/>
      <c r="T489" s="88"/>
      <c r="U489" s="89">
        <f>IF(ISBLANK(T489), 0, _xlfn.IFNA(VLOOKUP(T489, 'Measures Register'!$B$9:$K$59, COLUMN('Measures Register'!$K$8)-COLUMN('Measures Register'!$B$8)+1, FALSE), 0))</f>
        <v>0</v>
      </c>
      <c r="V489" s="90">
        <f>IF(ISBLANK(T489), 0, _xlfn.IFNA(VLOOKUP(T489, 'Measures Register'!$B$9:$L$59, COLUMN('Measures Register'!$L$8)-COLUMN('Measures Register'!$B$8)+1, FALSE), 0))</f>
        <v>0</v>
      </c>
      <c r="W489" s="88"/>
      <c r="X489" s="89">
        <f>IF(ISBLANK(W489), 0, _xlfn.IFNA(VLOOKUP(W489, 'Measures Register'!$B$9:$K$59, COLUMN('Measures Register'!$K$8)-COLUMN('Measures Register'!$B$8)+1, FALSE), 0))</f>
        <v>0</v>
      </c>
      <c r="Y489" s="90">
        <f>IF(ISBLANK(W489), 0, _xlfn.IFNA(VLOOKUP(W489, 'Measures Register'!$B$9:$L$59, COLUMN('Measures Register'!$L$8)-COLUMN('Measures Register'!$B$8)+1, FALSE), 0))</f>
        <v>0</v>
      </c>
      <c r="Z489" s="88"/>
      <c r="AA489" s="89">
        <f>IF(ISBLANK(Z489), 0, _xlfn.IFNA(VLOOKUP(Z489, 'Measures Register'!$B$9:$K$59, COLUMN('Measures Register'!$K$8)-COLUMN('Measures Register'!$B$8)+1, FALSE), 0))</f>
        <v>0</v>
      </c>
      <c r="AB489" s="90">
        <f>IF(ISBLANK(Z489), 0, _xlfn.IFNA(VLOOKUP(Z489, 'Measures Register'!$B$9:$L$59, COLUMN('Measures Register'!$L$8)-COLUMN('Measures Register'!$B$8)+1, FALSE), 0))</f>
        <v>0</v>
      </c>
      <c r="AC489" s="88"/>
      <c r="AD489" s="89">
        <f>IF(ISBLANK(AC489), 0, _xlfn.IFNA(VLOOKUP(AC489, 'Measures Register'!$B$9:$K$59, COLUMN('Measures Register'!$K$8)-COLUMN('Measures Register'!$B$8)+1, FALSE), 0))</f>
        <v>0</v>
      </c>
      <c r="AE489" s="90">
        <f>IF(ISBLANK(AC489), 0, _xlfn.IFNA(VLOOKUP(AC489, 'Measures Register'!$B$9:$L$59, COLUMN('Measures Register'!$L$8)-COLUMN('Measures Register'!$B$8)+1, FALSE), 0))</f>
        <v>0</v>
      </c>
      <c r="AF489" s="88"/>
      <c r="AG489" s="89">
        <f>IF(ISBLANK(AF489), 0, _xlfn.IFNA(VLOOKUP(AF489, 'Measures Register'!$B$9:$K$59, COLUMN('Measures Register'!$K$8)-COLUMN('Measures Register'!$B$8)+1, FALSE), 0))</f>
        <v>0</v>
      </c>
      <c r="AH489" s="110">
        <f>IF(ISBLANK(AF489), 0, _xlfn.IFNA(VLOOKUP(AF489, 'Measures Register'!$B$9:$L$59, COLUMN('Measures Register'!$L$8)-COLUMN('Measures Register'!$B$8)+1, FALSE), 0))</f>
        <v>0</v>
      </c>
      <c r="AI489" s="115"/>
      <c r="AJ489" s="108" t="str">
        <f t="shared" si="31"/>
        <v/>
      </c>
      <c r="AK489" s="86" t="str">
        <f t="shared" si="32"/>
        <v/>
      </c>
      <c r="AL489" s="106" t="str">
        <f t="shared" si="33"/>
        <v/>
      </c>
      <c r="AM489" s="24"/>
    </row>
    <row r="490" spans="2:39" ht="15.75" x14ac:dyDescent="0.45">
      <c r="B490" s="84" t="str">
        <f t="shared" si="34"/>
        <v/>
      </c>
      <c r="C490" s="97"/>
      <c r="D490" s="154"/>
      <c r="E490" s="112" t="str">
        <f>IFERROR(VLOOKUP(I490,#REF!,2,0),"")</f>
        <v/>
      </c>
      <c r="F490" s="156"/>
      <c r="G490" s="101"/>
      <c r="H490" s="103"/>
      <c r="I490" s="158"/>
      <c r="J490" s="159"/>
      <c r="K490"/>
      <c r="L490" s="152"/>
      <c r="M490" s="85" t="str">
        <f>IF(AND(F490&lt;&gt;"", G490&lt;&gt;""), VLOOKUP(F490, 'P2-Primary Assets'!C:I, 5+VLOOKUP(G490,#REF!, 2, FALSE), FALSE), "")</f>
        <v/>
      </c>
      <c r="N490" s="106" t="str">
        <f t="shared" si="30"/>
        <v/>
      </c>
      <c r="O490" s="277"/>
      <c r="P490" s="277"/>
      <c r="Q490" s="277"/>
      <c r="R490" s="114"/>
      <c r="S490" s="99"/>
      <c r="T490" s="88"/>
      <c r="U490" s="89">
        <f>IF(ISBLANK(T490), 0, _xlfn.IFNA(VLOOKUP(T490, 'Measures Register'!$B$9:$K$59, COLUMN('Measures Register'!$K$8)-COLUMN('Measures Register'!$B$8)+1, FALSE), 0))</f>
        <v>0</v>
      </c>
      <c r="V490" s="90">
        <f>IF(ISBLANK(T490), 0, _xlfn.IFNA(VLOOKUP(T490, 'Measures Register'!$B$9:$L$59, COLUMN('Measures Register'!$L$8)-COLUMN('Measures Register'!$B$8)+1, FALSE), 0))</f>
        <v>0</v>
      </c>
      <c r="W490" s="88"/>
      <c r="X490" s="89">
        <f>IF(ISBLANK(W490), 0, _xlfn.IFNA(VLOOKUP(W490, 'Measures Register'!$B$9:$K$59, COLUMN('Measures Register'!$K$8)-COLUMN('Measures Register'!$B$8)+1, FALSE), 0))</f>
        <v>0</v>
      </c>
      <c r="Y490" s="90">
        <f>IF(ISBLANK(W490), 0, _xlfn.IFNA(VLOOKUP(W490, 'Measures Register'!$B$9:$L$59, COLUMN('Measures Register'!$L$8)-COLUMN('Measures Register'!$B$8)+1, FALSE), 0))</f>
        <v>0</v>
      </c>
      <c r="Z490" s="88"/>
      <c r="AA490" s="89">
        <f>IF(ISBLANK(Z490), 0, _xlfn.IFNA(VLOOKUP(Z490, 'Measures Register'!$B$9:$K$59, COLUMN('Measures Register'!$K$8)-COLUMN('Measures Register'!$B$8)+1, FALSE), 0))</f>
        <v>0</v>
      </c>
      <c r="AB490" s="90">
        <f>IF(ISBLANK(Z490), 0, _xlfn.IFNA(VLOOKUP(Z490, 'Measures Register'!$B$9:$L$59, COLUMN('Measures Register'!$L$8)-COLUMN('Measures Register'!$B$8)+1, FALSE), 0))</f>
        <v>0</v>
      </c>
      <c r="AC490" s="88"/>
      <c r="AD490" s="89">
        <f>IF(ISBLANK(AC490), 0, _xlfn.IFNA(VLOOKUP(AC490, 'Measures Register'!$B$9:$K$59, COLUMN('Measures Register'!$K$8)-COLUMN('Measures Register'!$B$8)+1, FALSE), 0))</f>
        <v>0</v>
      </c>
      <c r="AE490" s="90">
        <f>IF(ISBLANK(AC490), 0, _xlfn.IFNA(VLOOKUP(AC490, 'Measures Register'!$B$9:$L$59, COLUMN('Measures Register'!$L$8)-COLUMN('Measures Register'!$B$8)+1, FALSE), 0))</f>
        <v>0</v>
      </c>
      <c r="AF490" s="88"/>
      <c r="AG490" s="89">
        <f>IF(ISBLANK(AF490), 0, _xlfn.IFNA(VLOOKUP(AF490, 'Measures Register'!$B$9:$K$59, COLUMN('Measures Register'!$K$8)-COLUMN('Measures Register'!$B$8)+1, FALSE), 0))</f>
        <v>0</v>
      </c>
      <c r="AH490" s="110">
        <f>IF(ISBLANK(AF490), 0, _xlfn.IFNA(VLOOKUP(AF490, 'Measures Register'!$B$9:$L$59, COLUMN('Measures Register'!$L$8)-COLUMN('Measures Register'!$B$8)+1, FALSE), 0))</f>
        <v>0</v>
      </c>
      <c r="AI490" s="115"/>
      <c r="AJ490" s="108" t="str">
        <f t="shared" si="31"/>
        <v/>
      </c>
      <c r="AK490" s="86" t="str">
        <f t="shared" si="32"/>
        <v/>
      </c>
      <c r="AL490" s="106" t="str">
        <f t="shared" si="33"/>
        <v/>
      </c>
      <c r="AM490" s="24"/>
    </row>
    <row r="491" spans="2:39" ht="15.75" x14ac:dyDescent="0.45">
      <c r="B491" s="84" t="str">
        <f t="shared" si="34"/>
        <v/>
      </c>
      <c r="C491" s="97"/>
      <c r="D491" s="154"/>
      <c r="E491" s="112" t="str">
        <f>IFERROR(VLOOKUP(I491,#REF!,2,0),"")</f>
        <v/>
      </c>
      <c r="F491" s="156"/>
      <c r="G491" s="101"/>
      <c r="H491" s="103"/>
      <c r="I491" s="158"/>
      <c r="J491" s="159"/>
      <c r="K491"/>
      <c r="L491" s="152"/>
      <c r="M491" s="85" t="str">
        <f>IF(AND(F491&lt;&gt;"", G491&lt;&gt;""), VLOOKUP(F491, 'P2-Primary Assets'!C:I, 5+VLOOKUP(G491,#REF!, 2, FALSE), FALSE), "")</f>
        <v/>
      </c>
      <c r="N491" s="106" t="str">
        <f t="shared" si="30"/>
        <v/>
      </c>
      <c r="O491" s="277"/>
      <c r="P491" s="277"/>
      <c r="Q491" s="277"/>
      <c r="R491" s="114"/>
      <c r="S491" s="99"/>
      <c r="T491" s="88"/>
      <c r="U491" s="89">
        <f>IF(ISBLANK(T491), 0, _xlfn.IFNA(VLOOKUP(T491, 'Measures Register'!$B$9:$K$59, COLUMN('Measures Register'!$K$8)-COLUMN('Measures Register'!$B$8)+1, FALSE), 0))</f>
        <v>0</v>
      </c>
      <c r="V491" s="90">
        <f>IF(ISBLANK(T491), 0, _xlfn.IFNA(VLOOKUP(T491, 'Measures Register'!$B$9:$L$59, COLUMN('Measures Register'!$L$8)-COLUMN('Measures Register'!$B$8)+1, FALSE), 0))</f>
        <v>0</v>
      </c>
      <c r="W491" s="88"/>
      <c r="X491" s="89">
        <f>IF(ISBLANK(W491), 0, _xlfn.IFNA(VLOOKUP(W491, 'Measures Register'!$B$9:$K$59, COLUMN('Measures Register'!$K$8)-COLUMN('Measures Register'!$B$8)+1, FALSE), 0))</f>
        <v>0</v>
      </c>
      <c r="Y491" s="90">
        <f>IF(ISBLANK(W491), 0, _xlfn.IFNA(VLOOKUP(W491, 'Measures Register'!$B$9:$L$59, COLUMN('Measures Register'!$L$8)-COLUMN('Measures Register'!$B$8)+1, FALSE), 0))</f>
        <v>0</v>
      </c>
      <c r="Z491" s="88"/>
      <c r="AA491" s="89">
        <f>IF(ISBLANK(Z491), 0, _xlfn.IFNA(VLOOKUP(Z491, 'Measures Register'!$B$9:$K$59, COLUMN('Measures Register'!$K$8)-COLUMN('Measures Register'!$B$8)+1, FALSE), 0))</f>
        <v>0</v>
      </c>
      <c r="AB491" s="90">
        <f>IF(ISBLANK(Z491), 0, _xlfn.IFNA(VLOOKUP(Z491, 'Measures Register'!$B$9:$L$59, COLUMN('Measures Register'!$L$8)-COLUMN('Measures Register'!$B$8)+1, FALSE), 0))</f>
        <v>0</v>
      </c>
      <c r="AC491" s="88"/>
      <c r="AD491" s="89">
        <f>IF(ISBLANK(AC491), 0, _xlfn.IFNA(VLOOKUP(AC491, 'Measures Register'!$B$9:$K$59, COLUMN('Measures Register'!$K$8)-COLUMN('Measures Register'!$B$8)+1, FALSE), 0))</f>
        <v>0</v>
      </c>
      <c r="AE491" s="90">
        <f>IF(ISBLANK(AC491), 0, _xlfn.IFNA(VLOOKUP(AC491, 'Measures Register'!$B$9:$L$59, COLUMN('Measures Register'!$L$8)-COLUMN('Measures Register'!$B$8)+1, FALSE), 0))</f>
        <v>0</v>
      </c>
      <c r="AF491" s="88"/>
      <c r="AG491" s="89">
        <f>IF(ISBLANK(AF491), 0, _xlfn.IFNA(VLOOKUP(AF491, 'Measures Register'!$B$9:$K$59, COLUMN('Measures Register'!$K$8)-COLUMN('Measures Register'!$B$8)+1, FALSE), 0))</f>
        <v>0</v>
      </c>
      <c r="AH491" s="110">
        <f>IF(ISBLANK(AF491), 0, _xlfn.IFNA(VLOOKUP(AF491, 'Measures Register'!$B$9:$L$59, COLUMN('Measures Register'!$L$8)-COLUMN('Measures Register'!$B$8)+1, FALSE), 0))</f>
        <v>0</v>
      </c>
      <c r="AI491" s="115"/>
      <c r="AJ491" s="108" t="str">
        <f t="shared" si="31"/>
        <v/>
      </c>
      <c r="AK491" s="86" t="str">
        <f t="shared" si="32"/>
        <v/>
      </c>
      <c r="AL491" s="106" t="str">
        <f t="shared" si="33"/>
        <v/>
      </c>
      <c r="AM491" s="24"/>
    </row>
    <row r="492" spans="2:39" ht="15.75" x14ac:dyDescent="0.45">
      <c r="B492" s="84" t="str">
        <f t="shared" si="34"/>
        <v/>
      </c>
      <c r="C492" s="97"/>
      <c r="D492" s="154"/>
      <c r="E492" s="112" t="str">
        <f>IFERROR(VLOOKUP(I492,#REF!,2,0),"")</f>
        <v/>
      </c>
      <c r="F492" s="156"/>
      <c r="G492" s="101"/>
      <c r="H492" s="103"/>
      <c r="I492" s="158"/>
      <c r="J492" s="159"/>
      <c r="K492"/>
      <c r="L492" s="152"/>
      <c r="M492" s="85" t="str">
        <f>IF(AND(F492&lt;&gt;"", G492&lt;&gt;""), VLOOKUP(F492, 'P2-Primary Assets'!C:I, 5+VLOOKUP(G492,#REF!, 2, FALSE), FALSE), "")</f>
        <v/>
      </c>
      <c r="N492" s="106" t="str">
        <f t="shared" si="30"/>
        <v/>
      </c>
      <c r="O492" s="277"/>
      <c r="P492" s="277"/>
      <c r="Q492" s="277"/>
      <c r="R492" s="114"/>
      <c r="S492" s="99"/>
      <c r="T492" s="88"/>
      <c r="U492" s="89">
        <f>IF(ISBLANK(T492), 0, _xlfn.IFNA(VLOOKUP(T492, 'Measures Register'!$B$9:$K$59, COLUMN('Measures Register'!$K$8)-COLUMN('Measures Register'!$B$8)+1, FALSE), 0))</f>
        <v>0</v>
      </c>
      <c r="V492" s="90">
        <f>IF(ISBLANK(T492), 0, _xlfn.IFNA(VLOOKUP(T492, 'Measures Register'!$B$9:$L$59, COLUMN('Measures Register'!$L$8)-COLUMN('Measures Register'!$B$8)+1, FALSE), 0))</f>
        <v>0</v>
      </c>
      <c r="W492" s="88"/>
      <c r="X492" s="89">
        <f>IF(ISBLANK(W492), 0, _xlfn.IFNA(VLOOKUP(W492, 'Measures Register'!$B$9:$K$59, COLUMN('Measures Register'!$K$8)-COLUMN('Measures Register'!$B$8)+1, FALSE), 0))</f>
        <v>0</v>
      </c>
      <c r="Y492" s="90">
        <f>IF(ISBLANK(W492), 0, _xlfn.IFNA(VLOOKUP(W492, 'Measures Register'!$B$9:$L$59, COLUMN('Measures Register'!$L$8)-COLUMN('Measures Register'!$B$8)+1, FALSE), 0))</f>
        <v>0</v>
      </c>
      <c r="Z492" s="88"/>
      <c r="AA492" s="89">
        <f>IF(ISBLANK(Z492), 0, _xlfn.IFNA(VLOOKUP(Z492, 'Measures Register'!$B$9:$K$59, COLUMN('Measures Register'!$K$8)-COLUMN('Measures Register'!$B$8)+1, FALSE), 0))</f>
        <v>0</v>
      </c>
      <c r="AB492" s="90">
        <f>IF(ISBLANK(Z492), 0, _xlfn.IFNA(VLOOKUP(Z492, 'Measures Register'!$B$9:$L$59, COLUMN('Measures Register'!$L$8)-COLUMN('Measures Register'!$B$8)+1, FALSE), 0))</f>
        <v>0</v>
      </c>
      <c r="AC492" s="88"/>
      <c r="AD492" s="89">
        <f>IF(ISBLANK(AC492), 0, _xlfn.IFNA(VLOOKUP(AC492, 'Measures Register'!$B$9:$K$59, COLUMN('Measures Register'!$K$8)-COLUMN('Measures Register'!$B$8)+1, FALSE), 0))</f>
        <v>0</v>
      </c>
      <c r="AE492" s="90">
        <f>IF(ISBLANK(AC492), 0, _xlfn.IFNA(VLOOKUP(AC492, 'Measures Register'!$B$9:$L$59, COLUMN('Measures Register'!$L$8)-COLUMN('Measures Register'!$B$8)+1, FALSE), 0))</f>
        <v>0</v>
      </c>
      <c r="AF492" s="88"/>
      <c r="AG492" s="89">
        <f>IF(ISBLANK(AF492), 0, _xlfn.IFNA(VLOOKUP(AF492, 'Measures Register'!$B$9:$K$59, COLUMN('Measures Register'!$K$8)-COLUMN('Measures Register'!$B$8)+1, FALSE), 0))</f>
        <v>0</v>
      </c>
      <c r="AH492" s="110">
        <f>IF(ISBLANK(AF492), 0, _xlfn.IFNA(VLOOKUP(AF492, 'Measures Register'!$B$9:$L$59, COLUMN('Measures Register'!$L$8)-COLUMN('Measures Register'!$B$8)+1, FALSE), 0))</f>
        <v>0</v>
      </c>
      <c r="AI492" s="115"/>
      <c r="AJ492" s="108" t="str">
        <f t="shared" si="31"/>
        <v/>
      </c>
      <c r="AK492" s="86" t="str">
        <f t="shared" si="32"/>
        <v/>
      </c>
      <c r="AL492" s="106" t="str">
        <f t="shared" si="33"/>
        <v/>
      </c>
      <c r="AM492" s="24"/>
    </row>
    <row r="493" spans="2:39" ht="15.75" x14ac:dyDescent="0.45">
      <c r="B493" s="84" t="str">
        <f t="shared" si="34"/>
        <v/>
      </c>
      <c r="C493" s="97"/>
      <c r="D493" s="154"/>
      <c r="E493" s="112" t="str">
        <f>IFERROR(VLOOKUP(I493,#REF!,2,0),"")</f>
        <v/>
      </c>
      <c r="F493" s="156"/>
      <c r="G493" s="101"/>
      <c r="H493" s="103"/>
      <c r="I493" s="158"/>
      <c r="J493" s="159"/>
      <c r="K493"/>
      <c r="L493" s="152"/>
      <c r="M493" s="85" t="str">
        <f>IF(AND(F493&lt;&gt;"", G493&lt;&gt;""), VLOOKUP(F493, 'P2-Primary Assets'!C:I, 5+VLOOKUP(G493,#REF!, 2, FALSE), FALSE), "")</f>
        <v/>
      </c>
      <c r="N493" s="106" t="str">
        <f t="shared" si="30"/>
        <v/>
      </c>
      <c r="O493" s="277"/>
      <c r="P493" s="277"/>
      <c r="Q493" s="277"/>
      <c r="R493" s="114"/>
      <c r="S493" s="99"/>
      <c r="T493" s="88"/>
      <c r="U493" s="89">
        <f>IF(ISBLANK(T493), 0, _xlfn.IFNA(VLOOKUP(T493, 'Measures Register'!$B$9:$K$59, COLUMN('Measures Register'!$K$8)-COLUMN('Measures Register'!$B$8)+1, FALSE), 0))</f>
        <v>0</v>
      </c>
      <c r="V493" s="90">
        <f>IF(ISBLANK(T493), 0, _xlfn.IFNA(VLOOKUP(T493, 'Measures Register'!$B$9:$L$59, COLUMN('Measures Register'!$L$8)-COLUMN('Measures Register'!$B$8)+1, FALSE), 0))</f>
        <v>0</v>
      </c>
      <c r="W493" s="88"/>
      <c r="X493" s="89">
        <f>IF(ISBLANK(W493), 0, _xlfn.IFNA(VLOOKUP(W493, 'Measures Register'!$B$9:$K$59, COLUMN('Measures Register'!$K$8)-COLUMN('Measures Register'!$B$8)+1, FALSE), 0))</f>
        <v>0</v>
      </c>
      <c r="Y493" s="90">
        <f>IF(ISBLANK(W493), 0, _xlfn.IFNA(VLOOKUP(W493, 'Measures Register'!$B$9:$L$59, COLUMN('Measures Register'!$L$8)-COLUMN('Measures Register'!$B$8)+1, FALSE), 0))</f>
        <v>0</v>
      </c>
      <c r="Z493" s="88"/>
      <c r="AA493" s="89">
        <f>IF(ISBLANK(Z493), 0, _xlfn.IFNA(VLOOKUP(Z493, 'Measures Register'!$B$9:$K$59, COLUMN('Measures Register'!$K$8)-COLUMN('Measures Register'!$B$8)+1, FALSE), 0))</f>
        <v>0</v>
      </c>
      <c r="AB493" s="90">
        <f>IF(ISBLANK(Z493), 0, _xlfn.IFNA(VLOOKUP(Z493, 'Measures Register'!$B$9:$L$59, COLUMN('Measures Register'!$L$8)-COLUMN('Measures Register'!$B$8)+1, FALSE), 0))</f>
        <v>0</v>
      </c>
      <c r="AC493" s="88"/>
      <c r="AD493" s="89">
        <f>IF(ISBLANK(AC493), 0, _xlfn.IFNA(VLOOKUP(AC493, 'Measures Register'!$B$9:$K$59, COLUMN('Measures Register'!$K$8)-COLUMN('Measures Register'!$B$8)+1, FALSE), 0))</f>
        <v>0</v>
      </c>
      <c r="AE493" s="90">
        <f>IF(ISBLANK(AC493), 0, _xlfn.IFNA(VLOOKUP(AC493, 'Measures Register'!$B$9:$L$59, COLUMN('Measures Register'!$L$8)-COLUMN('Measures Register'!$B$8)+1, FALSE), 0))</f>
        <v>0</v>
      </c>
      <c r="AF493" s="88"/>
      <c r="AG493" s="89">
        <f>IF(ISBLANK(AF493), 0, _xlfn.IFNA(VLOOKUP(AF493, 'Measures Register'!$B$9:$K$59, COLUMN('Measures Register'!$K$8)-COLUMN('Measures Register'!$B$8)+1, FALSE), 0))</f>
        <v>0</v>
      </c>
      <c r="AH493" s="110">
        <f>IF(ISBLANK(AF493), 0, _xlfn.IFNA(VLOOKUP(AF493, 'Measures Register'!$B$9:$L$59, COLUMN('Measures Register'!$L$8)-COLUMN('Measures Register'!$B$8)+1, FALSE), 0))</f>
        <v>0</v>
      </c>
      <c r="AI493" s="115"/>
      <c r="AJ493" s="108" t="str">
        <f t="shared" si="31"/>
        <v/>
      </c>
      <c r="AK493" s="86" t="str">
        <f t="shared" si="32"/>
        <v/>
      </c>
      <c r="AL493" s="106" t="str">
        <f t="shared" si="33"/>
        <v/>
      </c>
      <c r="AM493" s="24"/>
    </row>
    <row r="494" spans="2:39" ht="15.75" x14ac:dyDescent="0.45">
      <c r="B494" s="84" t="str">
        <f t="shared" si="34"/>
        <v/>
      </c>
      <c r="C494" s="97"/>
      <c r="D494" s="154"/>
      <c r="E494" s="112" t="str">
        <f>IFERROR(VLOOKUP(I494,#REF!,2,0),"")</f>
        <v/>
      </c>
      <c r="F494" s="156"/>
      <c r="G494" s="101"/>
      <c r="H494" s="103"/>
      <c r="I494" s="158"/>
      <c r="J494" s="159"/>
      <c r="K494"/>
      <c r="L494" s="152"/>
      <c r="M494" s="85" t="str">
        <f>IF(AND(F494&lt;&gt;"", G494&lt;&gt;""), VLOOKUP(F494, 'P2-Primary Assets'!C:I, 5+VLOOKUP(G494,#REF!, 2, FALSE), FALSE), "")</f>
        <v/>
      </c>
      <c r="N494" s="106" t="str">
        <f t="shared" si="30"/>
        <v/>
      </c>
      <c r="O494" s="277"/>
      <c r="P494" s="277"/>
      <c r="Q494" s="277"/>
      <c r="R494" s="114"/>
      <c r="S494" s="99"/>
      <c r="T494" s="88"/>
      <c r="U494" s="89">
        <f>IF(ISBLANK(T494), 0, _xlfn.IFNA(VLOOKUP(T494, 'Measures Register'!$B$9:$K$59, COLUMN('Measures Register'!$K$8)-COLUMN('Measures Register'!$B$8)+1, FALSE), 0))</f>
        <v>0</v>
      </c>
      <c r="V494" s="90">
        <f>IF(ISBLANK(T494), 0, _xlfn.IFNA(VLOOKUP(T494, 'Measures Register'!$B$9:$L$59, COLUMN('Measures Register'!$L$8)-COLUMN('Measures Register'!$B$8)+1, FALSE), 0))</f>
        <v>0</v>
      </c>
      <c r="W494" s="88"/>
      <c r="X494" s="89">
        <f>IF(ISBLANK(W494), 0, _xlfn.IFNA(VLOOKUP(W494, 'Measures Register'!$B$9:$K$59, COLUMN('Measures Register'!$K$8)-COLUMN('Measures Register'!$B$8)+1, FALSE), 0))</f>
        <v>0</v>
      </c>
      <c r="Y494" s="90">
        <f>IF(ISBLANK(W494), 0, _xlfn.IFNA(VLOOKUP(W494, 'Measures Register'!$B$9:$L$59, COLUMN('Measures Register'!$L$8)-COLUMN('Measures Register'!$B$8)+1, FALSE), 0))</f>
        <v>0</v>
      </c>
      <c r="Z494" s="88"/>
      <c r="AA494" s="89">
        <f>IF(ISBLANK(Z494), 0, _xlfn.IFNA(VLOOKUP(Z494, 'Measures Register'!$B$9:$K$59, COLUMN('Measures Register'!$K$8)-COLUMN('Measures Register'!$B$8)+1, FALSE), 0))</f>
        <v>0</v>
      </c>
      <c r="AB494" s="90">
        <f>IF(ISBLANK(Z494), 0, _xlfn.IFNA(VLOOKUP(Z494, 'Measures Register'!$B$9:$L$59, COLUMN('Measures Register'!$L$8)-COLUMN('Measures Register'!$B$8)+1, FALSE), 0))</f>
        <v>0</v>
      </c>
      <c r="AC494" s="88"/>
      <c r="AD494" s="89">
        <f>IF(ISBLANK(AC494), 0, _xlfn.IFNA(VLOOKUP(AC494, 'Measures Register'!$B$9:$K$59, COLUMN('Measures Register'!$K$8)-COLUMN('Measures Register'!$B$8)+1, FALSE), 0))</f>
        <v>0</v>
      </c>
      <c r="AE494" s="90">
        <f>IF(ISBLANK(AC494), 0, _xlfn.IFNA(VLOOKUP(AC494, 'Measures Register'!$B$9:$L$59, COLUMN('Measures Register'!$L$8)-COLUMN('Measures Register'!$B$8)+1, FALSE), 0))</f>
        <v>0</v>
      </c>
      <c r="AF494" s="88"/>
      <c r="AG494" s="89">
        <f>IF(ISBLANK(AF494), 0, _xlfn.IFNA(VLOOKUP(AF494, 'Measures Register'!$B$9:$K$59, COLUMN('Measures Register'!$K$8)-COLUMN('Measures Register'!$B$8)+1, FALSE), 0))</f>
        <v>0</v>
      </c>
      <c r="AH494" s="110">
        <f>IF(ISBLANK(AF494), 0, _xlfn.IFNA(VLOOKUP(AF494, 'Measures Register'!$B$9:$L$59, COLUMN('Measures Register'!$L$8)-COLUMN('Measures Register'!$B$8)+1, FALSE), 0))</f>
        <v>0</v>
      </c>
      <c r="AI494" s="115"/>
      <c r="AJ494" s="108" t="str">
        <f t="shared" si="31"/>
        <v/>
      </c>
      <c r="AK494" s="86" t="str">
        <f t="shared" si="32"/>
        <v/>
      </c>
      <c r="AL494" s="106" t="str">
        <f t="shared" si="33"/>
        <v/>
      </c>
      <c r="AM494" s="24"/>
    </row>
    <row r="495" spans="2:39" ht="15.75" x14ac:dyDescent="0.45">
      <c r="B495" s="84" t="str">
        <f t="shared" si="34"/>
        <v/>
      </c>
      <c r="C495" s="97"/>
      <c r="D495" s="154"/>
      <c r="E495" s="112" t="str">
        <f>IFERROR(VLOOKUP(I495,#REF!,2,0),"")</f>
        <v/>
      </c>
      <c r="F495" s="156"/>
      <c r="G495" s="101"/>
      <c r="H495" s="103"/>
      <c r="I495" s="158"/>
      <c r="J495" s="159"/>
      <c r="K495"/>
      <c r="L495" s="152"/>
      <c r="M495" s="85" t="str">
        <f>IF(AND(F495&lt;&gt;"", G495&lt;&gt;""), VLOOKUP(F495, 'P2-Primary Assets'!C:I, 5+VLOOKUP(G495,#REF!, 2, FALSE), FALSE), "")</f>
        <v/>
      </c>
      <c r="N495" s="106" t="str">
        <f t="shared" si="30"/>
        <v/>
      </c>
      <c r="O495" s="277"/>
      <c r="P495" s="277"/>
      <c r="Q495" s="277"/>
      <c r="R495" s="114"/>
      <c r="S495" s="99"/>
      <c r="T495" s="88"/>
      <c r="U495" s="89">
        <f>IF(ISBLANK(T495), 0, _xlfn.IFNA(VLOOKUP(T495, 'Measures Register'!$B$9:$K$59, COLUMN('Measures Register'!$K$8)-COLUMN('Measures Register'!$B$8)+1, FALSE), 0))</f>
        <v>0</v>
      </c>
      <c r="V495" s="90">
        <f>IF(ISBLANK(T495), 0, _xlfn.IFNA(VLOOKUP(T495, 'Measures Register'!$B$9:$L$59, COLUMN('Measures Register'!$L$8)-COLUMN('Measures Register'!$B$8)+1, FALSE), 0))</f>
        <v>0</v>
      </c>
      <c r="W495" s="88"/>
      <c r="X495" s="89">
        <f>IF(ISBLANK(W495), 0, _xlfn.IFNA(VLOOKUP(W495, 'Measures Register'!$B$9:$K$59, COLUMN('Measures Register'!$K$8)-COLUMN('Measures Register'!$B$8)+1, FALSE), 0))</f>
        <v>0</v>
      </c>
      <c r="Y495" s="90">
        <f>IF(ISBLANK(W495), 0, _xlfn.IFNA(VLOOKUP(W495, 'Measures Register'!$B$9:$L$59, COLUMN('Measures Register'!$L$8)-COLUMN('Measures Register'!$B$8)+1, FALSE), 0))</f>
        <v>0</v>
      </c>
      <c r="Z495" s="88"/>
      <c r="AA495" s="89">
        <f>IF(ISBLANK(Z495), 0, _xlfn.IFNA(VLOOKUP(Z495, 'Measures Register'!$B$9:$K$59, COLUMN('Measures Register'!$K$8)-COLUMN('Measures Register'!$B$8)+1, FALSE), 0))</f>
        <v>0</v>
      </c>
      <c r="AB495" s="90">
        <f>IF(ISBLANK(Z495), 0, _xlfn.IFNA(VLOOKUP(Z495, 'Measures Register'!$B$9:$L$59, COLUMN('Measures Register'!$L$8)-COLUMN('Measures Register'!$B$8)+1, FALSE), 0))</f>
        <v>0</v>
      </c>
      <c r="AC495" s="88"/>
      <c r="AD495" s="89">
        <f>IF(ISBLANK(AC495), 0, _xlfn.IFNA(VLOOKUP(AC495, 'Measures Register'!$B$9:$K$59, COLUMN('Measures Register'!$K$8)-COLUMN('Measures Register'!$B$8)+1, FALSE), 0))</f>
        <v>0</v>
      </c>
      <c r="AE495" s="90">
        <f>IF(ISBLANK(AC495), 0, _xlfn.IFNA(VLOOKUP(AC495, 'Measures Register'!$B$9:$L$59, COLUMN('Measures Register'!$L$8)-COLUMN('Measures Register'!$B$8)+1, FALSE), 0))</f>
        <v>0</v>
      </c>
      <c r="AF495" s="88"/>
      <c r="AG495" s="89">
        <f>IF(ISBLANK(AF495), 0, _xlfn.IFNA(VLOOKUP(AF495, 'Measures Register'!$B$9:$K$59, COLUMN('Measures Register'!$K$8)-COLUMN('Measures Register'!$B$8)+1, FALSE), 0))</f>
        <v>0</v>
      </c>
      <c r="AH495" s="110">
        <f>IF(ISBLANK(AF495), 0, _xlfn.IFNA(VLOOKUP(AF495, 'Measures Register'!$B$9:$L$59, COLUMN('Measures Register'!$L$8)-COLUMN('Measures Register'!$B$8)+1, FALSE), 0))</f>
        <v>0</v>
      </c>
      <c r="AI495" s="115"/>
      <c r="AJ495" s="108" t="str">
        <f t="shared" si="31"/>
        <v/>
      </c>
      <c r="AK495" s="86" t="str">
        <f t="shared" si="32"/>
        <v/>
      </c>
      <c r="AL495" s="106" t="str">
        <f t="shared" si="33"/>
        <v/>
      </c>
      <c r="AM495" s="24"/>
    </row>
    <row r="496" spans="2:39" ht="15.75" x14ac:dyDescent="0.45">
      <c r="B496" s="84" t="str">
        <f t="shared" si="34"/>
        <v/>
      </c>
      <c r="C496" s="97"/>
      <c r="D496" s="154"/>
      <c r="E496" s="112" t="str">
        <f>IFERROR(VLOOKUP(I496,#REF!,2,0),"")</f>
        <v/>
      </c>
      <c r="F496" s="156"/>
      <c r="G496" s="101"/>
      <c r="H496" s="103"/>
      <c r="I496" s="158"/>
      <c r="J496" s="159"/>
      <c r="K496"/>
      <c r="L496" s="152"/>
      <c r="M496" s="85" t="str">
        <f>IF(AND(F496&lt;&gt;"", G496&lt;&gt;""), VLOOKUP(F496, 'P2-Primary Assets'!C:I, 5+VLOOKUP(G496,#REF!, 2, FALSE), FALSE), "")</f>
        <v/>
      </c>
      <c r="N496" s="106" t="str">
        <f t="shared" si="30"/>
        <v/>
      </c>
      <c r="O496" s="277"/>
      <c r="P496" s="277"/>
      <c r="Q496" s="277"/>
      <c r="R496" s="114"/>
      <c r="S496" s="99"/>
      <c r="T496" s="88"/>
      <c r="U496" s="89">
        <f>IF(ISBLANK(T496), 0, _xlfn.IFNA(VLOOKUP(T496, 'Measures Register'!$B$9:$K$59, COLUMN('Measures Register'!$K$8)-COLUMN('Measures Register'!$B$8)+1, FALSE), 0))</f>
        <v>0</v>
      </c>
      <c r="V496" s="90">
        <f>IF(ISBLANK(T496), 0, _xlfn.IFNA(VLOOKUP(T496, 'Measures Register'!$B$9:$L$59, COLUMN('Measures Register'!$L$8)-COLUMN('Measures Register'!$B$8)+1, FALSE), 0))</f>
        <v>0</v>
      </c>
      <c r="W496" s="88"/>
      <c r="X496" s="89">
        <f>IF(ISBLANK(W496), 0, _xlfn.IFNA(VLOOKUP(W496, 'Measures Register'!$B$9:$K$59, COLUMN('Measures Register'!$K$8)-COLUMN('Measures Register'!$B$8)+1, FALSE), 0))</f>
        <v>0</v>
      </c>
      <c r="Y496" s="90">
        <f>IF(ISBLANK(W496), 0, _xlfn.IFNA(VLOOKUP(W496, 'Measures Register'!$B$9:$L$59, COLUMN('Measures Register'!$L$8)-COLUMN('Measures Register'!$B$8)+1, FALSE), 0))</f>
        <v>0</v>
      </c>
      <c r="Z496" s="88"/>
      <c r="AA496" s="89">
        <f>IF(ISBLANK(Z496), 0, _xlfn.IFNA(VLOOKUP(Z496, 'Measures Register'!$B$9:$K$59, COLUMN('Measures Register'!$K$8)-COLUMN('Measures Register'!$B$8)+1, FALSE), 0))</f>
        <v>0</v>
      </c>
      <c r="AB496" s="90">
        <f>IF(ISBLANK(Z496), 0, _xlfn.IFNA(VLOOKUP(Z496, 'Measures Register'!$B$9:$L$59, COLUMN('Measures Register'!$L$8)-COLUMN('Measures Register'!$B$8)+1, FALSE), 0))</f>
        <v>0</v>
      </c>
      <c r="AC496" s="88"/>
      <c r="AD496" s="89">
        <f>IF(ISBLANK(AC496), 0, _xlfn.IFNA(VLOOKUP(AC496, 'Measures Register'!$B$9:$K$59, COLUMN('Measures Register'!$K$8)-COLUMN('Measures Register'!$B$8)+1, FALSE), 0))</f>
        <v>0</v>
      </c>
      <c r="AE496" s="90">
        <f>IF(ISBLANK(AC496), 0, _xlfn.IFNA(VLOOKUP(AC496, 'Measures Register'!$B$9:$L$59, COLUMN('Measures Register'!$L$8)-COLUMN('Measures Register'!$B$8)+1, FALSE), 0))</f>
        <v>0</v>
      </c>
      <c r="AF496" s="88"/>
      <c r="AG496" s="89">
        <f>IF(ISBLANK(AF496), 0, _xlfn.IFNA(VLOOKUP(AF496, 'Measures Register'!$B$9:$K$59, COLUMN('Measures Register'!$K$8)-COLUMN('Measures Register'!$B$8)+1, FALSE), 0))</f>
        <v>0</v>
      </c>
      <c r="AH496" s="110">
        <f>IF(ISBLANK(AF496), 0, _xlfn.IFNA(VLOOKUP(AF496, 'Measures Register'!$B$9:$L$59, COLUMN('Measures Register'!$L$8)-COLUMN('Measures Register'!$B$8)+1, FALSE), 0))</f>
        <v>0</v>
      </c>
      <c r="AI496" s="115"/>
      <c r="AJ496" s="108" t="str">
        <f t="shared" si="31"/>
        <v/>
      </c>
      <c r="AK496" s="86" t="str">
        <f t="shared" si="32"/>
        <v/>
      </c>
      <c r="AL496" s="106" t="str">
        <f t="shared" si="33"/>
        <v/>
      </c>
      <c r="AM496" s="24"/>
    </row>
    <row r="497" spans="2:39" ht="15.75" x14ac:dyDescent="0.45">
      <c r="B497" s="84" t="str">
        <f t="shared" si="34"/>
        <v/>
      </c>
      <c r="C497" s="97"/>
      <c r="D497" s="154"/>
      <c r="E497" s="112" t="str">
        <f>IFERROR(VLOOKUP(I497,#REF!,2,0),"")</f>
        <v/>
      </c>
      <c r="F497" s="156"/>
      <c r="G497" s="101"/>
      <c r="H497" s="103"/>
      <c r="I497" s="158"/>
      <c r="J497" s="159"/>
      <c r="K497"/>
      <c r="L497" s="152"/>
      <c r="M497" s="85" t="str">
        <f>IF(AND(F497&lt;&gt;"", G497&lt;&gt;""), VLOOKUP(F497, 'P2-Primary Assets'!C:I, 5+VLOOKUP(G497,#REF!, 2, FALSE), FALSE), "")</f>
        <v/>
      </c>
      <c r="N497" s="106" t="str">
        <f t="shared" si="30"/>
        <v/>
      </c>
      <c r="O497" s="277"/>
      <c r="P497" s="277"/>
      <c r="Q497" s="277"/>
      <c r="R497" s="114"/>
      <c r="S497" s="99"/>
      <c r="T497" s="88"/>
      <c r="U497" s="89">
        <f>IF(ISBLANK(T497), 0, _xlfn.IFNA(VLOOKUP(T497, 'Measures Register'!$B$9:$K$59, COLUMN('Measures Register'!$K$8)-COLUMN('Measures Register'!$B$8)+1, FALSE), 0))</f>
        <v>0</v>
      </c>
      <c r="V497" s="90">
        <f>IF(ISBLANK(T497), 0, _xlfn.IFNA(VLOOKUP(T497, 'Measures Register'!$B$9:$L$59, COLUMN('Measures Register'!$L$8)-COLUMN('Measures Register'!$B$8)+1, FALSE), 0))</f>
        <v>0</v>
      </c>
      <c r="W497" s="88"/>
      <c r="X497" s="89">
        <f>IF(ISBLANK(W497), 0, _xlfn.IFNA(VLOOKUP(W497, 'Measures Register'!$B$9:$K$59, COLUMN('Measures Register'!$K$8)-COLUMN('Measures Register'!$B$8)+1, FALSE), 0))</f>
        <v>0</v>
      </c>
      <c r="Y497" s="90">
        <f>IF(ISBLANK(W497), 0, _xlfn.IFNA(VLOOKUP(W497, 'Measures Register'!$B$9:$L$59, COLUMN('Measures Register'!$L$8)-COLUMN('Measures Register'!$B$8)+1, FALSE), 0))</f>
        <v>0</v>
      </c>
      <c r="Z497" s="88"/>
      <c r="AA497" s="89">
        <f>IF(ISBLANK(Z497), 0, _xlfn.IFNA(VLOOKUP(Z497, 'Measures Register'!$B$9:$K$59, COLUMN('Measures Register'!$K$8)-COLUMN('Measures Register'!$B$8)+1, FALSE), 0))</f>
        <v>0</v>
      </c>
      <c r="AB497" s="90">
        <f>IF(ISBLANK(Z497), 0, _xlfn.IFNA(VLOOKUP(Z497, 'Measures Register'!$B$9:$L$59, COLUMN('Measures Register'!$L$8)-COLUMN('Measures Register'!$B$8)+1, FALSE), 0))</f>
        <v>0</v>
      </c>
      <c r="AC497" s="88"/>
      <c r="AD497" s="89">
        <f>IF(ISBLANK(AC497), 0, _xlfn.IFNA(VLOOKUP(AC497, 'Measures Register'!$B$9:$K$59, COLUMN('Measures Register'!$K$8)-COLUMN('Measures Register'!$B$8)+1, FALSE), 0))</f>
        <v>0</v>
      </c>
      <c r="AE497" s="90">
        <f>IF(ISBLANK(AC497), 0, _xlfn.IFNA(VLOOKUP(AC497, 'Measures Register'!$B$9:$L$59, COLUMN('Measures Register'!$L$8)-COLUMN('Measures Register'!$B$8)+1, FALSE), 0))</f>
        <v>0</v>
      </c>
      <c r="AF497" s="88"/>
      <c r="AG497" s="89">
        <f>IF(ISBLANK(AF497), 0, _xlfn.IFNA(VLOOKUP(AF497, 'Measures Register'!$B$9:$K$59, COLUMN('Measures Register'!$K$8)-COLUMN('Measures Register'!$B$8)+1, FALSE), 0))</f>
        <v>0</v>
      </c>
      <c r="AH497" s="110">
        <f>IF(ISBLANK(AF497), 0, _xlfn.IFNA(VLOOKUP(AF497, 'Measures Register'!$B$9:$L$59, COLUMN('Measures Register'!$L$8)-COLUMN('Measures Register'!$B$8)+1, FALSE), 0))</f>
        <v>0</v>
      </c>
      <c r="AI497" s="115"/>
      <c r="AJ497" s="108" t="str">
        <f t="shared" si="31"/>
        <v/>
      </c>
      <c r="AK497" s="86" t="str">
        <f t="shared" si="32"/>
        <v/>
      </c>
      <c r="AL497" s="106" t="str">
        <f t="shared" si="33"/>
        <v/>
      </c>
      <c r="AM497" s="24"/>
    </row>
    <row r="498" spans="2:39" ht="15.75" x14ac:dyDescent="0.45">
      <c r="B498" s="84" t="str">
        <f t="shared" si="34"/>
        <v/>
      </c>
      <c r="C498" s="97"/>
      <c r="D498" s="154"/>
      <c r="E498" s="112" t="str">
        <f>IFERROR(VLOOKUP(I498,#REF!,2,0),"")</f>
        <v/>
      </c>
      <c r="F498" s="156"/>
      <c r="G498" s="101"/>
      <c r="H498" s="103"/>
      <c r="I498" s="158"/>
      <c r="J498" s="159"/>
      <c r="K498"/>
      <c r="L498" s="152"/>
      <c r="M498" s="85" t="str">
        <f>IF(AND(F498&lt;&gt;"", G498&lt;&gt;""), VLOOKUP(F498, 'P2-Primary Assets'!C:I, 5+VLOOKUP(G498,#REF!, 2, FALSE), FALSE), "")</f>
        <v/>
      </c>
      <c r="N498" s="106" t="str">
        <f t="shared" si="30"/>
        <v/>
      </c>
      <c r="O498" s="277"/>
      <c r="P498" s="277"/>
      <c r="Q498" s="277"/>
      <c r="R498" s="114"/>
      <c r="S498" s="99"/>
      <c r="T498" s="88"/>
      <c r="U498" s="89">
        <f>IF(ISBLANK(T498), 0, _xlfn.IFNA(VLOOKUP(T498, 'Measures Register'!$B$9:$K$59, COLUMN('Measures Register'!$K$8)-COLUMN('Measures Register'!$B$8)+1, FALSE), 0))</f>
        <v>0</v>
      </c>
      <c r="V498" s="90">
        <f>IF(ISBLANK(T498), 0, _xlfn.IFNA(VLOOKUP(T498, 'Measures Register'!$B$9:$L$59, COLUMN('Measures Register'!$L$8)-COLUMN('Measures Register'!$B$8)+1, FALSE), 0))</f>
        <v>0</v>
      </c>
      <c r="W498" s="88"/>
      <c r="X498" s="89">
        <f>IF(ISBLANK(W498), 0, _xlfn.IFNA(VLOOKUP(W498, 'Measures Register'!$B$9:$K$59, COLUMN('Measures Register'!$K$8)-COLUMN('Measures Register'!$B$8)+1, FALSE), 0))</f>
        <v>0</v>
      </c>
      <c r="Y498" s="90">
        <f>IF(ISBLANK(W498), 0, _xlfn.IFNA(VLOOKUP(W498, 'Measures Register'!$B$9:$L$59, COLUMN('Measures Register'!$L$8)-COLUMN('Measures Register'!$B$8)+1, FALSE), 0))</f>
        <v>0</v>
      </c>
      <c r="Z498" s="88"/>
      <c r="AA498" s="89">
        <f>IF(ISBLANK(Z498), 0, _xlfn.IFNA(VLOOKUP(Z498, 'Measures Register'!$B$9:$K$59, COLUMN('Measures Register'!$K$8)-COLUMN('Measures Register'!$B$8)+1, FALSE), 0))</f>
        <v>0</v>
      </c>
      <c r="AB498" s="90">
        <f>IF(ISBLANK(Z498), 0, _xlfn.IFNA(VLOOKUP(Z498, 'Measures Register'!$B$9:$L$59, COLUMN('Measures Register'!$L$8)-COLUMN('Measures Register'!$B$8)+1, FALSE), 0))</f>
        <v>0</v>
      </c>
      <c r="AC498" s="88"/>
      <c r="AD498" s="89">
        <f>IF(ISBLANK(AC498), 0, _xlfn.IFNA(VLOOKUP(AC498, 'Measures Register'!$B$9:$K$59, COLUMN('Measures Register'!$K$8)-COLUMN('Measures Register'!$B$8)+1, FALSE), 0))</f>
        <v>0</v>
      </c>
      <c r="AE498" s="90">
        <f>IF(ISBLANK(AC498), 0, _xlfn.IFNA(VLOOKUP(AC498, 'Measures Register'!$B$9:$L$59, COLUMN('Measures Register'!$L$8)-COLUMN('Measures Register'!$B$8)+1, FALSE), 0))</f>
        <v>0</v>
      </c>
      <c r="AF498" s="88"/>
      <c r="AG498" s="89">
        <f>IF(ISBLANK(AF498), 0, _xlfn.IFNA(VLOOKUP(AF498, 'Measures Register'!$B$9:$K$59, COLUMN('Measures Register'!$K$8)-COLUMN('Measures Register'!$B$8)+1, FALSE), 0))</f>
        <v>0</v>
      </c>
      <c r="AH498" s="110">
        <f>IF(ISBLANK(AF498), 0, _xlfn.IFNA(VLOOKUP(AF498, 'Measures Register'!$B$9:$L$59, COLUMN('Measures Register'!$L$8)-COLUMN('Measures Register'!$B$8)+1, FALSE), 0))</f>
        <v>0</v>
      </c>
      <c r="AI498" s="115"/>
      <c r="AJ498" s="108" t="str">
        <f t="shared" si="31"/>
        <v/>
      </c>
      <c r="AK498" s="86" t="str">
        <f t="shared" si="32"/>
        <v/>
      </c>
      <c r="AL498" s="106" t="str">
        <f t="shared" si="33"/>
        <v/>
      </c>
      <c r="AM498" s="24"/>
    </row>
    <row r="499" spans="2:39" ht="15.75" x14ac:dyDescent="0.45">
      <c r="B499" s="84" t="str">
        <f t="shared" si="34"/>
        <v/>
      </c>
      <c r="C499" s="97"/>
      <c r="D499" s="154"/>
      <c r="E499" s="112" t="str">
        <f>IFERROR(VLOOKUP(I499,#REF!,2,0),"")</f>
        <v/>
      </c>
      <c r="F499" s="156"/>
      <c r="G499" s="101"/>
      <c r="H499" s="103"/>
      <c r="I499" s="158"/>
      <c r="J499" s="159"/>
      <c r="K499"/>
      <c r="L499" s="152"/>
      <c r="M499" s="85" t="str">
        <f>IF(AND(F499&lt;&gt;"", G499&lt;&gt;""), VLOOKUP(F499, 'P2-Primary Assets'!C:I, 5+VLOOKUP(G499,#REF!, 2, FALSE), FALSE), "")</f>
        <v/>
      </c>
      <c r="N499" s="106" t="str">
        <f t="shared" si="30"/>
        <v/>
      </c>
      <c r="O499" s="277"/>
      <c r="P499" s="277"/>
      <c r="Q499" s="277"/>
      <c r="R499" s="114"/>
      <c r="S499" s="99"/>
      <c r="T499" s="88"/>
      <c r="U499" s="89">
        <f>IF(ISBLANK(T499), 0, _xlfn.IFNA(VLOOKUP(T499, 'Measures Register'!$B$9:$K$59, COLUMN('Measures Register'!$K$8)-COLUMN('Measures Register'!$B$8)+1, FALSE), 0))</f>
        <v>0</v>
      </c>
      <c r="V499" s="90">
        <f>IF(ISBLANK(T499), 0, _xlfn.IFNA(VLOOKUP(T499, 'Measures Register'!$B$9:$L$59, COLUMN('Measures Register'!$L$8)-COLUMN('Measures Register'!$B$8)+1, FALSE), 0))</f>
        <v>0</v>
      </c>
      <c r="W499" s="88"/>
      <c r="X499" s="89">
        <f>IF(ISBLANK(W499), 0, _xlfn.IFNA(VLOOKUP(W499, 'Measures Register'!$B$9:$K$59, COLUMN('Measures Register'!$K$8)-COLUMN('Measures Register'!$B$8)+1, FALSE), 0))</f>
        <v>0</v>
      </c>
      <c r="Y499" s="90">
        <f>IF(ISBLANK(W499), 0, _xlfn.IFNA(VLOOKUP(W499, 'Measures Register'!$B$9:$L$59, COLUMN('Measures Register'!$L$8)-COLUMN('Measures Register'!$B$8)+1, FALSE), 0))</f>
        <v>0</v>
      </c>
      <c r="Z499" s="88"/>
      <c r="AA499" s="89">
        <f>IF(ISBLANK(Z499), 0, _xlfn.IFNA(VLOOKUP(Z499, 'Measures Register'!$B$9:$K$59, COLUMN('Measures Register'!$K$8)-COLUMN('Measures Register'!$B$8)+1, FALSE), 0))</f>
        <v>0</v>
      </c>
      <c r="AB499" s="90">
        <f>IF(ISBLANK(Z499), 0, _xlfn.IFNA(VLOOKUP(Z499, 'Measures Register'!$B$9:$L$59, COLUMN('Measures Register'!$L$8)-COLUMN('Measures Register'!$B$8)+1, FALSE), 0))</f>
        <v>0</v>
      </c>
      <c r="AC499" s="88"/>
      <c r="AD499" s="89">
        <f>IF(ISBLANK(AC499), 0, _xlfn.IFNA(VLOOKUP(AC499, 'Measures Register'!$B$9:$K$59, COLUMN('Measures Register'!$K$8)-COLUMN('Measures Register'!$B$8)+1, FALSE), 0))</f>
        <v>0</v>
      </c>
      <c r="AE499" s="90">
        <f>IF(ISBLANK(AC499), 0, _xlfn.IFNA(VLOOKUP(AC499, 'Measures Register'!$B$9:$L$59, COLUMN('Measures Register'!$L$8)-COLUMN('Measures Register'!$B$8)+1, FALSE), 0))</f>
        <v>0</v>
      </c>
      <c r="AF499" s="88"/>
      <c r="AG499" s="89">
        <f>IF(ISBLANK(AF499), 0, _xlfn.IFNA(VLOOKUP(AF499, 'Measures Register'!$B$9:$K$59, COLUMN('Measures Register'!$K$8)-COLUMN('Measures Register'!$B$8)+1, FALSE), 0))</f>
        <v>0</v>
      </c>
      <c r="AH499" s="110">
        <f>IF(ISBLANK(AF499), 0, _xlfn.IFNA(VLOOKUP(AF499, 'Measures Register'!$B$9:$L$59, COLUMN('Measures Register'!$L$8)-COLUMN('Measures Register'!$B$8)+1, FALSE), 0))</f>
        <v>0</v>
      </c>
      <c r="AI499" s="115"/>
      <c r="AJ499" s="108" t="str">
        <f t="shared" si="31"/>
        <v/>
      </c>
      <c r="AK499" s="86" t="str">
        <f t="shared" si="32"/>
        <v/>
      </c>
      <c r="AL499" s="106" t="str">
        <f t="shared" si="33"/>
        <v/>
      </c>
      <c r="AM499" s="24"/>
    </row>
    <row r="500" spans="2:39" ht="15.75" x14ac:dyDescent="0.45">
      <c r="B500" s="84" t="str">
        <f t="shared" si="34"/>
        <v/>
      </c>
      <c r="C500" s="97"/>
      <c r="D500" s="154"/>
      <c r="E500" s="112" t="str">
        <f>IFERROR(VLOOKUP(I500,#REF!,2,0),"")</f>
        <v/>
      </c>
      <c r="F500" s="156"/>
      <c r="G500" s="101"/>
      <c r="H500" s="103"/>
      <c r="I500" s="158"/>
      <c r="J500" s="159"/>
      <c r="K500"/>
      <c r="L500" s="152"/>
      <c r="M500" s="85" t="str">
        <f>IF(AND(F500&lt;&gt;"", G500&lt;&gt;""), VLOOKUP(F500, 'P2-Primary Assets'!C:I, 5+VLOOKUP(G500,#REF!, 2, FALSE), FALSE), "")</f>
        <v/>
      </c>
      <c r="N500" s="106" t="str">
        <f t="shared" si="30"/>
        <v/>
      </c>
      <c r="O500" s="277"/>
      <c r="P500" s="277"/>
      <c r="Q500" s="277"/>
      <c r="R500" s="114"/>
      <c r="S500" s="99"/>
      <c r="T500" s="88"/>
      <c r="U500" s="89">
        <f>IF(ISBLANK(T500), 0, _xlfn.IFNA(VLOOKUP(T500, 'Measures Register'!$B$9:$K$59, COLUMN('Measures Register'!$K$8)-COLUMN('Measures Register'!$B$8)+1, FALSE), 0))</f>
        <v>0</v>
      </c>
      <c r="V500" s="90">
        <f>IF(ISBLANK(T500), 0, _xlfn.IFNA(VLOOKUP(T500, 'Measures Register'!$B$9:$L$59, COLUMN('Measures Register'!$L$8)-COLUMN('Measures Register'!$B$8)+1, FALSE), 0))</f>
        <v>0</v>
      </c>
      <c r="W500" s="88"/>
      <c r="X500" s="89">
        <f>IF(ISBLANK(W500), 0, _xlfn.IFNA(VLOOKUP(W500, 'Measures Register'!$B$9:$K$59, COLUMN('Measures Register'!$K$8)-COLUMN('Measures Register'!$B$8)+1, FALSE), 0))</f>
        <v>0</v>
      </c>
      <c r="Y500" s="90">
        <f>IF(ISBLANK(W500), 0, _xlfn.IFNA(VLOOKUP(W500, 'Measures Register'!$B$9:$L$59, COLUMN('Measures Register'!$L$8)-COLUMN('Measures Register'!$B$8)+1, FALSE), 0))</f>
        <v>0</v>
      </c>
      <c r="Z500" s="88"/>
      <c r="AA500" s="89">
        <f>IF(ISBLANK(Z500), 0, _xlfn.IFNA(VLOOKUP(Z500, 'Measures Register'!$B$9:$K$59, COLUMN('Measures Register'!$K$8)-COLUMN('Measures Register'!$B$8)+1, FALSE), 0))</f>
        <v>0</v>
      </c>
      <c r="AB500" s="90">
        <f>IF(ISBLANK(Z500), 0, _xlfn.IFNA(VLOOKUP(Z500, 'Measures Register'!$B$9:$L$59, COLUMN('Measures Register'!$L$8)-COLUMN('Measures Register'!$B$8)+1, FALSE), 0))</f>
        <v>0</v>
      </c>
      <c r="AC500" s="88"/>
      <c r="AD500" s="89">
        <f>IF(ISBLANK(AC500), 0, _xlfn.IFNA(VLOOKUP(AC500, 'Measures Register'!$B$9:$K$59, COLUMN('Measures Register'!$K$8)-COLUMN('Measures Register'!$B$8)+1, FALSE), 0))</f>
        <v>0</v>
      </c>
      <c r="AE500" s="90">
        <f>IF(ISBLANK(AC500), 0, _xlfn.IFNA(VLOOKUP(AC500, 'Measures Register'!$B$9:$L$59, COLUMN('Measures Register'!$L$8)-COLUMN('Measures Register'!$B$8)+1, FALSE), 0))</f>
        <v>0</v>
      </c>
      <c r="AF500" s="88"/>
      <c r="AG500" s="89">
        <f>IF(ISBLANK(AF500), 0, _xlfn.IFNA(VLOOKUP(AF500, 'Measures Register'!$B$9:$K$59, COLUMN('Measures Register'!$K$8)-COLUMN('Measures Register'!$B$8)+1, FALSE), 0))</f>
        <v>0</v>
      </c>
      <c r="AH500" s="110">
        <f>IF(ISBLANK(AF500), 0, _xlfn.IFNA(VLOOKUP(AF500, 'Measures Register'!$B$9:$L$59, COLUMN('Measures Register'!$L$8)-COLUMN('Measures Register'!$B$8)+1, FALSE), 0))</f>
        <v>0</v>
      </c>
      <c r="AI500" s="115"/>
      <c r="AJ500" s="108" t="str">
        <f t="shared" si="31"/>
        <v/>
      </c>
      <c r="AK500" s="86" t="str">
        <f t="shared" si="32"/>
        <v/>
      </c>
      <c r="AL500" s="106" t="str">
        <f t="shared" si="33"/>
        <v/>
      </c>
      <c r="AM500" s="24"/>
    </row>
    <row r="501" spans="2:39" ht="15.75" x14ac:dyDescent="0.45">
      <c r="B501" s="84" t="str">
        <f t="shared" si="34"/>
        <v/>
      </c>
      <c r="C501" s="97"/>
      <c r="D501" s="154"/>
      <c r="E501" s="112" t="str">
        <f>IFERROR(VLOOKUP(I501,#REF!,2,0),"")</f>
        <v/>
      </c>
      <c r="F501" s="156"/>
      <c r="G501" s="101"/>
      <c r="H501" s="103"/>
      <c r="I501" s="158"/>
      <c r="J501" s="159"/>
      <c r="K501"/>
      <c r="L501" s="152"/>
      <c r="M501" s="85" t="str">
        <f>IF(AND(F501&lt;&gt;"", G501&lt;&gt;""), VLOOKUP(F501, 'P2-Primary Assets'!C:I, 5+VLOOKUP(G501,#REF!, 2, FALSE), FALSE), "")</f>
        <v/>
      </c>
      <c r="N501" s="106" t="str">
        <f t="shared" si="30"/>
        <v/>
      </c>
      <c r="O501" s="277"/>
      <c r="P501" s="277"/>
      <c r="Q501" s="277"/>
      <c r="R501" s="114"/>
      <c r="S501" s="99"/>
      <c r="T501" s="88"/>
      <c r="U501" s="89">
        <f>IF(ISBLANK(T501), 0, _xlfn.IFNA(VLOOKUP(T501, 'Measures Register'!$B$9:$K$59, COLUMN('Measures Register'!$K$8)-COLUMN('Measures Register'!$B$8)+1, FALSE), 0))</f>
        <v>0</v>
      </c>
      <c r="V501" s="90">
        <f>IF(ISBLANK(T501), 0, _xlfn.IFNA(VLOOKUP(T501, 'Measures Register'!$B$9:$L$59, COLUMN('Measures Register'!$L$8)-COLUMN('Measures Register'!$B$8)+1, FALSE), 0))</f>
        <v>0</v>
      </c>
      <c r="W501" s="88"/>
      <c r="X501" s="89">
        <f>IF(ISBLANK(W501), 0, _xlfn.IFNA(VLOOKUP(W501, 'Measures Register'!$B$9:$K$59, COLUMN('Measures Register'!$K$8)-COLUMN('Measures Register'!$B$8)+1, FALSE), 0))</f>
        <v>0</v>
      </c>
      <c r="Y501" s="90">
        <f>IF(ISBLANK(W501), 0, _xlfn.IFNA(VLOOKUP(W501, 'Measures Register'!$B$9:$L$59, COLUMN('Measures Register'!$L$8)-COLUMN('Measures Register'!$B$8)+1, FALSE), 0))</f>
        <v>0</v>
      </c>
      <c r="Z501" s="88"/>
      <c r="AA501" s="89">
        <f>IF(ISBLANK(Z501), 0, _xlfn.IFNA(VLOOKUP(Z501, 'Measures Register'!$B$9:$K$59, COLUMN('Measures Register'!$K$8)-COLUMN('Measures Register'!$B$8)+1, FALSE), 0))</f>
        <v>0</v>
      </c>
      <c r="AB501" s="90">
        <f>IF(ISBLANK(Z501), 0, _xlfn.IFNA(VLOOKUP(Z501, 'Measures Register'!$B$9:$L$59, COLUMN('Measures Register'!$L$8)-COLUMN('Measures Register'!$B$8)+1, FALSE), 0))</f>
        <v>0</v>
      </c>
      <c r="AC501" s="88"/>
      <c r="AD501" s="89">
        <f>IF(ISBLANK(AC501), 0, _xlfn.IFNA(VLOOKUP(AC501, 'Measures Register'!$B$9:$K$59, COLUMN('Measures Register'!$K$8)-COLUMN('Measures Register'!$B$8)+1, FALSE), 0))</f>
        <v>0</v>
      </c>
      <c r="AE501" s="90">
        <f>IF(ISBLANK(AC501), 0, _xlfn.IFNA(VLOOKUP(AC501, 'Measures Register'!$B$9:$L$59, COLUMN('Measures Register'!$L$8)-COLUMN('Measures Register'!$B$8)+1, FALSE), 0))</f>
        <v>0</v>
      </c>
      <c r="AF501" s="88"/>
      <c r="AG501" s="89">
        <f>IF(ISBLANK(AF501), 0, _xlfn.IFNA(VLOOKUP(AF501, 'Measures Register'!$B$9:$K$59, COLUMN('Measures Register'!$K$8)-COLUMN('Measures Register'!$B$8)+1, FALSE), 0))</f>
        <v>0</v>
      </c>
      <c r="AH501" s="110">
        <f>IF(ISBLANK(AF501), 0, _xlfn.IFNA(VLOOKUP(AF501, 'Measures Register'!$B$9:$L$59, COLUMN('Measures Register'!$L$8)-COLUMN('Measures Register'!$B$8)+1, FALSE), 0))</f>
        <v>0</v>
      </c>
      <c r="AI501" s="115"/>
      <c r="AJ501" s="108" t="str">
        <f t="shared" si="31"/>
        <v/>
      </c>
      <c r="AK501" s="86" t="str">
        <f t="shared" si="32"/>
        <v/>
      </c>
      <c r="AL501" s="106" t="str">
        <f t="shared" si="33"/>
        <v/>
      </c>
      <c r="AM501" s="24"/>
    </row>
    <row r="502" spans="2:39" ht="15.75" x14ac:dyDescent="0.45">
      <c r="B502" s="84" t="str">
        <f t="shared" si="34"/>
        <v/>
      </c>
      <c r="C502" s="97"/>
      <c r="D502" s="154"/>
      <c r="E502" s="112" t="str">
        <f>IFERROR(VLOOKUP(I502,#REF!,2,0),"")</f>
        <v/>
      </c>
      <c r="F502" s="156"/>
      <c r="G502" s="101"/>
      <c r="H502" s="103"/>
      <c r="I502" s="158"/>
      <c r="J502" s="159"/>
      <c r="K502"/>
      <c r="L502" s="152"/>
      <c r="M502" s="85" t="str">
        <f>IF(AND(F502&lt;&gt;"", G502&lt;&gt;""), VLOOKUP(F502, 'P2-Primary Assets'!C:I, 5+VLOOKUP(G502,#REF!, 2, FALSE), FALSE), "")</f>
        <v/>
      </c>
      <c r="N502" s="106" t="str">
        <f t="shared" si="30"/>
        <v/>
      </c>
      <c r="O502" s="277"/>
      <c r="P502" s="277"/>
      <c r="Q502" s="277"/>
      <c r="R502" s="114"/>
      <c r="S502" s="99"/>
      <c r="T502" s="88"/>
      <c r="U502" s="89">
        <f>IF(ISBLANK(T502), 0, _xlfn.IFNA(VLOOKUP(T502, 'Measures Register'!$B$9:$K$59, COLUMN('Measures Register'!$K$8)-COLUMN('Measures Register'!$B$8)+1, FALSE), 0))</f>
        <v>0</v>
      </c>
      <c r="V502" s="90">
        <f>IF(ISBLANK(T502), 0, _xlfn.IFNA(VLOOKUP(T502, 'Measures Register'!$B$9:$L$59, COLUMN('Measures Register'!$L$8)-COLUMN('Measures Register'!$B$8)+1, FALSE), 0))</f>
        <v>0</v>
      </c>
      <c r="W502" s="88"/>
      <c r="X502" s="89">
        <f>IF(ISBLANK(W502), 0, _xlfn.IFNA(VLOOKUP(W502, 'Measures Register'!$B$9:$K$59, COLUMN('Measures Register'!$K$8)-COLUMN('Measures Register'!$B$8)+1, FALSE), 0))</f>
        <v>0</v>
      </c>
      <c r="Y502" s="90">
        <f>IF(ISBLANK(W502), 0, _xlfn.IFNA(VLOOKUP(W502, 'Measures Register'!$B$9:$L$59, COLUMN('Measures Register'!$L$8)-COLUMN('Measures Register'!$B$8)+1, FALSE), 0))</f>
        <v>0</v>
      </c>
      <c r="Z502" s="88"/>
      <c r="AA502" s="89">
        <f>IF(ISBLANK(Z502), 0, _xlfn.IFNA(VLOOKUP(Z502, 'Measures Register'!$B$9:$K$59, COLUMN('Measures Register'!$K$8)-COLUMN('Measures Register'!$B$8)+1, FALSE), 0))</f>
        <v>0</v>
      </c>
      <c r="AB502" s="90">
        <f>IF(ISBLANK(Z502), 0, _xlfn.IFNA(VLOOKUP(Z502, 'Measures Register'!$B$9:$L$59, COLUMN('Measures Register'!$L$8)-COLUMN('Measures Register'!$B$8)+1, FALSE), 0))</f>
        <v>0</v>
      </c>
      <c r="AC502" s="88"/>
      <c r="AD502" s="89">
        <f>IF(ISBLANK(AC502), 0, _xlfn.IFNA(VLOOKUP(AC502, 'Measures Register'!$B$9:$K$59, COLUMN('Measures Register'!$K$8)-COLUMN('Measures Register'!$B$8)+1, FALSE), 0))</f>
        <v>0</v>
      </c>
      <c r="AE502" s="90">
        <f>IF(ISBLANK(AC502), 0, _xlfn.IFNA(VLOOKUP(AC502, 'Measures Register'!$B$9:$L$59, COLUMN('Measures Register'!$L$8)-COLUMN('Measures Register'!$B$8)+1, FALSE), 0))</f>
        <v>0</v>
      </c>
      <c r="AF502" s="88"/>
      <c r="AG502" s="89">
        <f>IF(ISBLANK(AF502), 0, _xlfn.IFNA(VLOOKUP(AF502, 'Measures Register'!$B$9:$K$59, COLUMN('Measures Register'!$K$8)-COLUMN('Measures Register'!$B$8)+1, FALSE), 0))</f>
        <v>0</v>
      </c>
      <c r="AH502" s="110">
        <f>IF(ISBLANK(AF502), 0, _xlfn.IFNA(VLOOKUP(AF502, 'Measures Register'!$B$9:$L$59, COLUMN('Measures Register'!$L$8)-COLUMN('Measures Register'!$B$8)+1, FALSE), 0))</f>
        <v>0</v>
      </c>
      <c r="AI502" s="115"/>
      <c r="AJ502" s="108" t="str">
        <f t="shared" si="31"/>
        <v/>
      </c>
      <c r="AK502" s="86" t="str">
        <f t="shared" si="32"/>
        <v/>
      </c>
      <c r="AL502" s="106" t="str">
        <f t="shared" si="33"/>
        <v/>
      </c>
      <c r="AM502" s="24"/>
    </row>
    <row r="503" spans="2:39" ht="15.75" x14ac:dyDescent="0.45">
      <c r="B503" s="84" t="str">
        <f t="shared" si="34"/>
        <v/>
      </c>
      <c r="C503" s="97"/>
      <c r="D503" s="154"/>
      <c r="E503" s="112" t="str">
        <f>IFERROR(VLOOKUP(I503,#REF!,2,0),"")</f>
        <v/>
      </c>
      <c r="F503" s="156"/>
      <c r="G503" s="101"/>
      <c r="H503" s="103"/>
      <c r="I503" s="158"/>
      <c r="J503" s="159"/>
      <c r="K503"/>
      <c r="L503" s="152"/>
      <c r="M503" s="85" t="str">
        <f>IF(AND(F503&lt;&gt;"", G503&lt;&gt;""), VLOOKUP(F503, 'P2-Primary Assets'!C:I, 5+VLOOKUP(G503,#REF!, 2, FALSE), FALSE), "")</f>
        <v/>
      </c>
      <c r="N503" s="106" t="str">
        <f t="shared" si="30"/>
        <v/>
      </c>
      <c r="O503" s="277"/>
      <c r="P503" s="277"/>
      <c r="Q503" s="277"/>
      <c r="R503" s="114"/>
      <c r="S503" s="99"/>
      <c r="T503" s="88"/>
      <c r="U503" s="89">
        <f>IF(ISBLANK(T503), 0, _xlfn.IFNA(VLOOKUP(T503, 'Measures Register'!$B$9:$K$59, COLUMN('Measures Register'!$K$8)-COLUMN('Measures Register'!$B$8)+1, FALSE), 0))</f>
        <v>0</v>
      </c>
      <c r="V503" s="90">
        <f>IF(ISBLANK(T503), 0, _xlfn.IFNA(VLOOKUP(T503, 'Measures Register'!$B$9:$L$59, COLUMN('Measures Register'!$L$8)-COLUMN('Measures Register'!$B$8)+1, FALSE), 0))</f>
        <v>0</v>
      </c>
      <c r="W503" s="88"/>
      <c r="X503" s="89">
        <f>IF(ISBLANK(W503), 0, _xlfn.IFNA(VLOOKUP(W503, 'Measures Register'!$B$9:$K$59, COLUMN('Measures Register'!$K$8)-COLUMN('Measures Register'!$B$8)+1, FALSE), 0))</f>
        <v>0</v>
      </c>
      <c r="Y503" s="90">
        <f>IF(ISBLANK(W503), 0, _xlfn.IFNA(VLOOKUP(W503, 'Measures Register'!$B$9:$L$59, COLUMN('Measures Register'!$L$8)-COLUMN('Measures Register'!$B$8)+1, FALSE), 0))</f>
        <v>0</v>
      </c>
      <c r="Z503" s="88"/>
      <c r="AA503" s="89">
        <f>IF(ISBLANK(Z503), 0, _xlfn.IFNA(VLOOKUP(Z503, 'Measures Register'!$B$9:$K$59, COLUMN('Measures Register'!$K$8)-COLUMN('Measures Register'!$B$8)+1, FALSE), 0))</f>
        <v>0</v>
      </c>
      <c r="AB503" s="90">
        <f>IF(ISBLANK(Z503), 0, _xlfn.IFNA(VLOOKUP(Z503, 'Measures Register'!$B$9:$L$59, COLUMN('Measures Register'!$L$8)-COLUMN('Measures Register'!$B$8)+1, FALSE), 0))</f>
        <v>0</v>
      </c>
      <c r="AC503" s="88"/>
      <c r="AD503" s="89">
        <f>IF(ISBLANK(AC503), 0, _xlfn.IFNA(VLOOKUP(AC503, 'Measures Register'!$B$9:$K$59, COLUMN('Measures Register'!$K$8)-COLUMN('Measures Register'!$B$8)+1, FALSE), 0))</f>
        <v>0</v>
      </c>
      <c r="AE503" s="90">
        <f>IF(ISBLANK(AC503), 0, _xlfn.IFNA(VLOOKUP(AC503, 'Measures Register'!$B$9:$L$59, COLUMN('Measures Register'!$L$8)-COLUMN('Measures Register'!$B$8)+1, FALSE), 0))</f>
        <v>0</v>
      </c>
      <c r="AF503" s="88"/>
      <c r="AG503" s="89">
        <f>IF(ISBLANK(AF503), 0, _xlfn.IFNA(VLOOKUP(AF503, 'Measures Register'!$B$9:$K$59, COLUMN('Measures Register'!$K$8)-COLUMN('Measures Register'!$B$8)+1, FALSE), 0))</f>
        <v>0</v>
      </c>
      <c r="AH503" s="110">
        <f>IF(ISBLANK(AF503), 0, _xlfn.IFNA(VLOOKUP(AF503, 'Measures Register'!$B$9:$L$59, COLUMN('Measures Register'!$L$8)-COLUMN('Measures Register'!$B$8)+1, FALSE), 0))</f>
        <v>0</v>
      </c>
      <c r="AI503" s="115"/>
      <c r="AJ503" s="108" t="str">
        <f t="shared" si="31"/>
        <v/>
      </c>
      <c r="AK503" s="86" t="str">
        <f t="shared" si="32"/>
        <v/>
      </c>
      <c r="AL503" s="106" t="str">
        <f t="shared" si="33"/>
        <v/>
      </c>
      <c r="AM503" s="24"/>
    </row>
    <row r="504" spans="2:39" ht="15.75" x14ac:dyDescent="0.45">
      <c r="B504" s="84" t="str">
        <f t="shared" si="34"/>
        <v/>
      </c>
      <c r="C504" s="97"/>
      <c r="D504" s="154"/>
      <c r="E504" s="112" t="str">
        <f>IFERROR(VLOOKUP(I504,#REF!,2,0),"")</f>
        <v/>
      </c>
      <c r="F504" s="156"/>
      <c r="G504" s="101"/>
      <c r="H504" s="103"/>
      <c r="I504" s="158"/>
      <c r="J504" s="159"/>
      <c r="K504"/>
      <c r="L504" s="152"/>
      <c r="M504" s="85" t="str">
        <f>IF(AND(F504&lt;&gt;"", G504&lt;&gt;""), VLOOKUP(F504, 'P2-Primary Assets'!C:I, 5+VLOOKUP(G504,#REF!, 2, FALSE), FALSE), "")</f>
        <v/>
      </c>
      <c r="N504" s="106" t="str">
        <f t="shared" si="30"/>
        <v/>
      </c>
      <c r="O504" s="277"/>
      <c r="P504" s="277"/>
      <c r="Q504" s="277"/>
      <c r="R504" s="114"/>
      <c r="S504" s="99"/>
      <c r="T504" s="88"/>
      <c r="U504" s="89">
        <f>IF(ISBLANK(T504), 0, _xlfn.IFNA(VLOOKUP(T504, 'Measures Register'!$B$9:$K$59, COLUMN('Measures Register'!$K$8)-COLUMN('Measures Register'!$B$8)+1, FALSE), 0))</f>
        <v>0</v>
      </c>
      <c r="V504" s="90">
        <f>IF(ISBLANK(T504), 0, _xlfn.IFNA(VLOOKUP(T504, 'Measures Register'!$B$9:$L$59, COLUMN('Measures Register'!$L$8)-COLUMN('Measures Register'!$B$8)+1, FALSE), 0))</f>
        <v>0</v>
      </c>
      <c r="W504" s="88"/>
      <c r="X504" s="89">
        <f>IF(ISBLANK(W504), 0, _xlfn.IFNA(VLOOKUP(W504, 'Measures Register'!$B$9:$K$59, COLUMN('Measures Register'!$K$8)-COLUMN('Measures Register'!$B$8)+1, FALSE), 0))</f>
        <v>0</v>
      </c>
      <c r="Y504" s="90">
        <f>IF(ISBLANK(W504), 0, _xlfn.IFNA(VLOOKUP(W504, 'Measures Register'!$B$9:$L$59, COLUMN('Measures Register'!$L$8)-COLUMN('Measures Register'!$B$8)+1, FALSE), 0))</f>
        <v>0</v>
      </c>
      <c r="Z504" s="88"/>
      <c r="AA504" s="89">
        <f>IF(ISBLANK(Z504), 0, _xlfn.IFNA(VLOOKUP(Z504, 'Measures Register'!$B$9:$K$59, COLUMN('Measures Register'!$K$8)-COLUMN('Measures Register'!$B$8)+1, FALSE), 0))</f>
        <v>0</v>
      </c>
      <c r="AB504" s="90">
        <f>IF(ISBLANK(Z504), 0, _xlfn.IFNA(VLOOKUP(Z504, 'Measures Register'!$B$9:$L$59, COLUMN('Measures Register'!$L$8)-COLUMN('Measures Register'!$B$8)+1, FALSE), 0))</f>
        <v>0</v>
      </c>
      <c r="AC504" s="88"/>
      <c r="AD504" s="89">
        <f>IF(ISBLANK(AC504), 0, _xlfn.IFNA(VLOOKUP(AC504, 'Measures Register'!$B$9:$K$59, COLUMN('Measures Register'!$K$8)-COLUMN('Measures Register'!$B$8)+1, FALSE), 0))</f>
        <v>0</v>
      </c>
      <c r="AE504" s="90">
        <f>IF(ISBLANK(AC504), 0, _xlfn.IFNA(VLOOKUP(AC504, 'Measures Register'!$B$9:$L$59, COLUMN('Measures Register'!$L$8)-COLUMN('Measures Register'!$B$8)+1, FALSE), 0))</f>
        <v>0</v>
      </c>
      <c r="AF504" s="88"/>
      <c r="AG504" s="89">
        <f>IF(ISBLANK(AF504), 0, _xlfn.IFNA(VLOOKUP(AF504, 'Measures Register'!$B$9:$K$59, COLUMN('Measures Register'!$K$8)-COLUMN('Measures Register'!$B$8)+1, FALSE), 0))</f>
        <v>0</v>
      </c>
      <c r="AH504" s="110">
        <f>IF(ISBLANK(AF504), 0, _xlfn.IFNA(VLOOKUP(AF504, 'Measures Register'!$B$9:$L$59, COLUMN('Measures Register'!$L$8)-COLUMN('Measures Register'!$B$8)+1, FALSE), 0))</f>
        <v>0</v>
      </c>
      <c r="AI504" s="115"/>
      <c r="AJ504" s="108" t="str">
        <f t="shared" si="31"/>
        <v/>
      </c>
      <c r="AK504" s="86" t="str">
        <f t="shared" si="32"/>
        <v/>
      </c>
      <c r="AL504" s="106" t="str">
        <f t="shared" si="33"/>
        <v/>
      </c>
      <c r="AM504" s="24"/>
    </row>
    <row r="505" spans="2:39" ht="15.75" x14ac:dyDescent="0.45">
      <c r="B505" s="84" t="str">
        <f t="shared" si="34"/>
        <v/>
      </c>
      <c r="C505" s="97"/>
      <c r="D505" s="154"/>
      <c r="E505" s="112" t="str">
        <f>IFERROR(VLOOKUP(I505,#REF!,2,0),"")</f>
        <v/>
      </c>
      <c r="F505" s="156"/>
      <c r="G505" s="101"/>
      <c r="H505" s="103"/>
      <c r="I505" s="158"/>
      <c r="J505" s="159"/>
      <c r="K505"/>
      <c r="L505" s="152"/>
      <c r="M505" s="85" t="str">
        <f>IF(AND(F505&lt;&gt;"", G505&lt;&gt;""), VLOOKUP(F505, 'P2-Primary Assets'!C:I, 5+VLOOKUP(G505,#REF!, 2, FALSE), FALSE), "")</f>
        <v/>
      </c>
      <c r="N505" s="106" t="str">
        <f t="shared" si="30"/>
        <v/>
      </c>
      <c r="O505" s="277"/>
      <c r="P505" s="277"/>
      <c r="Q505" s="277"/>
      <c r="R505" s="114"/>
      <c r="S505" s="99"/>
      <c r="T505" s="88"/>
      <c r="U505" s="89">
        <f>IF(ISBLANK(T505), 0, _xlfn.IFNA(VLOOKUP(T505, 'Measures Register'!$B$9:$K$59, COLUMN('Measures Register'!$K$8)-COLUMN('Measures Register'!$B$8)+1, FALSE), 0))</f>
        <v>0</v>
      </c>
      <c r="V505" s="90">
        <f>IF(ISBLANK(T505), 0, _xlfn.IFNA(VLOOKUP(T505, 'Measures Register'!$B$9:$L$59, COLUMN('Measures Register'!$L$8)-COLUMN('Measures Register'!$B$8)+1, FALSE), 0))</f>
        <v>0</v>
      </c>
      <c r="W505" s="88"/>
      <c r="X505" s="89">
        <f>IF(ISBLANK(W505), 0, _xlfn.IFNA(VLOOKUP(W505, 'Measures Register'!$B$9:$K$59, COLUMN('Measures Register'!$K$8)-COLUMN('Measures Register'!$B$8)+1, FALSE), 0))</f>
        <v>0</v>
      </c>
      <c r="Y505" s="90">
        <f>IF(ISBLANK(W505), 0, _xlfn.IFNA(VLOOKUP(W505, 'Measures Register'!$B$9:$L$59, COLUMN('Measures Register'!$L$8)-COLUMN('Measures Register'!$B$8)+1, FALSE), 0))</f>
        <v>0</v>
      </c>
      <c r="Z505" s="88"/>
      <c r="AA505" s="89">
        <f>IF(ISBLANK(Z505), 0, _xlfn.IFNA(VLOOKUP(Z505, 'Measures Register'!$B$9:$K$59, COLUMN('Measures Register'!$K$8)-COLUMN('Measures Register'!$B$8)+1, FALSE), 0))</f>
        <v>0</v>
      </c>
      <c r="AB505" s="90">
        <f>IF(ISBLANK(Z505), 0, _xlfn.IFNA(VLOOKUP(Z505, 'Measures Register'!$B$9:$L$59, COLUMN('Measures Register'!$L$8)-COLUMN('Measures Register'!$B$8)+1, FALSE), 0))</f>
        <v>0</v>
      </c>
      <c r="AC505" s="88"/>
      <c r="AD505" s="89">
        <f>IF(ISBLANK(AC505), 0, _xlfn.IFNA(VLOOKUP(AC505, 'Measures Register'!$B$9:$K$59, COLUMN('Measures Register'!$K$8)-COLUMN('Measures Register'!$B$8)+1, FALSE), 0))</f>
        <v>0</v>
      </c>
      <c r="AE505" s="90">
        <f>IF(ISBLANK(AC505), 0, _xlfn.IFNA(VLOOKUP(AC505, 'Measures Register'!$B$9:$L$59, COLUMN('Measures Register'!$L$8)-COLUMN('Measures Register'!$B$8)+1, FALSE), 0))</f>
        <v>0</v>
      </c>
      <c r="AF505" s="88"/>
      <c r="AG505" s="89">
        <f>IF(ISBLANK(AF505), 0, _xlfn.IFNA(VLOOKUP(AF505, 'Measures Register'!$B$9:$K$59, COLUMN('Measures Register'!$K$8)-COLUMN('Measures Register'!$B$8)+1, FALSE), 0))</f>
        <v>0</v>
      </c>
      <c r="AH505" s="110">
        <f>IF(ISBLANK(AF505), 0, _xlfn.IFNA(VLOOKUP(AF505, 'Measures Register'!$B$9:$L$59, COLUMN('Measures Register'!$L$8)-COLUMN('Measures Register'!$B$8)+1, FALSE), 0))</f>
        <v>0</v>
      </c>
      <c r="AI505" s="115"/>
      <c r="AJ505" s="108" t="str">
        <f t="shared" si="31"/>
        <v/>
      </c>
      <c r="AK505" s="86" t="str">
        <f t="shared" si="32"/>
        <v/>
      </c>
      <c r="AL505" s="106" t="str">
        <f t="shared" si="33"/>
        <v/>
      </c>
      <c r="AM505" s="24"/>
    </row>
    <row r="506" spans="2:39" ht="15.75" x14ac:dyDescent="0.45">
      <c r="B506" s="84" t="str">
        <f t="shared" si="34"/>
        <v/>
      </c>
      <c r="C506" s="97"/>
      <c r="D506" s="154"/>
      <c r="E506" s="112" t="str">
        <f>IFERROR(VLOOKUP(I506,#REF!,2,0),"")</f>
        <v/>
      </c>
      <c r="F506" s="156"/>
      <c r="G506" s="101"/>
      <c r="H506" s="103"/>
      <c r="I506" s="158"/>
      <c r="J506" s="159"/>
      <c r="K506"/>
      <c r="L506" s="152"/>
      <c r="M506" s="85" t="str">
        <f>IF(AND(F506&lt;&gt;"", G506&lt;&gt;""), VLOOKUP(F506, 'P2-Primary Assets'!C:I, 5+VLOOKUP(G506,#REF!, 2, FALSE), FALSE), "")</f>
        <v/>
      </c>
      <c r="N506" s="106" t="str">
        <f t="shared" si="30"/>
        <v/>
      </c>
      <c r="O506" s="277"/>
      <c r="P506" s="277"/>
      <c r="Q506" s="277"/>
      <c r="R506" s="114"/>
      <c r="S506" s="99"/>
      <c r="T506" s="88"/>
      <c r="U506" s="89">
        <f>IF(ISBLANK(T506), 0, _xlfn.IFNA(VLOOKUP(T506, 'Measures Register'!$B$9:$K$59, COLUMN('Measures Register'!$K$8)-COLUMN('Measures Register'!$B$8)+1, FALSE), 0))</f>
        <v>0</v>
      </c>
      <c r="V506" s="90">
        <f>IF(ISBLANK(T506), 0, _xlfn.IFNA(VLOOKUP(T506, 'Measures Register'!$B$9:$L$59, COLUMN('Measures Register'!$L$8)-COLUMN('Measures Register'!$B$8)+1, FALSE), 0))</f>
        <v>0</v>
      </c>
      <c r="W506" s="88"/>
      <c r="X506" s="89">
        <f>IF(ISBLANK(W506), 0, _xlfn.IFNA(VLOOKUP(W506, 'Measures Register'!$B$9:$K$59, COLUMN('Measures Register'!$K$8)-COLUMN('Measures Register'!$B$8)+1, FALSE), 0))</f>
        <v>0</v>
      </c>
      <c r="Y506" s="90">
        <f>IF(ISBLANK(W506), 0, _xlfn.IFNA(VLOOKUP(W506, 'Measures Register'!$B$9:$L$59, COLUMN('Measures Register'!$L$8)-COLUMN('Measures Register'!$B$8)+1, FALSE), 0))</f>
        <v>0</v>
      </c>
      <c r="Z506" s="88"/>
      <c r="AA506" s="89">
        <f>IF(ISBLANK(Z506), 0, _xlfn.IFNA(VLOOKUP(Z506, 'Measures Register'!$B$9:$K$59, COLUMN('Measures Register'!$K$8)-COLUMN('Measures Register'!$B$8)+1, FALSE), 0))</f>
        <v>0</v>
      </c>
      <c r="AB506" s="90">
        <f>IF(ISBLANK(Z506), 0, _xlfn.IFNA(VLOOKUP(Z506, 'Measures Register'!$B$9:$L$59, COLUMN('Measures Register'!$L$8)-COLUMN('Measures Register'!$B$8)+1, FALSE), 0))</f>
        <v>0</v>
      </c>
      <c r="AC506" s="88"/>
      <c r="AD506" s="89">
        <f>IF(ISBLANK(AC506), 0, _xlfn.IFNA(VLOOKUP(AC506, 'Measures Register'!$B$9:$K$59, COLUMN('Measures Register'!$K$8)-COLUMN('Measures Register'!$B$8)+1, FALSE), 0))</f>
        <v>0</v>
      </c>
      <c r="AE506" s="90">
        <f>IF(ISBLANK(AC506), 0, _xlfn.IFNA(VLOOKUP(AC506, 'Measures Register'!$B$9:$L$59, COLUMN('Measures Register'!$L$8)-COLUMN('Measures Register'!$B$8)+1, FALSE), 0))</f>
        <v>0</v>
      </c>
      <c r="AF506" s="88"/>
      <c r="AG506" s="89">
        <f>IF(ISBLANK(AF506), 0, _xlfn.IFNA(VLOOKUP(AF506, 'Measures Register'!$B$9:$K$59, COLUMN('Measures Register'!$K$8)-COLUMN('Measures Register'!$B$8)+1, FALSE), 0))</f>
        <v>0</v>
      </c>
      <c r="AH506" s="110">
        <f>IF(ISBLANK(AF506), 0, _xlfn.IFNA(VLOOKUP(AF506, 'Measures Register'!$B$9:$L$59, COLUMN('Measures Register'!$L$8)-COLUMN('Measures Register'!$B$8)+1, FALSE), 0))</f>
        <v>0</v>
      </c>
      <c r="AI506" s="115"/>
      <c r="AJ506" s="108" t="str">
        <f t="shared" si="31"/>
        <v/>
      </c>
      <c r="AK506" s="86" t="str">
        <f t="shared" si="32"/>
        <v/>
      </c>
      <c r="AL506" s="106" t="str">
        <f t="shared" si="33"/>
        <v/>
      </c>
      <c r="AM506" s="24"/>
    </row>
    <row r="507" spans="2:39" ht="15.75" x14ac:dyDescent="0.45">
      <c r="B507" s="84" t="str">
        <f t="shared" si="34"/>
        <v/>
      </c>
      <c r="C507" s="97"/>
      <c r="D507" s="154"/>
      <c r="E507" s="112" t="str">
        <f>IFERROR(VLOOKUP(I507,#REF!,2,0),"")</f>
        <v/>
      </c>
      <c r="F507" s="156"/>
      <c r="G507" s="101"/>
      <c r="H507" s="103"/>
      <c r="I507" s="158"/>
      <c r="J507" s="159"/>
      <c r="K507"/>
      <c r="L507" s="152"/>
      <c r="M507" s="85" t="str">
        <f>IF(AND(F507&lt;&gt;"", G507&lt;&gt;""), VLOOKUP(F507, 'P2-Primary Assets'!C:I, 5+VLOOKUP(G507,#REF!, 2, FALSE), FALSE), "")</f>
        <v/>
      </c>
      <c r="N507" s="106" t="str">
        <f t="shared" si="30"/>
        <v/>
      </c>
      <c r="O507" s="277"/>
      <c r="P507" s="277"/>
      <c r="Q507" s="277"/>
      <c r="R507" s="114"/>
      <c r="S507" s="99"/>
      <c r="T507" s="88"/>
      <c r="U507" s="89">
        <f>IF(ISBLANK(T507), 0, _xlfn.IFNA(VLOOKUP(T507, 'Measures Register'!$B$9:$K$59, COLUMN('Measures Register'!$K$8)-COLUMN('Measures Register'!$B$8)+1, FALSE), 0))</f>
        <v>0</v>
      </c>
      <c r="V507" s="90">
        <f>IF(ISBLANK(T507), 0, _xlfn.IFNA(VLOOKUP(T507, 'Measures Register'!$B$9:$L$59, COLUMN('Measures Register'!$L$8)-COLUMN('Measures Register'!$B$8)+1, FALSE), 0))</f>
        <v>0</v>
      </c>
      <c r="W507" s="88"/>
      <c r="X507" s="89">
        <f>IF(ISBLANK(W507), 0, _xlfn.IFNA(VLOOKUP(W507, 'Measures Register'!$B$9:$K$59, COLUMN('Measures Register'!$K$8)-COLUMN('Measures Register'!$B$8)+1, FALSE), 0))</f>
        <v>0</v>
      </c>
      <c r="Y507" s="90">
        <f>IF(ISBLANK(W507), 0, _xlfn.IFNA(VLOOKUP(W507, 'Measures Register'!$B$9:$L$59, COLUMN('Measures Register'!$L$8)-COLUMN('Measures Register'!$B$8)+1, FALSE), 0))</f>
        <v>0</v>
      </c>
      <c r="Z507" s="88"/>
      <c r="AA507" s="89">
        <f>IF(ISBLANK(Z507), 0, _xlfn.IFNA(VLOOKUP(Z507, 'Measures Register'!$B$9:$K$59, COLUMN('Measures Register'!$K$8)-COLUMN('Measures Register'!$B$8)+1, FALSE), 0))</f>
        <v>0</v>
      </c>
      <c r="AB507" s="90">
        <f>IF(ISBLANK(Z507), 0, _xlfn.IFNA(VLOOKUP(Z507, 'Measures Register'!$B$9:$L$59, COLUMN('Measures Register'!$L$8)-COLUMN('Measures Register'!$B$8)+1, FALSE), 0))</f>
        <v>0</v>
      </c>
      <c r="AC507" s="88"/>
      <c r="AD507" s="89">
        <f>IF(ISBLANK(AC507), 0, _xlfn.IFNA(VLOOKUP(AC507, 'Measures Register'!$B$9:$K$59, COLUMN('Measures Register'!$K$8)-COLUMN('Measures Register'!$B$8)+1, FALSE), 0))</f>
        <v>0</v>
      </c>
      <c r="AE507" s="90">
        <f>IF(ISBLANK(AC507), 0, _xlfn.IFNA(VLOOKUP(AC507, 'Measures Register'!$B$9:$L$59, COLUMN('Measures Register'!$L$8)-COLUMN('Measures Register'!$B$8)+1, FALSE), 0))</f>
        <v>0</v>
      </c>
      <c r="AF507" s="88"/>
      <c r="AG507" s="89">
        <f>IF(ISBLANK(AF507), 0, _xlfn.IFNA(VLOOKUP(AF507, 'Measures Register'!$B$9:$K$59, COLUMN('Measures Register'!$K$8)-COLUMN('Measures Register'!$B$8)+1, FALSE), 0))</f>
        <v>0</v>
      </c>
      <c r="AH507" s="110">
        <f>IF(ISBLANK(AF507), 0, _xlfn.IFNA(VLOOKUP(AF507, 'Measures Register'!$B$9:$L$59, COLUMN('Measures Register'!$L$8)-COLUMN('Measures Register'!$B$8)+1, FALSE), 0))</f>
        <v>0</v>
      </c>
      <c r="AI507" s="115"/>
      <c r="AJ507" s="108" t="str">
        <f t="shared" si="31"/>
        <v/>
      </c>
      <c r="AK507" s="86" t="str">
        <f t="shared" si="32"/>
        <v/>
      </c>
      <c r="AL507" s="106" t="str">
        <f t="shared" si="33"/>
        <v/>
      </c>
      <c r="AM507" s="24"/>
    </row>
    <row r="508" spans="2:39" ht="15.75" x14ac:dyDescent="0.45">
      <c r="B508" s="84" t="str">
        <f t="shared" si="34"/>
        <v/>
      </c>
      <c r="C508" s="97"/>
      <c r="D508" s="154"/>
      <c r="E508" s="112" t="str">
        <f>IFERROR(VLOOKUP(I508,#REF!,2,0),"")</f>
        <v/>
      </c>
      <c r="F508" s="156"/>
      <c r="G508" s="101"/>
      <c r="H508" s="103"/>
      <c r="I508" s="158"/>
      <c r="J508" s="159"/>
      <c r="K508"/>
      <c r="L508" s="152"/>
      <c r="M508" s="85" t="str">
        <f>IF(AND(F508&lt;&gt;"", G508&lt;&gt;""), VLOOKUP(F508, 'P2-Primary Assets'!C:I, 5+VLOOKUP(G508,#REF!, 2, FALSE), FALSE), "")</f>
        <v/>
      </c>
      <c r="N508" s="106" t="str">
        <f t="shared" si="30"/>
        <v/>
      </c>
      <c r="O508" s="277"/>
      <c r="P508" s="277"/>
      <c r="Q508" s="277"/>
      <c r="R508" s="114"/>
      <c r="S508" s="99"/>
      <c r="T508" s="88"/>
      <c r="U508" s="89">
        <f>IF(ISBLANK(T508), 0, _xlfn.IFNA(VLOOKUP(T508, 'Measures Register'!$B$9:$K$59, COLUMN('Measures Register'!$K$8)-COLUMN('Measures Register'!$B$8)+1, FALSE), 0))</f>
        <v>0</v>
      </c>
      <c r="V508" s="90">
        <f>IF(ISBLANK(T508), 0, _xlfn.IFNA(VLOOKUP(T508, 'Measures Register'!$B$9:$L$59, COLUMN('Measures Register'!$L$8)-COLUMN('Measures Register'!$B$8)+1, FALSE), 0))</f>
        <v>0</v>
      </c>
      <c r="W508" s="88"/>
      <c r="X508" s="89">
        <f>IF(ISBLANK(W508), 0, _xlfn.IFNA(VLOOKUP(W508, 'Measures Register'!$B$9:$K$59, COLUMN('Measures Register'!$K$8)-COLUMN('Measures Register'!$B$8)+1, FALSE), 0))</f>
        <v>0</v>
      </c>
      <c r="Y508" s="90">
        <f>IF(ISBLANK(W508), 0, _xlfn.IFNA(VLOOKUP(W508, 'Measures Register'!$B$9:$L$59, COLUMN('Measures Register'!$L$8)-COLUMN('Measures Register'!$B$8)+1, FALSE), 0))</f>
        <v>0</v>
      </c>
      <c r="Z508" s="88"/>
      <c r="AA508" s="89">
        <f>IF(ISBLANK(Z508), 0, _xlfn.IFNA(VLOOKUP(Z508, 'Measures Register'!$B$9:$K$59, COLUMN('Measures Register'!$K$8)-COLUMN('Measures Register'!$B$8)+1, FALSE), 0))</f>
        <v>0</v>
      </c>
      <c r="AB508" s="90">
        <f>IF(ISBLANK(Z508), 0, _xlfn.IFNA(VLOOKUP(Z508, 'Measures Register'!$B$9:$L$59, COLUMN('Measures Register'!$L$8)-COLUMN('Measures Register'!$B$8)+1, FALSE), 0))</f>
        <v>0</v>
      </c>
      <c r="AC508" s="88"/>
      <c r="AD508" s="89">
        <f>IF(ISBLANK(AC508), 0, _xlfn.IFNA(VLOOKUP(AC508, 'Measures Register'!$B$9:$K$59, COLUMN('Measures Register'!$K$8)-COLUMN('Measures Register'!$B$8)+1, FALSE), 0))</f>
        <v>0</v>
      </c>
      <c r="AE508" s="90">
        <f>IF(ISBLANK(AC508), 0, _xlfn.IFNA(VLOOKUP(AC508, 'Measures Register'!$B$9:$L$59, COLUMN('Measures Register'!$L$8)-COLUMN('Measures Register'!$B$8)+1, FALSE), 0))</f>
        <v>0</v>
      </c>
      <c r="AF508" s="88"/>
      <c r="AG508" s="89">
        <f>IF(ISBLANK(AF508), 0, _xlfn.IFNA(VLOOKUP(AF508, 'Measures Register'!$B$9:$K$59, COLUMN('Measures Register'!$K$8)-COLUMN('Measures Register'!$B$8)+1, FALSE), 0))</f>
        <v>0</v>
      </c>
      <c r="AH508" s="110">
        <f>IF(ISBLANK(AF508), 0, _xlfn.IFNA(VLOOKUP(AF508, 'Measures Register'!$B$9:$L$59, COLUMN('Measures Register'!$L$8)-COLUMN('Measures Register'!$B$8)+1, FALSE), 0))</f>
        <v>0</v>
      </c>
      <c r="AI508" s="115"/>
      <c r="AJ508" s="108" t="str">
        <f t="shared" si="31"/>
        <v/>
      </c>
      <c r="AK508" s="86" t="str">
        <f t="shared" si="32"/>
        <v/>
      </c>
      <c r="AL508" s="106" t="str">
        <f t="shared" si="33"/>
        <v/>
      </c>
      <c r="AM508" s="24"/>
    </row>
    <row r="509" spans="2:39" ht="15.75" x14ac:dyDescent="0.45">
      <c r="B509" s="84" t="str">
        <f t="shared" si="34"/>
        <v/>
      </c>
      <c r="C509" s="97"/>
      <c r="D509" s="154"/>
      <c r="E509" s="112" t="str">
        <f>IFERROR(VLOOKUP(I509,#REF!,2,0),"")</f>
        <v/>
      </c>
      <c r="F509" s="156"/>
      <c r="G509" s="101"/>
      <c r="H509" s="103"/>
      <c r="I509" s="158"/>
      <c r="J509" s="159"/>
      <c r="K509"/>
      <c r="L509" s="152"/>
      <c r="M509" s="85" t="str">
        <f>IF(AND(F509&lt;&gt;"", G509&lt;&gt;""), VLOOKUP(F509, 'P2-Primary Assets'!C:I, 5+VLOOKUP(G509,#REF!, 2, FALSE), FALSE), "")</f>
        <v/>
      </c>
      <c r="N509" s="106" t="str">
        <f t="shared" si="30"/>
        <v/>
      </c>
      <c r="O509" s="277"/>
      <c r="P509" s="277"/>
      <c r="Q509" s="277"/>
      <c r="R509" s="114"/>
      <c r="S509" s="99"/>
      <c r="T509" s="88"/>
      <c r="U509" s="89">
        <f>IF(ISBLANK(T509), 0, _xlfn.IFNA(VLOOKUP(T509, 'Measures Register'!$B$9:$K$59, COLUMN('Measures Register'!$K$8)-COLUMN('Measures Register'!$B$8)+1, FALSE), 0))</f>
        <v>0</v>
      </c>
      <c r="V509" s="90">
        <f>IF(ISBLANK(T509), 0, _xlfn.IFNA(VLOOKUP(T509, 'Measures Register'!$B$9:$L$59, COLUMN('Measures Register'!$L$8)-COLUMN('Measures Register'!$B$8)+1, FALSE), 0))</f>
        <v>0</v>
      </c>
      <c r="W509" s="88"/>
      <c r="X509" s="89">
        <f>IF(ISBLANK(W509), 0, _xlfn.IFNA(VLOOKUP(W509, 'Measures Register'!$B$9:$K$59, COLUMN('Measures Register'!$K$8)-COLUMN('Measures Register'!$B$8)+1, FALSE), 0))</f>
        <v>0</v>
      </c>
      <c r="Y509" s="90">
        <f>IF(ISBLANK(W509), 0, _xlfn.IFNA(VLOOKUP(W509, 'Measures Register'!$B$9:$L$59, COLUMN('Measures Register'!$L$8)-COLUMN('Measures Register'!$B$8)+1, FALSE), 0))</f>
        <v>0</v>
      </c>
      <c r="Z509" s="88"/>
      <c r="AA509" s="89">
        <f>IF(ISBLANK(Z509), 0, _xlfn.IFNA(VLOOKUP(Z509, 'Measures Register'!$B$9:$K$59, COLUMN('Measures Register'!$K$8)-COLUMN('Measures Register'!$B$8)+1, FALSE), 0))</f>
        <v>0</v>
      </c>
      <c r="AB509" s="90">
        <f>IF(ISBLANK(Z509), 0, _xlfn.IFNA(VLOOKUP(Z509, 'Measures Register'!$B$9:$L$59, COLUMN('Measures Register'!$L$8)-COLUMN('Measures Register'!$B$8)+1, FALSE), 0))</f>
        <v>0</v>
      </c>
      <c r="AC509" s="88"/>
      <c r="AD509" s="89">
        <f>IF(ISBLANK(AC509), 0, _xlfn.IFNA(VLOOKUP(AC509, 'Measures Register'!$B$9:$K$59, COLUMN('Measures Register'!$K$8)-COLUMN('Measures Register'!$B$8)+1, FALSE), 0))</f>
        <v>0</v>
      </c>
      <c r="AE509" s="90">
        <f>IF(ISBLANK(AC509), 0, _xlfn.IFNA(VLOOKUP(AC509, 'Measures Register'!$B$9:$L$59, COLUMN('Measures Register'!$L$8)-COLUMN('Measures Register'!$B$8)+1, FALSE), 0))</f>
        <v>0</v>
      </c>
      <c r="AF509" s="88"/>
      <c r="AG509" s="89">
        <f>IF(ISBLANK(AF509), 0, _xlfn.IFNA(VLOOKUP(AF509, 'Measures Register'!$B$9:$K$59, COLUMN('Measures Register'!$K$8)-COLUMN('Measures Register'!$B$8)+1, FALSE), 0))</f>
        <v>0</v>
      </c>
      <c r="AH509" s="110">
        <f>IF(ISBLANK(AF509), 0, _xlfn.IFNA(VLOOKUP(AF509, 'Measures Register'!$B$9:$L$59, COLUMN('Measures Register'!$L$8)-COLUMN('Measures Register'!$B$8)+1, FALSE), 0))</f>
        <v>0</v>
      </c>
      <c r="AI509" s="115"/>
      <c r="AJ509" s="108" t="str">
        <f t="shared" si="31"/>
        <v/>
      </c>
      <c r="AK509" s="86" t="str">
        <f t="shared" si="32"/>
        <v/>
      </c>
      <c r="AL509" s="106" t="str">
        <f t="shared" si="33"/>
        <v/>
      </c>
      <c r="AM509" s="24"/>
    </row>
    <row r="510" spans="2:39" ht="15.75" x14ac:dyDescent="0.45">
      <c r="B510" s="84" t="str">
        <f t="shared" si="34"/>
        <v/>
      </c>
      <c r="C510" s="97"/>
      <c r="D510" s="154"/>
      <c r="E510" s="112" t="str">
        <f>IFERROR(VLOOKUP(I510,#REF!,2,0),"")</f>
        <v/>
      </c>
      <c r="F510" s="156"/>
      <c r="G510" s="101"/>
      <c r="H510" s="103"/>
      <c r="I510" s="158"/>
      <c r="J510" s="159"/>
      <c r="K510"/>
      <c r="L510" s="152"/>
      <c r="M510" s="85" t="str">
        <f>IF(AND(F510&lt;&gt;"", G510&lt;&gt;""), VLOOKUP(F510, 'P2-Primary Assets'!C:I, 5+VLOOKUP(G510,#REF!, 2, FALSE), FALSE), "")</f>
        <v/>
      </c>
      <c r="N510" s="106" t="str">
        <f t="shared" si="30"/>
        <v/>
      </c>
      <c r="O510" s="277"/>
      <c r="P510" s="277"/>
      <c r="Q510" s="277"/>
      <c r="R510" s="114"/>
      <c r="S510" s="99"/>
      <c r="T510" s="88"/>
      <c r="U510" s="89">
        <f>IF(ISBLANK(T510), 0, _xlfn.IFNA(VLOOKUP(T510, 'Measures Register'!$B$9:$K$59, COLUMN('Measures Register'!$K$8)-COLUMN('Measures Register'!$B$8)+1, FALSE), 0))</f>
        <v>0</v>
      </c>
      <c r="V510" s="90">
        <f>IF(ISBLANK(T510), 0, _xlfn.IFNA(VLOOKUP(T510, 'Measures Register'!$B$9:$L$59, COLUMN('Measures Register'!$L$8)-COLUMN('Measures Register'!$B$8)+1, FALSE), 0))</f>
        <v>0</v>
      </c>
      <c r="W510" s="88"/>
      <c r="X510" s="89">
        <f>IF(ISBLANK(W510), 0, _xlfn.IFNA(VLOOKUP(W510, 'Measures Register'!$B$9:$K$59, COLUMN('Measures Register'!$K$8)-COLUMN('Measures Register'!$B$8)+1, FALSE), 0))</f>
        <v>0</v>
      </c>
      <c r="Y510" s="90">
        <f>IF(ISBLANK(W510), 0, _xlfn.IFNA(VLOOKUP(W510, 'Measures Register'!$B$9:$L$59, COLUMN('Measures Register'!$L$8)-COLUMN('Measures Register'!$B$8)+1, FALSE), 0))</f>
        <v>0</v>
      </c>
      <c r="Z510" s="88"/>
      <c r="AA510" s="89">
        <f>IF(ISBLANK(Z510), 0, _xlfn.IFNA(VLOOKUP(Z510, 'Measures Register'!$B$9:$K$59, COLUMN('Measures Register'!$K$8)-COLUMN('Measures Register'!$B$8)+1, FALSE), 0))</f>
        <v>0</v>
      </c>
      <c r="AB510" s="90">
        <f>IF(ISBLANK(Z510), 0, _xlfn.IFNA(VLOOKUP(Z510, 'Measures Register'!$B$9:$L$59, COLUMN('Measures Register'!$L$8)-COLUMN('Measures Register'!$B$8)+1, FALSE), 0))</f>
        <v>0</v>
      </c>
      <c r="AC510" s="88"/>
      <c r="AD510" s="89">
        <f>IF(ISBLANK(AC510), 0, _xlfn.IFNA(VLOOKUP(AC510, 'Measures Register'!$B$9:$K$59, COLUMN('Measures Register'!$K$8)-COLUMN('Measures Register'!$B$8)+1, FALSE), 0))</f>
        <v>0</v>
      </c>
      <c r="AE510" s="90">
        <f>IF(ISBLANK(AC510), 0, _xlfn.IFNA(VLOOKUP(AC510, 'Measures Register'!$B$9:$L$59, COLUMN('Measures Register'!$L$8)-COLUMN('Measures Register'!$B$8)+1, FALSE), 0))</f>
        <v>0</v>
      </c>
      <c r="AF510" s="88"/>
      <c r="AG510" s="89">
        <f>IF(ISBLANK(AF510), 0, _xlfn.IFNA(VLOOKUP(AF510, 'Measures Register'!$B$9:$K$59, COLUMN('Measures Register'!$K$8)-COLUMN('Measures Register'!$B$8)+1, FALSE), 0))</f>
        <v>0</v>
      </c>
      <c r="AH510" s="110">
        <f>IF(ISBLANK(AF510), 0, _xlfn.IFNA(VLOOKUP(AF510, 'Measures Register'!$B$9:$L$59, COLUMN('Measures Register'!$L$8)-COLUMN('Measures Register'!$B$8)+1, FALSE), 0))</f>
        <v>0</v>
      </c>
      <c r="AI510" s="115"/>
      <c r="AJ510" s="108" t="str">
        <f t="shared" si="31"/>
        <v/>
      </c>
      <c r="AK510" s="86" t="str">
        <f t="shared" si="32"/>
        <v/>
      </c>
      <c r="AL510" s="106" t="str">
        <f t="shared" si="33"/>
        <v/>
      </c>
      <c r="AM510" s="24"/>
    </row>
    <row r="511" spans="2:39" ht="15.75" x14ac:dyDescent="0.45">
      <c r="B511" s="84" t="str">
        <f t="shared" si="34"/>
        <v/>
      </c>
      <c r="C511" s="97"/>
      <c r="D511" s="154"/>
      <c r="E511" s="112" t="str">
        <f>IFERROR(VLOOKUP(I511,#REF!,2,0),"")</f>
        <v/>
      </c>
      <c r="F511" s="156"/>
      <c r="G511" s="101"/>
      <c r="H511" s="103"/>
      <c r="I511" s="158"/>
      <c r="J511" s="159"/>
      <c r="K511"/>
      <c r="L511" s="152"/>
      <c r="M511" s="85" t="str">
        <f>IF(AND(F511&lt;&gt;"", G511&lt;&gt;""), VLOOKUP(F511, 'P2-Primary Assets'!C:I, 5+VLOOKUP(G511,#REF!, 2, FALSE), FALSE), "")</f>
        <v/>
      </c>
      <c r="N511" s="106" t="str">
        <f t="shared" si="30"/>
        <v/>
      </c>
      <c r="O511" s="277"/>
      <c r="P511" s="277"/>
      <c r="Q511" s="277"/>
      <c r="R511" s="114"/>
      <c r="S511" s="99"/>
      <c r="T511" s="88"/>
      <c r="U511" s="89">
        <f>IF(ISBLANK(T511), 0, _xlfn.IFNA(VLOOKUP(T511, 'Measures Register'!$B$9:$K$59, COLUMN('Measures Register'!$K$8)-COLUMN('Measures Register'!$B$8)+1, FALSE), 0))</f>
        <v>0</v>
      </c>
      <c r="V511" s="90">
        <f>IF(ISBLANK(T511), 0, _xlfn.IFNA(VLOOKUP(T511, 'Measures Register'!$B$9:$L$59, COLUMN('Measures Register'!$L$8)-COLUMN('Measures Register'!$B$8)+1, FALSE), 0))</f>
        <v>0</v>
      </c>
      <c r="W511" s="88"/>
      <c r="X511" s="89">
        <f>IF(ISBLANK(W511), 0, _xlfn.IFNA(VLOOKUP(W511, 'Measures Register'!$B$9:$K$59, COLUMN('Measures Register'!$K$8)-COLUMN('Measures Register'!$B$8)+1, FALSE), 0))</f>
        <v>0</v>
      </c>
      <c r="Y511" s="90">
        <f>IF(ISBLANK(W511), 0, _xlfn.IFNA(VLOOKUP(W511, 'Measures Register'!$B$9:$L$59, COLUMN('Measures Register'!$L$8)-COLUMN('Measures Register'!$B$8)+1, FALSE), 0))</f>
        <v>0</v>
      </c>
      <c r="Z511" s="88"/>
      <c r="AA511" s="89">
        <f>IF(ISBLANK(Z511), 0, _xlfn.IFNA(VLOOKUP(Z511, 'Measures Register'!$B$9:$K$59, COLUMN('Measures Register'!$K$8)-COLUMN('Measures Register'!$B$8)+1, FALSE), 0))</f>
        <v>0</v>
      </c>
      <c r="AB511" s="90">
        <f>IF(ISBLANK(Z511), 0, _xlfn.IFNA(VLOOKUP(Z511, 'Measures Register'!$B$9:$L$59, COLUMN('Measures Register'!$L$8)-COLUMN('Measures Register'!$B$8)+1, FALSE), 0))</f>
        <v>0</v>
      </c>
      <c r="AC511" s="88"/>
      <c r="AD511" s="89">
        <f>IF(ISBLANK(AC511), 0, _xlfn.IFNA(VLOOKUP(AC511, 'Measures Register'!$B$9:$K$59, COLUMN('Measures Register'!$K$8)-COLUMN('Measures Register'!$B$8)+1, FALSE), 0))</f>
        <v>0</v>
      </c>
      <c r="AE511" s="90">
        <f>IF(ISBLANK(AC511), 0, _xlfn.IFNA(VLOOKUP(AC511, 'Measures Register'!$B$9:$L$59, COLUMN('Measures Register'!$L$8)-COLUMN('Measures Register'!$B$8)+1, FALSE), 0))</f>
        <v>0</v>
      </c>
      <c r="AF511" s="88"/>
      <c r="AG511" s="89">
        <f>IF(ISBLANK(AF511), 0, _xlfn.IFNA(VLOOKUP(AF511, 'Measures Register'!$B$9:$K$59, COLUMN('Measures Register'!$K$8)-COLUMN('Measures Register'!$B$8)+1, FALSE), 0))</f>
        <v>0</v>
      </c>
      <c r="AH511" s="110">
        <f>IF(ISBLANK(AF511), 0, _xlfn.IFNA(VLOOKUP(AF511, 'Measures Register'!$B$9:$L$59, COLUMN('Measures Register'!$L$8)-COLUMN('Measures Register'!$B$8)+1, FALSE), 0))</f>
        <v>0</v>
      </c>
      <c r="AI511" s="115"/>
      <c r="AJ511" s="108" t="str">
        <f t="shared" si="31"/>
        <v/>
      </c>
      <c r="AK511" s="86" t="str">
        <f t="shared" si="32"/>
        <v/>
      </c>
      <c r="AL511" s="106" t="str">
        <f t="shared" si="33"/>
        <v/>
      </c>
      <c r="AM511" s="24"/>
    </row>
    <row r="512" spans="2:39" ht="15.75" x14ac:dyDescent="0.45">
      <c r="B512" s="84" t="str">
        <f t="shared" si="34"/>
        <v/>
      </c>
      <c r="C512" s="97"/>
      <c r="D512" s="154"/>
      <c r="E512" s="112" t="str">
        <f>IFERROR(VLOOKUP(I512,#REF!,2,0),"")</f>
        <v/>
      </c>
      <c r="F512" s="156"/>
      <c r="G512" s="101"/>
      <c r="H512" s="103"/>
      <c r="I512" s="158"/>
      <c r="J512" s="159"/>
      <c r="K512"/>
      <c r="L512" s="152"/>
      <c r="M512" s="85" t="str">
        <f>IF(AND(F512&lt;&gt;"", G512&lt;&gt;""), VLOOKUP(F512, 'P2-Primary Assets'!C:I, 5+VLOOKUP(G512,#REF!, 2, FALSE), FALSE), "")</f>
        <v/>
      </c>
      <c r="N512" s="106" t="str">
        <f t="shared" ref="N512:N575" si="35">IF(AND(L512&lt;&gt;"",M512&lt;&gt;""),IFERROR(L512*M512,"Not number"),"")</f>
        <v/>
      </c>
      <c r="O512" s="277"/>
      <c r="P512" s="277"/>
      <c r="Q512" s="277"/>
      <c r="R512" s="114"/>
      <c r="S512" s="99"/>
      <c r="T512" s="88"/>
      <c r="U512" s="89">
        <f>IF(ISBLANK(T512), 0, _xlfn.IFNA(VLOOKUP(T512, 'Measures Register'!$B$9:$K$59, COLUMN('Measures Register'!$K$8)-COLUMN('Measures Register'!$B$8)+1, FALSE), 0))</f>
        <v>0</v>
      </c>
      <c r="V512" s="90">
        <f>IF(ISBLANK(T512), 0, _xlfn.IFNA(VLOOKUP(T512, 'Measures Register'!$B$9:$L$59, COLUMN('Measures Register'!$L$8)-COLUMN('Measures Register'!$B$8)+1, FALSE), 0))</f>
        <v>0</v>
      </c>
      <c r="W512" s="88"/>
      <c r="X512" s="89">
        <f>IF(ISBLANK(W512), 0, _xlfn.IFNA(VLOOKUP(W512, 'Measures Register'!$B$9:$K$59, COLUMN('Measures Register'!$K$8)-COLUMN('Measures Register'!$B$8)+1, FALSE), 0))</f>
        <v>0</v>
      </c>
      <c r="Y512" s="90">
        <f>IF(ISBLANK(W512), 0, _xlfn.IFNA(VLOOKUP(W512, 'Measures Register'!$B$9:$L$59, COLUMN('Measures Register'!$L$8)-COLUMN('Measures Register'!$B$8)+1, FALSE), 0))</f>
        <v>0</v>
      </c>
      <c r="Z512" s="88"/>
      <c r="AA512" s="89">
        <f>IF(ISBLANK(Z512), 0, _xlfn.IFNA(VLOOKUP(Z512, 'Measures Register'!$B$9:$K$59, COLUMN('Measures Register'!$K$8)-COLUMN('Measures Register'!$B$8)+1, FALSE), 0))</f>
        <v>0</v>
      </c>
      <c r="AB512" s="90">
        <f>IF(ISBLANK(Z512), 0, _xlfn.IFNA(VLOOKUP(Z512, 'Measures Register'!$B$9:$L$59, COLUMN('Measures Register'!$L$8)-COLUMN('Measures Register'!$B$8)+1, FALSE), 0))</f>
        <v>0</v>
      </c>
      <c r="AC512" s="88"/>
      <c r="AD512" s="89">
        <f>IF(ISBLANK(AC512), 0, _xlfn.IFNA(VLOOKUP(AC512, 'Measures Register'!$B$9:$K$59, COLUMN('Measures Register'!$K$8)-COLUMN('Measures Register'!$B$8)+1, FALSE), 0))</f>
        <v>0</v>
      </c>
      <c r="AE512" s="90">
        <f>IF(ISBLANK(AC512), 0, _xlfn.IFNA(VLOOKUP(AC512, 'Measures Register'!$B$9:$L$59, COLUMN('Measures Register'!$L$8)-COLUMN('Measures Register'!$B$8)+1, FALSE), 0))</f>
        <v>0</v>
      </c>
      <c r="AF512" s="88"/>
      <c r="AG512" s="89">
        <f>IF(ISBLANK(AF512), 0, _xlfn.IFNA(VLOOKUP(AF512, 'Measures Register'!$B$9:$K$59, COLUMN('Measures Register'!$K$8)-COLUMN('Measures Register'!$B$8)+1, FALSE), 0))</f>
        <v>0</v>
      </c>
      <c r="AH512" s="110">
        <f>IF(ISBLANK(AF512), 0, _xlfn.IFNA(VLOOKUP(AF512, 'Measures Register'!$B$9:$L$59, COLUMN('Measures Register'!$L$8)-COLUMN('Measures Register'!$B$8)+1, FALSE), 0))</f>
        <v>0</v>
      </c>
      <c r="AI512" s="115"/>
      <c r="AJ512" s="108" t="str">
        <f t="shared" si="31"/>
        <v/>
      </c>
      <c r="AK512" s="86" t="str">
        <f t="shared" si="32"/>
        <v/>
      </c>
      <c r="AL512" s="106" t="str">
        <f t="shared" si="33"/>
        <v/>
      </c>
      <c r="AM512" s="24"/>
    </row>
    <row r="513" spans="2:39" ht="15.75" x14ac:dyDescent="0.45">
      <c r="B513" s="84" t="str">
        <f t="shared" si="34"/>
        <v/>
      </c>
      <c r="C513" s="97"/>
      <c r="D513" s="154"/>
      <c r="E513" s="112" t="str">
        <f>IFERROR(VLOOKUP(I513,#REF!,2,0),"")</f>
        <v/>
      </c>
      <c r="F513" s="156"/>
      <c r="G513" s="101"/>
      <c r="H513" s="103"/>
      <c r="I513" s="158"/>
      <c r="J513" s="159"/>
      <c r="K513"/>
      <c r="L513" s="152"/>
      <c r="M513" s="85" t="str">
        <f>IF(AND(F513&lt;&gt;"", G513&lt;&gt;""), VLOOKUP(F513, 'P2-Primary Assets'!C:I, 5+VLOOKUP(G513,#REF!, 2, FALSE), FALSE), "")</f>
        <v/>
      </c>
      <c r="N513" s="106" t="str">
        <f t="shared" si="35"/>
        <v/>
      </c>
      <c r="O513" s="277"/>
      <c r="P513" s="277"/>
      <c r="Q513" s="277"/>
      <c r="R513" s="114"/>
      <c r="S513" s="99"/>
      <c r="T513" s="88"/>
      <c r="U513" s="89">
        <f>IF(ISBLANK(T513), 0, _xlfn.IFNA(VLOOKUP(T513, 'Measures Register'!$B$9:$K$59, COLUMN('Measures Register'!$K$8)-COLUMN('Measures Register'!$B$8)+1, FALSE), 0))</f>
        <v>0</v>
      </c>
      <c r="V513" s="90">
        <f>IF(ISBLANK(T513), 0, _xlfn.IFNA(VLOOKUP(T513, 'Measures Register'!$B$9:$L$59, COLUMN('Measures Register'!$L$8)-COLUMN('Measures Register'!$B$8)+1, FALSE), 0))</f>
        <v>0</v>
      </c>
      <c r="W513" s="88"/>
      <c r="X513" s="89">
        <f>IF(ISBLANK(W513), 0, _xlfn.IFNA(VLOOKUP(W513, 'Measures Register'!$B$9:$K$59, COLUMN('Measures Register'!$K$8)-COLUMN('Measures Register'!$B$8)+1, FALSE), 0))</f>
        <v>0</v>
      </c>
      <c r="Y513" s="90">
        <f>IF(ISBLANK(W513), 0, _xlfn.IFNA(VLOOKUP(W513, 'Measures Register'!$B$9:$L$59, COLUMN('Measures Register'!$L$8)-COLUMN('Measures Register'!$B$8)+1, FALSE), 0))</f>
        <v>0</v>
      </c>
      <c r="Z513" s="88"/>
      <c r="AA513" s="89">
        <f>IF(ISBLANK(Z513), 0, _xlfn.IFNA(VLOOKUP(Z513, 'Measures Register'!$B$9:$K$59, COLUMN('Measures Register'!$K$8)-COLUMN('Measures Register'!$B$8)+1, FALSE), 0))</f>
        <v>0</v>
      </c>
      <c r="AB513" s="90">
        <f>IF(ISBLANK(Z513), 0, _xlfn.IFNA(VLOOKUP(Z513, 'Measures Register'!$B$9:$L$59, COLUMN('Measures Register'!$L$8)-COLUMN('Measures Register'!$B$8)+1, FALSE), 0))</f>
        <v>0</v>
      </c>
      <c r="AC513" s="88"/>
      <c r="AD513" s="89">
        <f>IF(ISBLANK(AC513), 0, _xlfn.IFNA(VLOOKUP(AC513, 'Measures Register'!$B$9:$K$59, COLUMN('Measures Register'!$K$8)-COLUMN('Measures Register'!$B$8)+1, FALSE), 0))</f>
        <v>0</v>
      </c>
      <c r="AE513" s="90">
        <f>IF(ISBLANK(AC513), 0, _xlfn.IFNA(VLOOKUP(AC513, 'Measures Register'!$B$9:$L$59, COLUMN('Measures Register'!$L$8)-COLUMN('Measures Register'!$B$8)+1, FALSE), 0))</f>
        <v>0</v>
      </c>
      <c r="AF513" s="88"/>
      <c r="AG513" s="89">
        <f>IF(ISBLANK(AF513), 0, _xlfn.IFNA(VLOOKUP(AF513, 'Measures Register'!$B$9:$K$59, COLUMN('Measures Register'!$K$8)-COLUMN('Measures Register'!$B$8)+1, FALSE), 0))</f>
        <v>0</v>
      </c>
      <c r="AH513" s="110">
        <f>IF(ISBLANK(AF513), 0, _xlfn.IFNA(VLOOKUP(AF513, 'Measures Register'!$B$9:$L$59, COLUMN('Measures Register'!$L$8)-COLUMN('Measures Register'!$B$8)+1, FALSE), 0))</f>
        <v>0</v>
      </c>
      <c r="AI513" s="115"/>
      <c r="AJ513" s="108" t="str">
        <f t="shared" si="31"/>
        <v/>
      </c>
      <c r="AK513" s="86" t="str">
        <f t="shared" si="32"/>
        <v/>
      </c>
      <c r="AL513" s="106" t="str">
        <f t="shared" si="33"/>
        <v/>
      </c>
      <c r="AM513" s="24"/>
    </row>
    <row r="514" spans="2:39" ht="15.75" x14ac:dyDescent="0.45">
      <c r="B514" s="84" t="str">
        <f t="shared" si="34"/>
        <v/>
      </c>
      <c r="C514" s="97"/>
      <c r="D514" s="154"/>
      <c r="E514" s="112" t="str">
        <f>IFERROR(VLOOKUP(I514,#REF!,2,0),"")</f>
        <v/>
      </c>
      <c r="F514" s="156"/>
      <c r="G514" s="101"/>
      <c r="H514" s="103"/>
      <c r="I514" s="158"/>
      <c r="J514" s="159"/>
      <c r="K514"/>
      <c r="L514" s="152"/>
      <c r="M514" s="85" t="str">
        <f>IF(AND(F514&lt;&gt;"", G514&lt;&gt;""), VLOOKUP(F514, 'P2-Primary Assets'!C:I, 5+VLOOKUP(G514,#REF!, 2, FALSE), FALSE), "")</f>
        <v/>
      </c>
      <c r="N514" s="106" t="str">
        <f t="shared" si="35"/>
        <v/>
      </c>
      <c r="O514" s="277"/>
      <c r="P514" s="277"/>
      <c r="Q514" s="277"/>
      <c r="R514" s="114"/>
      <c r="S514" s="99"/>
      <c r="T514" s="88"/>
      <c r="U514" s="89">
        <f>IF(ISBLANK(T514), 0, _xlfn.IFNA(VLOOKUP(T514, 'Measures Register'!$B$9:$K$59, COLUMN('Measures Register'!$K$8)-COLUMN('Measures Register'!$B$8)+1, FALSE), 0))</f>
        <v>0</v>
      </c>
      <c r="V514" s="90">
        <f>IF(ISBLANK(T514), 0, _xlfn.IFNA(VLOOKUP(T514, 'Measures Register'!$B$9:$L$59, COLUMN('Measures Register'!$L$8)-COLUMN('Measures Register'!$B$8)+1, FALSE), 0))</f>
        <v>0</v>
      </c>
      <c r="W514" s="88"/>
      <c r="X514" s="89">
        <f>IF(ISBLANK(W514), 0, _xlfn.IFNA(VLOOKUP(W514, 'Measures Register'!$B$9:$K$59, COLUMN('Measures Register'!$K$8)-COLUMN('Measures Register'!$B$8)+1, FALSE), 0))</f>
        <v>0</v>
      </c>
      <c r="Y514" s="90">
        <f>IF(ISBLANK(W514), 0, _xlfn.IFNA(VLOOKUP(W514, 'Measures Register'!$B$9:$L$59, COLUMN('Measures Register'!$L$8)-COLUMN('Measures Register'!$B$8)+1, FALSE), 0))</f>
        <v>0</v>
      </c>
      <c r="Z514" s="88"/>
      <c r="AA514" s="89">
        <f>IF(ISBLANK(Z514), 0, _xlfn.IFNA(VLOOKUP(Z514, 'Measures Register'!$B$9:$K$59, COLUMN('Measures Register'!$K$8)-COLUMN('Measures Register'!$B$8)+1, FALSE), 0))</f>
        <v>0</v>
      </c>
      <c r="AB514" s="90">
        <f>IF(ISBLANK(Z514), 0, _xlfn.IFNA(VLOOKUP(Z514, 'Measures Register'!$B$9:$L$59, COLUMN('Measures Register'!$L$8)-COLUMN('Measures Register'!$B$8)+1, FALSE), 0))</f>
        <v>0</v>
      </c>
      <c r="AC514" s="88"/>
      <c r="AD514" s="89">
        <f>IF(ISBLANK(AC514), 0, _xlfn.IFNA(VLOOKUP(AC514, 'Measures Register'!$B$9:$K$59, COLUMN('Measures Register'!$K$8)-COLUMN('Measures Register'!$B$8)+1, FALSE), 0))</f>
        <v>0</v>
      </c>
      <c r="AE514" s="90">
        <f>IF(ISBLANK(AC514), 0, _xlfn.IFNA(VLOOKUP(AC514, 'Measures Register'!$B$9:$L$59, COLUMN('Measures Register'!$L$8)-COLUMN('Measures Register'!$B$8)+1, FALSE), 0))</f>
        <v>0</v>
      </c>
      <c r="AF514" s="88"/>
      <c r="AG514" s="89">
        <f>IF(ISBLANK(AF514), 0, _xlfn.IFNA(VLOOKUP(AF514, 'Measures Register'!$B$9:$K$59, COLUMN('Measures Register'!$K$8)-COLUMN('Measures Register'!$B$8)+1, FALSE), 0))</f>
        <v>0</v>
      </c>
      <c r="AH514" s="110">
        <f>IF(ISBLANK(AF514), 0, _xlfn.IFNA(VLOOKUP(AF514, 'Measures Register'!$B$9:$L$59, COLUMN('Measures Register'!$L$8)-COLUMN('Measures Register'!$B$8)+1, FALSE), 0))</f>
        <v>0</v>
      </c>
      <c r="AI514" s="115"/>
      <c r="AJ514" s="108" t="str">
        <f t="shared" si="31"/>
        <v/>
      </c>
      <c r="AK514" s="86" t="str">
        <f t="shared" si="32"/>
        <v/>
      </c>
      <c r="AL514" s="106" t="str">
        <f t="shared" si="33"/>
        <v/>
      </c>
      <c r="AM514" s="24"/>
    </row>
    <row r="515" spans="2:39" ht="15.75" x14ac:dyDescent="0.45">
      <c r="B515" s="84" t="str">
        <f t="shared" si="34"/>
        <v/>
      </c>
      <c r="C515" s="97"/>
      <c r="D515" s="154"/>
      <c r="E515" s="112" t="str">
        <f>IFERROR(VLOOKUP(I515,#REF!,2,0),"")</f>
        <v/>
      </c>
      <c r="F515" s="156"/>
      <c r="G515" s="101"/>
      <c r="H515" s="103"/>
      <c r="I515" s="158"/>
      <c r="J515" s="159"/>
      <c r="K515"/>
      <c r="L515" s="152"/>
      <c r="M515" s="85" t="str">
        <f>IF(AND(F515&lt;&gt;"", G515&lt;&gt;""), VLOOKUP(F515, 'P2-Primary Assets'!C:I, 5+VLOOKUP(G515,#REF!, 2, FALSE), FALSE), "")</f>
        <v/>
      </c>
      <c r="N515" s="106" t="str">
        <f t="shared" si="35"/>
        <v/>
      </c>
      <c r="O515" s="277"/>
      <c r="P515" s="277"/>
      <c r="Q515" s="277"/>
      <c r="R515" s="114"/>
      <c r="S515" s="99"/>
      <c r="T515" s="88"/>
      <c r="U515" s="89">
        <f>IF(ISBLANK(T515), 0, _xlfn.IFNA(VLOOKUP(T515, 'Measures Register'!$B$9:$K$59, COLUMN('Measures Register'!$K$8)-COLUMN('Measures Register'!$B$8)+1, FALSE), 0))</f>
        <v>0</v>
      </c>
      <c r="V515" s="90">
        <f>IF(ISBLANK(T515), 0, _xlfn.IFNA(VLOOKUP(T515, 'Measures Register'!$B$9:$L$59, COLUMN('Measures Register'!$L$8)-COLUMN('Measures Register'!$B$8)+1, FALSE), 0))</f>
        <v>0</v>
      </c>
      <c r="W515" s="88"/>
      <c r="X515" s="89">
        <f>IF(ISBLANK(W515), 0, _xlfn.IFNA(VLOOKUP(W515, 'Measures Register'!$B$9:$K$59, COLUMN('Measures Register'!$K$8)-COLUMN('Measures Register'!$B$8)+1, FALSE), 0))</f>
        <v>0</v>
      </c>
      <c r="Y515" s="90">
        <f>IF(ISBLANK(W515), 0, _xlfn.IFNA(VLOOKUP(W515, 'Measures Register'!$B$9:$L$59, COLUMN('Measures Register'!$L$8)-COLUMN('Measures Register'!$B$8)+1, FALSE), 0))</f>
        <v>0</v>
      </c>
      <c r="Z515" s="88"/>
      <c r="AA515" s="89">
        <f>IF(ISBLANK(Z515), 0, _xlfn.IFNA(VLOOKUP(Z515, 'Measures Register'!$B$9:$K$59, COLUMN('Measures Register'!$K$8)-COLUMN('Measures Register'!$B$8)+1, FALSE), 0))</f>
        <v>0</v>
      </c>
      <c r="AB515" s="90">
        <f>IF(ISBLANK(Z515), 0, _xlfn.IFNA(VLOOKUP(Z515, 'Measures Register'!$B$9:$L$59, COLUMN('Measures Register'!$L$8)-COLUMN('Measures Register'!$B$8)+1, FALSE), 0))</f>
        <v>0</v>
      </c>
      <c r="AC515" s="88"/>
      <c r="AD515" s="89">
        <f>IF(ISBLANK(AC515), 0, _xlfn.IFNA(VLOOKUP(AC515, 'Measures Register'!$B$9:$K$59, COLUMN('Measures Register'!$K$8)-COLUMN('Measures Register'!$B$8)+1, FALSE), 0))</f>
        <v>0</v>
      </c>
      <c r="AE515" s="90">
        <f>IF(ISBLANK(AC515), 0, _xlfn.IFNA(VLOOKUP(AC515, 'Measures Register'!$B$9:$L$59, COLUMN('Measures Register'!$L$8)-COLUMN('Measures Register'!$B$8)+1, FALSE), 0))</f>
        <v>0</v>
      </c>
      <c r="AF515" s="88"/>
      <c r="AG515" s="89">
        <f>IF(ISBLANK(AF515), 0, _xlfn.IFNA(VLOOKUP(AF515, 'Measures Register'!$B$9:$K$59, COLUMN('Measures Register'!$K$8)-COLUMN('Measures Register'!$B$8)+1, FALSE), 0))</f>
        <v>0</v>
      </c>
      <c r="AH515" s="110">
        <f>IF(ISBLANK(AF515), 0, _xlfn.IFNA(VLOOKUP(AF515, 'Measures Register'!$B$9:$L$59, COLUMN('Measures Register'!$L$8)-COLUMN('Measures Register'!$B$8)+1, FALSE), 0))</f>
        <v>0</v>
      </c>
      <c r="AI515" s="115"/>
      <c r="AJ515" s="108" t="str">
        <f t="shared" si="31"/>
        <v/>
      </c>
      <c r="AK515" s="86" t="str">
        <f t="shared" si="32"/>
        <v/>
      </c>
      <c r="AL515" s="106" t="str">
        <f t="shared" si="33"/>
        <v/>
      </c>
      <c r="AM515" s="24"/>
    </row>
    <row r="516" spans="2:39" ht="15.75" x14ac:dyDescent="0.45">
      <c r="B516" s="84" t="str">
        <f t="shared" si="34"/>
        <v/>
      </c>
      <c r="C516" s="97"/>
      <c r="D516" s="154"/>
      <c r="E516" s="112" t="str">
        <f>IFERROR(VLOOKUP(I516,#REF!,2,0),"")</f>
        <v/>
      </c>
      <c r="F516" s="156"/>
      <c r="G516" s="101"/>
      <c r="H516" s="103"/>
      <c r="I516" s="158"/>
      <c r="J516" s="159"/>
      <c r="K516"/>
      <c r="L516" s="152"/>
      <c r="M516" s="85" t="str">
        <f>IF(AND(F516&lt;&gt;"", G516&lt;&gt;""), VLOOKUP(F516, 'P2-Primary Assets'!C:I, 5+VLOOKUP(G516,#REF!, 2, FALSE), FALSE), "")</f>
        <v/>
      </c>
      <c r="N516" s="106" t="str">
        <f t="shared" si="35"/>
        <v/>
      </c>
      <c r="O516" s="277"/>
      <c r="P516" s="277"/>
      <c r="Q516" s="277"/>
      <c r="R516" s="114"/>
      <c r="S516" s="99"/>
      <c r="T516" s="88"/>
      <c r="U516" s="89">
        <f>IF(ISBLANK(T516), 0, _xlfn.IFNA(VLOOKUP(T516, 'Measures Register'!$B$9:$K$59, COLUMN('Measures Register'!$K$8)-COLUMN('Measures Register'!$B$8)+1, FALSE), 0))</f>
        <v>0</v>
      </c>
      <c r="V516" s="90">
        <f>IF(ISBLANK(T516), 0, _xlfn.IFNA(VLOOKUP(T516, 'Measures Register'!$B$9:$L$59, COLUMN('Measures Register'!$L$8)-COLUMN('Measures Register'!$B$8)+1, FALSE), 0))</f>
        <v>0</v>
      </c>
      <c r="W516" s="88"/>
      <c r="X516" s="89">
        <f>IF(ISBLANK(W516), 0, _xlfn.IFNA(VLOOKUP(W516, 'Measures Register'!$B$9:$K$59, COLUMN('Measures Register'!$K$8)-COLUMN('Measures Register'!$B$8)+1, FALSE), 0))</f>
        <v>0</v>
      </c>
      <c r="Y516" s="90">
        <f>IF(ISBLANK(W516), 0, _xlfn.IFNA(VLOOKUP(W516, 'Measures Register'!$B$9:$L$59, COLUMN('Measures Register'!$L$8)-COLUMN('Measures Register'!$B$8)+1, FALSE), 0))</f>
        <v>0</v>
      </c>
      <c r="Z516" s="88"/>
      <c r="AA516" s="89">
        <f>IF(ISBLANK(Z516), 0, _xlfn.IFNA(VLOOKUP(Z516, 'Measures Register'!$B$9:$K$59, COLUMN('Measures Register'!$K$8)-COLUMN('Measures Register'!$B$8)+1, FALSE), 0))</f>
        <v>0</v>
      </c>
      <c r="AB516" s="90">
        <f>IF(ISBLANK(Z516), 0, _xlfn.IFNA(VLOOKUP(Z516, 'Measures Register'!$B$9:$L$59, COLUMN('Measures Register'!$L$8)-COLUMN('Measures Register'!$B$8)+1, FALSE), 0))</f>
        <v>0</v>
      </c>
      <c r="AC516" s="88"/>
      <c r="AD516" s="89">
        <f>IF(ISBLANK(AC516), 0, _xlfn.IFNA(VLOOKUP(AC516, 'Measures Register'!$B$9:$K$59, COLUMN('Measures Register'!$K$8)-COLUMN('Measures Register'!$B$8)+1, FALSE), 0))</f>
        <v>0</v>
      </c>
      <c r="AE516" s="90">
        <f>IF(ISBLANK(AC516), 0, _xlfn.IFNA(VLOOKUP(AC516, 'Measures Register'!$B$9:$L$59, COLUMN('Measures Register'!$L$8)-COLUMN('Measures Register'!$B$8)+1, FALSE), 0))</f>
        <v>0</v>
      </c>
      <c r="AF516" s="88"/>
      <c r="AG516" s="89">
        <f>IF(ISBLANK(AF516), 0, _xlfn.IFNA(VLOOKUP(AF516, 'Measures Register'!$B$9:$K$59, COLUMN('Measures Register'!$K$8)-COLUMN('Measures Register'!$B$8)+1, FALSE), 0))</f>
        <v>0</v>
      </c>
      <c r="AH516" s="110">
        <f>IF(ISBLANK(AF516), 0, _xlfn.IFNA(VLOOKUP(AF516, 'Measures Register'!$B$9:$L$59, COLUMN('Measures Register'!$L$8)-COLUMN('Measures Register'!$B$8)+1, FALSE), 0))</f>
        <v>0</v>
      </c>
      <c r="AI516" s="115"/>
      <c r="AJ516" s="108" t="str">
        <f t="shared" si="31"/>
        <v/>
      </c>
      <c r="AK516" s="86" t="str">
        <f t="shared" si="32"/>
        <v/>
      </c>
      <c r="AL516" s="106" t="str">
        <f t="shared" si="33"/>
        <v/>
      </c>
      <c r="AM516" s="24"/>
    </row>
    <row r="517" spans="2:39" ht="15.75" x14ac:dyDescent="0.45">
      <c r="B517" s="84" t="str">
        <f t="shared" si="34"/>
        <v/>
      </c>
      <c r="C517" s="97"/>
      <c r="D517" s="154"/>
      <c r="E517" s="112" t="str">
        <f>IFERROR(VLOOKUP(I517,#REF!,2,0),"")</f>
        <v/>
      </c>
      <c r="F517" s="156"/>
      <c r="G517" s="101"/>
      <c r="H517" s="103"/>
      <c r="I517" s="158"/>
      <c r="J517" s="159"/>
      <c r="K517"/>
      <c r="L517" s="152"/>
      <c r="M517" s="85" t="str">
        <f>IF(AND(F517&lt;&gt;"", G517&lt;&gt;""), VLOOKUP(F517, 'P2-Primary Assets'!C:I, 5+VLOOKUP(G517,#REF!, 2, FALSE), FALSE), "")</f>
        <v/>
      </c>
      <c r="N517" s="106" t="str">
        <f t="shared" si="35"/>
        <v/>
      </c>
      <c r="O517" s="277"/>
      <c r="P517" s="277"/>
      <c r="Q517" s="277"/>
      <c r="R517" s="114"/>
      <c r="S517" s="99"/>
      <c r="T517" s="88"/>
      <c r="U517" s="89">
        <f>IF(ISBLANK(T517), 0, _xlfn.IFNA(VLOOKUP(T517, 'Measures Register'!$B$9:$K$59, COLUMN('Measures Register'!$K$8)-COLUMN('Measures Register'!$B$8)+1, FALSE), 0))</f>
        <v>0</v>
      </c>
      <c r="V517" s="90">
        <f>IF(ISBLANK(T517), 0, _xlfn.IFNA(VLOOKUP(T517, 'Measures Register'!$B$9:$L$59, COLUMN('Measures Register'!$L$8)-COLUMN('Measures Register'!$B$8)+1, FALSE), 0))</f>
        <v>0</v>
      </c>
      <c r="W517" s="88"/>
      <c r="X517" s="89">
        <f>IF(ISBLANK(W517), 0, _xlfn.IFNA(VLOOKUP(W517, 'Measures Register'!$B$9:$K$59, COLUMN('Measures Register'!$K$8)-COLUMN('Measures Register'!$B$8)+1, FALSE), 0))</f>
        <v>0</v>
      </c>
      <c r="Y517" s="90">
        <f>IF(ISBLANK(W517), 0, _xlfn.IFNA(VLOOKUP(W517, 'Measures Register'!$B$9:$L$59, COLUMN('Measures Register'!$L$8)-COLUMN('Measures Register'!$B$8)+1, FALSE), 0))</f>
        <v>0</v>
      </c>
      <c r="Z517" s="88"/>
      <c r="AA517" s="89">
        <f>IF(ISBLANK(Z517), 0, _xlfn.IFNA(VLOOKUP(Z517, 'Measures Register'!$B$9:$K$59, COLUMN('Measures Register'!$K$8)-COLUMN('Measures Register'!$B$8)+1, FALSE), 0))</f>
        <v>0</v>
      </c>
      <c r="AB517" s="90">
        <f>IF(ISBLANK(Z517), 0, _xlfn.IFNA(VLOOKUP(Z517, 'Measures Register'!$B$9:$L$59, COLUMN('Measures Register'!$L$8)-COLUMN('Measures Register'!$B$8)+1, FALSE), 0))</f>
        <v>0</v>
      </c>
      <c r="AC517" s="88"/>
      <c r="AD517" s="89">
        <f>IF(ISBLANK(AC517), 0, _xlfn.IFNA(VLOOKUP(AC517, 'Measures Register'!$B$9:$K$59, COLUMN('Measures Register'!$K$8)-COLUMN('Measures Register'!$B$8)+1, FALSE), 0))</f>
        <v>0</v>
      </c>
      <c r="AE517" s="90">
        <f>IF(ISBLANK(AC517), 0, _xlfn.IFNA(VLOOKUP(AC517, 'Measures Register'!$B$9:$L$59, COLUMN('Measures Register'!$L$8)-COLUMN('Measures Register'!$B$8)+1, FALSE), 0))</f>
        <v>0</v>
      </c>
      <c r="AF517" s="88"/>
      <c r="AG517" s="89">
        <f>IF(ISBLANK(AF517), 0, _xlfn.IFNA(VLOOKUP(AF517, 'Measures Register'!$B$9:$K$59, COLUMN('Measures Register'!$K$8)-COLUMN('Measures Register'!$B$8)+1, FALSE), 0))</f>
        <v>0</v>
      </c>
      <c r="AH517" s="110">
        <f>IF(ISBLANK(AF517), 0, _xlfn.IFNA(VLOOKUP(AF517, 'Measures Register'!$B$9:$L$59, COLUMN('Measures Register'!$L$8)-COLUMN('Measures Register'!$B$8)+1, FALSE), 0))</f>
        <v>0</v>
      </c>
      <c r="AI517" s="115"/>
      <c r="AJ517" s="108" t="str">
        <f t="shared" si="31"/>
        <v/>
      </c>
      <c r="AK517" s="86" t="str">
        <f t="shared" si="32"/>
        <v/>
      </c>
      <c r="AL517" s="106" t="str">
        <f t="shared" si="33"/>
        <v/>
      </c>
      <c r="AM517" s="24"/>
    </row>
    <row r="518" spans="2:39" ht="15.75" x14ac:dyDescent="0.45">
      <c r="B518" s="84" t="str">
        <f t="shared" si="34"/>
        <v/>
      </c>
      <c r="C518" s="97"/>
      <c r="D518" s="154"/>
      <c r="E518" s="112" t="str">
        <f>IFERROR(VLOOKUP(I518,#REF!,2,0),"")</f>
        <v/>
      </c>
      <c r="F518" s="156"/>
      <c r="G518" s="101"/>
      <c r="H518" s="103"/>
      <c r="I518" s="158"/>
      <c r="J518" s="159"/>
      <c r="K518"/>
      <c r="L518" s="152"/>
      <c r="M518" s="85" t="str">
        <f>IF(AND(F518&lt;&gt;"", G518&lt;&gt;""), VLOOKUP(F518, 'P2-Primary Assets'!C:I, 5+VLOOKUP(G518,#REF!, 2, FALSE), FALSE), "")</f>
        <v/>
      </c>
      <c r="N518" s="106" t="str">
        <f t="shared" si="35"/>
        <v/>
      </c>
      <c r="O518" s="277"/>
      <c r="P518" s="277"/>
      <c r="Q518" s="277"/>
      <c r="R518" s="114"/>
      <c r="S518" s="99"/>
      <c r="T518" s="88"/>
      <c r="U518" s="89">
        <f>IF(ISBLANK(T518), 0, _xlfn.IFNA(VLOOKUP(T518, 'Measures Register'!$B$9:$K$59, COLUMN('Measures Register'!$K$8)-COLUMN('Measures Register'!$B$8)+1, FALSE), 0))</f>
        <v>0</v>
      </c>
      <c r="V518" s="90">
        <f>IF(ISBLANK(T518), 0, _xlfn.IFNA(VLOOKUP(T518, 'Measures Register'!$B$9:$L$59, COLUMN('Measures Register'!$L$8)-COLUMN('Measures Register'!$B$8)+1, FALSE), 0))</f>
        <v>0</v>
      </c>
      <c r="W518" s="88"/>
      <c r="X518" s="89">
        <f>IF(ISBLANK(W518), 0, _xlfn.IFNA(VLOOKUP(W518, 'Measures Register'!$B$9:$K$59, COLUMN('Measures Register'!$K$8)-COLUMN('Measures Register'!$B$8)+1, FALSE), 0))</f>
        <v>0</v>
      </c>
      <c r="Y518" s="90">
        <f>IF(ISBLANK(W518), 0, _xlfn.IFNA(VLOOKUP(W518, 'Measures Register'!$B$9:$L$59, COLUMN('Measures Register'!$L$8)-COLUMN('Measures Register'!$B$8)+1, FALSE), 0))</f>
        <v>0</v>
      </c>
      <c r="Z518" s="88"/>
      <c r="AA518" s="89">
        <f>IF(ISBLANK(Z518), 0, _xlfn.IFNA(VLOOKUP(Z518, 'Measures Register'!$B$9:$K$59, COLUMN('Measures Register'!$K$8)-COLUMN('Measures Register'!$B$8)+1, FALSE), 0))</f>
        <v>0</v>
      </c>
      <c r="AB518" s="90">
        <f>IF(ISBLANK(Z518), 0, _xlfn.IFNA(VLOOKUP(Z518, 'Measures Register'!$B$9:$L$59, COLUMN('Measures Register'!$L$8)-COLUMN('Measures Register'!$B$8)+1, FALSE), 0))</f>
        <v>0</v>
      </c>
      <c r="AC518" s="88"/>
      <c r="AD518" s="89">
        <f>IF(ISBLANK(AC518), 0, _xlfn.IFNA(VLOOKUP(AC518, 'Measures Register'!$B$9:$K$59, COLUMN('Measures Register'!$K$8)-COLUMN('Measures Register'!$B$8)+1, FALSE), 0))</f>
        <v>0</v>
      </c>
      <c r="AE518" s="90">
        <f>IF(ISBLANK(AC518), 0, _xlfn.IFNA(VLOOKUP(AC518, 'Measures Register'!$B$9:$L$59, COLUMN('Measures Register'!$L$8)-COLUMN('Measures Register'!$B$8)+1, FALSE), 0))</f>
        <v>0</v>
      </c>
      <c r="AF518" s="88"/>
      <c r="AG518" s="89">
        <f>IF(ISBLANK(AF518), 0, _xlfn.IFNA(VLOOKUP(AF518, 'Measures Register'!$B$9:$K$59, COLUMN('Measures Register'!$K$8)-COLUMN('Measures Register'!$B$8)+1, FALSE), 0))</f>
        <v>0</v>
      </c>
      <c r="AH518" s="110">
        <f>IF(ISBLANK(AF518), 0, _xlfn.IFNA(VLOOKUP(AF518, 'Measures Register'!$B$9:$L$59, COLUMN('Measures Register'!$L$8)-COLUMN('Measures Register'!$B$8)+1, FALSE), 0))</f>
        <v>0</v>
      </c>
      <c r="AI518" s="115"/>
      <c r="AJ518" s="108" t="str">
        <f t="shared" si="31"/>
        <v/>
      </c>
      <c r="AK518" s="86" t="str">
        <f t="shared" si="32"/>
        <v/>
      </c>
      <c r="AL518" s="106" t="str">
        <f t="shared" si="33"/>
        <v/>
      </c>
      <c r="AM518" s="24"/>
    </row>
    <row r="519" spans="2:39" ht="15.75" x14ac:dyDescent="0.45">
      <c r="B519" s="84" t="str">
        <f t="shared" si="34"/>
        <v/>
      </c>
      <c r="C519" s="97"/>
      <c r="D519" s="154"/>
      <c r="E519" s="112" t="str">
        <f>IFERROR(VLOOKUP(I519,#REF!,2,0),"")</f>
        <v/>
      </c>
      <c r="F519" s="156"/>
      <c r="G519" s="101"/>
      <c r="H519" s="103"/>
      <c r="I519" s="158"/>
      <c r="J519" s="159"/>
      <c r="K519"/>
      <c r="L519" s="152"/>
      <c r="M519" s="85" t="str">
        <f>IF(AND(F519&lt;&gt;"", G519&lt;&gt;""), VLOOKUP(F519, 'P2-Primary Assets'!C:I, 5+VLOOKUP(G519,#REF!, 2, FALSE), FALSE), "")</f>
        <v/>
      </c>
      <c r="N519" s="106" t="str">
        <f t="shared" si="35"/>
        <v/>
      </c>
      <c r="O519" s="277"/>
      <c r="P519" s="277"/>
      <c r="Q519" s="277"/>
      <c r="R519" s="114"/>
      <c r="S519" s="99"/>
      <c r="T519" s="88"/>
      <c r="U519" s="89">
        <f>IF(ISBLANK(T519), 0, _xlfn.IFNA(VLOOKUP(T519, 'Measures Register'!$B$9:$K$59, COLUMN('Measures Register'!$K$8)-COLUMN('Measures Register'!$B$8)+1, FALSE), 0))</f>
        <v>0</v>
      </c>
      <c r="V519" s="90">
        <f>IF(ISBLANK(T519), 0, _xlfn.IFNA(VLOOKUP(T519, 'Measures Register'!$B$9:$L$59, COLUMN('Measures Register'!$L$8)-COLUMN('Measures Register'!$B$8)+1, FALSE), 0))</f>
        <v>0</v>
      </c>
      <c r="W519" s="88"/>
      <c r="X519" s="89">
        <f>IF(ISBLANK(W519), 0, _xlfn.IFNA(VLOOKUP(W519, 'Measures Register'!$B$9:$K$59, COLUMN('Measures Register'!$K$8)-COLUMN('Measures Register'!$B$8)+1, FALSE), 0))</f>
        <v>0</v>
      </c>
      <c r="Y519" s="90">
        <f>IF(ISBLANK(W519), 0, _xlfn.IFNA(VLOOKUP(W519, 'Measures Register'!$B$9:$L$59, COLUMN('Measures Register'!$L$8)-COLUMN('Measures Register'!$B$8)+1, FALSE), 0))</f>
        <v>0</v>
      </c>
      <c r="Z519" s="88"/>
      <c r="AA519" s="89">
        <f>IF(ISBLANK(Z519), 0, _xlfn.IFNA(VLOOKUP(Z519, 'Measures Register'!$B$9:$K$59, COLUMN('Measures Register'!$K$8)-COLUMN('Measures Register'!$B$8)+1, FALSE), 0))</f>
        <v>0</v>
      </c>
      <c r="AB519" s="90">
        <f>IF(ISBLANK(Z519), 0, _xlfn.IFNA(VLOOKUP(Z519, 'Measures Register'!$B$9:$L$59, COLUMN('Measures Register'!$L$8)-COLUMN('Measures Register'!$B$8)+1, FALSE), 0))</f>
        <v>0</v>
      </c>
      <c r="AC519" s="88"/>
      <c r="AD519" s="89">
        <f>IF(ISBLANK(AC519), 0, _xlfn.IFNA(VLOOKUP(AC519, 'Measures Register'!$B$9:$K$59, COLUMN('Measures Register'!$K$8)-COLUMN('Measures Register'!$B$8)+1, FALSE), 0))</f>
        <v>0</v>
      </c>
      <c r="AE519" s="90">
        <f>IF(ISBLANK(AC519), 0, _xlfn.IFNA(VLOOKUP(AC519, 'Measures Register'!$B$9:$L$59, COLUMN('Measures Register'!$L$8)-COLUMN('Measures Register'!$B$8)+1, FALSE), 0))</f>
        <v>0</v>
      </c>
      <c r="AF519" s="88"/>
      <c r="AG519" s="89">
        <f>IF(ISBLANK(AF519), 0, _xlfn.IFNA(VLOOKUP(AF519, 'Measures Register'!$B$9:$K$59, COLUMN('Measures Register'!$K$8)-COLUMN('Measures Register'!$B$8)+1, FALSE), 0))</f>
        <v>0</v>
      </c>
      <c r="AH519" s="110">
        <f>IF(ISBLANK(AF519), 0, _xlfn.IFNA(VLOOKUP(AF519, 'Measures Register'!$B$9:$L$59, COLUMN('Measures Register'!$L$8)-COLUMN('Measures Register'!$B$8)+1, FALSE), 0))</f>
        <v>0</v>
      </c>
      <c r="AI519" s="115"/>
      <c r="AJ519" s="108" t="str">
        <f t="shared" si="31"/>
        <v/>
      </c>
      <c r="AK519" s="86" t="str">
        <f t="shared" si="32"/>
        <v/>
      </c>
      <c r="AL519" s="106" t="str">
        <f t="shared" si="33"/>
        <v/>
      </c>
      <c r="AM519" s="24"/>
    </row>
    <row r="520" spans="2:39" ht="15.75" x14ac:dyDescent="0.45">
      <c r="B520" s="84" t="str">
        <f t="shared" si="34"/>
        <v/>
      </c>
      <c r="C520" s="97"/>
      <c r="D520" s="154"/>
      <c r="E520" s="112" t="str">
        <f>IFERROR(VLOOKUP(I520,#REF!,2,0),"")</f>
        <v/>
      </c>
      <c r="F520" s="156"/>
      <c r="G520" s="101"/>
      <c r="H520" s="103"/>
      <c r="I520" s="158"/>
      <c r="J520" s="159"/>
      <c r="K520"/>
      <c r="L520" s="152"/>
      <c r="M520" s="85" t="str">
        <f>IF(AND(F520&lt;&gt;"", G520&lt;&gt;""), VLOOKUP(F520, 'P2-Primary Assets'!C:I, 5+VLOOKUP(G520,#REF!, 2, FALSE), FALSE), "")</f>
        <v/>
      </c>
      <c r="N520" s="106" t="str">
        <f t="shared" si="35"/>
        <v/>
      </c>
      <c r="O520" s="277"/>
      <c r="P520" s="277"/>
      <c r="Q520" s="277"/>
      <c r="R520" s="114"/>
      <c r="S520" s="99"/>
      <c r="T520" s="88"/>
      <c r="U520" s="89">
        <f>IF(ISBLANK(T520), 0, _xlfn.IFNA(VLOOKUP(T520, 'Measures Register'!$B$9:$K$59, COLUMN('Measures Register'!$K$8)-COLUMN('Measures Register'!$B$8)+1, FALSE), 0))</f>
        <v>0</v>
      </c>
      <c r="V520" s="90">
        <f>IF(ISBLANK(T520), 0, _xlfn.IFNA(VLOOKUP(T520, 'Measures Register'!$B$9:$L$59, COLUMN('Measures Register'!$L$8)-COLUMN('Measures Register'!$B$8)+1, FALSE), 0))</f>
        <v>0</v>
      </c>
      <c r="W520" s="88"/>
      <c r="X520" s="89">
        <f>IF(ISBLANK(W520), 0, _xlfn.IFNA(VLOOKUP(W520, 'Measures Register'!$B$9:$K$59, COLUMN('Measures Register'!$K$8)-COLUMN('Measures Register'!$B$8)+1, FALSE), 0))</f>
        <v>0</v>
      </c>
      <c r="Y520" s="90">
        <f>IF(ISBLANK(W520), 0, _xlfn.IFNA(VLOOKUP(W520, 'Measures Register'!$B$9:$L$59, COLUMN('Measures Register'!$L$8)-COLUMN('Measures Register'!$B$8)+1, FALSE), 0))</f>
        <v>0</v>
      </c>
      <c r="Z520" s="88"/>
      <c r="AA520" s="89">
        <f>IF(ISBLANK(Z520), 0, _xlfn.IFNA(VLOOKUP(Z520, 'Measures Register'!$B$9:$K$59, COLUMN('Measures Register'!$K$8)-COLUMN('Measures Register'!$B$8)+1, FALSE), 0))</f>
        <v>0</v>
      </c>
      <c r="AB520" s="90">
        <f>IF(ISBLANK(Z520), 0, _xlfn.IFNA(VLOOKUP(Z520, 'Measures Register'!$B$9:$L$59, COLUMN('Measures Register'!$L$8)-COLUMN('Measures Register'!$B$8)+1, FALSE), 0))</f>
        <v>0</v>
      </c>
      <c r="AC520" s="88"/>
      <c r="AD520" s="89">
        <f>IF(ISBLANK(AC520), 0, _xlfn.IFNA(VLOOKUP(AC520, 'Measures Register'!$B$9:$K$59, COLUMN('Measures Register'!$K$8)-COLUMN('Measures Register'!$B$8)+1, FALSE), 0))</f>
        <v>0</v>
      </c>
      <c r="AE520" s="90">
        <f>IF(ISBLANK(AC520), 0, _xlfn.IFNA(VLOOKUP(AC520, 'Measures Register'!$B$9:$L$59, COLUMN('Measures Register'!$L$8)-COLUMN('Measures Register'!$B$8)+1, FALSE), 0))</f>
        <v>0</v>
      </c>
      <c r="AF520" s="88"/>
      <c r="AG520" s="89">
        <f>IF(ISBLANK(AF520), 0, _xlfn.IFNA(VLOOKUP(AF520, 'Measures Register'!$B$9:$K$59, COLUMN('Measures Register'!$K$8)-COLUMN('Measures Register'!$B$8)+1, FALSE), 0))</f>
        <v>0</v>
      </c>
      <c r="AH520" s="110">
        <f>IF(ISBLANK(AF520), 0, _xlfn.IFNA(VLOOKUP(AF520, 'Measures Register'!$B$9:$L$59, COLUMN('Measures Register'!$L$8)-COLUMN('Measures Register'!$B$8)+1, FALSE), 0))</f>
        <v>0</v>
      </c>
      <c r="AI520" s="115"/>
      <c r="AJ520" s="108" t="str">
        <f t="shared" si="31"/>
        <v/>
      </c>
      <c r="AK520" s="86" t="str">
        <f t="shared" si="32"/>
        <v/>
      </c>
      <c r="AL520" s="106" t="str">
        <f t="shared" si="33"/>
        <v/>
      </c>
      <c r="AM520" s="24"/>
    </row>
    <row r="521" spans="2:39" ht="15.75" x14ac:dyDescent="0.45">
      <c r="B521" s="84" t="str">
        <f t="shared" si="34"/>
        <v/>
      </c>
      <c r="C521" s="97"/>
      <c r="D521" s="154"/>
      <c r="E521" s="112" t="str">
        <f>IFERROR(VLOOKUP(I521,#REF!,2,0),"")</f>
        <v/>
      </c>
      <c r="F521" s="156"/>
      <c r="G521" s="101"/>
      <c r="H521" s="103"/>
      <c r="I521" s="158"/>
      <c r="J521" s="159"/>
      <c r="K521"/>
      <c r="L521" s="152"/>
      <c r="M521" s="85" t="str">
        <f>IF(AND(F521&lt;&gt;"", G521&lt;&gt;""), VLOOKUP(F521, 'P2-Primary Assets'!C:I, 5+VLOOKUP(G521,#REF!, 2, FALSE), FALSE), "")</f>
        <v/>
      </c>
      <c r="N521" s="106" t="str">
        <f t="shared" si="35"/>
        <v/>
      </c>
      <c r="O521" s="277"/>
      <c r="P521" s="277"/>
      <c r="Q521" s="277"/>
      <c r="R521" s="114"/>
      <c r="S521" s="99"/>
      <c r="T521" s="88"/>
      <c r="U521" s="89">
        <f>IF(ISBLANK(T521), 0, _xlfn.IFNA(VLOOKUP(T521, 'Measures Register'!$B$9:$K$59, COLUMN('Measures Register'!$K$8)-COLUMN('Measures Register'!$B$8)+1, FALSE), 0))</f>
        <v>0</v>
      </c>
      <c r="V521" s="90">
        <f>IF(ISBLANK(T521), 0, _xlfn.IFNA(VLOOKUP(T521, 'Measures Register'!$B$9:$L$59, COLUMN('Measures Register'!$L$8)-COLUMN('Measures Register'!$B$8)+1, FALSE), 0))</f>
        <v>0</v>
      </c>
      <c r="W521" s="88"/>
      <c r="X521" s="89">
        <f>IF(ISBLANK(W521), 0, _xlfn.IFNA(VLOOKUP(W521, 'Measures Register'!$B$9:$K$59, COLUMN('Measures Register'!$K$8)-COLUMN('Measures Register'!$B$8)+1, FALSE), 0))</f>
        <v>0</v>
      </c>
      <c r="Y521" s="90">
        <f>IF(ISBLANK(W521), 0, _xlfn.IFNA(VLOOKUP(W521, 'Measures Register'!$B$9:$L$59, COLUMN('Measures Register'!$L$8)-COLUMN('Measures Register'!$B$8)+1, FALSE), 0))</f>
        <v>0</v>
      </c>
      <c r="Z521" s="88"/>
      <c r="AA521" s="89">
        <f>IF(ISBLANK(Z521), 0, _xlfn.IFNA(VLOOKUP(Z521, 'Measures Register'!$B$9:$K$59, COLUMN('Measures Register'!$K$8)-COLUMN('Measures Register'!$B$8)+1, FALSE), 0))</f>
        <v>0</v>
      </c>
      <c r="AB521" s="90">
        <f>IF(ISBLANK(Z521), 0, _xlfn.IFNA(VLOOKUP(Z521, 'Measures Register'!$B$9:$L$59, COLUMN('Measures Register'!$L$8)-COLUMN('Measures Register'!$B$8)+1, FALSE), 0))</f>
        <v>0</v>
      </c>
      <c r="AC521" s="88"/>
      <c r="AD521" s="89">
        <f>IF(ISBLANK(AC521), 0, _xlfn.IFNA(VLOOKUP(AC521, 'Measures Register'!$B$9:$K$59, COLUMN('Measures Register'!$K$8)-COLUMN('Measures Register'!$B$8)+1, FALSE), 0))</f>
        <v>0</v>
      </c>
      <c r="AE521" s="90">
        <f>IF(ISBLANK(AC521), 0, _xlfn.IFNA(VLOOKUP(AC521, 'Measures Register'!$B$9:$L$59, COLUMN('Measures Register'!$L$8)-COLUMN('Measures Register'!$B$8)+1, FALSE), 0))</f>
        <v>0</v>
      </c>
      <c r="AF521" s="88"/>
      <c r="AG521" s="89">
        <f>IF(ISBLANK(AF521), 0, _xlfn.IFNA(VLOOKUP(AF521, 'Measures Register'!$B$9:$K$59, COLUMN('Measures Register'!$K$8)-COLUMN('Measures Register'!$B$8)+1, FALSE), 0))</f>
        <v>0</v>
      </c>
      <c r="AH521" s="110">
        <f>IF(ISBLANK(AF521), 0, _xlfn.IFNA(VLOOKUP(AF521, 'Measures Register'!$B$9:$L$59, COLUMN('Measures Register'!$L$8)-COLUMN('Measures Register'!$B$8)+1, FALSE), 0))</f>
        <v>0</v>
      </c>
      <c r="AI521" s="115"/>
      <c r="AJ521" s="108" t="str">
        <f t="shared" si="31"/>
        <v/>
      </c>
      <c r="AK521" s="86" t="str">
        <f t="shared" si="32"/>
        <v/>
      </c>
      <c r="AL521" s="106" t="str">
        <f t="shared" si="33"/>
        <v/>
      </c>
      <c r="AM521" s="24"/>
    </row>
    <row r="522" spans="2:39" ht="15.75" x14ac:dyDescent="0.45">
      <c r="B522" s="84" t="str">
        <f t="shared" si="34"/>
        <v/>
      </c>
      <c r="C522" s="97"/>
      <c r="D522" s="154"/>
      <c r="E522" s="112" t="str">
        <f>IFERROR(VLOOKUP(I522,#REF!,2,0),"")</f>
        <v/>
      </c>
      <c r="F522" s="156"/>
      <c r="G522" s="101"/>
      <c r="H522" s="103"/>
      <c r="I522" s="158"/>
      <c r="J522" s="159"/>
      <c r="K522"/>
      <c r="L522" s="152"/>
      <c r="M522" s="85" t="str">
        <f>IF(AND(F522&lt;&gt;"", G522&lt;&gt;""), VLOOKUP(F522, 'P2-Primary Assets'!C:I, 5+VLOOKUP(G522,#REF!, 2, FALSE), FALSE), "")</f>
        <v/>
      </c>
      <c r="N522" s="106" t="str">
        <f t="shared" si="35"/>
        <v/>
      </c>
      <c r="O522" s="277"/>
      <c r="P522" s="277"/>
      <c r="Q522" s="277"/>
      <c r="R522" s="114"/>
      <c r="S522" s="99"/>
      <c r="T522" s="88"/>
      <c r="U522" s="89">
        <f>IF(ISBLANK(T522), 0, _xlfn.IFNA(VLOOKUP(T522, 'Measures Register'!$B$9:$K$59, COLUMN('Measures Register'!$K$8)-COLUMN('Measures Register'!$B$8)+1, FALSE), 0))</f>
        <v>0</v>
      </c>
      <c r="V522" s="90">
        <f>IF(ISBLANK(T522), 0, _xlfn.IFNA(VLOOKUP(T522, 'Measures Register'!$B$9:$L$59, COLUMN('Measures Register'!$L$8)-COLUMN('Measures Register'!$B$8)+1, FALSE), 0))</f>
        <v>0</v>
      </c>
      <c r="W522" s="88"/>
      <c r="X522" s="89">
        <f>IF(ISBLANK(W522), 0, _xlfn.IFNA(VLOOKUP(W522, 'Measures Register'!$B$9:$K$59, COLUMN('Measures Register'!$K$8)-COLUMN('Measures Register'!$B$8)+1, FALSE), 0))</f>
        <v>0</v>
      </c>
      <c r="Y522" s="90">
        <f>IF(ISBLANK(W522), 0, _xlfn.IFNA(VLOOKUP(W522, 'Measures Register'!$B$9:$L$59, COLUMN('Measures Register'!$L$8)-COLUMN('Measures Register'!$B$8)+1, FALSE), 0))</f>
        <v>0</v>
      </c>
      <c r="Z522" s="88"/>
      <c r="AA522" s="89">
        <f>IF(ISBLANK(Z522), 0, _xlfn.IFNA(VLOOKUP(Z522, 'Measures Register'!$B$9:$K$59, COLUMN('Measures Register'!$K$8)-COLUMN('Measures Register'!$B$8)+1, FALSE), 0))</f>
        <v>0</v>
      </c>
      <c r="AB522" s="90">
        <f>IF(ISBLANK(Z522), 0, _xlfn.IFNA(VLOOKUP(Z522, 'Measures Register'!$B$9:$L$59, COLUMN('Measures Register'!$L$8)-COLUMN('Measures Register'!$B$8)+1, FALSE), 0))</f>
        <v>0</v>
      </c>
      <c r="AC522" s="88"/>
      <c r="AD522" s="89">
        <f>IF(ISBLANK(AC522), 0, _xlfn.IFNA(VLOOKUP(AC522, 'Measures Register'!$B$9:$K$59, COLUMN('Measures Register'!$K$8)-COLUMN('Measures Register'!$B$8)+1, FALSE), 0))</f>
        <v>0</v>
      </c>
      <c r="AE522" s="90">
        <f>IF(ISBLANK(AC522), 0, _xlfn.IFNA(VLOOKUP(AC522, 'Measures Register'!$B$9:$L$59, COLUMN('Measures Register'!$L$8)-COLUMN('Measures Register'!$B$8)+1, FALSE), 0))</f>
        <v>0</v>
      </c>
      <c r="AF522" s="88"/>
      <c r="AG522" s="89">
        <f>IF(ISBLANK(AF522), 0, _xlfn.IFNA(VLOOKUP(AF522, 'Measures Register'!$B$9:$K$59, COLUMN('Measures Register'!$K$8)-COLUMN('Measures Register'!$B$8)+1, FALSE), 0))</f>
        <v>0</v>
      </c>
      <c r="AH522" s="110">
        <f>IF(ISBLANK(AF522), 0, _xlfn.IFNA(VLOOKUP(AF522, 'Measures Register'!$B$9:$L$59, COLUMN('Measures Register'!$L$8)-COLUMN('Measures Register'!$B$8)+1, FALSE), 0))</f>
        <v>0</v>
      </c>
      <c r="AI522" s="115"/>
      <c r="AJ522" s="108" t="str">
        <f t="shared" si="31"/>
        <v/>
      </c>
      <c r="AK522" s="86" t="str">
        <f t="shared" si="32"/>
        <v/>
      </c>
      <c r="AL522" s="106" t="str">
        <f t="shared" si="33"/>
        <v/>
      </c>
      <c r="AM522" s="24"/>
    </row>
    <row r="523" spans="2:39" ht="15.75" x14ac:dyDescent="0.45">
      <c r="B523" s="84" t="str">
        <f t="shared" si="34"/>
        <v/>
      </c>
      <c r="C523" s="97"/>
      <c r="D523" s="154"/>
      <c r="E523" s="112" t="str">
        <f>IFERROR(VLOOKUP(I523,#REF!,2,0),"")</f>
        <v/>
      </c>
      <c r="F523" s="156"/>
      <c r="G523" s="101"/>
      <c r="H523" s="103"/>
      <c r="I523" s="158"/>
      <c r="J523" s="159"/>
      <c r="K523"/>
      <c r="L523" s="152"/>
      <c r="M523" s="85" t="str">
        <f>IF(AND(F523&lt;&gt;"", G523&lt;&gt;""), VLOOKUP(F523, 'P2-Primary Assets'!C:I, 5+VLOOKUP(G523,#REF!, 2, FALSE), FALSE), "")</f>
        <v/>
      </c>
      <c r="N523" s="106" t="str">
        <f t="shared" si="35"/>
        <v/>
      </c>
      <c r="O523" s="277"/>
      <c r="P523" s="277"/>
      <c r="Q523" s="277"/>
      <c r="R523" s="114"/>
      <c r="S523" s="99"/>
      <c r="T523" s="88"/>
      <c r="U523" s="89">
        <f>IF(ISBLANK(T523), 0, _xlfn.IFNA(VLOOKUP(T523, 'Measures Register'!$B$9:$K$59, COLUMN('Measures Register'!$K$8)-COLUMN('Measures Register'!$B$8)+1, FALSE), 0))</f>
        <v>0</v>
      </c>
      <c r="V523" s="90">
        <f>IF(ISBLANK(T523), 0, _xlfn.IFNA(VLOOKUP(T523, 'Measures Register'!$B$9:$L$59, COLUMN('Measures Register'!$L$8)-COLUMN('Measures Register'!$B$8)+1, FALSE), 0))</f>
        <v>0</v>
      </c>
      <c r="W523" s="88"/>
      <c r="X523" s="89">
        <f>IF(ISBLANK(W523), 0, _xlfn.IFNA(VLOOKUP(W523, 'Measures Register'!$B$9:$K$59, COLUMN('Measures Register'!$K$8)-COLUMN('Measures Register'!$B$8)+1, FALSE), 0))</f>
        <v>0</v>
      </c>
      <c r="Y523" s="90">
        <f>IF(ISBLANK(W523), 0, _xlfn.IFNA(VLOOKUP(W523, 'Measures Register'!$B$9:$L$59, COLUMN('Measures Register'!$L$8)-COLUMN('Measures Register'!$B$8)+1, FALSE), 0))</f>
        <v>0</v>
      </c>
      <c r="Z523" s="88"/>
      <c r="AA523" s="89">
        <f>IF(ISBLANK(Z523), 0, _xlfn.IFNA(VLOOKUP(Z523, 'Measures Register'!$B$9:$K$59, COLUMN('Measures Register'!$K$8)-COLUMN('Measures Register'!$B$8)+1, FALSE), 0))</f>
        <v>0</v>
      </c>
      <c r="AB523" s="90">
        <f>IF(ISBLANK(Z523), 0, _xlfn.IFNA(VLOOKUP(Z523, 'Measures Register'!$B$9:$L$59, COLUMN('Measures Register'!$L$8)-COLUMN('Measures Register'!$B$8)+1, FALSE), 0))</f>
        <v>0</v>
      </c>
      <c r="AC523" s="88"/>
      <c r="AD523" s="89">
        <f>IF(ISBLANK(AC523), 0, _xlfn.IFNA(VLOOKUP(AC523, 'Measures Register'!$B$9:$K$59, COLUMN('Measures Register'!$K$8)-COLUMN('Measures Register'!$B$8)+1, FALSE), 0))</f>
        <v>0</v>
      </c>
      <c r="AE523" s="90">
        <f>IF(ISBLANK(AC523), 0, _xlfn.IFNA(VLOOKUP(AC523, 'Measures Register'!$B$9:$L$59, COLUMN('Measures Register'!$L$8)-COLUMN('Measures Register'!$B$8)+1, FALSE), 0))</f>
        <v>0</v>
      </c>
      <c r="AF523" s="88"/>
      <c r="AG523" s="89">
        <f>IF(ISBLANK(AF523), 0, _xlfn.IFNA(VLOOKUP(AF523, 'Measures Register'!$B$9:$K$59, COLUMN('Measures Register'!$K$8)-COLUMN('Measures Register'!$B$8)+1, FALSE), 0))</f>
        <v>0</v>
      </c>
      <c r="AH523" s="110">
        <f>IF(ISBLANK(AF523), 0, _xlfn.IFNA(VLOOKUP(AF523, 'Measures Register'!$B$9:$L$59, COLUMN('Measures Register'!$L$8)-COLUMN('Measures Register'!$B$8)+1, FALSE), 0))</f>
        <v>0</v>
      </c>
      <c r="AI523" s="115"/>
      <c r="AJ523" s="108" t="str">
        <f t="shared" si="31"/>
        <v/>
      </c>
      <c r="AK523" s="86" t="str">
        <f t="shared" si="32"/>
        <v/>
      </c>
      <c r="AL523" s="106" t="str">
        <f t="shared" si="33"/>
        <v/>
      </c>
      <c r="AM523" s="24"/>
    </row>
    <row r="524" spans="2:39" ht="15.75" x14ac:dyDescent="0.45">
      <c r="B524" s="84" t="str">
        <f t="shared" si="34"/>
        <v/>
      </c>
      <c r="C524" s="97"/>
      <c r="D524" s="154"/>
      <c r="E524" s="112" t="str">
        <f>IFERROR(VLOOKUP(I524,#REF!,2,0),"")</f>
        <v/>
      </c>
      <c r="F524" s="156"/>
      <c r="G524" s="101"/>
      <c r="H524" s="103"/>
      <c r="I524" s="158"/>
      <c r="J524" s="159"/>
      <c r="K524"/>
      <c r="L524" s="152"/>
      <c r="M524" s="85" t="str">
        <f>IF(AND(F524&lt;&gt;"", G524&lt;&gt;""), VLOOKUP(F524, 'P2-Primary Assets'!C:I, 5+VLOOKUP(G524,#REF!, 2, FALSE), FALSE), "")</f>
        <v/>
      </c>
      <c r="N524" s="106" t="str">
        <f t="shared" si="35"/>
        <v/>
      </c>
      <c r="O524" s="277"/>
      <c r="P524" s="277"/>
      <c r="Q524" s="277"/>
      <c r="R524" s="114"/>
      <c r="S524" s="99"/>
      <c r="T524" s="88"/>
      <c r="U524" s="89">
        <f>IF(ISBLANK(T524), 0, _xlfn.IFNA(VLOOKUP(T524, 'Measures Register'!$B$9:$K$59, COLUMN('Measures Register'!$K$8)-COLUMN('Measures Register'!$B$8)+1, FALSE), 0))</f>
        <v>0</v>
      </c>
      <c r="V524" s="90">
        <f>IF(ISBLANK(T524), 0, _xlfn.IFNA(VLOOKUP(T524, 'Measures Register'!$B$9:$L$59, COLUMN('Measures Register'!$L$8)-COLUMN('Measures Register'!$B$8)+1, FALSE), 0))</f>
        <v>0</v>
      </c>
      <c r="W524" s="88"/>
      <c r="X524" s="89">
        <f>IF(ISBLANK(W524), 0, _xlfn.IFNA(VLOOKUP(W524, 'Measures Register'!$B$9:$K$59, COLUMN('Measures Register'!$K$8)-COLUMN('Measures Register'!$B$8)+1, FALSE), 0))</f>
        <v>0</v>
      </c>
      <c r="Y524" s="90">
        <f>IF(ISBLANK(W524), 0, _xlfn.IFNA(VLOOKUP(W524, 'Measures Register'!$B$9:$L$59, COLUMN('Measures Register'!$L$8)-COLUMN('Measures Register'!$B$8)+1, FALSE), 0))</f>
        <v>0</v>
      </c>
      <c r="Z524" s="88"/>
      <c r="AA524" s="89">
        <f>IF(ISBLANK(Z524), 0, _xlfn.IFNA(VLOOKUP(Z524, 'Measures Register'!$B$9:$K$59, COLUMN('Measures Register'!$K$8)-COLUMN('Measures Register'!$B$8)+1, FALSE), 0))</f>
        <v>0</v>
      </c>
      <c r="AB524" s="90">
        <f>IF(ISBLANK(Z524), 0, _xlfn.IFNA(VLOOKUP(Z524, 'Measures Register'!$B$9:$L$59, COLUMN('Measures Register'!$L$8)-COLUMN('Measures Register'!$B$8)+1, FALSE), 0))</f>
        <v>0</v>
      </c>
      <c r="AC524" s="88"/>
      <c r="AD524" s="89">
        <f>IF(ISBLANK(AC524), 0, _xlfn.IFNA(VLOOKUP(AC524, 'Measures Register'!$B$9:$K$59, COLUMN('Measures Register'!$K$8)-COLUMN('Measures Register'!$B$8)+1, FALSE), 0))</f>
        <v>0</v>
      </c>
      <c r="AE524" s="90">
        <f>IF(ISBLANK(AC524), 0, _xlfn.IFNA(VLOOKUP(AC524, 'Measures Register'!$B$9:$L$59, COLUMN('Measures Register'!$L$8)-COLUMN('Measures Register'!$B$8)+1, FALSE), 0))</f>
        <v>0</v>
      </c>
      <c r="AF524" s="88"/>
      <c r="AG524" s="89">
        <f>IF(ISBLANK(AF524), 0, _xlfn.IFNA(VLOOKUP(AF524, 'Measures Register'!$B$9:$K$59, COLUMN('Measures Register'!$K$8)-COLUMN('Measures Register'!$B$8)+1, FALSE), 0))</f>
        <v>0</v>
      </c>
      <c r="AH524" s="110">
        <f>IF(ISBLANK(AF524), 0, _xlfn.IFNA(VLOOKUP(AF524, 'Measures Register'!$B$9:$L$59, COLUMN('Measures Register'!$L$8)-COLUMN('Measures Register'!$B$8)+1, FALSE), 0))</f>
        <v>0</v>
      </c>
      <c r="AI524" s="115"/>
      <c r="AJ524" s="108" t="str">
        <f t="shared" si="31"/>
        <v/>
      </c>
      <c r="AK524" s="86" t="str">
        <f t="shared" si="32"/>
        <v/>
      </c>
      <c r="AL524" s="106" t="str">
        <f t="shared" si="33"/>
        <v/>
      </c>
      <c r="AM524" s="24"/>
    </row>
    <row r="525" spans="2:39" ht="15.75" x14ac:dyDescent="0.45">
      <c r="B525" s="84" t="str">
        <f t="shared" si="34"/>
        <v/>
      </c>
      <c r="C525" s="97"/>
      <c r="D525" s="154"/>
      <c r="E525" s="112" t="str">
        <f>IFERROR(VLOOKUP(I525,#REF!,2,0),"")</f>
        <v/>
      </c>
      <c r="F525" s="156"/>
      <c r="G525" s="101"/>
      <c r="H525" s="103"/>
      <c r="I525" s="158"/>
      <c r="J525" s="159"/>
      <c r="K525"/>
      <c r="L525" s="152"/>
      <c r="M525" s="85" t="str">
        <f>IF(AND(F525&lt;&gt;"", G525&lt;&gt;""), VLOOKUP(F525, 'P2-Primary Assets'!C:I, 5+VLOOKUP(G525,#REF!, 2, FALSE), FALSE), "")</f>
        <v/>
      </c>
      <c r="N525" s="106" t="str">
        <f t="shared" si="35"/>
        <v/>
      </c>
      <c r="O525" s="277"/>
      <c r="P525" s="277"/>
      <c r="Q525" s="277"/>
      <c r="R525" s="114"/>
      <c r="S525" s="99"/>
      <c r="T525" s="88"/>
      <c r="U525" s="89">
        <f>IF(ISBLANK(T525), 0, _xlfn.IFNA(VLOOKUP(T525, 'Measures Register'!$B$9:$K$59, COLUMN('Measures Register'!$K$8)-COLUMN('Measures Register'!$B$8)+1, FALSE), 0))</f>
        <v>0</v>
      </c>
      <c r="V525" s="90">
        <f>IF(ISBLANK(T525), 0, _xlfn.IFNA(VLOOKUP(T525, 'Measures Register'!$B$9:$L$59, COLUMN('Measures Register'!$L$8)-COLUMN('Measures Register'!$B$8)+1, FALSE), 0))</f>
        <v>0</v>
      </c>
      <c r="W525" s="88"/>
      <c r="X525" s="89">
        <f>IF(ISBLANK(W525), 0, _xlfn.IFNA(VLOOKUP(W525, 'Measures Register'!$B$9:$K$59, COLUMN('Measures Register'!$K$8)-COLUMN('Measures Register'!$B$8)+1, FALSE), 0))</f>
        <v>0</v>
      </c>
      <c r="Y525" s="90">
        <f>IF(ISBLANK(W525), 0, _xlfn.IFNA(VLOOKUP(W525, 'Measures Register'!$B$9:$L$59, COLUMN('Measures Register'!$L$8)-COLUMN('Measures Register'!$B$8)+1, FALSE), 0))</f>
        <v>0</v>
      </c>
      <c r="Z525" s="88"/>
      <c r="AA525" s="89">
        <f>IF(ISBLANK(Z525), 0, _xlfn.IFNA(VLOOKUP(Z525, 'Measures Register'!$B$9:$K$59, COLUMN('Measures Register'!$K$8)-COLUMN('Measures Register'!$B$8)+1, FALSE), 0))</f>
        <v>0</v>
      </c>
      <c r="AB525" s="90">
        <f>IF(ISBLANK(Z525), 0, _xlfn.IFNA(VLOOKUP(Z525, 'Measures Register'!$B$9:$L$59, COLUMN('Measures Register'!$L$8)-COLUMN('Measures Register'!$B$8)+1, FALSE), 0))</f>
        <v>0</v>
      </c>
      <c r="AC525" s="88"/>
      <c r="AD525" s="89">
        <f>IF(ISBLANK(AC525), 0, _xlfn.IFNA(VLOOKUP(AC525, 'Measures Register'!$B$9:$K$59, COLUMN('Measures Register'!$K$8)-COLUMN('Measures Register'!$B$8)+1, FALSE), 0))</f>
        <v>0</v>
      </c>
      <c r="AE525" s="90">
        <f>IF(ISBLANK(AC525), 0, _xlfn.IFNA(VLOOKUP(AC525, 'Measures Register'!$B$9:$L$59, COLUMN('Measures Register'!$L$8)-COLUMN('Measures Register'!$B$8)+1, FALSE), 0))</f>
        <v>0</v>
      </c>
      <c r="AF525" s="88"/>
      <c r="AG525" s="89">
        <f>IF(ISBLANK(AF525), 0, _xlfn.IFNA(VLOOKUP(AF525, 'Measures Register'!$B$9:$K$59, COLUMN('Measures Register'!$K$8)-COLUMN('Measures Register'!$B$8)+1, FALSE), 0))</f>
        <v>0</v>
      </c>
      <c r="AH525" s="110">
        <f>IF(ISBLANK(AF525), 0, _xlfn.IFNA(VLOOKUP(AF525, 'Measures Register'!$B$9:$L$59, COLUMN('Measures Register'!$L$8)-COLUMN('Measures Register'!$B$8)+1, FALSE), 0))</f>
        <v>0</v>
      </c>
      <c r="AI525" s="115"/>
      <c r="AJ525" s="108" t="str">
        <f t="shared" si="31"/>
        <v/>
      </c>
      <c r="AK525" s="86" t="str">
        <f t="shared" si="32"/>
        <v/>
      </c>
      <c r="AL525" s="106" t="str">
        <f t="shared" si="33"/>
        <v/>
      </c>
      <c r="AM525" s="24"/>
    </row>
    <row r="526" spans="2:39" ht="15.75" x14ac:dyDescent="0.45">
      <c r="B526" s="84" t="str">
        <f t="shared" si="34"/>
        <v/>
      </c>
      <c r="C526" s="97"/>
      <c r="D526" s="154"/>
      <c r="E526" s="112" t="str">
        <f>IFERROR(VLOOKUP(I526,#REF!,2,0),"")</f>
        <v/>
      </c>
      <c r="F526" s="156"/>
      <c r="G526" s="101"/>
      <c r="H526" s="103"/>
      <c r="I526" s="158"/>
      <c r="J526" s="159"/>
      <c r="K526"/>
      <c r="L526" s="152"/>
      <c r="M526" s="85" t="str">
        <f>IF(AND(F526&lt;&gt;"", G526&lt;&gt;""), VLOOKUP(F526, 'P2-Primary Assets'!C:I, 5+VLOOKUP(G526,#REF!, 2, FALSE), FALSE), "")</f>
        <v/>
      </c>
      <c r="N526" s="106" t="str">
        <f t="shared" si="35"/>
        <v/>
      </c>
      <c r="O526" s="277"/>
      <c r="P526" s="277"/>
      <c r="Q526" s="277"/>
      <c r="R526" s="114"/>
      <c r="S526" s="99"/>
      <c r="T526" s="88"/>
      <c r="U526" s="89">
        <f>IF(ISBLANK(T526), 0, _xlfn.IFNA(VLOOKUP(T526, 'Measures Register'!$B$9:$K$59, COLUMN('Measures Register'!$K$8)-COLUMN('Measures Register'!$B$8)+1, FALSE), 0))</f>
        <v>0</v>
      </c>
      <c r="V526" s="90">
        <f>IF(ISBLANK(T526), 0, _xlfn.IFNA(VLOOKUP(T526, 'Measures Register'!$B$9:$L$59, COLUMN('Measures Register'!$L$8)-COLUMN('Measures Register'!$B$8)+1, FALSE), 0))</f>
        <v>0</v>
      </c>
      <c r="W526" s="88"/>
      <c r="X526" s="89">
        <f>IF(ISBLANK(W526), 0, _xlfn.IFNA(VLOOKUP(W526, 'Measures Register'!$B$9:$K$59, COLUMN('Measures Register'!$K$8)-COLUMN('Measures Register'!$B$8)+1, FALSE), 0))</f>
        <v>0</v>
      </c>
      <c r="Y526" s="90">
        <f>IF(ISBLANK(W526), 0, _xlfn.IFNA(VLOOKUP(W526, 'Measures Register'!$B$9:$L$59, COLUMN('Measures Register'!$L$8)-COLUMN('Measures Register'!$B$8)+1, FALSE), 0))</f>
        <v>0</v>
      </c>
      <c r="Z526" s="88"/>
      <c r="AA526" s="89">
        <f>IF(ISBLANK(Z526), 0, _xlfn.IFNA(VLOOKUP(Z526, 'Measures Register'!$B$9:$K$59, COLUMN('Measures Register'!$K$8)-COLUMN('Measures Register'!$B$8)+1, FALSE), 0))</f>
        <v>0</v>
      </c>
      <c r="AB526" s="90">
        <f>IF(ISBLANK(Z526), 0, _xlfn.IFNA(VLOOKUP(Z526, 'Measures Register'!$B$9:$L$59, COLUMN('Measures Register'!$L$8)-COLUMN('Measures Register'!$B$8)+1, FALSE), 0))</f>
        <v>0</v>
      </c>
      <c r="AC526" s="88"/>
      <c r="AD526" s="89">
        <f>IF(ISBLANK(AC526), 0, _xlfn.IFNA(VLOOKUP(AC526, 'Measures Register'!$B$9:$K$59, COLUMN('Measures Register'!$K$8)-COLUMN('Measures Register'!$B$8)+1, FALSE), 0))</f>
        <v>0</v>
      </c>
      <c r="AE526" s="90">
        <f>IF(ISBLANK(AC526), 0, _xlfn.IFNA(VLOOKUP(AC526, 'Measures Register'!$B$9:$L$59, COLUMN('Measures Register'!$L$8)-COLUMN('Measures Register'!$B$8)+1, FALSE), 0))</f>
        <v>0</v>
      </c>
      <c r="AF526" s="88"/>
      <c r="AG526" s="89">
        <f>IF(ISBLANK(AF526), 0, _xlfn.IFNA(VLOOKUP(AF526, 'Measures Register'!$B$9:$K$59, COLUMN('Measures Register'!$K$8)-COLUMN('Measures Register'!$B$8)+1, FALSE), 0))</f>
        <v>0</v>
      </c>
      <c r="AH526" s="110">
        <f>IF(ISBLANK(AF526), 0, _xlfn.IFNA(VLOOKUP(AF526, 'Measures Register'!$B$9:$L$59, COLUMN('Measures Register'!$L$8)-COLUMN('Measures Register'!$B$8)+1, FALSE), 0))</f>
        <v>0</v>
      </c>
      <c r="AI526" s="115"/>
      <c r="AJ526" s="108" t="str">
        <f t="shared" si="31"/>
        <v/>
      </c>
      <c r="AK526" s="86" t="str">
        <f t="shared" si="32"/>
        <v/>
      </c>
      <c r="AL526" s="106" t="str">
        <f t="shared" si="33"/>
        <v/>
      </c>
      <c r="AM526" s="24"/>
    </row>
    <row r="527" spans="2:39" ht="15.75" x14ac:dyDescent="0.45">
      <c r="B527" s="84" t="str">
        <f t="shared" si="34"/>
        <v/>
      </c>
      <c r="C527" s="97"/>
      <c r="D527" s="154"/>
      <c r="E527" s="112" t="str">
        <f>IFERROR(VLOOKUP(I527,#REF!,2,0),"")</f>
        <v/>
      </c>
      <c r="F527" s="156"/>
      <c r="G527" s="101"/>
      <c r="H527" s="103"/>
      <c r="I527" s="158"/>
      <c r="J527" s="159"/>
      <c r="K527"/>
      <c r="L527" s="152"/>
      <c r="M527" s="85" t="str">
        <f>IF(AND(F527&lt;&gt;"", G527&lt;&gt;""), VLOOKUP(F527, 'P2-Primary Assets'!C:I, 5+VLOOKUP(G527,#REF!, 2, FALSE), FALSE), "")</f>
        <v/>
      </c>
      <c r="N527" s="106" t="str">
        <f t="shared" si="35"/>
        <v/>
      </c>
      <c r="O527" s="277"/>
      <c r="P527" s="277"/>
      <c r="Q527" s="277"/>
      <c r="R527" s="114"/>
      <c r="S527" s="99"/>
      <c r="T527" s="88"/>
      <c r="U527" s="89">
        <f>IF(ISBLANK(T527), 0, _xlfn.IFNA(VLOOKUP(T527, 'Measures Register'!$B$9:$K$59, COLUMN('Measures Register'!$K$8)-COLUMN('Measures Register'!$B$8)+1, FALSE), 0))</f>
        <v>0</v>
      </c>
      <c r="V527" s="90">
        <f>IF(ISBLANK(T527), 0, _xlfn.IFNA(VLOOKUP(T527, 'Measures Register'!$B$9:$L$59, COLUMN('Measures Register'!$L$8)-COLUMN('Measures Register'!$B$8)+1, FALSE), 0))</f>
        <v>0</v>
      </c>
      <c r="W527" s="88"/>
      <c r="X527" s="89">
        <f>IF(ISBLANK(W527), 0, _xlfn.IFNA(VLOOKUP(W527, 'Measures Register'!$B$9:$K$59, COLUMN('Measures Register'!$K$8)-COLUMN('Measures Register'!$B$8)+1, FALSE), 0))</f>
        <v>0</v>
      </c>
      <c r="Y527" s="90">
        <f>IF(ISBLANK(W527), 0, _xlfn.IFNA(VLOOKUP(W527, 'Measures Register'!$B$9:$L$59, COLUMN('Measures Register'!$L$8)-COLUMN('Measures Register'!$B$8)+1, FALSE), 0))</f>
        <v>0</v>
      </c>
      <c r="Z527" s="88"/>
      <c r="AA527" s="89">
        <f>IF(ISBLANK(Z527), 0, _xlfn.IFNA(VLOOKUP(Z527, 'Measures Register'!$B$9:$K$59, COLUMN('Measures Register'!$K$8)-COLUMN('Measures Register'!$B$8)+1, FALSE), 0))</f>
        <v>0</v>
      </c>
      <c r="AB527" s="90">
        <f>IF(ISBLANK(Z527), 0, _xlfn.IFNA(VLOOKUP(Z527, 'Measures Register'!$B$9:$L$59, COLUMN('Measures Register'!$L$8)-COLUMN('Measures Register'!$B$8)+1, FALSE), 0))</f>
        <v>0</v>
      </c>
      <c r="AC527" s="88"/>
      <c r="AD527" s="89">
        <f>IF(ISBLANK(AC527), 0, _xlfn.IFNA(VLOOKUP(AC527, 'Measures Register'!$B$9:$K$59, COLUMN('Measures Register'!$K$8)-COLUMN('Measures Register'!$B$8)+1, FALSE), 0))</f>
        <v>0</v>
      </c>
      <c r="AE527" s="90">
        <f>IF(ISBLANK(AC527), 0, _xlfn.IFNA(VLOOKUP(AC527, 'Measures Register'!$B$9:$L$59, COLUMN('Measures Register'!$L$8)-COLUMN('Measures Register'!$B$8)+1, FALSE), 0))</f>
        <v>0</v>
      </c>
      <c r="AF527" s="88"/>
      <c r="AG527" s="89">
        <f>IF(ISBLANK(AF527), 0, _xlfn.IFNA(VLOOKUP(AF527, 'Measures Register'!$B$9:$K$59, COLUMN('Measures Register'!$K$8)-COLUMN('Measures Register'!$B$8)+1, FALSE), 0))</f>
        <v>0</v>
      </c>
      <c r="AH527" s="110">
        <f>IF(ISBLANK(AF527), 0, _xlfn.IFNA(VLOOKUP(AF527, 'Measures Register'!$B$9:$L$59, COLUMN('Measures Register'!$L$8)-COLUMN('Measures Register'!$B$8)+1, FALSE), 0))</f>
        <v>0</v>
      </c>
      <c r="AI527" s="115"/>
      <c r="AJ527" s="108" t="str">
        <f t="shared" ref="AJ527:AJ590" si="36">IF($N527&lt;&gt;"",IFERROR((L527*((1-U527)*(1-X527)*(1-AA527)*(1-AD527)*(1-AG527))),"Not number"),"")</f>
        <v/>
      </c>
      <c r="AK527" s="86" t="str">
        <f t="shared" ref="AK527:AK590" si="37">IF($N527&lt;&gt;"",IFERROR((M527*((1-V527)*(1-Y527)*(1-AB527)*(1-AE527)*(1-AH527))),"Not number"),"")</f>
        <v/>
      </c>
      <c r="AL527" s="106" t="str">
        <f t="shared" ref="AL527:AL590" si="38">IF(M527&lt;&gt;"", IFERROR(AJ527*AK527, "Not number"), "")</f>
        <v/>
      </c>
      <c r="AM527" s="24"/>
    </row>
    <row r="528" spans="2:39" ht="15.75" x14ac:dyDescent="0.45">
      <c r="B528" s="84" t="str">
        <f t="shared" ref="B528:B591" si="39">IF(F528&lt;&gt;"",CONCATENATE("RSC-",TEXT(ROW()-ROW(B$9),"000")),"")</f>
        <v/>
      </c>
      <c r="C528" s="97"/>
      <c r="D528" s="154"/>
      <c r="E528" s="112" t="str">
        <f>IFERROR(VLOOKUP(I528,#REF!,2,0),"")</f>
        <v/>
      </c>
      <c r="F528" s="156"/>
      <c r="G528" s="101"/>
      <c r="H528" s="103"/>
      <c r="I528" s="158"/>
      <c r="J528" s="159"/>
      <c r="K528"/>
      <c r="L528" s="152"/>
      <c r="M528" s="85" t="str">
        <f>IF(AND(F528&lt;&gt;"", G528&lt;&gt;""), VLOOKUP(F528, 'P2-Primary Assets'!C:I, 5+VLOOKUP(G528,#REF!, 2, FALSE), FALSE), "")</f>
        <v/>
      </c>
      <c r="N528" s="106" t="str">
        <f t="shared" si="35"/>
        <v/>
      </c>
      <c r="O528" s="277"/>
      <c r="P528" s="277"/>
      <c r="Q528" s="277"/>
      <c r="R528" s="114"/>
      <c r="S528" s="99"/>
      <c r="T528" s="88"/>
      <c r="U528" s="89">
        <f>IF(ISBLANK(T528), 0, _xlfn.IFNA(VLOOKUP(T528, 'Measures Register'!$B$9:$K$59, COLUMN('Measures Register'!$K$8)-COLUMN('Measures Register'!$B$8)+1, FALSE), 0))</f>
        <v>0</v>
      </c>
      <c r="V528" s="90">
        <f>IF(ISBLANK(T528), 0, _xlfn.IFNA(VLOOKUP(T528, 'Measures Register'!$B$9:$L$59, COLUMN('Measures Register'!$L$8)-COLUMN('Measures Register'!$B$8)+1, FALSE), 0))</f>
        <v>0</v>
      </c>
      <c r="W528" s="88"/>
      <c r="X528" s="89">
        <f>IF(ISBLANK(W528), 0, _xlfn.IFNA(VLOOKUP(W528, 'Measures Register'!$B$9:$K$59, COLUMN('Measures Register'!$K$8)-COLUMN('Measures Register'!$B$8)+1, FALSE), 0))</f>
        <v>0</v>
      </c>
      <c r="Y528" s="90">
        <f>IF(ISBLANK(W528), 0, _xlfn.IFNA(VLOOKUP(W528, 'Measures Register'!$B$9:$L$59, COLUMN('Measures Register'!$L$8)-COLUMN('Measures Register'!$B$8)+1, FALSE), 0))</f>
        <v>0</v>
      </c>
      <c r="Z528" s="88"/>
      <c r="AA528" s="89">
        <f>IF(ISBLANK(Z528), 0, _xlfn.IFNA(VLOOKUP(Z528, 'Measures Register'!$B$9:$K$59, COLUMN('Measures Register'!$K$8)-COLUMN('Measures Register'!$B$8)+1, FALSE), 0))</f>
        <v>0</v>
      </c>
      <c r="AB528" s="90">
        <f>IF(ISBLANK(Z528), 0, _xlfn.IFNA(VLOOKUP(Z528, 'Measures Register'!$B$9:$L$59, COLUMN('Measures Register'!$L$8)-COLUMN('Measures Register'!$B$8)+1, FALSE), 0))</f>
        <v>0</v>
      </c>
      <c r="AC528" s="88"/>
      <c r="AD528" s="89">
        <f>IF(ISBLANK(AC528), 0, _xlfn.IFNA(VLOOKUP(AC528, 'Measures Register'!$B$9:$K$59, COLUMN('Measures Register'!$K$8)-COLUMN('Measures Register'!$B$8)+1, FALSE), 0))</f>
        <v>0</v>
      </c>
      <c r="AE528" s="90">
        <f>IF(ISBLANK(AC528), 0, _xlfn.IFNA(VLOOKUP(AC528, 'Measures Register'!$B$9:$L$59, COLUMN('Measures Register'!$L$8)-COLUMN('Measures Register'!$B$8)+1, FALSE), 0))</f>
        <v>0</v>
      </c>
      <c r="AF528" s="88"/>
      <c r="AG528" s="89">
        <f>IF(ISBLANK(AF528), 0, _xlfn.IFNA(VLOOKUP(AF528, 'Measures Register'!$B$9:$K$59, COLUMN('Measures Register'!$K$8)-COLUMN('Measures Register'!$B$8)+1, FALSE), 0))</f>
        <v>0</v>
      </c>
      <c r="AH528" s="110">
        <f>IF(ISBLANK(AF528), 0, _xlfn.IFNA(VLOOKUP(AF528, 'Measures Register'!$B$9:$L$59, COLUMN('Measures Register'!$L$8)-COLUMN('Measures Register'!$B$8)+1, FALSE), 0))</f>
        <v>0</v>
      </c>
      <c r="AI528" s="115"/>
      <c r="AJ528" s="108" t="str">
        <f t="shared" si="36"/>
        <v/>
      </c>
      <c r="AK528" s="86" t="str">
        <f t="shared" si="37"/>
        <v/>
      </c>
      <c r="AL528" s="106" t="str">
        <f t="shared" si="38"/>
        <v/>
      </c>
      <c r="AM528" s="24"/>
    </row>
    <row r="529" spans="2:39" ht="15.75" x14ac:dyDescent="0.45">
      <c r="B529" s="84" t="str">
        <f t="shared" si="39"/>
        <v/>
      </c>
      <c r="C529" s="97"/>
      <c r="D529" s="154"/>
      <c r="E529" s="112" t="str">
        <f>IFERROR(VLOOKUP(I529,#REF!,2,0),"")</f>
        <v/>
      </c>
      <c r="F529" s="156"/>
      <c r="G529" s="101"/>
      <c r="H529" s="103"/>
      <c r="I529" s="158"/>
      <c r="J529" s="159"/>
      <c r="K529"/>
      <c r="L529" s="152"/>
      <c r="M529" s="85" t="str">
        <f>IF(AND(F529&lt;&gt;"", G529&lt;&gt;""), VLOOKUP(F529, 'P2-Primary Assets'!C:I, 5+VLOOKUP(G529,#REF!, 2, FALSE), FALSE), "")</f>
        <v/>
      </c>
      <c r="N529" s="106" t="str">
        <f t="shared" si="35"/>
        <v/>
      </c>
      <c r="O529" s="277"/>
      <c r="P529" s="277"/>
      <c r="Q529" s="277"/>
      <c r="R529" s="114"/>
      <c r="S529" s="99"/>
      <c r="T529" s="88"/>
      <c r="U529" s="89">
        <f>IF(ISBLANK(T529), 0, _xlfn.IFNA(VLOOKUP(T529, 'Measures Register'!$B$9:$K$59, COLUMN('Measures Register'!$K$8)-COLUMN('Measures Register'!$B$8)+1, FALSE), 0))</f>
        <v>0</v>
      </c>
      <c r="V529" s="90">
        <f>IF(ISBLANK(T529), 0, _xlfn.IFNA(VLOOKUP(T529, 'Measures Register'!$B$9:$L$59, COLUMN('Measures Register'!$L$8)-COLUMN('Measures Register'!$B$8)+1, FALSE), 0))</f>
        <v>0</v>
      </c>
      <c r="W529" s="88"/>
      <c r="X529" s="89">
        <f>IF(ISBLANK(W529), 0, _xlfn.IFNA(VLOOKUP(W529, 'Measures Register'!$B$9:$K$59, COLUMN('Measures Register'!$K$8)-COLUMN('Measures Register'!$B$8)+1, FALSE), 0))</f>
        <v>0</v>
      </c>
      <c r="Y529" s="90">
        <f>IF(ISBLANK(W529), 0, _xlfn.IFNA(VLOOKUP(W529, 'Measures Register'!$B$9:$L$59, COLUMN('Measures Register'!$L$8)-COLUMN('Measures Register'!$B$8)+1, FALSE), 0))</f>
        <v>0</v>
      </c>
      <c r="Z529" s="88"/>
      <c r="AA529" s="89">
        <f>IF(ISBLANK(Z529), 0, _xlfn.IFNA(VLOOKUP(Z529, 'Measures Register'!$B$9:$K$59, COLUMN('Measures Register'!$K$8)-COLUMN('Measures Register'!$B$8)+1, FALSE), 0))</f>
        <v>0</v>
      </c>
      <c r="AB529" s="90">
        <f>IF(ISBLANK(Z529), 0, _xlfn.IFNA(VLOOKUP(Z529, 'Measures Register'!$B$9:$L$59, COLUMN('Measures Register'!$L$8)-COLUMN('Measures Register'!$B$8)+1, FALSE), 0))</f>
        <v>0</v>
      </c>
      <c r="AC529" s="88"/>
      <c r="AD529" s="89">
        <f>IF(ISBLANK(AC529), 0, _xlfn.IFNA(VLOOKUP(AC529, 'Measures Register'!$B$9:$K$59, COLUMN('Measures Register'!$K$8)-COLUMN('Measures Register'!$B$8)+1, FALSE), 0))</f>
        <v>0</v>
      </c>
      <c r="AE529" s="90">
        <f>IF(ISBLANK(AC529), 0, _xlfn.IFNA(VLOOKUP(AC529, 'Measures Register'!$B$9:$L$59, COLUMN('Measures Register'!$L$8)-COLUMN('Measures Register'!$B$8)+1, FALSE), 0))</f>
        <v>0</v>
      </c>
      <c r="AF529" s="88"/>
      <c r="AG529" s="89">
        <f>IF(ISBLANK(AF529), 0, _xlfn.IFNA(VLOOKUP(AF529, 'Measures Register'!$B$9:$K$59, COLUMN('Measures Register'!$K$8)-COLUMN('Measures Register'!$B$8)+1, FALSE), 0))</f>
        <v>0</v>
      </c>
      <c r="AH529" s="110">
        <f>IF(ISBLANK(AF529), 0, _xlfn.IFNA(VLOOKUP(AF529, 'Measures Register'!$B$9:$L$59, COLUMN('Measures Register'!$L$8)-COLUMN('Measures Register'!$B$8)+1, FALSE), 0))</f>
        <v>0</v>
      </c>
      <c r="AI529" s="115"/>
      <c r="AJ529" s="108" t="str">
        <f t="shared" si="36"/>
        <v/>
      </c>
      <c r="AK529" s="86" t="str">
        <f t="shared" si="37"/>
        <v/>
      </c>
      <c r="AL529" s="106" t="str">
        <f t="shared" si="38"/>
        <v/>
      </c>
      <c r="AM529" s="24"/>
    </row>
    <row r="530" spans="2:39" ht="15.75" x14ac:dyDescent="0.45">
      <c r="B530" s="84" t="str">
        <f t="shared" si="39"/>
        <v/>
      </c>
      <c r="C530" s="97"/>
      <c r="D530" s="154"/>
      <c r="E530" s="112" t="str">
        <f>IFERROR(VLOOKUP(I530,#REF!,2,0),"")</f>
        <v/>
      </c>
      <c r="F530" s="156"/>
      <c r="G530" s="101"/>
      <c r="H530" s="103"/>
      <c r="I530" s="158"/>
      <c r="J530" s="159"/>
      <c r="K530"/>
      <c r="L530" s="152"/>
      <c r="M530" s="85" t="str">
        <f>IF(AND(F530&lt;&gt;"", G530&lt;&gt;""), VLOOKUP(F530, 'P2-Primary Assets'!C:I, 5+VLOOKUP(G530,#REF!, 2, FALSE), FALSE), "")</f>
        <v/>
      </c>
      <c r="N530" s="106" t="str">
        <f t="shared" si="35"/>
        <v/>
      </c>
      <c r="O530" s="277"/>
      <c r="P530" s="277"/>
      <c r="Q530" s="277"/>
      <c r="R530" s="114"/>
      <c r="S530" s="99"/>
      <c r="T530" s="88"/>
      <c r="U530" s="89">
        <f>IF(ISBLANK(T530), 0, _xlfn.IFNA(VLOOKUP(T530, 'Measures Register'!$B$9:$K$59, COLUMN('Measures Register'!$K$8)-COLUMN('Measures Register'!$B$8)+1, FALSE), 0))</f>
        <v>0</v>
      </c>
      <c r="V530" s="90">
        <f>IF(ISBLANK(T530), 0, _xlfn.IFNA(VLOOKUP(T530, 'Measures Register'!$B$9:$L$59, COLUMN('Measures Register'!$L$8)-COLUMN('Measures Register'!$B$8)+1, FALSE), 0))</f>
        <v>0</v>
      </c>
      <c r="W530" s="88"/>
      <c r="X530" s="89">
        <f>IF(ISBLANK(W530), 0, _xlfn.IFNA(VLOOKUP(W530, 'Measures Register'!$B$9:$K$59, COLUMN('Measures Register'!$K$8)-COLUMN('Measures Register'!$B$8)+1, FALSE), 0))</f>
        <v>0</v>
      </c>
      <c r="Y530" s="90">
        <f>IF(ISBLANK(W530), 0, _xlfn.IFNA(VLOOKUP(W530, 'Measures Register'!$B$9:$L$59, COLUMN('Measures Register'!$L$8)-COLUMN('Measures Register'!$B$8)+1, FALSE), 0))</f>
        <v>0</v>
      </c>
      <c r="Z530" s="88"/>
      <c r="AA530" s="89">
        <f>IF(ISBLANK(Z530), 0, _xlfn.IFNA(VLOOKUP(Z530, 'Measures Register'!$B$9:$K$59, COLUMN('Measures Register'!$K$8)-COLUMN('Measures Register'!$B$8)+1, FALSE), 0))</f>
        <v>0</v>
      </c>
      <c r="AB530" s="90">
        <f>IF(ISBLANK(Z530), 0, _xlfn.IFNA(VLOOKUP(Z530, 'Measures Register'!$B$9:$L$59, COLUMN('Measures Register'!$L$8)-COLUMN('Measures Register'!$B$8)+1, FALSE), 0))</f>
        <v>0</v>
      </c>
      <c r="AC530" s="88"/>
      <c r="AD530" s="89">
        <f>IF(ISBLANK(AC530), 0, _xlfn.IFNA(VLOOKUP(AC530, 'Measures Register'!$B$9:$K$59, COLUMN('Measures Register'!$K$8)-COLUMN('Measures Register'!$B$8)+1, FALSE), 0))</f>
        <v>0</v>
      </c>
      <c r="AE530" s="90">
        <f>IF(ISBLANK(AC530), 0, _xlfn.IFNA(VLOOKUP(AC530, 'Measures Register'!$B$9:$L$59, COLUMN('Measures Register'!$L$8)-COLUMN('Measures Register'!$B$8)+1, FALSE), 0))</f>
        <v>0</v>
      </c>
      <c r="AF530" s="88"/>
      <c r="AG530" s="89">
        <f>IF(ISBLANK(AF530), 0, _xlfn.IFNA(VLOOKUP(AF530, 'Measures Register'!$B$9:$K$59, COLUMN('Measures Register'!$K$8)-COLUMN('Measures Register'!$B$8)+1, FALSE), 0))</f>
        <v>0</v>
      </c>
      <c r="AH530" s="110">
        <f>IF(ISBLANK(AF530), 0, _xlfn.IFNA(VLOOKUP(AF530, 'Measures Register'!$B$9:$L$59, COLUMN('Measures Register'!$L$8)-COLUMN('Measures Register'!$B$8)+1, FALSE), 0))</f>
        <v>0</v>
      </c>
      <c r="AI530" s="115"/>
      <c r="AJ530" s="108" t="str">
        <f t="shared" si="36"/>
        <v/>
      </c>
      <c r="AK530" s="86" t="str">
        <f t="shared" si="37"/>
        <v/>
      </c>
      <c r="AL530" s="106" t="str">
        <f t="shared" si="38"/>
        <v/>
      </c>
      <c r="AM530" s="24"/>
    </row>
    <row r="531" spans="2:39" ht="15.75" x14ac:dyDescent="0.45">
      <c r="B531" s="84" t="str">
        <f t="shared" si="39"/>
        <v/>
      </c>
      <c r="C531" s="97"/>
      <c r="D531" s="154"/>
      <c r="E531" s="112" t="str">
        <f>IFERROR(VLOOKUP(I531,#REF!,2,0),"")</f>
        <v/>
      </c>
      <c r="F531" s="156"/>
      <c r="G531" s="101"/>
      <c r="H531" s="103"/>
      <c r="I531" s="158"/>
      <c r="J531" s="159"/>
      <c r="K531"/>
      <c r="L531" s="152"/>
      <c r="M531" s="85" t="str">
        <f>IF(AND(F531&lt;&gt;"", G531&lt;&gt;""), VLOOKUP(F531, 'P2-Primary Assets'!C:I, 5+VLOOKUP(G531,#REF!, 2, FALSE), FALSE), "")</f>
        <v/>
      </c>
      <c r="N531" s="106" t="str">
        <f t="shared" si="35"/>
        <v/>
      </c>
      <c r="O531" s="277"/>
      <c r="P531" s="277"/>
      <c r="Q531" s="277"/>
      <c r="R531" s="114"/>
      <c r="S531" s="99"/>
      <c r="T531" s="88"/>
      <c r="U531" s="89">
        <f>IF(ISBLANK(T531), 0, _xlfn.IFNA(VLOOKUP(T531, 'Measures Register'!$B$9:$K$59, COLUMN('Measures Register'!$K$8)-COLUMN('Measures Register'!$B$8)+1, FALSE), 0))</f>
        <v>0</v>
      </c>
      <c r="V531" s="90">
        <f>IF(ISBLANK(T531), 0, _xlfn.IFNA(VLOOKUP(T531, 'Measures Register'!$B$9:$L$59, COLUMN('Measures Register'!$L$8)-COLUMN('Measures Register'!$B$8)+1, FALSE), 0))</f>
        <v>0</v>
      </c>
      <c r="W531" s="88"/>
      <c r="X531" s="89">
        <f>IF(ISBLANK(W531), 0, _xlfn.IFNA(VLOOKUP(W531, 'Measures Register'!$B$9:$K$59, COLUMN('Measures Register'!$K$8)-COLUMN('Measures Register'!$B$8)+1, FALSE), 0))</f>
        <v>0</v>
      </c>
      <c r="Y531" s="90">
        <f>IF(ISBLANK(W531), 0, _xlfn.IFNA(VLOOKUP(W531, 'Measures Register'!$B$9:$L$59, COLUMN('Measures Register'!$L$8)-COLUMN('Measures Register'!$B$8)+1, FALSE), 0))</f>
        <v>0</v>
      </c>
      <c r="Z531" s="88"/>
      <c r="AA531" s="89">
        <f>IF(ISBLANK(Z531), 0, _xlfn.IFNA(VLOOKUP(Z531, 'Measures Register'!$B$9:$K$59, COLUMN('Measures Register'!$K$8)-COLUMN('Measures Register'!$B$8)+1, FALSE), 0))</f>
        <v>0</v>
      </c>
      <c r="AB531" s="90">
        <f>IF(ISBLANK(Z531), 0, _xlfn.IFNA(VLOOKUP(Z531, 'Measures Register'!$B$9:$L$59, COLUMN('Measures Register'!$L$8)-COLUMN('Measures Register'!$B$8)+1, FALSE), 0))</f>
        <v>0</v>
      </c>
      <c r="AC531" s="88"/>
      <c r="AD531" s="89">
        <f>IF(ISBLANK(AC531), 0, _xlfn.IFNA(VLOOKUP(AC531, 'Measures Register'!$B$9:$K$59, COLUMN('Measures Register'!$K$8)-COLUMN('Measures Register'!$B$8)+1, FALSE), 0))</f>
        <v>0</v>
      </c>
      <c r="AE531" s="90">
        <f>IF(ISBLANK(AC531), 0, _xlfn.IFNA(VLOOKUP(AC531, 'Measures Register'!$B$9:$L$59, COLUMN('Measures Register'!$L$8)-COLUMN('Measures Register'!$B$8)+1, FALSE), 0))</f>
        <v>0</v>
      </c>
      <c r="AF531" s="88"/>
      <c r="AG531" s="89">
        <f>IF(ISBLANK(AF531), 0, _xlfn.IFNA(VLOOKUP(AF531, 'Measures Register'!$B$9:$K$59, COLUMN('Measures Register'!$K$8)-COLUMN('Measures Register'!$B$8)+1, FALSE), 0))</f>
        <v>0</v>
      </c>
      <c r="AH531" s="110">
        <f>IF(ISBLANK(AF531), 0, _xlfn.IFNA(VLOOKUP(AF531, 'Measures Register'!$B$9:$L$59, COLUMN('Measures Register'!$L$8)-COLUMN('Measures Register'!$B$8)+1, FALSE), 0))</f>
        <v>0</v>
      </c>
      <c r="AI531" s="115"/>
      <c r="AJ531" s="108" t="str">
        <f t="shared" si="36"/>
        <v/>
      </c>
      <c r="AK531" s="86" t="str">
        <f t="shared" si="37"/>
        <v/>
      </c>
      <c r="AL531" s="106" t="str">
        <f t="shared" si="38"/>
        <v/>
      </c>
      <c r="AM531" s="24"/>
    </row>
    <row r="532" spans="2:39" ht="15.75" x14ac:dyDescent="0.45">
      <c r="B532" s="84" t="str">
        <f t="shared" si="39"/>
        <v/>
      </c>
      <c r="C532" s="97"/>
      <c r="D532" s="154"/>
      <c r="E532" s="112" t="str">
        <f>IFERROR(VLOOKUP(I532,#REF!,2,0),"")</f>
        <v/>
      </c>
      <c r="F532" s="156"/>
      <c r="G532" s="101"/>
      <c r="H532" s="103"/>
      <c r="I532" s="158"/>
      <c r="J532" s="159"/>
      <c r="K532"/>
      <c r="L532" s="152"/>
      <c r="M532" s="85" t="str">
        <f>IF(AND(F532&lt;&gt;"", G532&lt;&gt;""), VLOOKUP(F532, 'P2-Primary Assets'!C:I, 5+VLOOKUP(G532,#REF!, 2, FALSE), FALSE), "")</f>
        <v/>
      </c>
      <c r="N532" s="106" t="str">
        <f t="shared" si="35"/>
        <v/>
      </c>
      <c r="O532" s="277"/>
      <c r="P532" s="277"/>
      <c r="Q532" s="277"/>
      <c r="R532" s="114"/>
      <c r="S532" s="99"/>
      <c r="T532" s="88"/>
      <c r="U532" s="89">
        <f>IF(ISBLANK(T532), 0, _xlfn.IFNA(VLOOKUP(T532, 'Measures Register'!$B$9:$K$59, COLUMN('Measures Register'!$K$8)-COLUMN('Measures Register'!$B$8)+1, FALSE), 0))</f>
        <v>0</v>
      </c>
      <c r="V532" s="90">
        <f>IF(ISBLANK(T532), 0, _xlfn.IFNA(VLOOKUP(T532, 'Measures Register'!$B$9:$L$59, COLUMN('Measures Register'!$L$8)-COLUMN('Measures Register'!$B$8)+1, FALSE), 0))</f>
        <v>0</v>
      </c>
      <c r="W532" s="88"/>
      <c r="X532" s="89">
        <f>IF(ISBLANK(W532), 0, _xlfn.IFNA(VLOOKUP(W532, 'Measures Register'!$B$9:$K$59, COLUMN('Measures Register'!$K$8)-COLUMN('Measures Register'!$B$8)+1, FALSE), 0))</f>
        <v>0</v>
      </c>
      <c r="Y532" s="90">
        <f>IF(ISBLANK(W532), 0, _xlfn.IFNA(VLOOKUP(W532, 'Measures Register'!$B$9:$L$59, COLUMN('Measures Register'!$L$8)-COLUMN('Measures Register'!$B$8)+1, FALSE), 0))</f>
        <v>0</v>
      </c>
      <c r="Z532" s="88"/>
      <c r="AA532" s="89">
        <f>IF(ISBLANK(Z532), 0, _xlfn.IFNA(VLOOKUP(Z532, 'Measures Register'!$B$9:$K$59, COLUMN('Measures Register'!$K$8)-COLUMN('Measures Register'!$B$8)+1, FALSE), 0))</f>
        <v>0</v>
      </c>
      <c r="AB532" s="90">
        <f>IF(ISBLANK(Z532), 0, _xlfn.IFNA(VLOOKUP(Z532, 'Measures Register'!$B$9:$L$59, COLUMN('Measures Register'!$L$8)-COLUMN('Measures Register'!$B$8)+1, FALSE), 0))</f>
        <v>0</v>
      </c>
      <c r="AC532" s="88"/>
      <c r="AD532" s="89">
        <f>IF(ISBLANK(AC532), 0, _xlfn.IFNA(VLOOKUP(AC532, 'Measures Register'!$B$9:$K$59, COLUMN('Measures Register'!$K$8)-COLUMN('Measures Register'!$B$8)+1, FALSE), 0))</f>
        <v>0</v>
      </c>
      <c r="AE532" s="90">
        <f>IF(ISBLANK(AC532), 0, _xlfn.IFNA(VLOOKUP(AC532, 'Measures Register'!$B$9:$L$59, COLUMN('Measures Register'!$L$8)-COLUMN('Measures Register'!$B$8)+1, FALSE), 0))</f>
        <v>0</v>
      </c>
      <c r="AF532" s="88"/>
      <c r="AG532" s="89">
        <f>IF(ISBLANK(AF532), 0, _xlfn.IFNA(VLOOKUP(AF532, 'Measures Register'!$B$9:$K$59, COLUMN('Measures Register'!$K$8)-COLUMN('Measures Register'!$B$8)+1, FALSE), 0))</f>
        <v>0</v>
      </c>
      <c r="AH532" s="110">
        <f>IF(ISBLANK(AF532), 0, _xlfn.IFNA(VLOOKUP(AF532, 'Measures Register'!$B$9:$L$59, COLUMN('Measures Register'!$L$8)-COLUMN('Measures Register'!$B$8)+1, FALSE), 0))</f>
        <v>0</v>
      </c>
      <c r="AI532" s="115"/>
      <c r="AJ532" s="108" t="str">
        <f t="shared" si="36"/>
        <v/>
      </c>
      <c r="AK532" s="86" t="str">
        <f t="shared" si="37"/>
        <v/>
      </c>
      <c r="AL532" s="106" t="str">
        <f t="shared" si="38"/>
        <v/>
      </c>
      <c r="AM532" s="24"/>
    </row>
    <row r="533" spans="2:39" ht="15.75" x14ac:dyDescent="0.45">
      <c r="B533" s="84" t="str">
        <f t="shared" si="39"/>
        <v/>
      </c>
      <c r="C533" s="97"/>
      <c r="D533" s="154"/>
      <c r="E533" s="112" t="str">
        <f>IFERROR(VLOOKUP(I533,#REF!,2,0),"")</f>
        <v/>
      </c>
      <c r="F533" s="156"/>
      <c r="G533" s="101"/>
      <c r="H533" s="103"/>
      <c r="I533" s="158"/>
      <c r="J533" s="159"/>
      <c r="K533"/>
      <c r="L533" s="152"/>
      <c r="M533" s="85" t="str">
        <f>IF(AND(F533&lt;&gt;"", G533&lt;&gt;""), VLOOKUP(F533, 'P2-Primary Assets'!C:I, 5+VLOOKUP(G533,#REF!, 2, FALSE), FALSE), "")</f>
        <v/>
      </c>
      <c r="N533" s="106" t="str">
        <f t="shared" si="35"/>
        <v/>
      </c>
      <c r="O533" s="277"/>
      <c r="P533" s="277"/>
      <c r="Q533" s="277"/>
      <c r="R533" s="114"/>
      <c r="S533" s="99"/>
      <c r="T533" s="88"/>
      <c r="U533" s="89">
        <f>IF(ISBLANK(T533), 0, _xlfn.IFNA(VLOOKUP(T533, 'Measures Register'!$B$9:$K$59, COLUMN('Measures Register'!$K$8)-COLUMN('Measures Register'!$B$8)+1, FALSE), 0))</f>
        <v>0</v>
      </c>
      <c r="V533" s="90">
        <f>IF(ISBLANK(T533), 0, _xlfn.IFNA(VLOOKUP(T533, 'Measures Register'!$B$9:$L$59, COLUMN('Measures Register'!$L$8)-COLUMN('Measures Register'!$B$8)+1, FALSE), 0))</f>
        <v>0</v>
      </c>
      <c r="W533" s="88"/>
      <c r="X533" s="89">
        <f>IF(ISBLANK(W533), 0, _xlfn.IFNA(VLOOKUP(W533, 'Measures Register'!$B$9:$K$59, COLUMN('Measures Register'!$K$8)-COLUMN('Measures Register'!$B$8)+1, FALSE), 0))</f>
        <v>0</v>
      </c>
      <c r="Y533" s="90">
        <f>IF(ISBLANK(W533), 0, _xlfn.IFNA(VLOOKUP(W533, 'Measures Register'!$B$9:$L$59, COLUMN('Measures Register'!$L$8)-COLUMN('Measures Register'!$B$8)+1, FALSE), 0))</f>
        <v>0</v>
      </c>
      <c r="Z533" s="88"/>
      <c r="AA533" s="89">
        <f>IF(ISBLANK(Z533), 0, _xlfn.IFNA(VLOOKUP(Z533, 'Measures Register'!$B$9:$K$59, COLUMN('Measures Register'!$K$8)-COLUMN('Measures Register'!$B$8)+1, FALSE), 0))</f>
        <v>0</v>
      </c>
      <c r="AB533" s="90">
        <f>IF(ISBLANK(Z533), 0, _xlfn.IFNA(VLOOKUP(Z533, 'Measures Register'!$B$9:$L$59, COLUMN('Measures Register'!$L$8)-COLUMN('Measures Register'!$B$8)+1, FALSE), 0))</f>
        <v>0</v>
      </c>
      <c r="AC533" s="88"/>
      <c r="AD533" s="89">
        <f>IF(ISBLANK(AC533), 0, _xlfn.IFNA(VLOOKUP(AC533, 'Measures Register'!$B$9:$K$59, COLUMN('Measures Register'!$K$8)-COLUMN('Measures Register'!$B$8)+1, FALSE), 0))</f>
        <v>0</v>
      </c>
      <c r="AE533" s="90">
        <f>IF(ISBLANK(AC533), 0, _xlfn.IFNA(VLOOKUP(AC533, 'Measures Register'!$B$9:$L$59, COLUMN('Measures Register'!$L$8)-COLUMN('Measures Register'!$B$8)+1, FALSE), 0))</f>
        <v>0</v>
      </c>
      <c r="AF533" s="88"/>
      <c r="AG533" s="89">
        <f>IF(ISBLANK(AF533), 0, _xlfn.IFNA(VLOOKUP(AF533, 'Measures Register'!$B$9:$K$59, COLUMN('Measures Register'!$K$8)-COLUMN('Measures Register'!$B$8)+1, FALSE), 0))</f>
        <v>0</v>
      </c>
      <c r="AH533" s="110">
        <f>IF(ISBLANK(AF533), 0, _xlfn.IFNA(VLOOKUP(AF533, 'Measures Register'!$B$9:$L$59, COLUMN('Measures Register'!$L$8)-COLUMN('Measures Register'!$B$8)+1, FALSE), 0))</f>
        <v>0</v>
      </c>
      <c r="AI533" s="115"/>
      <c r="AJ533" s="108" t="str">
        <f t="shared" si="36"/>
        <v/>
      </c>
      <c r="AK533" s="86" t="str">
        <f t="shared" si="37"/>
        <v/>
      </c>
      <c r="AL533" s="106" t="str">
        <f t="shared" si="38"/>
        <v/>
      </c>
      <c r="AM533" s="24"/>
    </row>
    <row r="534" spans="2:39" ht="15.75" x14ac:dyDescent="0.45">
      <c r="B534" s="84" t="str">
        <f t="shared" si="39"/>
        <v/>
      </c>
      <c r="C534" s="97"/>
      <c r="D534" s="154"/>
      <c r="E534" s="112" t="str">
        <f>IFERROR(VLOOKUP(I534,#REF!,2,0),"")</f>
        <v/>
      </c>
      <c r="F534" s="156"/>
      <c r="G534" s="101"/>
      <c r="H534" s="103"/>
      <c r="I534" s="158"/>
      <c r="J534" s="159"/>
      <c r="K534"/>
      <c r="L534" s="152"/>
      <c r="M534" s="85" t="str">
        <f>IF(AND(F534&lt;&gt;"", G534&lt;&gt;""), VLOOKUP(F534, 'P2-Primary Assets'!C:I, 5+VLOOKUP(G534,#REF!, 2, FALSE), FALSE), "")</f>
        <v/>
      </c>
      <c r="N534" s="106" t="str">
        <f t="shared" si="35"/>
        <v/>
      </c>
      <c r="O534" s="277"/>
      <c r="P534" s="277"/>
      <c r="Q534" s="277"/>
      <c r="R534" s="114"/>
      <c r="S534" s="99"/>
      <c r="T534" s="88"/>
      <c r="U534" s="89">
        <f>IF(ISBLANK(T534), 0, _xlfn.IFNA(VLOOKUP(T534, 'Measures Register'!$B$9:$K$59, COLUMN('Measures Register'!$K$8)-COLUMN('Measures Register'!$B$8)+1, FALSE), 0))</f>
        <v>0</v>
      </c>
      <c r="V534" s="90">
        <f>IF(ISBLANK(T534), 0, _xlfn.IFNA(VLOOKUP(T534, 'Measures Register'!$B$9:$L$59, COLUMN('Measures Register'!$L$8)-COLUMN('Measures Register'!$B$8)+1, FALSE), 0))</f>
        <v>0</v>
      </c>
      <c r="W534" s="88"/>
      <c r="X534" s="89">
        <f>IF(ISBLANK(W534), 0, _xlfn.IFNA(VLOOKUP(W534, 'Measures Register'!$B$9:$K$59, COLUMN('Measures Register'!$K$8)-COLUMN('Measures Register'!$B$8)+1, FALSE), 0))</f>
        <v>0</v>
      </c>
      <c r="Y534" s="90">
        <f>IF(ISBLANK(W534), 0, _xlfn.IFNA(VLOOKUP(W534, 'Measures Register'!$B$9:$L$59, COLUMN('Measures Register'!$L$8)-COLUMN('Measures Register'!$B$8)+1, FALSE), 0))</f>
        <v>0</v>
      </c>
      <c r="Z534" s="88"/>
      <c r="AA534" s="89">
        <f>IF(ISBLANK(Z534), 0, _xlfn.IFNA(VLOOKUP(Z534, 'Measures Register'!$B$9:$K$59, COLUMN('Measures Register'!$K$8)-COLUMN('Measures Register'!$B$8)+1, FALSE), 0))</f>
        <v>0</v>
      </c>
      <c r="AB534" s="90">
        <f>IF(ISBLANK(Z534), 0, _xlfn.IFNA(VLOOKUP(Z534, 'Measures Register'!$B$9:$L$59, COLUMN('Measures Register'!$L$8)-COLUMN('Measures Register'!$B$8)+1, FALSE), 0))</f>
        <v>0</v>
      </c>
      <c r="AC534" s="88"/>
      <c r="AD534" s="89">
        <f>IF(ISBLANK(AC534), 0, _xlfn.IFNA(VLOOKUP(AC534, 'Measures Register'!$B$9:$K$59, COLUMN('Measures Register'!$K$8)-COLUMN('Measures Register'!$B$8)+1, FALSE), 0))</f>
        <v>0</v>
      </c>
      <c r="AE534" s="90">
        <f>IF(ISBLANK(AC534), 0, _xlfn.IFNA(VLOOKUP(AC534, 'Measures Register'!$B$9:$L$59, COLUMN('Measures Register'!$L$8)-COLUMN('Measures Register'!$B$8)+1, FALSE), 0))</f>
        <v>0</v>
      </c>
      <c r="AF534" s="88"/>
      <c r="AG534" s="89">
        <f>IF(ISBLANK(AF534), 0, _xlfn.IFNA(VLOOKUP(AF534, 'Measures Register'!$B$9:$K$59, COLUMN('Measures Register'!$K$8)-COLUMN('Measures Register'!$B$8)+1, FALSE), 0))</f>
        <v>0</v>
      </c>
      <c r="AH534" s="110">
        <f>IF(ISBLANK(AF534), 0, _xlfn.IFNA(VLOOKUP(AF534, 'Measures Register'!$B$9:$L$59, COLUMN('Measures Register'!$L$8)-COLUMN('Measures Register'!$B$8)+1, FALSE), 0))</f>
        <v>0</v>
      </c>
      <c r="AI534" s="115"/>
      <c r="AJ534" s="108" t="str">
        <f t="shared" si="36"/>
        <v/>
      </c>
      <c r="AK534" s="86" t="str">
        <f t="shared" si="37"/>
        <v/>
      </c>
      <c r="AL534" s="106" t="str">
        <f t="shared" si="38"/>
        <v/>
      </c>
      <c r="AM534" s="24"/>
    </row>
    <row r="535" spans="2:39" ht="15.75" x14ac:dyDescent="0.45">
      <c r="B535" s="84" t="str">
        <f t="shared" si="39"/>
        <v/>
      </c>
      <c r="C535" s="97"/>
      <c r="D535" s="154"/>
      <c r="E535" s="112" t="str">
        <f>IFERROR(VLOOKUP(I535,#REF!,2,0),"")</f>
        <v/>
      </c>
      <c r="F535" s="156"/>
      <c r="G535" s="101"/>
      <c r="H535" s="103"/>
      <c r="I535" s="158"/>
      <c r="J535" s="159"/>
      <c r="K535"/>
      <c r="L535" s="152"/>
      <c r="M535" s="85" t="str">
        <f>IF(AND(F535&lt;&gt;"", G535&lt;&gt;""), VLOOKUP(F535, 'P2-Primary Assets'!C:I, 5+VLOOKUP(G535,#REF!, 2, FALSE), FALSE), "")</f>
        <v/>
      </c>
      <c r="N535" s="106" t="str">
        <f t="shared" si="35"/>
        <v/>
      </c>
      <c r="O535" s="277"/>
      <c r="P535" s="277"/>
      <c r="Q535" s="277"/>
      <c r="R535" s="114"/>
      <c r="S535" s="99"/>
      <c r="T535" s="88"/>
      <c r="U535" s="89">
        <f>IF(ISBLANK(T535), 0, _xlfn.IFNA(VLOOKUP(T535, 'Measures Register'!$B$9:$K$59, COLUMN('Measures Register'!$K$8)-COLUMN('Measures Register'!$B$8)+1, FALSE), 0))</f>
        <v>0</v>
      </c>
      <c r="V535" s="90">
        <f>IF(ISBLANK(T535), 0, _xlfn.IFNA(VLOOKUP(T535, 'Measures Register'!$B$9:$L$59, COLUMN('Measures Register'!$L$8)-COLUMN('Measures Register'!$B$8)+1, FALSE), 0))</f>
        <v>0</v>
      </c>
      <c r="W535" s="88"/>
      <c r="X535" s="89">
        <f>IF(ISBLANK(W535), 0, _xlfn.IFNA(VLOOKUP(W535, 'Measures Register'!$B$9:$K$59, COLUMN('Measures Register'!$K$8)-COLUMN('Measures Register'!$B$8)+1, FALSE), 0))</f>
        <v>0</v>
      </c>
      <c r="Y535" s="90">
        <f>IF(ISBLANK(W535), 0, _xlfn.IFNA(VLOOKUP(W535, 'Measures Register'!$B$9:$L$59, COLUMN('Measures Register'!$L$8)-COLUMN('Measures Register'!$B$8)+1, FALSE), 0))</f>
        <v>0</v>
      </c>
      <c r="Z535" s="88"/>
      <c r="AA535" s="89">
        <f>IF(ISBLANK(Z535), 0, _xlfn.IFNA(VLOOKUP(Z535, 'Measures Register'!$B$9:$K$59, COLUMN('Measures Register'!$K$8)-COLUMN('Measures Register'!$B$8)+1, FALSE), 0))</f>
        <v>0</v>
      </c>
      <c r="AB535" s="90">
        <f>IF(ISBLANK(Z535), 0, _xlfn.IFNA(VLOOKUP(Z535, 'Measures Register'!$B$9:$L$59, COLUMN('Measures Register'!$L$8)-COLUMN('Measures Register'!$B$8)+1, FALSE), 0))</f>
        <v>0</v>
      </c>
      <c r="AC535" s="88"/>
      <c r="AD535" s="89">
        <f>IF(ISBLANK(AC535), 0, _xlfn.IFNA(VLOOKUP(AC535, 'Measures Register'!$B$9:$K$59, COLUMN('Measures Register'!$K$8)-COLUMN('Measures Register'!$B$8)+1, FALSE), 0))</f>
        <v>0</v>
      </c>
      <c r="AE535" s="90">
        <f>IF(ISBLANK(AC535), 0, _xlfn.IFNA(VLOOKUP(AC535, 'Measures Register'!$B$9:$L$59, COLUMN('Measures Register'!$L$8)-COLUMN('Measures Register'!$B$8)+1, FALSE), 0))</f>
        <v>0</v>
      </c>
      <c r="AF535" s="88"/>
      <c r="AG535" s="89">
        <f>IF(ISBLANK(AF535), 0, _xlfn.IFNA(VLOOKUP(AF535, 'Measures Register'!$B$9:$K$59, COLUMN('Measures Register'!$K$8)-COLUMN('Measures Register'!$B$8)+1, FALSE), 0))</f>
        <v>0</v>
      </c>
      <c r="AH535" s="110">
        <f>IF(ISBLANK(AF535), 0, _xlfn.IFNA(VLOOKUP(AF535, 'Measures Register'!$B$9:$L$59, COLUMN('Measures Register'!$L$8)-COLUMN('Measures Register'!$B$8)+1, FALSE), 0))</f>
        <v>0</v>
      </c>
      <c r="AI535" s="115"/>
      <c r="AJ535" s="108" t="str">
        <f t="shared" si="36"/>
        <v/>
      </c>
      <c r="AK535" s="86" t="str">
        <f t="shared" si="37"/>
        <v/>
      </c>
      <c r="AL535" s="106" t="str">
        <f t="shared" si="38"/>
        <v/>
      </c>
      <c r="AM535" s="24"/>
    </row>
    <row r="536" spans="2:39" ht="15.75" x14ac:dyDescent="0.45">
      <c r="B536" s="84" t="str">
        <f t="shared" si="39"/>
        <v/>
      </c>
      <c r="C536" s="97"/>
      <c r="D536" s="154"/>
      <c r="E536" s="112" t="str">
        <f>IFERROR(VLOOKUP(I536,#REF!,2,0),"")</f>
        <v/>
      </c>
      <c r="F536" s="156"/>
      <c r="G536" s="101"/>
      <c r="H536" s="103"/>
      <c r="I536" s="158"/>
      <c r="J536" s="159"/>
      <c r="K536"/>
      <c r="L536" s="152"/>
      <c r="M536" s="85" t="str">
        <f>IF(AND(F536&lt;&gt;"", G536&lt;&gt;""), VLOOKUP(F536, 'P2-Primary Assets'!C:I, 5+VLOOKUP(G536,#REF!, 2, FALSE), FALSE), "")</f>
        <v/>
      </c>
      <c r="N536" s="106" t="str">
        <f t="shared" si="35"/>
        <v/>
      </c>
      <c r="O536" s="277"/>
      <c r="P536" s="277"/>
      <c r="Q536" s="277"/>
      <c r="R536" s="114"/>
      <c r="S536" s="99"/>
      <c r="T536" s="88"/>
      <c r="U536" s="89">
        <f>IF(ISBLANK(T536), 0, _xlfn.IFNA(VLOOKUP(T536, 'Measures Register'!$B$9:$K$59, COLUMN('Measures Register'!$K$8)-COLUMN('Measures Register'!$B$8)+1, FALSE), 0))</f>
        <v>0</v>
      </c>
      <c r="V536" s="90">
        <f>IF(ISBLANK(T536), 0, _xlfn.IFNA(VLOOKUP(T536, 'Measures Register'!$B$9:$L$59, COLUMN('Measures Register'!$L$8)-COLUMN('Measures Register'!$B$8)+1, FALSE), 0))</f>
        <v>0</v>
      </c>
      <c r="W536" s="88"/>
      <c r="X536" s="89">
        <f>IF(ISBLANK(W536), 0, _xlfn.IFNA(VLOOKUP(W536, 'Measures Register'!$B$9:$K$59, COLUMN('Measures Register'!$K$8)-COLUMN('Measures Register'!$B$8)+1, FALSE), 0))</f>
        <v>0</v>
      </c>
      <c r="Y536" s="90">
        <f>IF(ISBLANK(W536), 0, _xlfn.IFNA(VLOOKUP(W536, 'Measures Register'!$B$9:$L$59, COLUMN('Measures Register'!$L$8)-COLUMN('Measures Register'!$B$8)+1, FALSE), 0))</f>
        <v>0</v>
      </c>
      <c r="Z536" s="88"/>
      <c r="AA536" s="89">
        <f>IF(ISBLANK(Z536), 0, _xlfn.IFNA(VLOOKUP(Z536, 'Measures Register'!$B$9:$K$59, COLUMN('Measures Register'!$K$8)-COLUMN('Measures Register'!$B$8)+1, FALSE), 0))</f>
        <v>0</v>
      </c>
      <c r="AB536" s="90">
        <f>IF(ISBLANK(Z536), 0, _xlfn.IFNA(VLOOKUP(Z536, 'Measures Register'!$B$9:$L$59, COLUMN('Measures Register'!$L$8)-COLUMN('Measures Register'!$B$8)+1, FALSE), 0))</f>
        <v>0</v>
      </c>
      <c r="AC536" s="88"/>
      <c r="AD536" s="89">
        <f>IF(ISBLANK(AC536), 0, _xlfn.IFNA(VLOOKUP(AC536, 'Measures Register'!$B$9:$K$59, COLUMN('Measures Register'!$K$8)-COLUMN('Measures Register'!$B$8)+1, FALSE), 0))</f>
        <v>0</v>
      </c>
      <c r="AE536" s="90">
        <f>IF(ISBLANK(AC536), 0, _xlfn.IFNA(VLOOKUP(AC536, 'Measures Register'!$B$9:$L$59, COLUMN('Measures Register'!$L$8)-COLUMN('Measures Register'!$B$8)+1, FALSE), 0))</f>
        <v>0</v>
      </c>
      <c r="AF536" s="88"/>
      <c r="AG536" s="89">
        <f>IF(ISBLANK(AF536), 0, _xlfn.IFNA(VLOOKUP(AF536, 'Measures Register'!$B$9:$K$59, COLUMN('Measures Register'!$K$8)-COLUMN('Measures Register'!$B$8)+1, FALSE), 0))</f>
        <v>0</v>
      </c>
      <c r="AH536" s="110">
        <f>IF(ISBLANK(AF536), 0, _xlfn.IFNA(VLOOKUP(AF536, 'Measures Register'!$B$9:$L$59, COLUMN('Measures Register'!$L$8)-COLUMN('Measures Register'!$B$8)+1, FALSE), 0))</f>
        <v>0</v>
      </c>
      <c r="AI536" s="115"/>
      <c r="AJ536" s="108" t="str">
        <f t="shared" si="36"/>
        <v/>
      </c>
      <c r="AK536" s="86" t="str">
        <f t="shared" si="37"/>
        <v/>
      </c>
      <c r="AL536" s="106" t="str">
        <f t="shared" si="38"/>
        <v/>
      </c>
      <c r="AM536" s="24"/>
    </row>
    <row r="537" spans="2:39" ht="15.75" x14ac:dyDescent="0.45">
      <c r="B537" s="84" t="str">
        <f t="shared" si="39"/>
        <v/>
      </c>
      <c r="C537" s="97"/>
      <c r="D537" s="154"/>
      <c r="E537" s="112" t="str">
        <f>IFERROR(VLOOKUP(I537,#REF!,2,0),"")</f>
        <v/>
      </c>
      <c r="F537" s="156"/>
      <c r="G537" s="101"/>
      <c r="H537" s="103"/>
      <c r="I537" s="158"/>
      <c r="J537" s="159"/>
      <c r="K537"/>
      <c r="L537" s="152"/>
      <c r="M537" s="85" t="str">
        <f>IF(AND(F537&lt;&gt;"", G537&lt;&gt;""), VLOOKUP(F537, 'P2-Primary Assets'!C:I, 5+VLOOKUP(G537,#REF!, 2, FALSE), FALSE), "")</f>
        <v/>
      </c>
      <c r="N537" s="106" t="str">
        <f t="shared" si="35"/>
        <v/>
      </c>
      <c r="O537" s="277"/>
      <c r="P537" s="277"/>
      <c r="Q537" s="277"/>
      <c r="R537" s="114"/>
      <c r="S537" s="99"/>
      <c r="T537" s="88"/>
      <c r="U537" s="89">
        <f>IF(ISBLANK(T537), 0, _xlfn.IFNA(VLOOKUP(T537, 'Measures Register'!$B$9:$K$59, COLUMN('Measures Register'!$K$8)-COLUMN('Measures Register'!$B$8)+1, FALSE), 0))</f>
        <v>0</v>
      </c>
      <c r="V537" s="90">
        <f>IF(ISBLANK(T537), 0, _xlfn.IFNA(VLOOKUP(T537, 'Measures Register'!$B$9:$L$59, COLUMN('Measures Register'!$L$8)-COLUMN('Measures Register'!$B$8)+1, FALSE), 0))</f>
        <v>0</v>
      </c>
      <c r="W537" s="88"/>
      <c r="X537" s="89">
        <f>IF(ISBLANK(W537), 0, _xlfn.IFNA(VLOOKUP(W537, 'Measures Register'!$B$9:$K$59, COLUMN('Measures Register'!$K$8)-COLUMN('Measures Register'!$B$8)+1, FALSE), 0))</f>
        <v>0</v>
      </c>
      <c r="Y537" s="90">
        <f>IF(ISBLANK(W537), 0, _xlfn.IFNA(VLOOKUP(W537, 'Measures Register'!$B$9:$L$59, COLUMN('Measures Register'!$L$8)-COLUMN('Measures Register'!$B$8)+1, FALSE), 0))</f>
        <v>0</v>
      </c>
      <c r="Z537" s="88"/>
      <c r="AA537" s="89">
        <f>IF(ISBLANK(Z537), 0, _xlfn.IFNA(VLOOKUP(Z537, 'Measures Register'!$B$9:$K$59, COLUMN('Measures Register'!$K$8)-COLUMN('Measures Register'!$B$8)+1, FALSE), 0))</f>
        <v>0</v>
      </c>
      <c r="AB537" s="90">
        <f>IF(ISBLANK(Z537), 0, _xlfn.IFNA(VLOOKUP(Z537, 'Measures Register'!$B$9:$L$59, COLUMN('Measures Register'!$L$8)-COLUMN('Measures Register'!$B$8)+1, FALSE), 0))</f>
        <v>0</v>
      </c>
      <c r="AC537" s="88"/>
      <c r="AD537" s="89">
        <f>IF(ISBLANK(AC537), 0, _xlfn.IFNA(VLOOKUP(AC537, 'Measures Register'!$B$9:$K$59, COLUMN('Measures Register'!$K$8)-COLUMN('Measures Register'!$B$8)+1, FALSE), 0))</f>
        <v>0</v>
      </c>
      <c r="AE537" s="90">
        <f>IF(ISBLANK(AC537), 0, _xlfn.IFNA(VLOOKUP(AC537, 'Measures Register'!$B$9:$L$59, COLUMN('Measures Register'!$L$8)-COLUMN('Measures Register'!$B$8)+1, FALSE), 0))</f>
        <v>0</v>
      </c>
      <c r="AF537" s="88"/>
      <c r="AG537" s="89">
        <f>IF(ISBLANK(AF537), 0, _xlfn.IFNA(VLOOKUP(AF537, 'Measures Register'!$B$9:$K$59, COLUMN('Measures Register'!$K$8)-COLUMN('Measures Register'!$B$8)+1, FALSE), 0))</f>
        <v>0</v>
      </c>
      <c r="AH537" s="110">
        <f>IF(ISBLANK(AF537), 0, _xlfn.IFNA(VLOOKUP(AF537, 'Measures Register'!$B$9:$L$59, COLUMN('Measures Register'!$L$8)-COLUMN('Measures Register'!$B$8)+1, FALSE), 0))</f>
        <v>0</v>
      </c>
      <c r="AI537" s="115"/>
      <c r="AJ537" s="108" t="str">
        <f t="shared" si="36"/>
        <v/>
      </c>
      <c r="AK537" s="86" t="str">
        <f t="shared" si="37"/>
        <v/>
      </c>
      <c r="AL537" s="106" t="str">
        <f t="shared" si="38"/>
        <v/>
      </c>
      <c r="AM537" s="24"/>
    </row>
    <row r="538" spans="2:39" ht="15.75" x14ac:dyDescent="0.45">
      <c r="B538" s="84" t="str">
        <f t="shared" si="39"/>
        <v/>
      </c>
      <c r="C538" s="97"/>
      <c r="D538" s="154"/>
      <c r="E538" s="112" t="str">
        <f>IFERROR(VLOOKUP(I538,#REF!,2,0),"")</f>
        <v/>
      </c>
      <c r="F538" s="156"/>
      <c r="G538" s="101"/>
      <c r="H538" s="103"/>
      <c r="I538" s="158"/>
      <c r="J538" s="159"/>
      <c r="K538"/>
      <c r="L538" s="152"/>
      <c r="M538" s="85" t="str">
        <f>IF(AND(F538&lt;&gt;"", G538&lt;&gt;""), VLOOKUP(F538, 'P2-Primary Assets'!C:I, 5+VLOOKUP(G538,#REF!, 2, FALSE), FALSE), "")</f>
        <v/>
      </c>
      <c r="N538" s="106" t="str">
        <f t="shared" si="35"/>
        <v/>
      </c>
      <c r="O538" s="277"/>
      <c r="P538" s="277"/>
      <c r="Q538" s="277"/>
      <c r="R538" s="114"/>
      <c r="S538" s="99"/>
      <c r="T538" s="88"/>
      <c r="U538" s="89">
        <f>IF(ISBLANK(T538), 0, _xlfn.IFNA(VLOOKUP(T538, 'Measures Register'!$B$9:$K$59, COLUMN('Measures Register'!$K$8)-COLUMN('Measures Register'!$B$8)+1, FALSE), 0))</f>
        <v>0</v>
      </c>
      <c r="V538" s="90">
        <f>IF(ISBLANK(T538), 0, _xlfn.IFNA(VLOOKUP(T538, 'Measures Register'!$B$9:$L$59, COLUMN('Measures Register'!$L$8)-COLUMN('Measures Register'!$B$8)+1, FALSE), 0))</f>
        <v>0</v>
      </c>
      <c r="W538" s="88"/>
      <c r="X538" s="89">
        <f>IF(ISBLANK(W538), 0, _xlfn.IFNA(VLOOKUP(W538, 'Measures Register'!$B$9:$K$59, COLUMN('Measures Register'!$K$8)-COLUMN('Measures Register'!$B$8)+1, FALSE), 0))</f>
        <v>0</v>
      </c>
      <c r="Y538" s="90">
        <f>IF(ISBLANK(W538), 0, _xlfn.IFNA(VLOOKUP(W538, 'Measures Register'!$B$9:$L$59, COLUMN('Measures Register'!$L$8)-COLUMN('Measures Register'!$B$8)+1, FALSE), 0))</f>
        <v>0</v>
      </c>
      <c r="Z538" s="88"/>
      <c r="AA538" s="89">
        <f>IF(ISBLANK(Z538), 0, _xlfn.IFNA(VLOOKUP(Z538, 'Measures Register'!$B$9:$K$59, COLUMN('Measures Register'!$K$8)-COLUMN('Measures Register'!$B$8)+1, FALSE), 0))</f>
        <v>0</v>
      </c>
      <c r="AB538" s="90">
        <f>IF(ISBLANK(Z538), 0, _xlfn.IFNA(VLOOKUP(Z538, 'Measures Register'!$B$9:$L$59, COLUMN('Measures Register'!$L$8)-COLUMN('Measures Register'!$B$8)+1, FALSE), 0))</f>
        <v>0</v>
      </c>
      <c r="AC538" s="88"/>
      <c r="AD538" s="89">
        <f>IF(ISBLANK(AC538), 0, _xlfn.IFNA(VLOOKUP(AC538, 'Measures Register'!$B$9:$K$59, COLUMN('Measures Register'!$K$8)-COLUMN('Measures Register'!$B$8)+1, FALSE), 0))</f>
        <v>0</v>
      </c>
      <c r="AE538" s="90">
        <f>IF(ISBLANK(AC538), 0, _xlfn.IFNA(VLOOKUP(AC538, 'Measures Register'!$B$9:$L$59, COLUMN('Measures Register'!$L$8)-COLUMN('Measures Register'!$B$8)+1, FALSE), 0))</f>
        <v>0</v>
      </c>
      <c r="AF538" s="88"/>
      <c r="AG538" s="89">
        <f>IF(ISBLANK(AF538), 0, _xlfn.IFNA(VLOOKUP(AF538, 'Measures Register'!$B$9:$K$59, COLUMN('Measures Register'!$K$8)-COLUMN('Measures Register'!$B$8)+1, FALSE), 0))</f>
        <v>0</v>
      </c>
      <c r="AH538" s="110">
        <f>IF(ISBLANK(AF538), 0, _xlfn.IFNA(VLOOKUP(AF538, 'Measures Register'!$B$9:$L$59, COLUMN('Measures Register'!$L$8)-COLUMN('Measures Register'!$B$8)+1, FALSE), 0))</f>
        <v>0</v>
      </c>
      <c r="AI538" s="115"/>
      <c r="AJ538" s="108" t="str">
        <f t="shared" si="36"/>
        <v/>
      </c>
      <c r="AK538" s="86" t="str">
        <f t="shared" si="37"/>
        <v/>
      </c>
      <c r="AL538" s="106" t="str">
        <f t="shared" si="38"/>
        <v/>
      </c>
      <c r="AM538" s="24"/>
    </row>
    <row r="539" spans="2:39" ht="15.75" x14ac:dyDescent="0.45">
      <c r="B539" s="84" t="str">
        <f t="shared" si="39"/>
        <v/>
      </c>
      <c r="C539" s="97"/>
      <c r="D539" s="154"/>
      <c r="E539" s="112" t="str">
        <f>IFERROR(VLOOKUP(I539,#REF!,2,0),"")</f>
        <v/>
      </c>
      <c r="F539" s="156"/>
      <c r="G539" s="101"/>
      <c r="H539" s="103"/>
      <c r="I539" s="158"/>
      <c r="J539" s="159"/>
      <c r="K539"/>
      <c r="L539" s="152"/>
      <c r="M539" s="85" t="str">
        <f>IF(AND(F539&lt;&gt;"", G539&lt;&gt;""), VLOOKUP(F539, 'P2-Primary Assets'!C:I, 5+VLOOKUP(G539,#REF!, 2, FALSE), FALSE), "")</f>
        <v/>
      </c>
      <c r="N539" s="106" t="str">
        <f t="shared" si="35"/>
        <v/>
      </c>
      <c r="O539" s="277"/>
      <c r="P539" s="277"/>
      <c r="Q539" s="277"/>
      <c r="R539" s="114"/>
      <c r="S539" s="99"/>
      <c r="T539" s="88"/>
      <c r="U539" s="89">
        <f>IF(ISBLANK(T539), 0, _xlfn.IFNA(VLOOKUP(T539, 'Measures Register'!$B$9:$K$59, COLUMN('Measures Register'!$K$8)-COLUMN('Measures Register'!$B$8)+1, FALSE), 0))</f>
        <v>0</v>
      </c>
      <c r="V539" s="90">
        <f>IF(ISBLANK(T539), 0, _xlfn.IFNA(VLOOKUP(T539, 'Measures Register'!$B$9:$L$59, COLUMN('Measures Register'!$L$8)-COLUMN('Measures Register'!$B$8)+1, FALSE), 0))</f>
        <v>0</v>
      </c>
      <c r="W539" s="88"/>
      <c r="X539" s="89">
        <f>IF(ISBLANK(W539), 0, _xlfn.IFNA(VLOOKUP(W539, 'Measures Register'!$B$9:$K$59, COLUMN('Measures Register'!$K$8)-COLUMN('Measures Register'!$B$8)+1, FALSE), 0))</f>
        <v>0</v>
      </c>
      <c r="Y539" s="90">
        <f>IF(ISBLANK(W539), 0, _xlfn.IFNA(VLOOKUP(W539, 'Measures Register'!$B$9:$L$59, COLUMN('Measures Register'!$L$8)-COLUMN('Measures Register'!$B$8)+1, FALSE), 0))</f>
        <v>0</v>
      </c>
      <c r="Z539" s="88"/>
      <c r="AA539" s="89">
        <f>IF(ISBLANK(Z539), 0, _xlfn.IFNA(VLOOKUP(Z539, 'Measures Register'!$B$9:$K$59, COLUMN('Measures Register'!$K$8)-COLUMN('Measures Register'!$B$8)+1, FALSE), 0))</f>
        <v>0</v>
      </c>
      <c r="AB539" s="90">
        <f>IF(ISBLANK(Z539), 0, _xlfn.IFNA(VLOOKUP(Z539, 'Measures Register'!$B$9:$L$59, COLUMN('Measures Register'!$L$8)-COLUMN('Measures Register'!$B$8)+1, FALSE), 0))</f>
        <v>0</v>
      </c>
      <c r="AC539" s="88"/>
      <c r="AD539" s="89">
        <f>IF(ISBLANK(AC539), 0, _xlfn.IFNA(VLOOKUP(AC539, 'Measures Register'!$B$9:$K$59, COLUMN('Measures Register'!$K$8)-COLUMN('Measures Register'!$B$8)+1, FALSE), 0))</f>
        <v>0</v>
      </c>
      <c r="AE539" s="90">
        <f>IF(ISBLANK(AC539), 0, _xlfn.IFNA(VLOOKUP(AC539, 'Measures Register'!$B$9:$L$59, COLUMN('Measures Register'!$L$8)-COLUMN('Measures Register'!$B$8)+1, FALSE), 0))</f>
        <v>0</v>
      </c>
      <c r="AF539" s="88"/>
      <c r="AG539" s="89">
        <f>IF(ISBLANK(AF539), 0, _xlfn.IFNA(VLOOKUP(AF539, 'Measures Register'!$B$9:$K$59, COLUMN('Measures Register'!$K$8)-COLUMN('Measures Register'!$B$8)+1, FALSE), 0))</f>
        <v>0</v>
      </c>
      <c r="AH539" s="110">
        <f>IF(ISBLANK(AF539), 0, _xlfn.IFNA(VLOOKUP(AF539, 'Measures Register'!$B$9:$L$59, COLUMN('Measures Register'!$L$8)-COLUMN('Measures Register'!$B$8)+1, FALSE), 0))</f>
        <v>0</v>
      </c>
      <c r="AI539" s="115"/>
      <c r="AJ539" s="108" t="str">
        <f t="shared" si="36"/>
        <v/>
      </c>
      <c r="AK539" s="86" t="str">
        <f t="shared" si="37"/>
        <v/>
      </c>
      <c r="AL539" s="106" t="str">
        <f t="shared" si="38"/>
        <v/>
      </c>
      <c r="AM539" s="24"/>
    </row>
    <row r="540" spans="2:39" ht="15.75" x14ac:dyDescent="0.45">
      <c r="B540" s="84" t="str">
        <f t="shared" si="39"/>
        <v/>
      </c>
      <c r="C540" s="97"/>
      <c r="D540" s="154"/>
      <c r="E540" s="112" t="str">
        <f>IFERROR(VLOOKUP(I540,#REF!,2,0),"")</f>
        <v/>
      </c>
      <c r="F540" s="156"/>
      <c r="G540" s="101"/>
      <c r="H540" s="103"/>
      <c r="I540" s="158"/>
      <c r="J540" s="159"/>
      <c r="K540"/>
      <c r="L540" s="152"/>
      <c r="M540" s="85" t="str">
        <f>IF(AND(F540&lt;&gt;"", G540&lt;&gt;""), VLOOKUP(F540, 'P2-Primary Assets'!C:I, 5+VLOOKUP(G540,#REF!, 2, FALSE), FALSE), "")</f>
        <v/>
      </c>
      <c r="N540" s="106" t="str">
        <f t="shared" si="35"/>
        <v/>
      </c>
      <c r="O540" s="277"/>
      <c r="P540" s="277"/>
      <c r="Q540" s="277"/>
      <c r="R540" s="114"/>
      <c r="S540" s="99"/>
      <c r="T540" s="88"/>
      <c r="U540" s="89">
        <f>IF(ISBLANK(T540), 0, _xlfn.IFNA(VLOOKUP(T540, 'Measures Register'!$B$9:$K$59, COLUMN('Measures Register'!$K$8)-COLUMN('Measures Register'!$B$8)+1, FALSE), 0))</f>
        <v>0</v>
      </c>
      <c r="V540" s="90">
        <f>IF(ISBLANK(T540), 0, _xlfn.IFNA(VLOOKUP(T540, 'Measures Register'!$B$9:$L$59, COLUMN('Measures Register'!$L$8)-COLUMN('Measures Register'!$B$8)+1, FALSE), 0))</f>
        <v>0</v>
      </c>
      <c r="W540" s="88"/>
      <c r="X540" s="89">
        <f>IF(ISBLANK(W540), 0, _xlfn.IFNA(VLOOKUP(W540, 'Measures Register'!$B$9:$K$59, COLUMN('Measures Register'!$K$8)-COLUMN('Measures Register'!$B$8)+1, FALSE), 0))</f>
        <v>0</v>
      </c>
      <c r="Y540" s="90">
        <f>IF(ISBLANK(W540), 0, _xlfn.IFNA(VLOOKUP(W540, 'Measures Register'!$B$9:$L$59, COLUMN('Measures Register'!$L$8)-COLUMN('Measures Register'!$B$8)+1, FALSE), 0))</f>
        <v>0</v>
      </c>
      <c r="Z540" s="88"/>
      <c r="AA540" s="89">
        <f>IF(ISBLANK(Z540), 0, _xlfn.IFNA(VLOOKUP(Z540, 'Measures Register'!$B$9:$K$59, COLUMN('Measures Register'!$K$8)-COLUMN('Measures Register'!$B$8)+1, FALSE), 0))</f>
        <v>0</v>
      </c>
      <c r="AB540" s="90">
        <f>IF(ISBLANK(Z540), 0, _xlfn.IFNA(VLOOKUP(Z540, 'Measures Register'!$B$9:$L$59, COLUMN('Measures Register'!$L$8)-COLUMN('Measures Register'!$B$8)+1, FALSE), 0))</f>
        <v>0</v>
      </c>
      <c r="AC540" s="88"/>
      <c r="AD540" s="89">
        <f>IF(ISBLANK(AC540), 0, _xlfn.IFNA(VLOOKUP(AC540, 'Measures Register'!$B$9:$K$59, COLUMN('Measures Register'!$K$8)-COLUMN('Measures Register'!$B$8)+1, FALSE), 0))</f>
        <v>0</v>
      </c>
      <c r="AE540" s="90">
        <f>IF(ISBLANK(AC540), 0, _xlfn.IFNA(VLOOKUP(AC540, 'Measures Register'!$B$9:$L$59, COLUMN('Measures Register'!$L$8)-COLUMN('Measures Register'!$B$8)+1, FALSE), 0))</f>
        <v>0</v>
      </c>
      <c r="AF540" s="88"/>
      <c r="AG540" s="89">
        <f>IF(ISBLANK(AF540), 0, _xlfn.IFNA(VLOOKUP(AF540, 'Measures Register'!$B$9:$K$59, COLUMN('Measures Register'!$K$8)-COLUMN('Measures Register'!$B$8)+1, FALSE), 0))</f>
        <v>0</v>
      </c>
      <c r="AH540" s="110">
        <f>IF(ISBLANK(AF540), 0, _xlfn.IFNA(VLOOKUP(AF540, 'Measures Register'!$B$9:$L$59, COLUMN('Measures Register'!$L$8)-COLUMN('Measures Register'!$B$8)+1, FALSE), 0))</f>
        <v>0</v>
      </c>
      <c r="AI540" s="115"/>
      <c r="AJ540" s="108" t="str">
        <f t="shared" si="36"/>
        <v/>
      </c>
      <c r="AK540" s="86" t="str">
        <f t="shared" si="37"/>
        <v/>
      </c>
      <c r="AL540" s="106" t="str">
        <f t="shared" si="38"/>
        <v/>
      </c>
      <c r="AM540" s="24"/>
    </row>
    <row r="541" spans="2:39" ht="15.75" x14ac:dyDescent="0.45">
      <c r="B541" s="84" t="str">
        <f t="shared" si="39"/>
        <v/>
      </c>
      <c r="C541" s="97"/>
      <c r="D541" s="154"/>
      <c r="E541" s="112" t="str">
        <f>IFERROR(VLOOKUP(I541,#REF!,2,0),"")</f>
        <v/>
      </c>
      <c r="F541" s="156"/>
      <c r="G541" s="101"/>
      <c r="H541" s="103"/>
      <c r="I541" s="158"/>
      <c r="J541" s="159"/>
      <c r="K541"/>
      <c r="L541" s="152"/>
      <c r="M541" s="85" t="str">
        <f>IF(AND(F541&lt;&gt;"", G541&lt;&gt;""), VLOOKUP(F541, 'P2-Primary Assets'!C:I, 5+VLOOKUP(G541,#REF!, 2, FALSE), FALSE), "")</f>
        <v/>
      </c>
      <c r="N541" s="106" t="str">
        <f t="shared" si="35"/>
        <v/>
      </c>
      <c r="O541" s="277"/>
      <c r="P541" s="277"/>
      <c r="Q541" s="277"/>
      <c r="R541" s="114"/>
      <c r="S541" s="99"/>
      <c r="T541" s="88"/>
      <c r="U541" s="89">
        <f>IF(ISBLANK(T541), 0, _xlfn.IFNA(VLOOKUP(T541, 'Measures Register'!$B$9:$K$59, COLUMN('Measures Register'!$K$8)-COLUMN('Measures Register'!$B$8)+1, FALSE), 0))</f>
        <v>0</v>
      </c>
      <c r="V541" s="90">
        <f>IF(ISBLANK(T541), 0, _xlfn.IFNA(VLOOKUP(T541, 'Measures Register'!$B$9:$L$59, COLUMN('Measures Register'!$L$8)-COLUMN('Measures Register'!$B$8)+1, FALSE), 0))</f>
        <v>0</v>
      </c>
      <c r="W541" s="88"/>
      <c r="X541" s="89">
        <f>IF(ISBLANK(W541), 0, _xlfn.IFNA(VLOOKUP(W541, 'Measures Register'!$B$9:$K$59, COLUMN('Measures Register'!$K$8)-COLUMN('Measures Register'!$B$8)+1, FALSE), 0))</f>
        <v>0</v>
      </c>
      <c r="Y541" s="90">
        <f>IF(ISBLANK(W541), 0, _xlfn.IFNA(VLOOKUP(W541, 'Measures Register'!$B$9:$L$59, COLUMN('Measures Register'!$L$8)-COLUMN('Measures Register'!$B$8)+1, FALSE), 0))</f>
        <v>0</v>
      </c>
      <c r="Z541" s="88"/>
      <c r="AA541" s="89">
        <f>IF(ISBLANK(Z541), 0, _xlfn.IFNA(VLOOKUP(Z541, 'Measures Register'!$B$9:$K$59, COLUMN('Measures Register'!$K$8)-COLUMN('Measures Register'!$B$8)+1, FALSE), 0))</f>
        <v>0</v>
      </c>
      <c r="AB541" s="90">
        <f>IF(ISBLANK(Z541), 0, _xlfn.IFNA(VLOOKUP(Z541, 'Measures Register'!$B$9:$L$59, COLUMN('Measures Register'!$L$8)-COLUMN('Measures Register'!$B$8)+1, FALSE), 0))</f>
        <v>0</v>
      </c>
      <c r="AC541" s="88"/>
      <c r="AD541" s="89">
        <f>IF(ISBLANK(AC541), 0, _xlfn.IFNA(VLOOKUP(AC541, 'Measures Register'!$B$9:$K$59, COLUMN('Measures Register'!$K$8)-COLUMN('Measures Register'!$B$8)+1, FALSE), 0))</f>
        <v>0</v>
      </c>
      <c r="AE541" s="90">
        <f>IF(ISBLANK(AC541), 0, _xlfn.IFNA(VLOOKUP(AC541, 'Measures Register'!$B$9:$L$59, COLUMN('Measures Register'!$L$8)-COLUMN('Measures Register'!$B$8)+1, FALSE), 0))</f>
        <v>0</v>
      </c>
      <c r="AF541" s="88"/>
      <c r="AG541" s="89">
        <f>IF(ISBLANK(AF541), 0, _xlfn.IFNA(VLOOKUP(AF541, 'Measures Register'!$B$9:$K$59, COLUMN('Measures Register'!$K$8)-COLUMN('Measures Register'!$B$8)+1, FALSE), 0))</f>
        <v>0</v>
      </c>
      <c r="AH541" s="110">
        <f>IF(ISBLANK(AF541), 0, _xlfn.IFNA(VLOOKUP(AF541, 'Measures Register'!$B$9:$L$59, COLUMN('Measures Register'!$L$8)-COLUMN('Measures Register'!$B$8)+1, FALSE), 0))</f>
        <v>0</v>
      </c>
      <c r="AI541" s="115"/>
      <c r="AJ541" s="108" t="str">
        <f t="shared" si="36"/>
        <v/>
      </c>
      <c r="AK541" s="86" t="str">
        <f t="shared" si="37"/>
        <v/>
      </c>
      <c r="AL541" s="106" t="str">
        <f t="shared" si="38"/>
        <v/>
      </c>
      <c r="AM541" s="24"/>
    </row>
    <row r="542" spans="2:39" ht="15.75" x14ac:dyDescent="0.45">
      <c r="B542" s="84" t="str">
        <f t="shared" si="39"/>
        <v/>
      </c>
      <c r="C542" s="97"/>
      <c r="D542" s="154"/>
      <c r="E542" s="112" t="str">
        <f>IFERROR(VLOOKUP(I542,#REF!,2,0),"")</f>
        <v/>
      </c>
      <c r="F542" s="156"/>
      <c r="G542" s="101"/>
      <c r="H542" s="103"/>
      <c r="I542" s="158"/>
      <c r="J542" s="159"/>
      <c r="K542"/>
      <c r="L542" s="152"/>
      <c r="M542" s="85" t="str">
        <f>IF(AND(F542&lt;&gt;"", G542&lt;&gt;""), VLOOKUP(F542, 'P2-Primary Assets'!C:I, 5+VLOOKUP(G542,#REF!, 2, FALSE), FALSE), "")</f>
        <v/>
      </c>
      <c r="N542" s="106" t="str">
        <f t="shared" si="35"/>
        <v/>
      </c>
      <c r="O542" s="277"/>
      <c r="P542" s="277"/>
      <c r="Q542" s="277"/>
      <c r="R542" s="114"/>
      <c r="S542" s="99"/>
      <c r="T542" s="88"/>
      <c r="U542" s="89">
        <f>IF(ISBLANK(T542), 0, _xlfn.IFNA(VLOOKUP(T542, 'Measures Register'!$B$9:$K$59, COLUMN('Measures Register'!$K$8)-COLUMN('Measures Register'!$B$8)+1, FALSE), 0))</f>
        <v>0</v>
      </c>
      <c r="V542" s="90">
        <f>IF(ISBLANK(T542), 0, _xlfn.IFNA(VLOOKUP(T542, 'Measures Register'!$B$9:$L$59, COLUMN('Measures Register'!$L$8)-COLUMN('Measures Register'!$B$8)+1, FALSE), 0))</f>
        <v>0</v>
      </c>
      <c r="W542" s="88"/>
      <c r="X542" s="89">
        <f>IF(ISBLANK(W542), 0, _xlfn.IFNA(VLOOKUP(W542, 'Measures Register'!$B$9:$K$59, COLUMN('Measures Register'!$K$8)-COLUMN('Measures Register'!$B$8)+1, FALSE), 0))</f>
        <v>0</v>
      </c>
      <c r="Y542" s="90">
        <f>IF(ISBLANK(W542), 0, _xlfn.IFNA(VLOOKUP(W542, 'Measures Register'!$B$9:$L$59, COLUMN('Measures Register'!$L$8)-COLUMN('Measures Register'!$B$8)+1, FALSE), 0))</f>
        <v>0</v>
      </c>
      <c r="Z542" s="88"/>
      <c r="AA542" s="89">
        <f>IF(ISBLANK(Z542), 0, _xlfn.IFNA(VLOOKUP(Z542, 'Measures Register'!$B$9:$K$59, COLUMN('Measures Register'!$K$8)-COLUMN('Measures Register'!$B$8)+1, FALSE), 0))</f>
        <v>0</v>
      </c>
      <c r="AB542" s="90">
        <f>IF(ISBLANK(Z542), 0, _xlfn.IFNA(VLOOKUP(Z542, 'Measures Register'!$B$9:$L$59, COLUMN('Measures Register'!$L$8)-COLUMN('Measures Register'!$B$8)+1, FALSE), 0))</f>
        <v>0</v>
      </c>
      <c r="AC542" s="88"/>
      <c r="AD542" s="89">
        <f>IF(ISBLANK(AC542), 0, _xlfn.IFNA(VLOOKUP(AC542, 'Measures Register'!$B$9:$K$59, COLUMN('Measures Register'!$K$8)-COLUMN('Measures Register'!$B$8)+1, FALSE), 0))</f>
        <v>0</v>
      </c>
      <c r="AE542" s="90">
        <f>IF(ISBLANK(AC542), 0, _xlfn.IFNA(VLOOKUP(AC542, 'Measures Register'!$B$9:$L$59, COLUMN('Measures Register'!$L$8)-COLUMN('Measures Register'!$B$8)+1, FALSE), 0))</f>
        <v>0</v>
      </c>
      <c r="AF542" s="88"/>
      <c r="AG542" s="89">
        <f>IF(ISBLANK(AF542), 0, _xlfn.IFNA(VLOOKUP(AF542, 'Measures Register'!$B$9:$K$59, COLUMN('Measures Register'!$K$8)-COLUMN('Measures Register'!$B$8)+1, FALSE), 0))</f>
        <v>0</v>
      </c>
      <c r="AH542" s="110">
        <f>IF(ISBLANK(AF542), 0, _xlfn.IFNA(VLOOKUP(AF542, 'Measures Register'!$B$9:$L$59, COLUMN('Measures Register'!$L$8)-COLUMN('Measures Register'!$B$8)+1, FALSE), 0))</f>
        <v>0</v>
      </c>
      <c r="AI542" s="115"/>
      <c r="AJ542" s="108" t="str">
        <f t="shared" si="36"/>
        <v/>
      </c>
      <c r="AK542" s="86" t="str">
        <f t="shared" si="37"/>
        <v/>
      </c>
      <c r="AL542" s="106" t="str">
        <f t="shared" si="38"/>
        <v/>
      </c>
      <c r="AM542" s="24"/>
    </row>
    <row r="543" spans="2:39" ht="15.75" x14ac:dyDescent="0.45">
      <c r="B543" s="84" t="str">
        <f t="shared" si="39"/>
        <v/>
      </c>
      <c r="C543" s="97"/>
      <c r="D543" s="154"/>
      <c r="E543" s="112" t="str">
        <f>IFERROR(VLOOKUP(I543,#REF!,2,0),"")</f>
        <v/>
      </c>
      <c r="F543" s="156"/>
      <c r="G543" s="101"/>
      <c r="H543" s="103"/>
      <c r="I543" s="158"/>
      <c r="J543" s="159"/>
      <c r="K543"/>
      <c r="L543" s="152"/>
      <c r="M543" s="85" t="str">
        <f>IF(AND(F543&lt;&gt;"", G543&lt;&gt;""), VLOOKUP(F543, 'P2-Primary Assets'!C:I, 5+VLOOKUP(G543,#REF!, 2, FALSE), FALSE), "")</f>
        <v/>
      </c>
      <c r="N543" s="106" t="str">
        <f t="shared" si="35"/>
        <v/>
      </c>
      <c r="O543" s="277"/>
      <c r="P543" s="277"/>
      <c r="Q543" s="277"/>
      <c r="R543" s="114"/>
      <c r="S543" s="99"/>
      <c r="T543" s="88"/>
      <c r="U543" s="89">
        <f>IF(ISBLANK(T543), 0, _xlfn.IFNA(VLOOKUP(T543, 'Measures Register'!$B$9:$K$59, COLUMN('Measures Register'!$K$8)-COLUMN('Measures Register'!$B$8)+1, FALSE), 0))</f>
        <v>0</v>
      </c>
      <c r="V543" s="90">
        <f>IF(ISBLANK(T543), 0, _xlfn.IFNA(VLOOKUP(T543, 'Measures Register'!$B$9:$L$59, COLUMN('Measures Register'!$L$8)-COLUMN('Measures Register'!$B$8)+1, FALSE), 0))</f>
        <v>0</v>
      </c>
      <c r="W543" s="88"/>
      <c r="X543" s="89">
        <f>IF(ISBLANK(W543), 0, _xlfn.IFNA(VLOOKUP(W543, 'Measures Register'!$B$9:$K$59, COLUMN('Measures Register'!$K$8)-COLUMN('Measures Register'!$B$8)+1, FALSE), 0))</f>
        <v>0</v>
      </c>
      <c r="Y543" s="90">
        <f>IF(ISBLANK(W543), 0, _xlfn.IFNA(VLOOKUP(W543, 'Measures Register'!$B$9:$L$59, COLUMN('Measures Register'!$L$8)-COLUMN('Measures Register'!$B$8)+1, FALSE), 0))</f>
        <v>0</v>
      </c>
      <c r="Z543" s="88"/>
      <c r="AA543" s="89">
        <f>IF(ISBLANK(Z543), 0, _xlfn.IFNA(VLOOKUP(Z543, 'Measures Register'!$B$9:$K$59, COLUMN('Measures Register'!$K$8)-COLUMN('Measures Register'!$B$8)+1, FALSE), 0))</f>
        <v>0</v>
      </c>
      <c r="AB543" s="90">
        <f>IF(ISBLANK(Z543), 0, _xlfn.IFNA(VLOOKUP(Z543, 'Measures Register'!$B$9:$L$59, COLUMN('Measures Register'!$L$8)-COLUMN('Measures Register'!$B$8)+1, FALSE), 0))</f>
        <v>0</v>
      </c>
      <c r="AC543" s="88"/>
      <c r="AD543" s="89">
        <f>IF(ISBLANK(AC543), 0, _xlfn.IFNA(VLOOKUP(AC543, 'Measures Register'!$B$9:$K$59, COLUMN('Measures Register'!$K$8)-COLUMN('Measures Register'!$B$8)+1, FALSE), 0))</f>
        <v>0</v>
      </c>
      <c r="AE543" s="90">
        <f>IF(ISBLANK(AC543), 0, _xlfn.IFNA(VLOOKUP(AC543, 'Measures Register'!$B$9:$L$59, COLUMN('Measures Register'!$L$8)-COLUMN('Measures Register'!$B$8)+1, FALSE), 0))</f>
        <v>0</v>
      </c>
      <c r="AF543" s="88"/>
      <c r="AG543" s="89">
        <f>IF(ISBLANK(AF543), 0, _xlfn.IFNA(VLOOKUP(AF543, 'Measures Register'!$B$9:$K$59, COLUMN('Measures Register'!$K$8)-COLUMN('Measures Register'!$B$8)+1, FALSE), 0))</f>
        <v>0</v>
      </c>
      <c r="AH543" s="110">
        <f>IF(ISBLANK(AF543), 0, _xlfn.IFNA(VLOOKUP(AF543, 'Measures Register'!$B$9:$L$59, COLUMN('Measures Register'!$L$8)-COLUMN('Measures Register'!$B$8)+1, FALSE), 0))</f>
        <v>0</v>
      </c>
      <c r="AI543" s="115"/>
      <c r="AJ543" s="108" t="str">
        <f t="shared" si="36"/>
        <v/>
      </c>
      <c r="AK543" s="86" t="str">
        <f t="shared" si="37"/>
        <v/>
      </c>
      <c r="AL543" s="106" t="str">
        <f t="shared" si="38"/>
        <v/>
      </c>
      <c r="AM543" s="24"/>
    </row>
    <row r="544" spans="2:39" ht="15.75" x14ac:dyDescent="0.45">
      <c r="B544" s="84" t="str">
        <f t="shared" si="39"/>
        <v/>
      </c>
      <c r="C544" s="97"/>
      <c r="D544" s="154"/>
      <c r="E544" s="112" t="str">
        <f>IFERROR(VLOOKUP(I544,#REF!,2,0),"")</f>
        <v/>
      </c>
      <c r="F544" s="156"/>
      <c r="G544" s="101"/>
      <c r="H544" s="103"/>
      <c r="I544" s="158"/>
      <c r="J544" s="159"/>
      <c r="K544"/>
      <c r="L544" s="152"/>
      <c r="M544" s="85" t="str">
        <f>IF(AND(F544&lt;&gt;"", G544&lt;&gt;""), VLOOKUP(F544, 'P2-Primary Assets'!C:I, 5+VLOOKUP(G544,#REF!, 2, FALSE), FALSE), "")</f>
        <v/>
      </c>
      <c r="N544" s="106" t="str">
        <f t="shared" si="35"/>
        <v/>
      </c>
      <c r="O544" s="277"/>
      <c r="P544" s="277"/>
      <c r="Q544" s="277"/>
      <c r="R544" s="114"/>
      <c r="S544" s="99"/>
      <c r="T544" s="88"/>
      <c r="U544" s="89">
        <f>IF(ISBLANK(T544), 0, _xlfn.IFNA(VLOOKUP(T544, 'Measures Register'!$B$9:$K$59, COLUMN('Measures Register'!$K$8)-COLUMN('Measures Register'!$B$8)+1, FALSE), 0))</f>
        <v>0</v>
      </c>
      <c r="V544" s="90">
        <f>IF(ISBLANK(T544), 0, _xlfn.IFNA(VLOOKUP(T544, 'Measures Register'!$B$9:$L$59, COLUMN('Measures Register'!$L$8)-COLUMN('Measures Register'!$B$8)+1, FALSE), 0))</f>
        <v>0</v>
      </c>
      <c r="W544" s="88"/>
      <c r="X544" s="89">
        <f>IF(ISBLANK(W544), 0, _xlfn.IFNA(VLOOKUP(W544, 'Measures Register'!$B$9:$K$59, COLUMN('Measures Register'!$K$8)-COLUMN('Measures Register'!$B$8)+1, FALSE), 0))</f>
        <v>0</v>
      </c>
      <c r="Y544" s="90">
        <f>IF(ISBLANK(W544), 0, _xlfn.IFNA(VLOOKUP(W544, 'Measures Register'!$B$9:$L$59, COLUMN('Measures Register'!$L$8)-COLUMN('Measures Register'!$B$8)+1, FALSE), 0))</f>
        <v>0</v>
      </c>
      <c r="Z544" s="88"/>
      <c r="AA544" s="89">
        <f>IF(ISBLANK(Z544), 0, _xlfn.IFNA(VLOOKUP(Z544, 'Measures Register'!$B$9:$K$59, COLUMN('Measures Register'!$K$8)-COLUMN('Measures Register'!$B$8)+1, FALSE), 0))</f>
        <v>0</v>
      </c>
      <c r="AB544" s="90">
        <f>IF(ISBLANK(Z544), 0, _xlfn.IFNA(VLOOKUP(Z544, 'Measures Register'!$B$9:$L$59, COLUMN('Measures Register'!$L$8)-COLUMN('Measures Register'!$B$8)+1, FALSE), 0))</f>
        <v>0</v>
      </c>
      <c r="AC544" s="88"/>
      <c r="AD544" s="89">
        <f>IF(ISBLANK(AC544), 0, _xlfn.IFNA(VLOOKUP(AC544, 'Measures Register'!$B$9:$K$59, COLUMN('Measures Register'!$K$8)-COLUMN('Measures Register'!$B$8)+1, FALSE), 0))</f>
        <v>0</v>
      </c>
      <c r="AE544" s="90">
        <f>IF(ISBLANK(AC544), 0, _xlfn.IFNA(VLOOKUP(AC544, 'Measures Register'!$B$9:$L$59, COLUMN('Measures Register'!$L$8)-COLUMN('Measures Register'!$B$8)+1, FALSE), 0))</f>
        <v>0</v>
      </c>
      <c r="AF544" s="88"/>
      <c r="AG544" s="89">
        <f>IF(ISBLANK(AF544), 0, _xlfn.IFNA(VLOOKUP(AF544, 'Measures Register'!$B$9:$K$59, COLUMN('Measures Register'!$K$8)-COLUMN('Measures Register'!$B$8)+1, FALSE), 0))</f>
        <v>0</v>
      </c>
      <c r="AH544" s="110">
        <f>IF(ISBLANK(AF544), 0, _xlfn.IFNA(VLOOKUP(AF544, 'Measures Register'!$B$9:$L$59, COLUMN('Measures Register'!$L$8)-COLUMN('Measures Register'!$B$8)+1, FALSE), 0))</f>
        <v>0</v>
      </c>
      <c r="AI544" s="115"/>
      <c r="AJ544" s="108" t="str">
        <f t="shared" si="36"/>
        <v/>
      </c>
      <c r="AK544" s="86" t="str">
        <f t="shared" si="37"/>
        <v/>
      </c>
      <c r="AL544" s="106" t="str">
        <f t="shared" si="38"/>
        <v/>
      </c>
      <c r="AM544" s="24"/>
    </row>
    <row r="545" spans="2:39" ht="15.75" x14ac:dyDescent="0.45">
      <c r="B545" s="84" t="str">
        <f t="shared" si="39"/>
        <v/>
      </c>
      <c r="C545" s="97"/>
      <c r="D545" s="154"/>
      <c r="E545" s="112" t="str">
        <f>IFERROR(VLOOKUP(I545,#REF!,2,0),"")</f>
        <v/>
      </c>
      <c r="F545" s="156"/>
      <c r="G545" s="101"/>
      <c r="H545" s="103"/>
      <c r="I545" s="158"/>
      <c r="J545" s="159"/>
      <c r="K545"/>
      <c r="L545" s="152"/>
      <c r="M545" s="85" t="str">
        <f>IF(AND(F545&lt;&gt;"", G545&lt;&gt;""), VLOOKUP(F545, 'P2-Primary Assets'!C:I, 5+VLOOKUP(G545,#REF!, 2, FALSE), FALSE), "")</f>
        <v/>
      </c>
      <c r="N545" s="106" t="str">
        <f t="shared" si="35"/>
        <v/>
      </c>
      <c r="O545" s="277"/>
      <c r="P545" s="277"/>
      <c r="Q545" s="277"/>
      <c r="R545" s="114"/>
      <c r="S545" s="99"/>
      <c r="T545" s="88"/>
      <c r="U545" s="89">
        <f>IF(ISBLANK(T545), 0, _xlfn.IFNA(VLOOKUP(T545, 'Measures Register'!$B$9:$K$59, COLUMN('Measures Register'!$K$8)-COLUMN('Measures Register'!$B$8)+1, FALSE), 0))</f>
        <v>0</v>
      </c>
      <c r="V545" s="90">
        <f>IF(ISBLANK(T545), 0, _xlfn.IFNA(VLOOKUP(T545, 'Measures Register'!$B$9:$L$59, COLUMN('Measures Register'!$L$8)-COLUMN('Measures Register'!$B$8)+1, FALSE), 0))</f>
        <v>0</v>
      </c>
      <c r="W545" s="88"/>
      <c r="X545" s="89">
        <f>IF(ISBLANK(W545), 0, _xlfn.IFNA(VLOOKUP(W545, 'Measures Register'!$B$9:$K$59, COLUMN('Measures Register'!$K$8)-COLUMN('Measures Register'!$B$8)+1, FALSE), 0))</f>
        <v>0</v>
      </c>
      <c r="Y545" s="90">
        <f>IF(ISBLANK(W545), 0, _xlfn.IFNA(VLOOKUP(W545, 'Measures Register'!$B$9:$L$59, COLUMN('Measures Register'!$L$8)-COLUMN('Measures Register'!$B$8)+1, FALSE), 0))</f>
        <v>0</v>
      </c>
      <c r="Z545" s="88"/>
      <c r="AA545" s="89">
        <f>IF(ISBLANK(Z545), 0, _xlfn.IFNA(VLOOKUP(Z545, 'Measures Register'!$B$9:$K$59, COLUMN('Measures Register'!$K$8)-COLUMN('Measures Register'!$B$8)+1, FALSE), 0))</f>
        <v>0</v>
      </c>
      <c r="AB545" s="90">
        <f>IF(ISBLANK(Z545), 0, _xlfn.IFNA(VLOOKUP(Z545, 'Measures Register'!$B$9:$L$59, COLUMN('Measures Register'!$L$8)-COLUMN('Measures Register'!$B$8)+1, FALSE), 0))</f>
        <v>0</v>
      </c>
      <c r="AC545" s="88"/>
      <c r="AD545" s="89">
        <f>IF(ISBLANK(AC545), 0, _xlfn.IFNA(VLOOKUP(AC545, 'Measures Register'!$B$9:$K$59, COLUMN('Measures Register'!$K$8)-COLUMN('Measures Register'!$B$8)+1, FALSE), 0))</f>
        <v>0</v>
      </c>
      <c r="AE545" s="90">
        <f>IF(ISBLANK(AC545), 0, _xlfn.IFNA(VLOOKUP(AC545, 'Measures Register'!$B$9:$L$59, COLUMN('Measures Register'!$L$8)-COLUMN('Measures Register'!$B$8)+1, FALSE), 0))</f>
        <v>0</v>
      </c>
      <c r="AF545" s="88"/>
      <c r="AG545" s="89">
        <f>IF(ISBLANK(AF545), 0, _xlfn.IFNA(VLOOKUP(AF545, 'Measures Register'!$B$9:$K$59, COLUMN('Measures Register'!$K$8)-COLUMN('Measures Register'!$B$8)+1, FALSE), 0))</f>
        <v>0</v>
      </c>
      <c r="AH545" s="110">
        <f>IF(ISBLANK(AF545), 0, _xlfn.IFNA(VLOOKUP(AF545, 'Measures Register'!$B$9:$L$59, COLUMN('Measures Register'!$L$8)-COLUMN('Measures Register'!$B$8)+1, FALSE), 0))</f>
        <v>0</v>
      </c>
      <c r="AI545" s="115"/>
      <c r="AJ545" s="108" t="str">
        <f t="shared" si="36"/>
        <v/>
      </c>
      <c r="AK545" s="86" t="str">
        <f t="shared" si="37"/>
        <v/>
      </c>
      <c r="AL545" s="106" t="str">
        <f t="shared" si="38"/>
        <v/>
      </c>
      <c r="AM545" s="24"/>
    </row>
    <row r="546" spans="2:39" ht="15.75" x14ac:dyDescent="0.45">
      <c r="B546" s="84" t="str">
        <f t="shared" si="39"/>
        <v/>
      </c>
      <c r="C546" s="97"/>
      <c r="D546" s="154"/>
      <c r="E546" s="112" t="str">
        <f>IFERROR(VLOOKUP(I546,#REF!,2,0),"")</f>
        <v/>
      </c>
      <c r="F546" s="156"/>
      <c r="G546" s="101"/>
      <c r="H546" s="103"/>
      <c r="I546" s="158"/>
      <c r="J546" s="159"/>
      <c r="K546"/>
      <c r="L546" s="152"/>
      <c r="M546" s="85" t="str">
        <f>IF(AND(F546&lt;&gt;"", G546&lt;&gt;""), VLOOKUP(F546, 'P2-Primary Assets'!C:I, 5+VLOOKUP(G546,#REF!, 2, FALSE), FALSE), "")</f>
        <v/>
      </c>
      <c r="N546" s="106" t="str">
        <f t="shared" si="35"/>
        <v/>
      </c>
      <c r="O546" s="277"/>
      <c r="P546" s="277"/>
      <c r="Q546" s="277"/>
      <c r="R546" s="114"/>
      <c r="S546" s="99"/>
      <c r="T546" s="88"/>
      <c r="U546" s="89">
        <f>IF(ISBLANK(T546), 0, _xlfn.IFNA(VLOOKUP(T546, 'Measures Register'!$B$9:$K$59, COLUMN('Measures Register'!$K$8)-COLUMN('Measures Register'!$B$8)+1, FALSE), 0))</f>
        <v>0</v>
      </c>
      <c r="V546" s="90">
        <f>IF(ISBLANK(T546), 0, _xlfn.IFNA(VLOOKUP(T546, 'Measures Register'!$B$9:$L$59, COLUMN('Measures Register'!$L$8)-COLUMN('Measures Register'!$B$8)+1, FALSE), 0))</f>
        <v>0</v>
      </c>
      <c r="W546" s="88"/>
      <c r="X546" s="89">
        <f>IF(ISBLANK(W546), 0, _xlfn.IFNA(VLOOKUP(W546, 'Measures Register'!$B$9:$K$59, COLUMN('Measures Register'!$K$8)-COLUMN('Measures Register'!$B$8)+1, FALSE), 0))</f>
        <v>0</v>
      </c>
      <c r="Y546" s="90">
        <f>IF(ISBLANK(W546), 0, _xlfn.IFNA(VLOOKUP(W546, 'Measures Register'!$B$9:$L$59, COLUMN('Measures Register'!$L$8)-COLUMN('Measures Register'!$B$8)+1, FALSE), 0))</f>
        <v>0</v>
      </c>
      <c r="Z546" s="88"/>
      <c r="AA546" s="89">
        <f>IF(ISBLANK(Z546), 0, _xlfn.IFNA(VLOOKUP(Z546, 'Measures Register'!$B$9:$K$59, COLUMN('Measures Register'!$K$8)-COLUMN('Measures Register'!$B$8)+1, FALSE), 0))</f>
        <v>0</v>
      </c>
      <c r="AB546" s="90">
        <f>IF(ISBLANK(Z546), 0, _xlfn.IFNA(VLOOKUP(Z546, 'Measures Register'!$B$9:$L$59, COLUMN('Measures Register'!$L$8)-COLUMN('Measures Register'!$B$8)+1, FALSE), 0))</f>
        <v>0</v>
      </c>
      <c r="AC546" s="88"/>
      <c r="AD546" s="89">
        <f>IF(ISBLANK(AC546), 0, _xlfn.IFNA(VLOOKUP(AC546, 'Measures Register'!$B$9:$K$59, COLUMN('Measures Register'!$K$8)-COLUMN('Measures Register'!$B$8)+1, FALSE), 0))</f>
        <v>0</v>
      </c>
      <c r="AE546" s="90">
        <f>IF(ISBLANK(AC546), 0, _xlfn.IFNA(VLOOKUP(AC546, 'Measures Register'!$B$9:$L$59, COLUMN('Measures Register'!$L$8)-COLUMN('Measures Register'!$B$8)+1, FALSE), 0))</f>
        <v>0</v>
      </c>
      <c r="AF546" s="88"/>
      <c r="AG546" s="89">
        <f>IF(ISBLANK(AF546), 0, _xlfn.IFNA(VLOOKUP(AF546, 'Measures Register'!$B$9:$K$59, COLUMN('Measures Register'!$K$8)-COLUMN('Measures Register'!$B$8)+1, FALSE), 0))</f>
        <v>0</v>
      </c>
      <c r="AH546" s="110">
        <f>IF(ISBLANK(AF546), 0, _xlfn.IFNA(VLOOKUP(AF546, 'Measures Register'!$B$9:$L$59, COLUMN('Measures Register'!$L$8)-COLUMN('Measures Register'!$B$8)+1, FALSE), 0))</f>
        <v>0</v>
      </c>
      <c r="AI546" s="115"/>
      <c r="AJ546" s="108" t="str">
        <f t="shared" si="36"/>
        <v/>
      </c>
      <c r="AK546" s="86" t="str">
        <f t="shared" si="37"/>
        <v/>
      </c>
      <c r="AL546" s="106" t="str">
        <f t="shared" si="38"/>
        <v/>
      </c>
      <c r="AM546" s="24"/>
    </row>
    <row r="547" spans="2:39" ht="15.75" x14ac:dyDescent="0.45">
      <c r="B547" s="84" t="str">
        <f t="shared" si="39"/>
        <v/>
      </c>
      <c r="C547" s="97"/>
      <c r="D547" s="154"/>
      <c r="E547" s="112" t="str">
        <f>IFERROR(VLOOKUP(I547,#REF!,2,0),"")</f>
        <v/>
      </c>
      <c r="F547" s="156"/>
      <c r="G547" s="101"/>
      <c r="H547" s="103"/>
      <c r="I547" s="158"/>
      <c r="J547" s="159"/>
      <c r="K547"/>
      <c r="L547" s="152"/>
      <c r="M547" s="85" t="str">
        <f>IF(AND(F547&lt;&gt;"", G547&lt;&gt;""), VLOOKUP(F547, 'P2-Primary Assets'!C:I, 5+VLOOKUP(G547,#REF!, 2, FALSE), FALSE), "")</f>
        <v/>
      </c>
      <c r="N547" s="106" t="str">
        <f t="shared" si="35"/>
        <v/>
      </c>
      <c r="O547" s="277"/>
      <c r="P547" s="277"/>
      <c r="Q547" s="277"/>
      <c r="R547" s="114"/>
      <c r="S547" s="99"/>
      <c r="T547" s="88"/>
      <c r="U547" s="89">
        <f>IF(ISBLANK(T547), 0, _xlfn.IFNA(VLOOKUP(T547, 'Measures Register'!$B$9:$K$59, COLUMN('Measures Register'!$K$8)-COLUMN('Measures Register'!$B$8)+1, FALSE), 0))</f>
        <v>0</v>
      </c>
      <c r="V547" s="90">
        <f>IF(ISBLANK(T547), 0, _xlfn.IFNA(VLOOKUP(T547, 'Measures Register'!$B$9:$L$59, COLUMN('Measures Register'!$L$8)-COLUMN('Measures Register'!$B$8)+1, FALSE), 0))</f>
        <v>0</v>
      </c>
      <c r="W547" s="88"/>
      <c r="X547" s="89">
        <f>IF(ISBLANK(W547), 0, _xlfn.IFNA(VLOOKUP(W547, 'Measures Register'!$B$9:$K$59, COLUMN('Measures Register'!$K$8)-COLUMN('Measures Register'!$B$8)+1, FALSE), 0))</f>
        <v>0</v>
      </c>
      <c r="Y547" s="90">
        <f>IF(ISBLANK(W547), 0, _xlfn.IFNA(VLOOKUP(W547, 'Measures Register'!$B$9:$L$59, COLUMN('Measures Register'!$L$8)-COLUMN('Measures Register'!$B$8)+1, FALSE), 0))</f>
        <v>0</v>
      </c>
      <c r="Z547" s="88"/>
      <c r="AA547" s="89">
        <f>IF(ISBLANK(Z547), 0, _xlfn.IFNA(VLOOKUP(Z547, 'Measures Register'!$B$9:$K$59, COLUMN('Measures Register'!$K$8)-COLUMN('Measures Register'!$B$8)+1, FALSE), 0))</f>
        <v>0</v>
      </c>
      <c r="AB547" s="90">
        <f>IF(ISBLANK(Z547), 0, _xlfn.IFNA(VLOOKUP(Z547, 'Measures Register'!$B$9:$L$59, COLUMN('Measures Register'!$L$8)-COLUMN('Measures Register'!$B$8)+1, FALSE), 0))</f>
        <v>0</v>
      </c>
      <c r="AC547" s="88"/>
      <c r="AD547" s="89">
        <f>IF(ISBLANK(AC547), 0, _xlfn.IFNA(VLOOKUP(AC547, 'Measures Register'!$B$9:$K$59, COLUMN('Measures Register'!$K$8)-COLUMN('Measures Register'!$B$8)+1, FALSE), 0))</f>
        <v>0</v>
      </c>
      <c r="AE547" s="90">
        <f>IF(ISBLANK(AC547), 0, _xlfn.IFNA(VLOOKUP(AC547, 'Measures Register'!$B$9:$L$59, COLUMN('Measures Register'!$L$8)-COLUMN('Measures Register'!$B$8)+1, FALSE), 0))</f>
        <v>0</v>
      </c>
      <c r="AF547" s="88"/>
      <c r="AG547" s="89">
        <f>IF(ISBLANK(AF547), 0, _xlfn.IFNA(VLOOKUP(AF547, 'Measures Register'!$B$9:$K$59, COLUMN('Measures Register'!$K$8)-COLUMN('Measures Register'!$B$8)+1, FALSE), 0))</f>
        <v>0</v>
      </c>
      <c r="AH547" s="110">
        <f>IF(ISBLANK(AF547), 0, _xlfn.IFNA(VLOOKUP(AF547, 'Measures Register'!$B$9:$L$59, COLUMN('Measures Register'!$L$8)-COLUMN('Measures Register'!$B$8)+1, FALSE), 0))</f>
        <v>0</v>
      </c>
      <c r="AI547" s="115"/>
      <c r="AJ547" s="108" t="str">
        <f t="shared" si="36"/>
        <v/>
      </c>
      <c r="AK547" s="86" t="str">
        <f t="shared" si="37"/>
        <v/>
      </c>
      <c r="AL547" s="106" t="str">
        <f t="shared" si="38"/>
        <v/>
      </c>
      <c r="AM547" s="24"/>
    </row>
    <row r="548" spans="2:39" ht="15.75" x14ac:dyDescent="0.45">
      <c r="B548" s="84" t="str">
        <f t="shared" si="39"/>
        <v/>
      </c>
      <c r="C548" s="97"/>
      <c r="D548" s="154"/>
      <c r="E548" s="112" t="str">
        <f>IFERROR(VLOOKUP(I548,#REF!,2,0),"")</f>
        <v/>
      </c>
      <c r="F548" s="156"/>
      <c r="G548" s="101"/>
      <c r="H548" s="103"/>
      <c r="I548" s="158"/>
      <c r="J548" s="159"/>
      <c r="K548"/>
      <c r="L548" s="152"/>
      <c r="M548" s="85" t="str">
        <f>IF(AND(F548&lt;&gt;"", G548&lt;&gt;""), VLOOKUP(F548, 'P2-Primary Assets'!C:I, 5+VLOOKUP(G548,#REF!, 2, FALSE), FALSE), "")</f>
        <v/>
      </c>
      <c r="N548" s="106" t="str">
        <f t="shared" si="35"/>
        <v/>
      </c>
      <c r="O548" s="277"/>
      <c r="P548" s="277"/>
      <c r="Q548" s="277"/>
      <c r="R548" s="114"/>
      <c r="S548" s="99"/>
      <c r="T548" s="88"/>
      <c r="U548" s="89">
        <f>IF(ISBLANK(T548), 0, _xlfn.IFNA(VLOOKUP(T548, 'Measures Register'!$B$9:$K$59, COLUMN('Measures Register'!$K$8)-COLUMN('Measures Register'!$B$8)+1, FALSE), 0))</f>
        <v>0</v>
      </c>
      <c r="V548" s="90">
        <f>IF(ISBLANK(T548), 0, _xlfn.IFNA(VLOOKUP(T548, 'Measures Register'!$B$9:$L$59, COLUMN('Measures Register'!$L$8)-COLUMN('Measures Register'!$B$8)+1, FALSE), 0))</f>
        <v>0</v>
      </c>
      <c r="W548" s="88"/>
      <c r="X548" s="89">
        <f>IF(ISBLANK(W548), 0, _xlfn.IFNA(VLOOKUP(W548, 'Measures Register'!$B$9:$K$59, COLUMN('Measures Register'!$K$8)-COLUMN('Measures Register'!$B$8)+1, FALSE), 0))</f>
        <v>0</v>
      </c>
      <c r="Y548" s="90">
        <f>IF(ISBLANK(W548), 0, _xlfn.IFNA(VLOOKUP(W548, 'Measures Register'!$B$9:$L$59, COLUMN('Measures Register'!$L$8)-COLUMN('Measures Register'!$B$8)+1, FALSE), 0))</f>
        <v>0</v>
      </c>
      <c r="Z548" s="88"/>
      <c r="AA548" s="89">
        <f>IF(ISBLANK(Z548), 0, _xlfn.IFNA(VLOOKUP(Z548, 'Measures Register'!$B$9:$K$59, COLUMN('Measures Register'!$K$8)-COLUMN('Measures Register'!$B$8)+1, FALSE), 0))</f>
        <v>0</v>
      </c>
      <c r="AB548" s="90">
        <f>IF(ISBLANK(Z548), 0, _xlfn.IFNA(VLOOKUP(Z548, 'Measures Register'!$B$9:$L$59, COLUMN('Measures Register'!$L$8)-COLUMN('Measures Register'!$B$8)+1, FALSE), 0))</f>
        <v>0</v>
      </c>
      <c r="AC548" s="88"/>
      <c r="AD548" s="89">
        <f>IF(ISBLANK(AC548), 0, _xlfn.IFNA(VLOOKUP(AC548, 'Measures Register'!$B$9:$K$59, COLUMN('Measures Register'!$K$8)-COLUMN('Measures Register'!$B$8)+1, FALSE), 0))</f>
        <v>0</v>
      </c>
      <c r="AE548" s="90">
        <f>IF(ISBLANK(AC548), 0, _xlfn.IFNA(VLOOKUP(AC548, 'Measures Register'!$B$9:$L$59, COLUMN('Measures Register'!$L$8)-COLUMN('Measures Register'!$B$8)+1, FALSE), 0))</f>
        <v>0</v>
      </c>
      <c r="AF548" s="88"/>
      <c r="AG548" s="89">
        <f>IF(ISBLANK(AF548), 0, _xlfn.IFNA(VLOOKUP(AF548, 'Measures Register'!$B$9:$K$59, COLUMN('Measures Register'!$K$8)-COLUMN('Measures Register'!$B$8)+1, FALSE), 0))</f>
        <v>0</v>
      </c>
      <c r="AH548" s="110">
        <f>IF(ISBLANK(AF548), 0, _xlfn.IFNA(VLOOKUP(AF548, 'Measures Register'!$B$9:$L$59, COLUMN('Measures Register'!$L$8)-COLUMN('Measures Register'!$B$8)+1, FALSE), 0))</f>
        <v>0</v>
      </c>
      <c r="AI548" s="115"/>
      <c r="AJ548" s="108" t="str">
        <f t="shared" si="36"/>
        <v/>
      </c>
      <c r="AK548" s="86" t="str">
        <f t="shared" si="37"/>
        <v/>
      </c>
      <c r="AL548" s="106" t="str">
        <f t="shared" si="38"/>
        <v/>
      </c>
      <c r="AM548" s="24"/>
    </row>
    <row r="549" spans="2:39" ht="15.75" x14ac:dyDescent="0.45">
      <c r="B549" s="84" t="str">
        <f t="shared" si="39"/>
        <v/>
      </c>
      <c r="C549" s="97"/>
      <c r="D549" s="154"/>
      <c r="E549" s="112" t="str">
        <f>IFERROR(VLOOKUP(I549,#REF!,2,0),"")</f>
        <v/>
      </c>
      <c r="F549" s="156"/>
      <c r="G549" s="101"/>
      <c r="H549" s="103"/>
      <c r="I549" s="158"/>
      <c r="J549" s="159"/>
      <c r="K549"/>
      <c r="L549" s="152"/>
      <c r="M549" s="85" t="str">
        <f>IF(AND(F549&lt;&gt;"", G549&lt;&gt;""), VLOOKUP(F549, 'P2-Primary Assets'!C:I, 5+VLOOKUP(G549,#REF!, 2, FALSE), FALSE), "")</f>
        <v/>
      </c>
      <c r="N549" s="106" t="str">
        <f t="shared" si="35"/>
        <v/>
      </c>
      <c r="O549" s="277"/>
      <c r="P549" s="277"/>
      <c r="Q549" s="277"/>
      <c r="R549" s="114"/>
      <c r="S549" s="99"/>
      <c r="T549" s="88"/>
      <c r="U549" s="89">
        <f>IF(ISBLANK(T549), 0, _xlfn.IFNA(VLOOKUP(T549, 'Measures Register'!$B$9:$K$59, COLUMN('Measures Register'!$K$8)-COLUMN('Measures Register'!$B$8)+1, FALSE), 0))</f>
        <v>0</v>
      </c>
      <c r="V549" s="90">
        <f>IF(ISBLANK(T549), 0, _xlfn.IFNA(VLOOKUP(T549, 'Measures Register'!$B$9:$L$59, COLUMN('Measures Register'!$L$8)-COLUMN('Measures Register'!$B$8)+1, FALSE), 0))</f>
        <v>0</v>
      </c>
      <c r="W549" s="88"/>
      <c r="X549" s="89">
        <f>IF(ISBLANK(W549), 0, _xlfn.IFNA(VLOOKUP(W549, 'Measures Register'!$B$9:$K$59, COLUMN('Measures Register'!$K$8)-COLUMN('Measures Register'!$B$8)+1, FALSE), 0))</f>
        <v>0</v>
      </c>
      <c r="Y549" s="90">
        <f>IF(ISBLANK(W549), 0, _xlfn.IFNA(VLOOKUP(W549, 'Measures Register'!$B$9:$L$59, COLUMN('Measures Register'!$L$8)-COLUMN('Measures Register'!$B$8)+1, FALSE), 0))</f>
        <v>0</v>
      </c>
      <c r="Z549" s="88"/>
      <c r="AA549" s="89">
        <f>IF(ISBLANK(Z549), 0, _xlfn.IFNA(VLOOKUP(Z549, 'Measures Register'!$B$9:$K$59, COLUMN('Measures Register'!$K$8)-COLUMN('Measures Register'!$B$8)+1, FALSE), 0))</f>
        <v>0</v>
      </c>
      <c r="AB549" s="90">
        <f>IF(ISBLANK(Z549), 0, _xlfn.IFNA(VLOOKUP(Z549, 'Measures Register'!$B$9:$L$59, COLUMN('Measures Register'!$L$8)-COLUMN('Measures Register'!$B$8)+1, FALSE), 0))</f>
        <v>0</v>
      </c>
      <c r="AC549" s="88"/>
      <c r="AD549" s="89">
        <f>IF(ISBLANK(AC549), 0, _xlfn.IFNA(VLOOKUP(AC549, 'Measures Register'!$B$9:$K$59, COLUMN('Measures Register'!$K$8)-COLUMN('Measures Register'!$B$8)+1, FALSE), 0))</f>
        <v>0</v>
      </c>
      <c r="AE549" s="90">
        <f>IF(ISBLANK(AC549), 0, _xlfn.IFNA(VLOOKUP(AC549, 'Measures Register'!$B$9:$L$59, COLUMN('Measures Register'!$L$8)-COLUMN('Measures Register'!$B$8)+1, FALSE), 0))</f>
        <v>0</v>
      </c>
      <c r="AF549" s="88"/>
      <c r="AG549" s="89">
        <f>IF(ISBLANK(AF549), 0, _xlfn.IFNA(VLOOKUP(AF549, 'Measures Register'!$B$9:$K$59, COLUMN('Measures Register'!$K$8)-COLUMN('Measures Register'!$B$8)+1, FALSE), 0))</f>
        <v>0</v>
      </c>
      <c r="AH549" s="110">
        <f>IF(ISBLANK(AF549), 0, _xlfn.IFNA(VLOOKUP(AF549, 'Measures Register'!$B$9:$L$59, COLUMN('Measures Register'!$L$8)-COLUMN('Measures Register'!$B$8)+1, FALSE), 0))</f>
        <v>0</v>
      </c>
      <c r="AI549" s="115"/>
      <c r="AJ549" s="108" t="str">
        <f t="shared" si="36"/>
        <v/>
      </c>
      <c r="AK549" s="86" t="str">
        <f t="shared" si="37"/>
        <v/>
      </c>
      <c r="AL549" s="106" t="str">
        <f t="shared" si="38"/>
        <v/>
      </c>
      <c r="AM549" s="24"/>
    </row>
    <row r="550" spans="2:39" ht="15.75" x14ac:dyDescent="0.45">
      <c r="B550" s="84" t="str">
        <f t="shared" si="39"/>
        <v/>
      </c>
      <c r="C550" s="97"/>
      <c r="D550" s="154"/>
      <c r="E550" s="112" t="str">
        <f>IFERROR(VLOOKUP(I550,#REF!,2,0),"")</f>
        <v/>
      </c>
      <c r="F550" s="156"/>
      <c r="G550" s="101"/>
      <c r="H550" s="103"/>
      <c r="I550" s="158"/>
      <c r="J550" s="159"/>
      <c r="K550"/>
      <c r="L550" s="152"/>
      <c r="M550" s="85" t="str">
        <f>IF(AND(F550&lt;&gt;"", G550&lt;&gt;""), VLOOKUP(F550, 'P2-Primary Assets'!C:I, 5+VLOOKUP(G550,#REF!, 2, FALSE), FALSE), "")</f>
        <v/>
      </c>
      <c r="N550" s="106" t="str">
        <f t="shared" si="35"/>
        <v/>
      </c>
      <c r="O550" s="277"/>
      <c r="P550" s="277"/>
      <c r="Q550" s="277"/>
      <c r="R550" s="114"/>
      <c r="S550" s="99"/>
      <c r="T550" s="88"/>
      <c r="U550" s="89">
        <f>IF(ISBLANK(T550), 0, _xlfn.IFNA(VLOOKUP(T550, 'Measures Register'!$B$9:$K$59, COLUMN('Measures Register'!$K$8)-COLUMN('Measures Register'!$B$8)+1, FALSE), 0))</f>
        <v>0</v>
      </c>
      <c r="V550" s="90">
        <f>IF(ISBLANK(T550), 0, _xlfn.IFNA(VLOOKUP(T550, 'Measures Register'!$B$9:$L$59, COLUMN('Measures Register'!$L$8)-COLUMN('Measures Register'!$B$8)+1, FALSE), 0))</f>
        <v>0</v>
      </c>
      <c r="W550" s="88"/>
      <c r="X550" s="89">
        <f>IF(ISBLANK(W550), 0, _xlfn.IFNA(VLOOKUP(W550, 'Measures Register'!$B$9:$K$59, COLUMN('Measures Register'!$K$8)-COLUMN('Measures Register'!$B$8)+1, FALSE), 0))</f>
        <v>0</v>
      </c>
      <c r="Y550" s="90">
        <f>IF(ISBLANK(W550), 0, _xlfn.IFNA(VLOOKUP(W550, 'Measures Register'!$B$9:$L$59, COLUMN('Measures Register'!$L$8)-COLUMN('Measures Register'!$B$8)+1, FALSE), 0))</f>
        <v>0</v>
      </c>
      <c r="Z550" s="88"/>
      <c r="AA550" s="89">
        <f>IF(ISBLANK(Z550), 0, _xlfn.IFNA(VLOOKUP(Z550, 'Measures Register'!$B$9:$K$59, COLUMN('Measures Register'!$K$8)-COLUMN('Measures Register'!$B$8)+1, FALSE), 0))</f>
        <v>0</v>
      </c>
      <c r="AB550" s="90">
        <f>IF(ISBLANK(Z550), 0, _xlfn.IFNA(VLOOKUP(Z550, 'Measures Register'!$B$9:$L$59, COLUMN('Measures Register'!$L$8)-COLUMN('Measures Register'!$B$8)+1, FALSE), 0))</f>
        <v>0</v>
      </c>
      <c r="AC550" s="88"/>
      <c r="AD550" s="89">
        <f>IF(ISBLANK(AC550), 0, _xlfn.IFNA(VLOOKUP(AC550, 'Measures Register'!$B$9:$K$59, COLUMN('Measures Register'!$K$8)-COLUMN('Measures Register'!$B$8)+1, FALSE), 0))</f>
        <v>0</v>
      </c>
      <c r="AE550" s="90">
        <f>IF(ISBLANK(AC550), 0, _xlfn.IFNA(VLOOKUP(AC550, 'Measures Register'!$B$9:$L$59, COLUMN('Measures Register'!$L$8)-COLUMN('Measures Register'!$B$8)+1, FALSE), 0))</f>
        <v>0</v>
      </c>
      <c r="AF550" s="88"/>
      <c r="AG550" s="89">
        <f>IF(ISBLANK(AF550), 0, _xlfn.IFNA(VLOOKUP(AF550, 'Measures Register'!$B$9:$K$59, COLUMN('Measures Register'!$K$8)-COLUMN('Measures Register'!$B$8)+1, FALSE), 0))</f>
        <v>0</v>
      </c>
      <c r="AH550" s="110">
        <f>IF(ISBLANK(AF550), 0, _xlfn.IFNA(VLOOKUP(AF550, 'Measures Register'!$B$9:$L$59, COLUMN('Measures Register'!$L$8)-COLUMN('Measures Register'!$B$8)+1, FALSE), 0))</f>
        <v>0</v>
      </c>
      <c r="AI550" s="115"/>
      <c r="AJ550" s="108" t="str">
        <f t="shared" si="36"/>
        <v/>
      </c>
      <c r="AK550" s="86" t="str">
        <f t="shared" si="37"/>
        <v/>
      </c>
      <c r="AL550" s="106" t="str">
        <f t="shared" si="38"/>
        <v/>
      </c>
      <c r="AM550" s="24"/>
    </row>
    <row r="551" spans="2:39" ht="15.75" x14ac:dyDescent="0.45">
      <c r="B551" s="84" t="str">
        <f t="shared" si="39"/>
        <v/>
      </c>
      <c r="C551" s="97"/>
      <c r="D551" s="154"/>
      <c r="E551" s="112" t="str">
        <f>IFERROR(VLOOKUP(I551,#REF!,2,0),"")</f>
        <v/>
      </c>
      <c r="F551" s="156"/>
      <c r="G551" s="101"/>
      <c r="H551" s="103"/>
      <c r="I551" s="158"/>
      <c r="J551" s="159"/>
      <c r="K551"/>
      <c r="L551" s="152"/>
      <c r="M551" s="85" t="str">
        <f>IF(AND(F551&lt;&gt;"", G551&lt;&gt;""), VLOOKUP(F551, 'P2-Primary Assets'!C:I, 5+VLOOKUP(G551,#REF!, 2, FALSE), FALSE), "")</f>
        <v/>
      </c>
      <c r="N551" s="106" t="str">
        <f t="shared" si="35"/>
        <v/>
      </c>
      <c r="O551" s="277"/>
      <c r="P551" s="277"/>
      <c r="Q551" s="277"/>
      <c r="R551" s="114"/>
      <c r="S551" s="99"/>
      <c r="T551" s="88"/>
      <c r="U551" s="89">
        <f>IF(ISBLANK(T551), 0, _xlfn.IFNA(VLOOKUP(T551, 'Measures Register'!$B$9:$K$59, COLUMN('Measures Register'!$K$8)-COLUMN('Measures Register'!$B$8)+1, FALSE), 0))</f>
        <v>0</v>
      </c>
      <c r="V551" s="90">
        <f>IF(ISBLANK(T551), 0, _xlfn.IFNA(VLOOKUP(T551, 'Measures Register'!$B$9:$L$59, COLUMN('Measures Register'!$L$8)-COLUMN('Measures Register'!$B$8)+1, FALSE), 0))</f>
        <v>0</v>
      </c>
      <c r="W551" s="88"/>
      <c r="X551" s="89">
        <f>IF(ISBLANK(W551), 0, _xlfn.IFNA(VLOOKUP(W551, 'Measures Register'!$B$9:$K$59, COLUMN('Measures Register'!$K$8)-COLUMN('Measures Register'!$B$8)+1, FALSE), 0))</f>
        <v>0</v>
      </c>
      <c r="Y551" s="90">
        <f>IF(ISBLANK(W551), 0, _xlfn.IFNA(VLOOKUP(W551, 'Measures Register'!$B$9:$L$59, COLUMN('Measures Register'!$L$8)-COLUMN('Measures Register'!$B$8)+1, FALSE), 0))</f>
        <v>0</v>
      </c>
      <c r="Z551" s="88"/>
      <c r="AA551" s="89">
        <f>IF(ISBLANK(Z551), 0, _xlfn.IFNA(VLOOKUP(Z551, 'Measures Register'!$B$9:$K$59, COLUMN('Measures Register'!$K$8)-COLUMN('Measures Register'!$B$8)+1, FALSE), 0))</f>
        <v>0</v>
      </c>
      <c r="AB551" s="90">
        <f>IF(ISBLANK(Z551), 0, _xlfn.IFNA(VLOOKUP(Z551, 'Measures Register'!$B$9:$L$59, COLUMN('Measures Register'!$L$8)-COLUMN('Measures Register'!$B$8)+1, FALSE), 0))</f>
        <v>0</v>
      </c>
      <c r="AC551" s="88"/>
      <c r="AD551" s="89">
        <f>IF(ISBLANK(AC551), 0, _xlfn.IFNA(VLOOKUP(AC551, 'Measures Register'!$B$9:$K$59, COLUMN('Measures Register'!$K$8)-COLUMN('Measures Register'!$B$8)+1, FALSE), 0))</f>
        <v>0</v>
      </c>
      <c r="AE551" s="90">
        <f>IF(ISBLANK(AC551), 0, _xlfn.IFNA(VLOOKUP(AC551, 'Measures Register'!$B$9:$L$59, COLUMN('Measures Register'!$L$8)-COLUMN('Measures Register'!$B$8)+1, FALSE), 0))</f>
        <v>0</v>
      </c>
      <c r="AF551" s="88"/>
      <c r="AG551" s="89">
        <f>IF(ISBLANK(AF551), 0, _xlfn.IFNA(VLOOKUP(AF551, 'Measures Register'!$B$9:$K$59, COLUMN('Measures Register'!$K$8)-COLUMN('Measures Register'!$B$8)+1, FALSE), 0))</f>
        <v>0</v>
      </c>
      <c r="AH551" s="110">
        <f>IF(ISBLANK(AF551), 0, _xlfn.IFNA(VLOOKUP(AF551, 'Measures Register'!$B$9:$L$59, COLUMN('Measures Register'!$L$8)-COLUMN('Measures Register'!$B$8)+1, FALSE), 0))</f>
        <v>0</v>
      </c>
      <c r="AI551" s="115"/>
      <c r="AJ551" s="108" t="str">
        <f t="shared" si="36"/>
        <v/>
      </c>
      <c r="AK551" s="86" t="str">
        <f t="shared" si="37"/>
        <v/>
      </c>
      <c r="AL551" s="106" t="str">
        <f t="shared" si="38"/>
        <v/>
      </c>
      <c r="AM551" s="24"/>
    </row>
    <row r="552" spans="2:39" ht="15.75" x14ac:dyDescent="0.45">
      <c r="B552" s="84" t="str">
        <f t="shared" si="39"/>
        <v/>
      </c>
      <c r="C552" s="97"/>
      <c r="D552" s="154"/>
      <c r="E552" s="112" t="str">
        <f>IFERROR(VLOOKUP(I552,#REF!,2,0),"")</f>
        <v/>
      </c>
      <c r="F552" s="156"/>
      <c r="G552" s="101"/>
      <c r="H552" s="103"/>
      <c r="I552" s="158"/>
      <c r="J552" s="159"/>
      <c r="K552"/>
      <c r="L552" s="152"/>
      <c r="M552" s="85" t="str">
        <f>IF(AND(F552&lt;&gt;"", G552&lt;&gt;""), VLOOKUP(F552, 'P2-Primary Assets'!C:I, 5+VLOOKUP(G552,#REF!, 2, FALSE), FALSE), "")</f>
        <v/>
      </c>
      <c r="N552" s="106" t="str">
        <f t="shared" si="35"/>
        <v/>
      </c>
      <c r="O552" s="277"/>
      <c r="P552" s="277"/>
      <c r="Q552" s="277"/>
      <c r="R552" s="114"/>
      <c r="S552" s="99"/>
      <c r="T552" s="88"/>
      <c r="U552" s="89">
        <f>IF(ISBLANK(T552), 0, _xlfn.IFNA(VLOOKUP(T552, 'Measures Register'!$B$9:$K$59, COLUMN('Measures Register'!$K$8)-COLUMN('Measures Register'!$B$8)+1, FALSE), 0))</f>
        <v>0</v>
      </c>
      <c r="V552" s="90">
        <f>IF(ISBLANK(T552), 0, _xlfn.IFNA(VLOOKUP(T552, 'Measures Register'!$B$9:$L$59, COLUMN('Measures Register'!$L$8)-COLUMN('Measures Register'!$B$8)+1, FALSE), 0))</f>
        <v>0</v>
      </c>
      <c r="W552" s="88"/>
      <c r="X552" s="89">
        <f>IF(ISBLANK(W552), 0, _xlfn.IFNA(VLOOKUP(W552, 'Measures Register'!$B$9:$K$59, COLUMN('Measures Register'!$K$8)-COLUMN('Measures Register'!$B$8)+1, FALSE), 0))</f>
        <v>0</v>
      </c>
      <c r="Y552" s="90">
        <f>IF(ISBLANK(W552), 0, _xlfn.IFNA(VLOOKUP(W552, 'Measures Register'!$B$9:$L$59, COLUMN('Measures Register'!$L$8)-COLUMN('Measures Register'!$B$8)+1, FALSE), 0))</f>
        <v>0</v>
      </c>
      <c r="Z552" s="88"/>
      <c r="AA552" s="89">
        <f>IF(ISBLANK(Z552), 0, _xlfn.IFNA(VLOOKUP(Z552, 'Measures Register'!$B$9:$K$59, COLUMN('Measures Register'!$K$8)-COLUMN('Measures Register'!$B$8)+1, FALSE), 0))</f>
        <v>0</v>
      </c>
      <c r="AB552" s="90">
        <f>IF(ISBLANK(Z552), 0, _xlfn.IFNA(VLOOKUP(Z552, 'Measures Register'!$B$9:$L$59, COLUMN('Measures Register'!$L$8)-COLUMN('Measures Register'!$B$8)+1, FALSE), 0))</f>
        <v>0</v>
      </c>
      <c r="AC552" s="88"/>
      <c r="AD552" s="89">
        <f>IF(ISBLANK(AC552), 0, _xlfn.IFNA(VLOOKUP(AC552, 'Measures Register'!$B$9:$K$59, COLUMN('Measures Register'!$K$8)-COLUMN('Measures Register'!$B$8)+1, FALSE), 0))</f>
        <v>0</v>
      </c>
      <c r="AE552" s="90">
        <f>IF(ISBLANK(AC552), 0, _xlfn.IFNA(VLOOKUP(AC552, 'Measures Register'!$B$9:$L$59, COLUMN('Measures Register'!$L$8)-COLUMN('Measures Register'!$B$8)+1, FALSE), 0))</f>
        <v>0</v>
      </c>
      <c r="AF552" s="88"/>
      <c r="AG552" s="89">
        <f>IF(ISBLANK(AF552), 0, _xlfn.IFNA(VLOOKUP(AF552, 'Measures Register'!$B$9:$K$59, COLUMN('Measures Register'!$K$8)-COLUMN('Measures Register'!$B$8)+1, FALSE), 0))</f>
        <v>0</v>
      </c>
      <c r="AH552" s="110">
        <f>IF(ISBLANK(AF552), 0, _xlfn.IFNA(VLOOKUP(AF552, 'Measures Register'!$B$9:$L$59, COLUMN('Measures Register'!$L$8)-COLUMN('Measures Register'!$B$8)+1, FALSE), 0))</f>
        <v>0</v>
      </c>
      <c r="AI552" s="115"/>
      <c r="AJ552" s="108" t="str">
        <f t="shared" si="36"/>
        <v/>
      </c>
      <c r="AK552" s="86" t="str">
        <f t="shared" si="37"/>
        <v/>
      </c>
      <c r="AL552" s="106" t="str">
        <f t="shared" si="38"/>
        <v/>
      </c>
      <c r="AM552" s="24"/>
    </row>
    <row r="553" spans="2:39" ht="15.75" x14ac:dyDescent="0.45">
      <c r="B553" s="84" t="str">
        <f t="shared" si="39"/>
        <v/>
      </c>
      <c r="C553" s="97"/>
      <c r="D553" s="154"/>
      <c r="E553" s="112" t="str">
        <f>IFERROR(VLOOKUP(I553,#REF!,2,0),"")</f>
        <v/>
      </c>
      <c r="F553" s="156"/>
      <c r="G553" s="101"/>
      <c r="H553" s="103"/>
      <c r="I553" s="158"/>
      <c r="J553" s="159"/>
      <c r="K553"/>
      <c r="L553" s="152"/>
      <c r="M553" s="85" t="str">
        <f>IF(AND(F553&lt;&gt;"", G553&lt;&gt;""), VLOOKUP(F553, 'P2-Primary Assets'!C:I, 5+VLOOKUP(G553,#REF!, 2, FALSE), FALSE), "")</f>
        <v/>
      </c>
      <c r="N553" s="106" t="str">
        <f t="shared" si="35"/>
        <v/>
      </c>
      <c r="O553" s="277"/>
      <c r="P553" s="277"/>
      <c r="Q553" s="277"/>
      <c r="R553" s="114"/>
      <c r="S553" s="99"/>
      <c r="T553" s="88"/>
      <c r="U553" s="89">
        <f>IF(ISBLANK(T553), 0, _xlfn.IFNA(VLOOKUP(T553, 'Measures Register'!$B$9:$K$59, COLUMN('Measures Register'!$K$8)-COLUMN('Measures Register'!$B$8)+1, FALSE), 0))</f>
        <v>0</v>
      </c>
      <c r="V553" s="90">
        <f>IF(ISBLANK(T553), 0, _xlfn.IFNA(VLOOKUP(T553, 'Measures Register'!$B$9:$L$59, COLUMN('Measures Register'!$L$8)-COLUMN('Measures Register'!$B$8)+1, FALSE), 0))</f>
        <v>0</v>
      </c>
      <c r="W553" s="88"/>
      <c r="X553" s="89">
        <f>IF(ISBLANK(W553), 0, _xlfn.IFNA(VLOOKUP(W553, 'Measures Register'!$B$9:$K$59, COLUMN('Measures Register'!$K$8)-COLUMN('Measures Register'!$B$8)+1, FALSE), 0))</f>
        <v>0</v>
      </c>
      <c r="Y553" s="90">
        <f>IF(ISBLANK(W553), 0, _xlfn.IFNA(VLOOKUP(W553, 'Measures Register'!$B$9:$L$59, COLUMN('Measures Register'!$L$8)-COLUMN('Measures Register'!$B$8)+1, FALSE), 0))</f>
        <v>0</v>
      </c>
      <c r="Z553" s="88"/>
      <c r="AA553" s="89">
        <f>IF(ISBLANK(Z553), 0, _xlfn.IFNA(VLOOKUP(Z553, 'Measures Register'!$B$9:$K$59, COLUMN('Measures Register'!$K$8)-COLUMN('Measures Register'!$B$8)+1, FALSE), 0))</f>
        <v>0</v>
      </c>
      <c r="AB553" s="90">
        <f>IF(ISBLANK(Z553), 0, _xlfn.IFNA(VLOOKUP(Z553, 'Measures Register'!$B$9:$L$59, COLUMN('Measures Register'!$L$8)-COLUMN('Measures Register'!$B$8)+1, FALSE), 0))</f>
        <v>0</v>
      </c>
      <c r="AC553" s="88"/>
      <c r="AD553" s="89">
        <f>IF(ISBLANK(AC553), 0, _xlfn.IFNA(VLOOKUP(AC553, 'Measures Register'!$B$9:$K$59, COLUMN('Measures Register'!$K$8)-COLUMN('Measures Register'!$B$8)+1, FALSE), 0))</f>
        <v>0</v>
      </c>
      <c r="AE553" s="90">
        <f>IF(ISBLANK(AC553), 0, _xlfn.IFNA(VLOOKUP(AC553, 'Measures Register'!$B$9:$L$59, COLUMN('Measures Register'!$L$8)-COLUMN('Measures Register'!$B$8)+1, FALSE), 0))</f>
        <v>0</v>
      </c>
      <c r="AF553" s="88"/>
      <c r="AG553" s="89">
        <f>IF(ISBLANK(AF553), 0, _xlfn.IFNA(VLOOKUP(AF553, 'Measures Register'!$B$9:$K$59, COLUMN('Measures Register'!$K$8)-COLUMN('Measures Register'!$B$8)+1, FALSE), 0))</f>
        <v>0</v>
      </c>
      <c r="AH553" s="110">
        <f>IF(ISBLANK(AF553), 0, _xlfn.IFNA(VLOOKUP(AF553, 'Measures Register'!$B$9:$L$59, COLUMN('Measures Register'!$L$8)-COLUMN('Measures Register'!$B$8)+1, FALSE), 0))</f>
        <v>0</v>
      </c>
      <c r="AI553" s="115"/>
      <c r="AJ553" s="108" t="str">
        <f t="shared" si="36"/>
        <v/>
      </c>
      <c r="AK553" s="86" t="str">
        <f t="shared" si="37"/>
        <v/>
      </c>
      <c r="AL553" s="106" t="str">
        <f t="shared" si="38"/>
        <v/>
      </c>
      <c r="AM553" s="24"/>
    </row>
    <row r="554" spans="2:39" ht="15.75" x14ac:dyDescent="0.45">
      <c r="B554" s="84" t="str">
        <f t="shared" si="39"/>
        <v/>
      </c>
      <c r="C554" s="97"/>
      <c r="D554" s="154"/>
      <c r="E554" s="112" t="str">
        <f>IFERROR(VLOOKUP(I554,#REF!,2,0),"")</f>
        <v/>
      </c>
      <c r="F554" s="156"/>
      <c r="G554" s="101"/>
      <c r="H554" s="103"/>
      <c r="I554" s="158"/>
      <c r="J554" s="159"/>
      <c r="K554"/>
      <c r="L554" s="152"/>
      <c r="M554" s="85" t="str">
        <f>IF(AND(F554&lt;&gt;"", G554&lt;&gt;""), VLOOKUP(F554, 'P2-Primary Assets'!C:I, 5+VLOOKUP(G554,#REF!, 2, FALSE), FALSE), "")</f>
        <v/>
      </c>
      <c r="N554" s="106" t="str">
        <f t="shared" si="35"/>
        <v/>
      </c>
      <c r="O554" s="277"/>
      <c r="P554" s="277"/>
      <c r="Q554" s="277"/>
      <c r="R554" s="114"/>
      <c r="S554" s="99"/>
      <c r="T554" s="88"/>
      <c r="U554" s="89">
        <f>IF(ISBLANK(T554), 0, _xlfn.IFNA(VLOOKUP(T554, 'Measures Register'!$B$9:$K$59, COLUMN('Measures Register'!$K$8)-COLUMN('Measures Register'!$B$8)+1, FALSE), 0))</f>
        <v>0</v>
      </c>
      <c r="V554" s="90">
        <f>IF(ISBLANK(T554), 0, _xlfn.IFNA(VLOOKUP(T554, 'Measures Register'!$B$9:$L$59, COLUMN('Measures Register'!$L$8)-COLUMN('Measures Register'!$B$8)+1, FALSE), 0))</f>
        <v>0</v>
      </c>
      <c r="W554" s="88"/>
      <c r="X554" s="89">
        <f>IF(ISBLANK(W554), 0, _xlfn.IFNA(VLOOKUP(W554, 'Measures Register'!$B$9:$K$59, COLUMN('Measures Register'!$K$8)-COLUMN('Measures Register'!$B$8)+1, FALSE), 0))</f>
        <v>0</v>
      </c>
      <c r="Y554" s="90">
        <f>IF(ISBLANK(W554), 0, _xlfn.IFNA(VLOOKUP(W554, 'Measures Register'!$B$9:$L$59, COLUMN('Measures Register'!$L$8)-COLUMN('Measures Register'!$B$8)+1, FALSE), 0))</f>
        <v>0</v>
      </c>
      <c r="Z554" s="88"/>
      <c r="AA554" s="89">
        <f>IF(ISBLANK(Z554), 0, _xlfn.IFNA(VLOOKUP(Z554, 'Measures Register'!$B$9:$K$59, COLUMN('Measures Register'!$K$8)-COLUMN('Measures Register'!$B$8)+1, FALSE), 0))</f>
        <v>0</v>
      </c>
      <c r="AB554" s="90">
        <f>IF(ISBLANK(Z554), 0, _xlfn.IFNA(VLOOKUP(Z554, 'Measures Register'!$B$9:$L$59, COLUMN('Measures Register'!$L$8)-COLUMN('Measures Register'!$B$8)+1, FALSE), 0))</f>
        <v>0</v>
      </c>
      <c r="AC554" s="88"/>
      <c r="AD554" s="89">
        <f>IF(ISBLANK(AC554), 0, _xlfn.IFNA(VLOOKUP(AC554, 'Measures Register'!$B$9:$K$59, COLUMN('Measures Register'!$K$8)-COLUMN('Measures Register'!$B$8)+1, FALSE), 0))</f>
        <v>0</v>
      </c>
      <c r="AE554" s="90">
        <f>IF(ISBLANK(AC554), 0, _xlfn.IFNA(VLOOKUP(AC554, 'Measures Register'!$B$9:$L$59, COLUMN('Measures Register'!$L$8)-COLUMN('Measures Register'!$B$8)+1, FALSE), 0))</f>
        <v>0</v>
      </c>
      <c r="AF554" s="88"/>
      <c r="AG554" s="89">
        <f>IF(ISBLANK(AF554), 0, _xlfn.IFNA(VLOOKUP(AF554, 'Measures Register'!$B$9:$K$59, COLUMN('Measures Register'!$K$8)-COLUMN('Measures Register'!$B$8)+1, FALSE), 0))</f>
        <v>0</v>
      </c>
      <c r="AH554" s="110">
        <f>IF(ISBLANK(AF554), 0, _xlfn.IFNA(VLOOKUP(AF554, 'Measures Register'!$B$9:$L$59, COLUMN('Measures Register'!$L$8)-COLUMN('Measures Register'!$B$8)+1, FALSE), 0))</f>
        <v>0</v>
      </c>
      <c r="AI554" s="115"/>
      <c r="AJ554" s="108" t="str">
        <f t="shared" si="36"/>
        <v/>
      </c>
      <c r="AK554" s="86" t="str">
        <f t="shared" si="37"/>
        <v/>
      </c>
      <c r="AL554" s="106" t="str">
        <f t="shared" si="38"/>
        <v/>
      </c>
      <c r="AM554" s="24"/>
    </row>
    <row r="555" spans="2:39" ht="15.75" x14ac:dyDescent="0.45">
      <c r="B555" s="84" t="str">
        <f t="shared" si="39"/>
        <v/>
      </c>
      <c r="C555" s="97"/>
      <c r="D555" s="154"/>
      <c r="E555" s="112" t="str">
        <f>IFERROR(VLOOKUP(I555,#REF!,2,0),"")</f>
        <v/>
      </c>
      <c r="F555" s="156"/>
      <c r="G555" s="101"/>
      <c r="H555" s="103"/>
      <c r="I555" s="158"/>
      <c r="J555" s="159"/>
      <c r="K555"/>
      <c r="L555" s="152"/>
      <c r="M555" s="85" t="str">
        <f>IF(AND(F555&lt;&gt;"", G555&lt;&gt;""), VLOOKUP(F555, 'P2-Primary Assets'!C:I, 5+VLOOKUP(G555,#REF!, 2, FALSE), FALSE), "")</f>
        <v/>
      </c>
      <c r="N555" s="106" t="str">
        <f t="shared" si="35"/>
        <v/>
      </c>
      <c r="O555" s="277"/>
      <c r="P555" s="277"/>
      <c r="Q555" s="277"/>
      <c r="R555" s="114"/>
      <c r="S555" s="99"/>
      <c r="T555" s="88"/>
      <c r="U555" s="89">
        <f>IF(ISBLANK(T555), 0, _xlfn.IFNA(VLOOKUP(T555, 'Measures Register'!$B$9:$K$59, COLUMN('Measures Register'!$K$8)-COLUMN('Measures Register'!$B$8)+1, FALSE), 0))</f>
        <v>0</v>
      </c>
      <c r="V555" s="90">
        <f>IF(ISBLANK(T555), 0, _xlfn.IFNA(VLOOKUP(T555, 'Measures Register'!$B$9:$L$59, COLUMN('Measures Register'!$L$8)-COLUMN('Measures Register'!$B$8)+1, FALSE), 0))</f>
        <v>0</v>
      </c>
      <c r="W555" s="88"/>
      <c r="X555" s="89">
        <f>IF(ISBLANK(W555), 0, _xlfn.IFNA(VLOOKUP(W555, 'Measures Register'!$B$9:$K$59, COLUMN('Measures Register'!$K$8)-COLUMN('Measures Register'!$B$8)+1, FALSE), 0))</f>
        <v>0</v>
      </c>
      <c r="Y555" s="90">
        <f>IF(ISBLANK(W555), 0, _xlfn.IFNA(VLOOKUP(W555, 'Measures Register'!$B$9:$L$59, COLUMN('Measures Register'!$L$8)-COLUMN('Measures Register'!$B$8)+1, FALSE), 0))</f>
        <v>0</v>
      </c>
      <c r="Z555" s="88"/>
      <c r="AA555" s="89">
        <f>IF(ISBLANK(Z555), 0, _xlfn.IFNA(VLOOKUP(Z555, 'Measures Register'!$B$9:$K$59, COLUMN('Measures Register'!$K$8)-COLUMN('Measures Register'!$B$8)+1, FALSE), 0))</f>
        <v>0</v>
      </c>
      <c r="AB555" s="90">
        <f>IF(ISBLANK(Z555), 0, _xlfn.IFNA(VLOOKUP(Z555, 'Measures Register'!$B$9:$L$59, COLUMN('Measures Register'!$L$8)-COLUMN('Measures Register'!$B$8)+1, FALSE), 0))</f>
        <v>0</v>
      </c>
      <c r="AC555" s="88"/>
      <c r="AD555" s="89">
        <f>IF(ISBLANK(AC555), 0, _xlfn.IFNA(VLOOKUP(AC555, 'Measures Register'!$B$9:$K$59, COLUMN('Measures Register'!$K$8)-COLUMN('Measures Register'!$B$8)+1, FALSE), 0))</f>
        <v>0</v>
      </c>
      <c r="AE555" s="90">
        <f>IF(ISBLANK(AC555), 0, _xlfn.IFNA(VLOOKUP(AC555, 'Measures Register'!$B$9:$L$59, COLUMN('Measures Register'!$L$8)-COLUMN('Measures Register'!$B$8)+1, FALSE), 0))</f>
        <v>0</v>
      </c>
      <c r="AF555" s="88"/>
      <c r="AG555" s="89">
        <f>IF(ISBLANK(AF555), 0, _xlfn.IFNA(VLOOKUP(AF555, 'Measures Register'!$B$9:$K$59, COLUMN('Measures Register'!$K$8)-COLUMN('Measures Register'!$B$8)+1, FALSE), 0))</f>
        <v>0</v>
      </c>
      <c r="AH555" s="110">
        <f>IF(ISBLANK(AF555), 0, _xlfn.IFNA(VLOOKUP(AF555, 'Measures Register'!$B$9:$L$59, COLUMN('Measures Register'!$L$8)-COLUMN('Measures Register'!$B$8)+1, FALSE), 0))</f>
        <v>0</v>
      </c>
      <c r="AI555" s="115"/>
      <c r="AJ555" s="108" t="str">
        <f t="shared" si="36"/>
        <v/>
      </c>
      <c r="AK555" s="86" t="str">
        <f t="shared" si="37"/>
        <v/>
      </c>
      <c r="AL555" s="106" t="str">
        <f t="shared" si="38"/>
        <v/>
      </c>
      <c r="AM555" s="24"/>
    </row>
    <row r="556" spans="2:39" ht="15.75" x14ac:dyDescent="0.45">
      <c r="B556" s="84" t="str">
        <f t="shared" si="39"/>
        <v/>
      </c>
      <c r="C556" s="97"/>
      <c r="D556" s="154"/>
      <c r="E556" s="112" t="str">
        <f>IFERROR(VLOOKUP(I556,#REF!,2,0),"")</f>
        <v/>
      </c>
      <c r="F556" s="156"/>
      <c r="G556" s="101"/>
      <c r="H556" s="103"/>
      <c r="I556" s="158"/>
      <c r="J556" s="159"/>
      <c r="K556"/>
      <c r="L556" s="152"/>
      <c r="M556" s="85" t="str">
        <f>IF(AND(F556&lt;&gt;"", G556&lt;&gt;""), VLOOKUP(F556, 'P2-Primary Assets'!C:I, 5+VLOOKUP(G556,#REF!, 2, FALSE), FALSE), "")</f>
        <v/>
      </c>
      <c r="N556" s="106" t="str">
        <f t="shared" si="35"/>
        <v/>
      </c>
      <c r="O556" s="277"/>
      <c r="P556" s="277"/>
      <c r="Q556" s="277"/>
      <c r="R556" s="114"/>
      <c r="S556" s="99"/>
      <c r="T556" s="88"/>
      <c r="U556" s="89">
        <f>IF(ISBLANK(T556), 0, _xlfn.IFNA(VLOOKUP(T556, 'Measures Register'!$B$9:$K$59, COLUMN('Measures Register'!$K$8)-COLUMN('Measures Register'!$B$8)+1, FALSE), 0))</f>
        <v>0</v>
      </c>
      <c r="V556" s="90">
        <f>IF(ISBLANK(T556), 0, _xlfn.IFNA(VLOOKUP(T556, 'Measures Register'!$B$9:$L$59, COLUMN('Measures Register'!$L$8)-COLUMN('Measures Register'!$B$8)+1, FALSE), 0))</f>
        <v>0</v>
      </c>
      <c r="W556" s="88"/>
      <c r="X556" s="89">
        <f>IF(ISBLANK(W556), 0, _xlfn.IFNA(VLOOKUP(W556, 'Measures Register'!$B$9:$K$59, COLUMN('Measures Register'!$K$8)-COLUMN('Measures Register'!$B$8)+1, FALSE), 0))</f>
        <v>0</v>
      </c>
      <c r="Y556" s="90">
        <f>IF(ISBLANK(W556), 0, _xlfn.IFNA(VLOOKUP(W556, 'Measures Register'!$B$9:$L$59, COLUMN('Measures Register'!$L$8)-COLUMN('Measures Register'!$B$8)+1, FALSE), 0))</f>
        <v>0</v>
      </c>
      <c r="Z556" s="88"/>
      <c r="AA556" s="89">
        <f>IF(ISBLANK(Z556), 0, _xlfn.IFNA(VLOOKUP(Z556, 'Measures Register'!$B$9:$K$59, COLUMN('Measures Register'!$K$8)-COLUMN('Measures Register'!$B$8)+1, FALSE), 0))</f>
        <v>0</v>
      </c>
      <c r="AB556" s="90">
        <f>IF(ISBLANK(Z556), 0, _xlfn.IFNA(VLOOKUP(Z556, 'Measures Register'!$B$9:$L$59, COLUMN('Measures Register'!$L$8)-COLUMN('Measures Register'!$B$8)+1, FALSE), 0))</f>
        <v>0</v>
      </c>
      <c r="AC556" s="88"/>
      <c r="AD556" s="89">
        <f>IF(ISBLANK(AC556), 0, _xlfn.IFNA(VLOOKUP(AC556, 'Measures Register'!$B$9:$K$59, COLUMN('Measures Register'!$K$8)-COLUMN('Measures Register'!$B$8)+1, FALSE), 0))</f>
        <v>0</v>
      </c>
      <c r="AE556" s="90">
        <f>IF(ISBLANK(AC556), 0, _xlfn.IFNA(VLOOKUP(AC556, 'Measures Register'!$B$9:$L$59, COLUMN('Measures Register'!$L$8)-COLUMN('Measures Register'!$B$8)+1, FALSE), 0))</f>
        <v>0</v>
      </c>
      <c r="AF556" s="88"/>
      <c r="AG556" s="89">
        <f>IF(ISBLANK(AF556), 0, _xlfn.IFNA(VLOOKUP(AF556, 'Measures Register'!$B$9:$K$59, COLUMN('Measures Register'!$K$8)-COLUMN('Measures Register'!$B$8)+1, FALSE), 0))</f>
        <v>0</v>
      </c>
      <c r="AH556" s="110">
        <f>IF(ISBLANK(AF556), 0, _xlfn.IFNA(VLOOKUP(AF556, 'Measures Register'!$B$9:$L$59, COLUMN('Measures Register'!$L$8)-COLUMN('Measures Register'!$B$8)+1, FALSE), 0))</f>
        <v>0</v>
      </c>
      <c r="AI556" s="115"/>
      <c r="AJ556" s="108" t="str">
        <f t="shared" si="36"/>
        <v/>
      </c>
      <c r="AK556" s="86" t="str">
        <f t="shared" si="37"/>
        <v/>
      </c>
      <c r="AL556" s="106" t="str">
        <f t="shared" si="38"/>
        <v/>
      </c>
      <c r="AM556" s="24"/>
    </row>
    <row r="557" spans="2:39" ht="15.75" x14ac:dyDescent="0.45">
      <c r="B557" s="84" t="str">
        <f t="shared" si="39"/>
        <v/>
      </c>
      <c r="C557" s="97"/>
      <c r="D557" s="154"/>
      <c r="E557" s="112" t="str">
        <f>IFERROR(VLOOKUP(I557,#REF!,2,0),"")</f>
        <v/>
      </c>
      <c r="F557" s="156"/>
      <c r="G557" s="101"/>
      <c r="H557" s="103"/>
      <c r="I557" s="158"/>
      <c r="J557" s="159"/>
      <c r="K557"/>
      <c r="L557" s="152"/>
      <c r="M557" s="85" t="str">
        <f>IF(AND(F557&lt;&gt;"", G557&lt;&gt;""), VLOOKUP(F557, 'P2-Primary Assets'!C:I, 5+VLOOKUP(G557,#REF!, 2, FALSE), FALSE), "")</f>
        <v/>
      </c>
      <c r="N557" s="106" t="str">
        <f t="shared" si="35"/>
        <v/>
      </c>
      <c r="O557" s="277"/>
      <c r="P557" s="277"/>
      <c r="Q557" s="277"/>
      <c r="R557" s="114"/>
      <c r="S557" s="99"/>
      <c r="T557" s="88"/>
      <c r="U557" s="89">
        <f>IF(ISBLANK(T557), 0, _xlfn.IFNA(VLOOKUP(T557, 'Measures Register'!$B$9:$K$59, COLUMN('Measures Register'!$K$8)-COLUMN('Measures Register'!$B$8)+1, FALSE), 0))</f>
        <v>0</v>
      </c>
      <c r="V557" s="90">
        <f>IF(ISBLANK(T557), 0, _xlfn.IFNA(VLOOKUP(T557, 'Measures Register'!$B$9:$L$59, COLUMN('Measures Register'!$L$8)-COLUMN('Measures Register'!$B$8)+1, FALSE), 0))</f>
        <v>0</v>
      </c>
      <c r="W557" s="88"/>
      <c r="X557" s="89">
        <f>IF(ISBLANK(W557), 0, _xlfn.IFNA(VLOOKUP(W557, 'Measures Register'!$B$9:$K$59, COLUMN('Measures Register'!$K$8)-COLUMN('Measures Register'!$B$8)+1, FALSE), 0))</f>
        <v>0</v>
      </c>
      <c r="Y557" s="90">
        <f>IF(ISBLANK(W557), 0, _xlfn.IFNA(VLOOKUP(W557, 'Measures Register'!$B$9:$L$59, COLUMN('Measures Register'!$L$8)-COLUMN('Measures Register'!$B$8)+1, FALSE), 0))</f>
        <v>0</v>
      </c>
      <c r="Z557" s="88"/>
      <c r="AA557" s="89">
        <f>IF(ISBLANK(Z557), 0, _xlfn.IFNA(VLOOKUP(Z557, 'Measures Register'!$B$9:$K$59, COLUMN('Measures Register'!$K$8)-COLUMN('Measures Register'!$B$8)+1, FALSE), 0))</f>
        <v>0</v>
      </c>
      <c r="AB557" s="90">
        <f>IF(ISBLANK(Z557), 0, _xlfn.IFNA(VLOOKUP(Z557, 'Measures Register'!$B$9:$L$59, COLUMN('Measures Register'!$L$8)-COLUMN('Measures Register'!$B$8)+1, FALSE), 0))</f>
        <v>0</v>
      </c>
      <c r="AC557" s="88"/>
      <c r="AD557" s="89">
        <f>IF(ISBLANK(AC557), 0, _xlfn.IFNA(VLOOKUP(AC557, 'Measures Register'!$B$9:$K$59, COLUMN('Measures Register'!$K$8)-COLUMN('Measures Register'!$B$8)+1, FALSE), 0))</f>
        <v>0</v>
      </c>
      <c r="AE557" s="90">
        <f>IF(ISBLANK(AC557), 0, _xlfn.IFNA(VLOOKUP(AC557, 'Measures Register'!$B$9:$L$59, COLUMN('Measures Register'!$L$8)-COLUMN('Measures Register'!$B$8)+1, FALSE), 0))</f>
        <v>0</v>
      </c>
      <c r="AF557" s="88"/>
      <c r="AG557" s="89">
        <f>IF(ISBLANK(AF557), 0, _xlfn.IFNA(VLOOKUP(AF557, 'Measures Register'!$B$9:$K$59, COLUMN('Measures Register'!$K$8)-COLUMN('Measures Register'!$B$8)+1, FALSE), 0))</f>
        <v>0</v>
      </c>
      <c r="AH557" s="110">
        <f>IF(ISBLANK(AF557), 0, _xlfn.IFNA(VLOOKUP(AF557, 'Measures Register'!$B$9:$L$59, COLUMN('Measures Register'!$L$8)-COLUMN('Measures Register'!$B$8)+1, FALSE), 0))</f>
        <v>0</v>
      </c>
      <c r="AI557" s="115"/>
      <c r="AJ557" s="108" t="str">
        <f t="shared" si="36"/>
        <v/>
      </c>
      <c r="AK557" s="86" t="str">
        <f t="shared" si="37"/>
        <v/>
      </c>
      <c r="AL557" s="106" t="str">
        <f t="shared" si="38"/>
        <v/>
      </c>
      <c r="AM557" s="24"/>
    </row>
    <row r="558" spans="2:39" ht="15.75" x14ac:dyDescent="0.45">
      <c r="B558" s="84" t="str">
        <f t="shared" si="39"/>
        <v/>
      </c>
      <c r="C558" s="97"/>
      <c r="D558" s="154"/>
      <c r="E558" s="112" t="str">
        <f>IFERROR(VLOOKUP(I558,#REF!,2,0),"")</f>
        <v/>
      </c>
      <c r="F558" s="156"/>
      <c r="G558" s="101"/>
      <c r="H558" s="103"/>
      <c r="I558" s="158"/>
      <c r="J558" s="159"/>
      <c r="K558"/>
      <c r="L558" s="152"/>
      <c r="M558" s="85" t="str">
        <f>IF(AND(F558&lt;&gt;"", G558&lt;&gt;""), VLOOKUP(F558, 'P2-Primary Assets'!C:I, 5+VLOOKUP(G558,#REF!, 2, FALSE), FALSE), "")</f>
        <v/>
      </c>
      <c r="N558" s="106" t="str">
        <f t="shared" si="35"/>
        <v/>
      </c>
      <c r="O558" s="277"/>
      <c r="P558" s="277"/>
      <c r="Q558" s="277"/>
      <c r="R558" s="114"/>
      <c r="S558" s="99"/>
      <c r="T558" s="88"/>
      <c r="U558" s="89">
        <f>IF(ISBLANK(T558), 0, _xlfn.IFNA(VLOOKUP(T558, 'Measures Register'!$B$9:$K$59, COLUMN('Measures Register'!$K$8)-COLUMN('Measures Register'!$B$8)+1, FALSE), 0))</f>
        <v>0</v>
      </c>
      <c r="V558" s="90">
        <f>IF(ISBLANK(T558), 0, _xlfn.IFNA(VLOOKUP(T558, 'Measures Register'!$B$9:$L$59, COLUMN('Measures Register'!$L$8)-COLUMN('Measures Register'!$B$8)+1, FALSE), 0))</f>
        <v>0</v>
      </c>
      <c r="W558" s="88"/>
      <c r="X558" s="89">
        <f>IF(ISBLANK(W558), 0, _xlfn.IFNA(VLOOKUP(W558, 'Measures Register'!$B$9:$K$59, COLUMN('Measures Register'!$K$8)-COLUMN('Measures Register'!$B$8)+1, FALSE), 0))</f>
        <v>0</v>
      </c>
      <c r="Y558" s="90">
        <f>IF(ISBLANK(W558), 0, _xlfn.IFNA(VLOOKUP(W558, 'Measures Register'!$B$9:$L$59, COLUMN('Measures Register'!$L$8)-COLUMN('Measures Register'!$B$8)+1, FALSE), 0))</f>
        <v>0</v>
      </c>
      <c r="Z558" s="88"/>
      <c r="AA558" s="89">
        <f>IF(ISBLANK(Z558), 0, _xlfn.IFNA(VLOOKUP(Z558, 'Measures Register'!$B$9:$K$59, COLUMN('Measures Register'!$K$8)-COLUMN('Measures Register'!$B$8)+1, FALSE), 0))</f>
        <v>0</v>
      </c>
      <c r="AB558" s="90">
        <f>IF(ISBLANK(Z558), 0, _xlfn.IFNA(VLOOKUP(Z558, 'Measures Register'!$B$9:$L$59, COLUMN('Measures Register'!$L$8)-COLUMN('Measures Register'!$B$8)+1, FALSE), 0))</f>
        <v>0</v>
      </c>
      <c r="AC558" s="88"/>
      <c r="AD558" s="89">
        <f>IF(ISBLANK(AC558), 0, _xlfn.IFNA(VLOOKUP(AC558, 'Measures Register'!$B$9:$K$59, COLUMN('Measures Register'!$K$8)-COLUMN('Measures Register'!$B$8)+1, FALSE), 0))</f>
        <v>0</v>
      </c>
      <c r="AE558" s="90">
        <f>IF(ISBLANK(AC558), 0, _xlfn.IFNA(VLOOKUP(AC558, 'Measures Register'!$B$9:$L$59, COLUMN('Measures Register'!$L$8)-COLUMN('Measures Register'!$B$8)+1, FALSE), 0))</f>
        <v>0</v>
      </c>
      <c r="AF558" s="88"/>
      <c r="AG558" s="89">
        <f>IF(ISBLANK(AF558), 0, _xlfn.IFNA(VLOOKUP(AF558, 'Measures Register'!$B$9:$K$59, COLUMN('Measures Register'!$K$8)-COLUMN('Measures Register'!$B$8)+1, FALSE), 0))</f>
        <v>0</v>
      </c>
      <c r="AH558" s="110">
        <f>IF(ISBLANK(AF558), 0, _xlfn.IFNA(VLOOKUP(AF558, 'Measures Register'!$B$9:$L$59, COLUMN('Measures Register'!$L$8)-COLUMN('Measures Register'!$B$8)+1, FALSE), 0))</f>
        <v>0</v>
      </c>
      <c r="AI558" s="115"/>
      <c r="AJ558" s="108" t="str">
        <f t="shared" si="36"/>
        <v/>
      </c>
      <c r="AK558" s="86" t="str">
        <f t="shared" si="37"/>
        <v/>
      </c>
      <c r="AL558" s="106" t="str">
        <f t="shared" si="38"/>
        <v/>
      </c>
      <c r="AM558" s="24"/>
    </row>
    <row r="559" spans="2:39" ht="15.75" x14ac:dyDescent="0.45">
      <c r="B559" s="84" t="str">
        <f t="shared" si="39"/>
        <v/>
      </c>
      <c r="C559" s="97"/>
      <c r="D559" s="154"/>
      <c r="E559" s="112" t="str">
        <f>IFERROR(VLOOKUP(I559,#REF!,2,0),"")</f>
        <v/>
      </c>
      <c r="F559" s="156"/>
      <c r="G559" s="101"/>
      <c r="H559" s="103"/>
      <c r="I559" s="158"/>
      <c r="J559" s="159"/>
      <c r="K559"/>
      <c r="L559" s="152"/>
      <c r="M559" s="85" t="str">
        <f>IF(AND(F559&lt;&gt;"", G559&lt;&gt;""), VLOOKUP(F559, 'P2-Primary Assets'!C:I, 5+VLOOKUP(G559,#REF!, 2, FALSE), FALSE), "")</f>
        <v/>
      </c>
      <c r="N559" s="106" t="str">
        <f t="shared" si="35"/>
        <v/>
      </c>
      <c r="O559" s="277"/>
      <c r="P559" s="277"/>
      <c r="Q559" s="277"/>
      <c r="R559" s="114"/>
      <c r="S559" s="99"/>
      <c r="T559" s="88"/>
      <c r="U559" s="89">
        <f>IF(ISBLANK(T559), 0, _xlfn.IFNA(VLOOKUP(T559, 'Measures Register'!$B$9:$K$59, COLUMN('Measures Register'!$K$8)-COLUMN('Measures Register'!$B$8)+1, FALSE), 0))</f>
        <v>0</v>
      </c>
      <c r="V559" s="90">
        <f>IF(ISBLANK(T559), 0, _xlfn.IFNA(VLOOKUP(T559, 'Measures Register'!$B$9:$L$59, COLUMN('Measures Register'!$L$8)-COLUMN('Measures Register'!$B$8)+1, FALSE), 0))</f>
        <v>0</v>
      </c>
      <c r="W559" s="88"/>
      <c r="X559" s="89">
        <f>IF(ISBLANK(W559), 0, _xlfn.IFNA(VLOOKUP(W559, 'Measures Register'!$B$9:$K$59, COLUMN('Measures Register'!$K$8)-COLUMN('Measures Register'!$B$8)+1, FALSE), 0))</f>
        <v>0</v>
      </c>
      <c r="Y559" s="90">
        <f>IF(ISBLANK(W559), 0, _xlfn.IFNA(VLOOKUP(W559, 'Measures Register'!$B$9:$L$59, COLUMN('Measures Register'!$L$8)-COLUMN('Measures Register'!$B$8)+1, FALSE), 0))</f>
        <v>0</v>
      </c>
      <c r="Z559" s="88"/>
      <c r="AA559" s="89">
        <f>IF(ISBLANK(Z559), 0, _xlfn.IFNA(VLOOKUP(Z559, 'Measures Register'!$B$9:$K$59, COLUMN('Measures Register'!$K$8)-COLUMN('Measures Register'!$B$8)+1, FALSE), 0))</f>
        <v>0</v>
      </c>
      <c r="AB559" s="90">
        <f>IF(ISBLANK(Z559), 0, _xlfn.IFNA(VLOOKUP(Z559, 'Measures Register'!$B$9:$L$59, COLUMN('Measures Register'!$L$8)-COLUMN('Measures Register'!$B$8)+1, FALSE), 0))</f>
        <v>0</v>
      </c>
      <c r="AC559" s="88"/>
      <c r="AD559" s="89">
        <f>IF(ISBLANK(AC559), 0, _xlfn.IFNA(VLOOKUP(AC559, 'Measures Register'!$B$9:$K$59, COLUMN('Measures Register'!$K$8)-COLUMN('Measures Register'!$B$8)+1, FALSE), 0))</f>
        <v>0</v>
      </c>
      <c r="AE559" s="90">
        <f>IF(ISBLANK(AC559), 0, _xlfn.IFNA(VLOOKUP(AC559, 'Measures Register'!$B$9:$L$59, COLUMN('Measures Register'!$L$8)-COLUMN('Measures Register'!$B$8)+1, FALSE), 0))</f>
        <v>0</v>
      </c>
      <c r="AF559" s="88"/>
      <c r="AG559" s="89">
        <f>IF(ISBLANK(AF559), 0, _xlfn.IFNA(VLOOKUP(AF559, 'Measures Register'!$B$9:$K$59, COLUMN('Measures Register'!$K$8)-COLUMN('Measures Register'!$B$8)+1, FALSE), 0))</f>
        <v>0</v>
      </c>
      <c r="AH559" s="110">
        <f>IF(ISBLANK(AF559), 0, _xlfn.IFNA(VLOOKUP(AF559, 'Measures Register'!$B$9:$L$59, COLUMN('Measures Register'!$L$8)-COLUMN('Measures Register'!$B$8)+1, FALSE), 0))</f>
        <v>0</v>
      </c>
      <c r="AI559" s="115"/>
      <c r="AJ559" s="108" t="str">
        <f t="shared" si="36"/>
        <v/>
      </c>
      <c r="AK559" s="86" t="str">
        <f t="shared" si="37"/>
        <v/>
      </c>
      <c r="AL559" s="106" t="str">
        <f t="shared" si="38"/>
        <v/>
      </c>
      <c r="AM559" s="24"/>
    </row>
    <row r="560" spans="2:39" ht="15.75" x14ac:dyDescent="0.45">
      <c r="B560" s="84" t="str">
        <f t="shared" si="39"/>
        <v/>
      </c>
      <c r="C560" s="97"/>
      <c r="D560" s="154"/>
      <c r="E560" s="112" t="str">
        <f>IFERROR(VLOOKUP(I560,#REF!,2,0),"")</f>
        <v/>
      </c>
      <c r="F560" s="156"/>
      <c r="G560" s="101"/>
      <c r="H560" s="103"/>
      <c r="I560" s="158"/>
      <c r="J560" s="159"/>
      <c r="K560"/>
      <c r="L560" s="152"/>
      <c r="M560" s="85" t="str">
        <f>IF(AND(F560&lt;&gt;"", G560&lt;&gt;""), VLOOKUP(F560, 'P2-Primary Assets'!C:I, 5+VLOOKUP(G560,#REF!, 2, FALSE), FALSE), "")</f>
        <v/>
      </c>
      <c r="N560" s="106" t="str">
        <f t="shared" si="35"/>
        <v/>
      </c>
      <c r="O560" s="277"/>
      <c r="P560" s="277"/>
      <c r="Q560" s="277"/>
      <c r="R560" s="114"/>
      <c r="S560" s="99"/>
      <c r="T560" s="88"/>
      <c r="U560" s="89">
        <f>IF(ISBLANK(T560), 0, _xlfn.IFNA(VLOOKUP(T560, 'Measures Register'!$B$9:$K$59, COLUMN('Measures Register'!$K$8)-COLUMN('Measures Register'!$B$8)+1, FALSE), 0))</f>
        <v>0</v>
      </c>
      <c r="V560" s="90">
        <f>IF(ISBLANK(T560), 0, _xlfn.IFNA(VLOOKUP(T560, 'Measures Register'!$B$9:$L$59, COLUMN('Measures Register'!$L$8)-COLUMN('Measures Register'!$B$8)+1, FALSE), 0))</f>
        <v>0</v>
      </c>
      <c r="W560" s="88"/>
      <c r="X560" s="89">
        <f>IF(ISBLANK(W560), 0, _xlfn.IFNA(VLOOKUP(W560, 'Measures Register'!$B$9:$K$59, COLUMN('Measures Register'!$K$8)-COLUMN('Measures Register'!$B$8)+1, FALSE), 0))</f>
        <v>0</v>
      </c>
      <c r="Y560" s="90">
        <f>IF(ISBLANK(W560), 0, _xlfn.IFNA(VLOOKUP(W560, 'Measures Register'!$B$9:$L$59, COLUMN('Measures Register'!$L$8)-COLUMN('Measures Register'!$B$8)+1, FALSE), 0))</f>
        <v>0</v>
      </c>
      <c r="Z560" s="88"/>
      <c r="AA560" s="89">
        <f>IF(ISBLANK(Z560), 0, _xlfn.IFNA(VLOOKUP(Z560, 'Measures Register'!$B$9:$K$59, COLUMN('Measures Register'!$K$8)-COLUMN('Measures Register'!$B$8)+1, FALSE), 0))</f>
        <v>0</v>
      </c>
      <c r="AB560" s="90">
        <f>IF(ISBLANK(Z560), 0, _xlfn.IFNA(VLOOKUP(Z560, 'Measures Register'!$B$9:$L$59, COLUMN('Measures Register'!$L$8)-COLUMN('Measures Register'!$B$8)+1, FALSE), 0))</f>
        <v>0</v>
      </c>
      <c r="AC560" s="88"/>
      <c r="AD560" s="89">
        <f>IF(ISBLANK(AC560), 0, _xlfn.IFNA(VLOOKUP(AC560, 'Measures Register'!$B$9:$K$59, COLUMN('Measures Register'!$K$8)-COLUMN('Measures Register'!$B$8)+1, FALSE), 0))</f>
        <v>0</v>
      </c>
      <c r="AE560" s="90">
        <f>IF(ISBLANK(AC560), 0, _xlfn.IFNA(VLOOKUP(AC560, 'Measures Register'!$B$9:$L$59, COLUMN('Measures Register'!$L$8)-COLUMN('Measures Register'!$B$8)+1, FALSE), 0))</f>
        <v>0</v>
      </c>
      <c r="AF560" s="88"/>
      <c r="AG560" s="89">
        <f>IF(ISBLANK(AF560), 0, _xlfn.IFNA(VLOOKUP(AF560, 'Measures Register'!$B$9:$K$59, COLUMN('Measures Register'!$K$8)-COLUMN('Measures Register'!$B$8)+1, FALSE), 0))</f>
        <v>0</v>
      </c>
      <c r="AH560" s="110">
        <f>IF(ISBLANK(AF560), 0, _xlfn.IFNA(VLOOKUP(AF560, 'Measures Register'!$B$9:$L$59, COLUMN('Measures Register'!$L$8)-COLUMN('Measures Register'!$B$8)+1, FALSE), 0))</f>
        <v>0</v>
      </c>
      <c r="AI560" s="115"/>
      <c r="AJ560" s="108" t="str">
        <f t="shared" si="36"/>
        <v/>
      </c>
      <c r="AK560" s="86" t="str">
        <f t="shared" si="37"/>
        <v/>
      </c>
      <c r="AL560" s="106" t="str">
        <f t="shared" si="38"/>
        <v/>
      </c>
      <c r="AM560" s="24"/>
    </row>
    <row r="561" spans="2:39" ht="15.75" x14ac:dyDescent="0.45">
      <c r="B561" s="84" t="str">
        <f t="shared" si="39"/>
        <v/>
      </c>
      <c r="C561" s="97"/>
      <c r="D561" s="154"/>
      <c r="E561" s="112" t="str">
        <f>IFERROR(VLOOKUP(I561,#REF!,2,0),"")</f>
        <v/>
      </c>
      <c r="F561" s="156"/>
      <c r="G561" s="101"/>
      <c r="H561" s="103"/>
      <c r="I561" s="158"/>
      <c r="J561" s="159"/>
      <c r="K561"/>
      <c r="L561" s="152"/>
      <c r="M561" s="85" t="str">
        <f>IF(AND(F561&lt;&gt;"", G561&lt;&gt;""), VLOOKUP(F561, 'P2-Primary Assets'!C:I, 5+VLOOKUP(G561,#REF!, 2, FALSE), FALSE), "")</f>
        <v/>
      </c>
      <c r="N561" s="106" t="str">
        <f t="shared" si="35"/>
        <v/>
      </c>
      <c r="O561" s="277"/>
      <c r="P561" s="277"/>
      <c r="Q561" s="277"/>
      <c r="R561" s="114"/>
      <c r="S561" s="99"/>
      <c r="T561" s="88"/>
      <c r="U561" s="89">
        <f>IF(ISBLANK(T561), 0, _xlfn.IFNA(VLOOKUP(T561, 'Measures Register'!$B$9:$K$59, COLUMN('Measures Register'!$K$8)-COLUMN('Measures Register'!$B$8)+1, FALSE), 0))</f>
        <v>0</v>
      </c>
      <c r="V561" s="90">
        <f>IF(ISBLANK(T561), 0, _xlfn.IFNA(VLOOKUP(T561, 'Measures Register'!$B$9:$L$59, COLUMN('Measures Register'!$L$8)-COLUMN('Measures Register'!$B$8)+1, FALSE), 0))</f>
        <v>0</v>
      </c>
      <c r="W561" s="88"/>
      <c r="X561" s="89">
        <f>IF(ISBLANK(W561), 0, _xlfn.IFNA(VLOOKUP(W561, 'Measures Register'!$B$9:$K$59, COLUMN('Measures Register'!$K$8)-COLUMN('Measures Register'!$B$8)+1, FALSE), 0))</f>
        <v>0</v>
      </c>
      <c r="Y561" s="90">
        <f>IF(ISBLANK(W561), 0, _xlfn.IFNA(VLOOKUP(W561, 'Measures Register'!$B$9:$L$59, COLUMN('Measures Register'!$L$8)-COLUMN('Measures Register'!$B$8)+1, FALSE), 0))</f>
        <v>0</v>
      </c>
      <c r="Z561" s="88"/>
      <c r="AA561" s="89">
        <f>IF(ISBLANK(Z561), 0, _xlfn.IFNA(VLOOKUP(Z561, 'Measures Register'!$B$9:$K$59, COLUMN('Measures Register'!$K$8)-COLUMN('Measures Register'!$B$8)+1, FALSE), 0))</f>
        <v>0</v>
      </c>
      <c r="AB561" s="90">
        <f>IF(ISBLANK(Z561), 0, _xlfn.IFNA(VLOOKUP(Z561, 'Measures Register'!$B$9:$L$59, COLUMN('Measures Register'!$L$8)-COLUMN('Measures Register'!$B$8)+1, FALSE), 0))</f>
        <v>0</v>
      </c>
      <c r="AC561" s="88"/>
      <c r="AD561" s="89">
        <f>IF(ISBLANK(AC561), 0, _xlfn.IFNA(VLOOKUP(AC561, 'Measures Register'!$B$9:$K$59, COLUMN('Measures Register'!$K$8)-COLUMN('Measures Register'!$B$8)+1, FALSE), 0))</f>
        <v>0</v>
      </c>
      <c r="AE561" s="90">
        <f>IF(ISBLANK(AC561), 0, _xlfn.IFNA(VLOOKUP(AC561, 'Measures Register'!$B$9:$L$59, COLUMN('Measures Register'!$L$8)-COLUMN('Measures Register'!$B$8)+1, FALSE), 0))</f>
        <v>0</v>
      </c>
      <c r="AF561" s="88"/>
      <c r="AG561" s="89">
        <f>IF(ISBLANK(AF561), 0, _xlfn.IFNA(VLOOKUP(AF561, 'Measures Register'!$B$9:$K$59, COLUMN('Measures Register'!$K$8)-COLUMN('Measures Register'!$B$8)+1, FALSE), 0))</f>
        <v>0</v>
      </c>
      <c r="AH561" s="110">
        <f>IF(ISBLANK(AF561), 0, _xlfn.IFNA(VLOOKUP(AF561, 'Measures Register'!$B$9:$L$59, COLUMN('Measures Register'!$L$8)-COLUMN('Measures Register'!$B$8)+1, FALSE), 0))</f>
        <v>0</v>
      </c>
      <c r="AI561" s="115"/>
      <c r="AJ561" s="108" t="str">
        <f t="shared" si="36"/>
        <v/>
      </c>
      <c r="AK561" s="86" t="str">
        <f t="shared" si="37"/>
        <v/>
      </c>
      <c r="AL561" s="106" t="str">
        <f t="shared" si="38"/>
        <v/>
      </c>
      <c r="AM561" s="24"/>
    </row>
    <row r="562" spans="2:39" ht="15.75" x14ac:dyDescent="0.45">
      <c r="B562" s="84" t="str">
        <f t="shared" si="39"/>
        <v/>
      </c>
      <c r="C562" s="97"/>
      <c r="D562" s="154"/>
      <c r="E562" s="112" t="str">
        <f>IFERROR(VLOOKUP(I562,#REF!,2,0),"")</f>
        <v/>
      </c>
      <c r="F562" s="156"/>
      <c r="G562" s="101"/>
      <c r="H562" s="103"/>
      <c r="I562" s="158"/>
      <c r="J562" s="159"/>
      <c r="K562"/>
      <c r="L562" s="152"/>
      <c r="M562" s="85" t="str">
        <f>IF(AND(F562&lt;&gt;"", G562&lt;&gt;""), VLOOKUP(F562, 'P2-Primary Assets'!C:I, 5+VLOOKUP(G562,#REF!, 2, FALSE), FALSE), "")</f>
        <v/>
      </c>
      <c r="N562" s="106" t="str">
        <f t="shared" si="35"/>
        <v/>
      </c>
      <c r="O562" s="277"/>
      <c r="P562" s="277"/>
      <c r="Q562" s="277"/>
      <c r="R562" s="114"/>
      <c r="S562" s="99"/>
      <c r="T562" s="88"/>
      <c r="U562" s="89">
        <f>IF(ISBLANK(T562), 0, _xlfn.IFNA(VLOOKUP(T562, 'Measures Register'!$B$9:$K$59, COLUMN('Measures Register'!$K$8)-COLUMN('Measures Register'!$B$8)+1, FALSE), 0))</f>
        <v>0</v>
      </c>
      <c r="V562" s="90">
        <f>IF(ISBLANK(T562), 0, _xlfn.IFNA(VLOOKUP(T562, 'Measures Register'!$B$9:$L$59, COLUMN('Measures Register'!$L$8)-COLUMN('Measures Register'!$B$8)+1, FALSE), 0))</f>
        <v>0</v>
      </c>
      <c r="W562" s="88"/>
      <c r="X562" s="89">
        <f>IF(ISBLANK(W562), 0, _xlfn.IFNA(VLOOKUP(W562, 'Measures Register'!$B$9:$K$59, COLUMN('Measures Register'!$K$8)-COLUMN('Measures Register'!$B$8)+1, FALSE), 0))</f>
        <v>0</v>
      </c>
      <c r="Y562" s="90">
        <f>IF(ISBLANK(W562), 0, _xlfn.IFNA(VLOOKUP(W562, 'Measures Register'!$B$9:$L$59, COLUMN('Measures Register'!$L$8)-COLUMN('Measures Register'!$B$8)+1, FALSE), 0))</f>
        <v>0</v>
      </c>
      <c r="Z562" s="88"/>
      <c r="AA562" s="89">
        <f>IF(ISBLANK(Z562), 0, _xlfn.IFNA(VLOOKUP(Z562, 'Measures Register'!$B$9:$K$59, COLUMN('Measures Register'!$K$8)-COLUMN('Measures Register'!$B$8)+1, FALSE), 0))</f>
        <v>0</v>
      </c>
      <c r="AB562" s="90">
        <f>IF(ISBLANK(Z562), 0, _xlfn.IFNA(VLOOKUP(Z562, 'Measures Register'!$B$9:$L$59, COLUMN('Measures Register'!$L$8)-COLUMN('Measures Register'!$B$8)+1, FALSE), 0))</f>
        <v>0</v>
      </c>
      <c r="AC562" s="88"/>
      <c r="AD562" s="89">
        <f>IF(ISBLANK(AC562), 0, _xlfn.IFNA(VLOOKUP(AC562, 'Measures Register'!$B$9:$K$59, COLUMN('Measures Register'!$K$8)-COLUMN('Measures Register'!$B$8)+1, FALSE), 0))</f>
        <v>0</v>
      </c>
      <c r="AE562" s="90">
        <f>IF(ISBLANK(AC562), 0, _xlfn.IFNA(VLOOKUP(AC562, 'Measures Register'!$B$9:$L$59, COLUMN('Measures Register'!$L$8)-COLUMN('Measures Register'!$B$8)+1, FALSE), 0))</f>
        <v>0</v>
      </c>
      <c r="AF562" s="88"/>
      <c r="AG562" s="89">
        <f>IF(ISBLANK(AF562), 0, _xlfn.IFNA(VLOOKUP(AF562, 'Measures Register'!$B$9:$K$59, COLUMN('Measures Register'!$K$8)-COLUMN('Measures Register'!$B$8)+1, FALSE), 0))</f>
        <v>0</v>
      </c>
      <c r="AH562" s="110">
        <f>IF(ISBLANK(AF562), 0, _xlfn.IFNA(VLOOKUP(AF562, 'Measures Register'!$B$9:$L$59, COLUMN('Measures Register'!$L$8)-COLUMN('Measures Register'!$B$8)+1, FALSE), 0))</f>
        <v>0</v>
      </c>
      <c r="AI562" s="115"/>
      <c r="AJ562" s="108" t="str">
        <f t="shared" si="36"/>
        <v/>
      </c>
      <c r="AK562" s="86" t="str">
        <f t="shared" si="37"/>
        <v/>
      </c>
      <c r="AL562" s="106" t="str">
        <f t="shared" si="38"/>
        <v/>
      </c>
      <c r="AM562" s="24"/>
    </row>
    <row r="563" spans="2:39" ht="15.75" x14ac:dyDescent="0.45">
      <c r="B563" s="84" t="str">
        <f t="shared" si="39"/>
        <v/>
      </c>
      <c r="C563" s="97"/>
      <c r="D563" s="154"/>
      <c r="E563" s="112" t="str">
        <f>IFERROR(VLOOKUP(I563,#REF!,2,0),"")</f>
        <v/>
      </c>
      <c r="F563" s="156"/>
      <c r="G563" s="101"/>
      <c r="H563" s="103"/>
      <c r="I563" s="158"/>
      <c r="J563" s="159"/>
      <c r="K563"/>
      <c r="L563" s="152"/>
      <c r="M563" s="85" t="str">
        <f>IF(AND(F563&lt;&gt;"", G563&lt;&gt;""), VLOOKUP(F563, 'P2-Primary Assets'!C:I, 5+VLOOKUP(G563,#REF!, 2, FALSE), FALSE), "")</f>
        <v/>
      </c>
      <c r="N563" s="106" t="str">
        <f t="shared" si="35"/>
        <v/>
      </c>
      <c r="O563" s="277"/>
      <c r="P563" s="277"/>
      <c r="Q563" s="277"/>
      <c r="R563" s="114"/>
      <c r="S563" s="99"/>
      <c r="T563" s="88"/>
      <c r="U563" s="89">
        <f>IF(ISBLANK(T563), 0, _xlfn.IFNA(VLOOKUP(T563, 'Measures Register'!$B$9:$K$59, COLUMN('Measures Register'!$K$8)-COLUMN('Measures Register'!$B$8)+1, FALSE), 0))</f>
        <v>0</v>
      </c>
      <c r="V563" s="90">
        <f>IF(ISBLANK(T563), 0, _xlfn.IFNA(VLOOKUP(T563, 'Measures Register'!$B$9:$L$59, COLUMN('Measures Register'!$L$8)-COLUMN('Measures Register'!$B$8)+1, FALSE), 0))</f>
        <v>0</v>
      </c>
      <c r="W563" s="88"/>
      <c r="X563" s="89">
        <f>IF(ISBLANK(W563), 0, _xlfn.IFNA(VLOOKUP(W563, 'Measures Register'!$B$9:$K$59, COLUMN('Measures Register'!$K$8)-COLUMN('Measures Register'!$B$8)+1, FALSE), 0))</f>
        <v>0</v>
      </c>
      <c r="Y563" s="90">
        <f>IF(ISBLANK(W563), 0, _xlfn.IFNA(VLOOKUP(W563, 'Measures Register'!$B$9:$L$59, COLUMN('Measures Register'!$L$8)-COLUMN('Measures Register'!$B$8)+1, FALSE), 0))</f>
        <v>0</v>
      </c>
      <c r="Z563" s="88"/>
      <c r="AA563" s="89">
        <f>IF(ISBLANK(Z563), 0, _xlfn.IFNA(VLOOKUP(Z563, 'Measures Register'!$B$9:$K$59, COLUMN('Measures Register'!$K$8)-COLUMN('Measures Register'!$B$8)+1, FALSE), 0))</f>
        <v>0</v>
      </c>
      <c r="AB563" s="90">
        <f>IF(ISBLANK(Z563), 0, _xlfn.IFNA(VLOOKUP(Z563, 'Measures Register'!$B$9:$L$59, COLUMN('Measures Register'!$L$8)-COLUMN('Measures Register'!$B$8)+1, FALSE), 0))</f>
        <v>0</v>
      </c>
      <c r="AC563" s="88"/>
      <c r="AD563" s="89">
        <f>IF(ISBLANK(AC563), 0, _xlfn.IFNA(VLOOKUP(AC563, 'Measures Register'!$B$9:$K$59, COLUMN('Measures Register'!$K$8)-COLUMN('Measures Register'!$B$8)+1, FALSE), 0))</f>
        <v>0</v>
      </c>
      <c r="AE563" s="90">
        <f>IF(ISBLANK(AC563), 0, _xlfn.IFNA(VLOOKUP(AC563, 'Measures Register'!$B$9:$L$59, COLUMN('Measures Register'!$L$8)-COLUMN('Measures Register'!$B$8)+1, FALSE), 0))</f>
        <v>0</v>
      </c>
      <c r="AF563" s="88"/>
      <c r="AG563" s="89">
        <f>IF(ISBLANK(AF563), 0, _xlfn.IFNA(VLOOKUP(AF563, 'Measures Register'!$B$9:$K$59, COLUMN('Measures Register'!$K$8)-COLUMN('Measures Register'!$B$8)+1, FALSE), 0))</f>
        <v>0</v>
      </c>
      <c r="AH563" s="110">
        <f>IF(ISBLANK(AF563), 0, _xlfn.IFNA(VLOOKUP(AF563, 'Measures Register'!$B$9:$L$59, COLUMN('Measures Register'!$L$8)-COLUMN('Measures Register'!$B$8)+1, FALSE), 0))</f>
        <v>0</v>
      </c>
      <c r="AI563" s="115"/>
      <c r="AJ563" s="108" t="str">
        <f t="shared" si="36"/>
        <v/>
      </c>
      <c r="AK563" s="86" t="str">
        <f t="shared" si="37"/>
        <v/>
      </c>
      <c r="AL563" s="106" t="str">
        <f t="shared" si="38"/>
        <v/>
      </c>
      <c r="AM563" s="24"/>
    </row>
    <row r="564" spans="2:39" ht="15.75" x14ac:dyDescent="0.45">
      <c r="B564" s="84" t="str">
        <f t="shared" si="39"/>
        <v/>
      </c>
      <c r="C564" s="97"/>
      <c r="D564" s="154"/>
      <c r="E564" s="112" t="str">
        <f>IFERROR(VLOOKUP(I564,#REF!,2,0),"")</f>
        <v/>
      </c>
      <c r="F564" s="156"/>
      <c r="G564" s="101"/>
      <c r="H564" s="103"/>
      <c r="I564" s="158"/>
      <c r="J564" s="159"/>
      <c r="K564"/>
      <c r="L564" s="152"/>
      <c r="M564" s="85" t="str">
        <f>IF(AND(F564&lt;&gt;"", G564&lt;&gt;""), VLOOKUP(F564, 'P2-Primary Assets'!C:I, 5+VLOOKUP(G564,#REF!, 2, FALSE), FALSE), "")</f>
        <v/>
      </c>
      <c r="N564" s="106" t="str">
        <f t="shared" si="35"/>
        <v/>
      </c>
      <c r="O564" s="277"/>
      <c r="P564" s="277"/>
      <c r="Q564" s="277"/>
      <c r="R564" s="114"/>
      <c r="S564" s="99"/>
      <c r="T564" s="88"/>
      <c r="U564" s="89">
        <f>IF(ISBLANK(T564), 0, _xlfn.IFNA(VLOOKUP(T564, 'Measures Register'!$B$9:$K$59, COLUMN('Measures Register'!$K$8)-COLUMN('Measures Register'!$B$8)+1, FALSE), 0))</f>
        <v>0</v>
      </c>
      <c r="V564" s="90">
        <f>IF(ISBLANK(T564), 0, _xlfn.IFNA(VLOOKUP(T564, 'Measures Register'!$B$9:$L$59, COLUMN('Measures Register'!$L$8)-COLUMN('Measures Register'!$B$8)+1, FALSE), 0))</f>
        <v>0</v>
      </c>
      <c r="W564" s="88"/>
      <c r="X564" s="89">
        <f>IF(ISBLANK(W564), 0, _xlfn.IFNA(VLOOKUP(W564, 'Measures Register'!$B$9:$K$59, COLUMN('Measures Register'!$K$8)-COLUMN('Measures Register'!$B$8)+1, FALSE), 0))</f>
        <v>0</v>
      </c>
      <c r="Y564" s="90">
        <f>IF(ISBLANK(W564), 0, _xlfn.IFNA(VLOOKUP(W564, 'Measures Register'!$B$9:$L$59, COLUMN('Measures Register'!$L$8)-COLUMN('Measures Register'!$B$8)+1, FALSE), 0))</f>
        <v>0</v>
      </c>
      <c r="Z564" s="88"/>
      <c r="AA564" s="89">
        <f>IF(ISBLANK(Z564), 0, _xlfn.IFNA(VLOOKUP(Z564, 'Measures Register'!$B$9:$K$59, COLUMN('Measures Register'!$K$8)-COLUMN('Measures Register'!$B$8)+1, FALSE), 0))</f>
        <v>0</v>
      </c>
      <c r="AB564" s="90">
        <f>IF(ISBLANK(Z564), 0, _xlfn.IFNA(VLOOKUP(Z564, 'Measures Register'!$B$9:$L$59, COLUMN('Measures Register'!$L$8)-COLUMN('Measures Register'!$B$8)+1, FALSE), 0))</f>
        <v>0</v>
      </c>
      <c r="AC564" s="88"/>
      <c r="AD564" s="89">
        <f>IF(ISBLANK(AC564), 0, _xlfn.IFNA(VLOOKUP(AC564, 'Measures Register'!$B$9:$K$59, COLUMN('Measures Register'!$K$8)-COLUMN('Measures Register'!$B$8)+1, FALSE), 0))</f>
        <v>0</v>
      </c>
      <c r="AE564" s="90">
        <f>IF(ISBLANK(AC564), 0, _xlfn.IFNA(VLOOKUP(AC564, 'Measures Register'!$B$9:$L$59, COLUMN('Measures Register'!$L$8)-COLUMN('Measures Register'!$B$8)+1, FALSE), 0))</f>
        <v>0</v>
      </c>
      <c r="AF564" s="88"/>
      <c r="AG564" s="89">
        <f>IF(ISBLANK(AF564), 0, _xlfn.IFNA(VLOOKUP(AF564, 'Measures Register'!$B$9:$K$59, COLUMN('Measures Register'!$K$8)-COLUMN('Measures Register'!$B$8)+1, FALSE), 0))</f>
        <v>0</v>
      </c>
      <c r="AH564" s="110">
        <f>IF(ISBLANK(AF564), 0, _xlfn.IFNA(VLOOKUP(AF564, 'Measures Register'!$B$9:$L$59, COLUMN('Measures Register'!$L$8)-COLUMN('Measures Register'!$B$8)+1, FALSE), 0))</f>
        <v>0</v>
      </c>
      <c r="AI564" s="115"/>
      <c r="AJ564" s="108" t="str">
        <f t="shared" si="36"/>
        <v/>
      </c>
      <c r="AK564" s="86" t="str">
        <f t="shared" si="37"/>
        <v/>
      </c>
      <c r="AL564" s="106" t="str">
        <f t="shared" si="38"/>
        <v/>
      </c>
      <c r="AM564" s="24"/>
    </row>
    <row r="565" spans="2:39" ht="15.75" x14ac:dyDescent="0.45">
      <c r="B565" s="84" t="str">
        <f t="shared" si="39"/>
        <v/>
      </c>
      <c r="C565" s="97"/>
      <c r="D565" s="154"/>
      <c r="E565" s="112" t="str">
        <f>IFERROR(VLOOKUP(I565,#REF!,2,0),"")</f>
        <v/>
      </c>
      <c r="F565" s="156"/>
      <c r="G565" s="101"/>
      <c r="H565" s="103"/>
      <c r="I565" s="158"/>
      <c r="J565" s="159"/>
      <c r="K565"/>
      <c r="L565" s="152"/>
      <c r="M565" s="85" t="str">
        <f>IF(AND(F565&lt;&gt;"", G565&lt;&gt;""), VLOOKUP(F565, 'P2-Primary Assets'!C:I, 5+VLOOKUP(G565,#REF!, 2, FALSE), FALSE), "")</f>
        <v/>
      </c>
      <c r="N565" s="106" t="str">
        <f t="shared" si="35"/>
        <v/>
      </c>
      <c r="O565" s="277"/>
      <c r="P565" s="277"/>
      <c r="Q565" s="277"/>
      <c r="R565" s="114"/>
      <c r="S565" s="99"/>
      <c r="T565" s="88"/>
      <c r="U565" s="89">
        <f>IF(ISBLANK(T565), 0, _xlfn.IFNA(VLOOKUP(T565, 'Measures Register'!$B$9:$K$59, COLUMN('Measures Register'!$K$8)-COLUMN('Measures Register'!$B$8)+1, FALSE), 0))</f>
        <v>0</v>
      </c>
      <c r="V565" s="90">
        <f>IF(ISBLANK(T565), 0, _xlfn.IFNA(VLOOKUP(T565, 'Measures Register'!$B$9:$L$59, COLUMN('Measures Register'!$L$8)-COLUMN('Measures Register'!$B$8)+1, FALSE), 0))</f>
        <v>0</v>
      </c>
      <c r="W565" s="88"/>
      <c r="X565" s="89">
        <f>IF(ISBLANK(W565), 0, _xlfn.IFNA(VLOOKUP(W565, 'Measures Register'!$B$9:$K$59, COLUMN('Measures Register'!$K$8)-COLUMN('Measures Register'!$B$8)+1, FALSE), 0))</f>
        <v>0</v>
      </c>
      <c r="Y565" s="90">
        <f>IF(ISBLANK(W565), 0, _xlfn.IFNA(VLOOKUP(W565, 'Measures Register'!$B$9:$L$59, COLUMN('Measures Register'!$L$8)-COLUMN('Measures Register'!$B$8)+1, FALSE), 0))</f>
        <v>0</v>
      </c>
      <c r="Z565" s="88"/>
      <c r="AA565" s="89">
        <f>IF(ISBLANK(Z565), 0, _xlfn.IFNA(VLOOKUP(Z565, 'Measures Register'!$B$9:$K$59, COLUMN('Measures Register'!$K$8)-COLUMN('Measures Register'!$B$8)+1, FALSE), 0))</f>
        <v>0</v>
      </c>
      <c r="AB565" s="90">
        <f>IF(ISBLANK(Z565), 0, _xlfn.IFNA(VLOOKUP(Z565, 'Measures Register'!$B$9:$L$59, COLUMN('Measures Register'!$L$8)-COLUMN('Measures Register'!$B$8)+1, FALSE), 0))</f>
        <v>0</v>
      </c>
      <c r="AC565" s="88"/>
      <c r="AD565" s="89">
        <f>IF(ISBLANK(AC565), 0, _xlfn.IFNA(VLOOKUP(AC565, 'Measures Register'!$B$9:$K$59, COLUMN('Measures Register'!$K$8)-COLUMN('Measures Register'!$B$8)+1, FALSE), 0))</f>
        <v>0</v>
      </c>
      <c r="AE565" s="90">
        <f>IF(ISBLANK(AC565), 0, _xlfn.IFNA(VLOOKUP(AC565, 'Measures Register'!$B$9:$L$59, COLUMN('Measures Register'!$L$8)-COLUMN('Measures Register'!$B$8)+1, FALSE), 0))</f>
        <v>0</v>
      </c>
      <c r="AF565" s="88"/>
      <c r="AG565" s="89">
        <f>IF(ISBLANK(AF565), 0, _xlfn.IFNA(VLOOKUP(AF565, 'Measures Register'!$B$9:$K$59, COLUMN('Measures Register'!$K$8)-COLUMN('Measures Register'!$B$8)+1, FALSE), 0))</f>
        <v>0</v>
      </c>
      <c r="AH565" s="110">
        <f>IF(ISBLANK(AF565), 0, _xlfn.IFNA(VLOOKUP(AF565, 'Measures Register'!$B$9:$L$59, COLUMN('Measures Register'!$L$8)-COLUMN('Measures Register'!$B$8)+1, FALSE), 0))</f>
        <v>0</v>
      </c>
      <c r="AI565" s="115"/>
      <c r="AJ565" s="108" t="str">
        <f t="shared" si="36"/>
        <v/>
      </c>
      <c r="AK565" s="86" t="str">
        <f t="shared" si="37"/>
        <v/>
      </c>
      <c r="AL565" s="106" t="str">
        <f t="shared" si="38"/>
        <v/>
      </c>
      <c r="AM565" s="24"/>
    </row>
    <row r="566" spans="2:39" ht="15.75" x14ac:dyDescent="0.45">
      <c r="B566" s="84" t="str">
        <f t="shared" si="39"/>
        <v/>
      </c>
      <c r="C566" s="97"/>
      <c r="D566" s="154"/>
      <c r="E566" s="112" t="str">
        <f>IFERROR(VLOOKUP(I566,#REF!,2,0),"")</f>
        <v/>
      </c>
      <c r="F566" s="156"/>
      <c r="G566" s="101"/>
      <c r="H566" s="103"/>
      <c r="I566" s="158"/>
      <c r="J566" s="159"/>
      <c r="K566"/>
      <c r="L566" s="152"/>
      <c r="M566" s="85" t="str">
        <f>IF(AND(F566&lt;&gt;"", G566&lt;&gt;""), VLOOKUP(F566, 'P2-Primary Assets'!C:I, 5+VLOOKUP(G566,#REF!, 2, FALSE), FALSE), "")</f>
        <v/>
      </c>
      <c r="N566" s="106" t="str">
        <f t="shared" si="35"/>
        <v/>
      </c>
      <c r="O566" s="277"/>
      <c r="P566" s="277"/>
      <c r="Q566" s="277"/>
      <c r="R566" s="114"/>
      <c r="S566" s="99"/>
      <c r="T566" s="88"/>
      <c r="U566" s="89">
        <f>IF(ISBLANK(T566), 0, _xlfn.IFNA(VLOOKUP(T566, 'Measures Register'!$B$9:$K$59, COLUMN('Measures Register'!$K$8)-COLUMN('Measures Register'!$B$8)+1, FALSE), 0))</f>
        <v>0</v>
      </c>
      <c r="V566" s="90">
        <f>IF(ISBLANK(T566), 0, _xlfn.IFNA(VLOOKUP(T566, 'Measures Register'!$B$9:$L$59, COLUMN('Measures Register'!$L$8)-COLUMN('Measures Register'!$B$8)+1, FALSE), 0))</f>
        <v>0</v>
      </c>
      <c r="W566" s="88"/>
      <c r="X566" s="89">
        <f>IF(ISBLANK(W566), 0, _xlfn.IFNA(VLOOKUP(W566, 'Measures Register'!$B$9:$K$59, COLUMN('Measures Register'!$K$8)-COLUMN('Measures Register'!$B$8)+1, FALSE), 0))</f>
        <v>0</v>
      </c>
      <c r="Y566" s="90">
        <f>IF(ISBLANK(W566), 0, _xlfn.IFNA(VLOOKUP(W566, 'Measures Register'!$B$9:$L$59, COLUMN('Measures Register'!$L$8)-COLUMN('Measures Register'!$B$8)+1, FALSE), 0))</f>
        <v>0</v>
      </c>
      <c r="Z566" s="88"/>
      <c r="AA566" s="89">
        <f>IF(ISBLANK(Z566), 0, _xlfn.IFNA(VLOOKUP(Z566, 'Measures Register'!$B$9:$K$59, COLUMN('Measures Register'!$K$8)-COLUMN('Measures Register'!$B$8)+1, FALSE), 0))</f>
        <v>0</v>
      </c>
      <c r="AB566" s="90">
        <f>IF(ISBLANK(Z566), 0, _xlfn.IFNA(VLOOKUP(Z566, 'Measures Register'!$B$9:$L$59, COLUMN('Measures Register'!$L$8)-COLUMN('Measures Register'!$B$8)+1, FALSE), 0))</f>
        <v>0</v>
      </c>
      <c r="AC566" s="88"/>
      <c r="AD566" s="89">
        <f>IF(ISBLANK(AC566), 0, _xlfn.IFNA(VLOOKUP(AC566, 'Measures Register'!$B$9:$K$59, COLUMN('Measures Register'!$K$8)-COLUMN('Measures Register'!$B$8)+1, FALSE), 0))</f>
        <v>0</v>
      </c>
      <c r="AE566" s="90">
        <f>IF(ISBLANK(AC566), 0, _xlfn.IFNA(VLOOKUP(AC566, 'Measures Register'!$B$9:$L$59, COLUMN('Measures Register'!$L$8)-COLUMN('Measures Register'!$B$8)+1, FALSE), 0))</f>
        <v>0</v>
      </c>
      <c r="AF566" s="88"/>
      <c r="AG566" s="89">
        <f>IF(ISBLANK(AF566), 0, _xlfn.IFNA(VLOOKUP(AF566, 'Measures Register'!$B$9:$K$59, COLUMN('Measures Register'!$K$8)-COLUMN('Measures Register'!$B$8)+1, FALSE), 0))</f>
        <v>0</v>
      </c>
      <c r="AH566" s="110">
        <f>IF(ISBLANK(AF566), 0, _xlfn.IFNA(VLOOKUP(AF566, 'Measures Register'!$B$9:$L$59, COLUMN('Measures Register'!$L$8)-COLUMN('Measures Register'!$B$8)+1, FALSE), 0))</f>
        <v>0</v>
      </c>
      <c r="AI566" s="115"/>
      <c r="AJ566" s="108" t="str">
        <f t="shared" si="36"/>
        <v/>
      </c>
      <c r="AK566" s="86" t="str">
        <f t="shared" si="37"/>
        <v/>
      </c>
      <c r="AL566" s="106" t="str">
        <f t="shared" si="38"/>
        <v/>
      </c>
      <c r="AM566" s="24"/>
    </row>
    <row r="567" spans="2:39" ht="15.75" x14ac:dyDescent="0.45">
      <c r="B567" s="84" t="str">
        <f t="shared" si="39"/>
        <v/>
      </c>
      <c r="C567" s="97"/>
      <c r="D567" s="154"/>
      <c r="E567" s="112" t="str">
        <f>IFERROR(VLOOKUP(I567,#REF!,2,0),"")</f>
        <v/>
      </c>
      <c r="F567" s="156"/>
      <c r="G567" s="101"/>
      <c r="H567" s="103"/>
      <c r="I567" s="158"/>
      <c r="J567" s="159"/>
      <c r="K567"/>
      <c r="L567" s="152"/>
      <c r="M567" s="85" t="str">
        <f>IF(AND(F567&lt;&gt;"", G567&lt;&gt;""), VLOOKUP(F567, 'P2-Primary Assets'!C:I, 5+VLOOKUP(G567,#REF!, 2, FALSE), FALSE), "")</f>
        <v/>
      </c>
      <c r="N567" s="106" t="str">
        <f t="shared" si="35"/>
        <v/>
      </c>
      <c r="O567" s="277"/>
      <c r="P567" s="277"/>
      <c r="Q567" s="277"/>
      <c r="R567" s="114"/>
      <c r="S567" s="99"/>
      <c r="T567" s="88"/>
      <c r="U567" s="89">
        <f>IF(ISBLANK(T567), 0, _xlfn.IFNA(VLOOKUP(T567, 'Measures Register'!$B$9:$K$59, COLUMN('Measures Register'!$K$8)-COLUMN('Measures Register'!$B$8)+1, FALSE), 0))</f>
        <v>0</v>
      </c>
      <c r="V567" s="90">
        <f>IF(ISBLANK(T567), 0, _xlfn.IFNA(VLOOKUP(T567, 'Measures Register'!$B$9:$L$59, COLUMN('Measures Register'!$L$8)-COLUMN('Measures Register'!$B$8)+1, FALSE), 0))</f>
        <v>0</v>
      </c>
      <c r="W567" s="88"/>
      <c r="X567" s="89">
        <f>IF(ISBLANK(W567), 0, _xlfn.IFNA(VLOOKUP(W567, 'Measures Register'!$B$9:$K$59, COLUMN('Measures Register'!$K$8)-COLUMN('Measures Register'!$B$8)+1, FALSE), 0))</f>
        <v>0</v>
      </c>
      <c r="Y567" s="90">
        <f>IF(ISBLANK(W567), 0, _xlfn.IFNA(VLOOKUP(W567, 'Measures Register'!$B$9:$L$59, COLUMN('Measures Register'!$L$8)-COLUMN('Measures Register'!$B$8)+1, FALSE), 0))</f>
        <v>0</v>
      </c>
      <c r="Z567" s="88"/>
      <c r="AA567" s="89">
        <f>IF(ISBLANK(Z567), 0, _xlfn.IFNA(VLOOKUP(Z567, 'Measures Register'!$B$9:$K$59, COLUMN('Measures Register'!$K$8)-COLUMN('Measures Register'!$B$8)+1, FALSE), 0))</f>
        <v>0</v>
      </c>
      <c r="AB567" s="90">
        <f>IF(ISBLANK(Z567), 0, _xlfn.IFNA(VLOOKUP(Z567, 'Measures Register'!$B$9:$L$59, COLUMN('Measures Register'!$L$8)-COLUMN('Measures Register'!$B$8)+1, FALSE), 0))</f>
        <v>0</v>
      </c>
      <c r="AC567" s="88"/>
      <c r="AD567" s="89">
        <f>IF(ISBLANK(AC567), 0, _xlfn.IFNA(VLOOKUP(AC567, 'Measures Register'!$B$9:$K$59, COLUMN('Measures Register'!$K$8)-COLUMN('Measures Register'!$B$8)+1, FALSE), 0))</f>
        <v>0</v>
      </c>
      <c r="AE567" s="90">
        <f>IF(ISBLANK(AC567), 0, _xlfn.IFNA(VLOOKUP(AC567, 'Measures Register'!$B$9:$L$59, COLUMN('Measures Register'!$L$8)-COLUMN('Measures Register'!$B$8)+1, FALSE), 0))</f>
        <v>0</v>
      </c>
      <c r="AF567" s="88"/>
      <c r="AG567" s="89">
        <f>IF(ISBLANK(AF567), 0, _xlfn.IFNA(VLOOKUP(AF567, 'Measures Register'!$B$9:$K$59, COLUMN('Measures Register'!$K$8)-COLUMN('Measures Register'!$B$8)+1, FALSE), 0))</f>
        <v>0</v>
      </c>
      <c r="AH567" s="110">
        <f>IF(ISBLANK(AF567), 0, _xlfn.IFNA(VLOOKUP(AF567, 'Measures Register'!$B$9:$L$59, COLUMN('Measures Register'!$L$8)-COLUMN('Measures Register'!$B$8)+1, FALSE), 0))</f>
        <v>0</v>
      </c>
      <c r="AI567" s="115"/>
      <c r="AJ567" s="108" t="str">
        <f t="shared" si="36"/>
        <v/>
      </c>
      <c r="AK567" s="86" t="str">
        <f t="shared" si="37"/>
        <v/>
      </c>
      <c r="AL567" s="106" t="str">
        <f t="shared" si="38"/>
        <v/>
      </c>
      <c r="AM567" s="24"/>
    </row>
    <row r="568" spans="2:39" ht="15.75" x14ac:dyDescent="0.45">
      <c r="B568" s="84" t="str">
        <f t="shared" si="39"/>
        <v/>
      </c>
      <c r="C568" s="97"/>
      <c r="D568" s="154"/>
      <c r="E568" s="112" t="str">
        <f>IFERROR(VLOOKUP(I568,#REF!,2,0),"")</f>
        <v/>
      </c>
      <c r="F568" s="156"/>
      <c r="G568" s="101"/>
      <c r="H568" s="103"/>
      <c r="I568" s="158"/>
      <c r="J568" s="159"/>
      <c r="K568"/>
      <c r="L568" s="152"/>
      <c r="M568" s="85" t="str">
        <f>IF(AND(F568&lt;&gt;"", G568&lt;&gt;""), VLOOKUP(F568, 'P2-Primary Assets'!C:I, 5+VLOOKUP(G568,#REF!, 2, FALSE), FALSE), "")</f>
        <v/>
      </c>
      <c r="N568" s="106" t="str">
        <f t="shared" si="35"/>
        <v/>
      </c>
      <c r="O568" s="277"/>
      <c r="P568" s="277"/>
      <c r="Q568" s="277"/>
      <c r="R568" s="114"/>
      <c r="S568" s="99"/>
      <c r="T568" s="88"/>
      <c r="U568" s="89">
        <f>IF(ISBLANK(T568), 0, _xlfn.IFNA(VLOOKUP(T568, 'Measures Register'!$B$9:$K$59, COLUMN('Measures Register'!$K$8)-COLUMN('Measures Register'!$B$8)+1, FALSE), 0))</f>
        <v>0</v>
      </c>
      <c r="V568" s="90">
        <f>IF(ISBLANK(T568), 0, _xlfn.IFNA(VLOOKUP(T568, 'Measures Register'!$B$9:$L$59, COLUMN('Measures Register'!$L$8)-COLUMN('Measures Register'!$B$8)+1, FALSE), 0))</f>
        <v>0</v>
      </c>
      <c r="W568" s="88"/>
      <c r="X568" s="89">
        <f>IF(ISBLANK(W568), 0, _xlfn.IFNA(VLOOKUP(W568, 'Measures Register'!$B$9:$K$59, COLUMN('Measures Register'!$K$8)-COLUMN('Measures Register'!$B$8)+1, FALSE), 0))</f>
        <v>0</v>
      </c>
      <c r="Y568" s="90">
        <f>IF(ISBLANK(W568), 0, _xlfn.IFNA(VLOOKUP(W568, 'Measures Register'!$B$9:$L$59, COLUMN('Measures Register'!$L$8)-COLUMN('Measures Register'!$B$8)+1, FALSE), 0))</f>
        <v>0</v>
      </c>
      <c r="Z568" s="88"/>
      <c r="AA568" s="89">
        <f>IF(ISBLANK(Z568), 0, _xlfn.IFNA(VLOOKUP(Z568, 'Measures Register'!$B$9:$K$59, COLUMN('Measures Register'!$K$8)-COLUMN('Measures Register'!$B$8)+1, FALSE), 0))</f>
        <v>0</v>
      </c>
      <c r="AB568" s="90">
        <f>IF(ISBLANK(Z568), 0, _xlfn.IFNA(VLOOKUP(Z568, 'Measures Register'!$B$9:$L$59, COLUMN('Measures Register'!$L$8)-COLUMN('Measures Register'!$B$8)+1, FALSE), 0))</f>
        <v>0</v>
      </c>
      <c r="AC568" s="88"/>
      <c r="AD568" s="89">
        <f>IF(ISBLANK(AC568), 0, _xlfn.IFNA(VLOOKUP(AC568, 'Measures Register'!$B$9:$K$59, COLUMN('Measures Register'!$K$8)-COLUMN('Measures Register'!$B$8)+1, FALSE), 0))</f>
        <v>0</v>
      </c>
      <c r="AE568" s="90">
        <f>IF(ISBLANK(AC568), 0, _xlfn.IFNA(VLOOKUP(AC568, 'Measures Register'!$B$9:$L$59, COLUMN('Measures Register'!$L$8)-COLUMN('Measures Register'!$B$8)+1, FALSE), 0))</f>
        <v>0</v>
      </c>
      <c r="AF568" s="88"/>
      <c r="AG568" s="89">
        <f>IF(ISBLANK(AF568), 0, _xlfn.IFNA(VLOOKUP(AF568, 'Measures Register'!$B$9:$K$59, COLUMN('Measures Register'!$K$8)-COLUMN('Measures Register'!$B$8)+1, FALSE), 0))</f>
        <v>0</v>
      </c>
      <c r="AH568" s="110">
        <f>IF(ISBLANK(AF568), 0, _xlfn.IFNA(VLOOKUP(AF568, 'Measures Register'!$B$9:$L$59, COLUMN('Measures Register'!$L$8)-COLUMN('Measures Register'!$B$8)+1, FALSE), 0))</f>
        <v>0</v>
      </c>
      <c r="AI568" s="115"/>
      <c r="AJ568" s="108" t="str">
        <f t="shared" si="36"/>
        <v/>
      </c>
      <c r="AK568" s="86" t="str">
        <f t="shared" si="37"/>
        <v/>
      </c>
      <c r="AL568" s="106" t="str">
        <f t="shared" si="38"/>
        <v/>
      </c>
      <c r="AM568" s="24"/>
    </row>
    <row r="569" spans="2:39" ht="15.75" x14ac:dyDescent="0.45">
      <c r="B569" s="84" t="str">
        <f t="shared" si="39"/>
        <v/>
      </c>
      <c r="C569" s="97"/>
      <c r="D569" s="154"/>
      <c r="E569" s="112" t="str">
        <f>IFERROR(VLOOKUP(I569,#REF!,2,0),"")</f>
        <v/>
      </c>
      <c r="F569" s="156"/>
      <c r="G569" s="101"/>
      <c r="H569" s="103"/>
      <c r="I569" s="158"/>
      <c r="J569" s="159"/>
      <c r="K569"/>
      <c r="L569" s="152"/>
      <c r="M569" s="85" t="str">
        <f>IF(AND(F569&lt;&gt;"", G569&lt;&gt;""), VLOOKUP(F569, 'P2-Primary Assets'!C:I, 5+VLOOKUP(G569,#REF!, 2, FALSE), FALSE), "")</f>
        <v/>
      </c>
      <c r="N569" s="106" t="str">
        <f t="shared" si="35"/>
        <v/>
      </c>
      <c r="O569" s="277"/>
      <c r="P569" s="277"/>
      <c r="Q569" s="277"/>
      <c r="R569" s="114"/>
      <c r="S569" s="99"/>
      <c r="T569" s="88"/>
      <c r="U569" s="89">
        <f>IF(ISBLANK(T569), 0, _xlfn.IFNA(VLOOKUP(T569, 'Measures Register'!$B$9:$K$59, COLUMN('Measures Register'!$K$8)-COLUMN('Measures Register'!$B$8)+1, FALSE), 0))</f>
        <v>0</v>
      </c>
      <c r="V569" s="90">
        <f>IF(ISBLANK(T569), 0, _xlfn.IFNA(VLOOKUP(T569, 'Measures Register'!$B$9:$L$59, COLUMN('Measures Register'!$L$8)-COLUMN('Measures Register'!$B$8)+1, FALSE), 0))</f>
        <v>0</v>
      </c>
      <c r="W569" s="88"/>
      <c r="X569" s="89">
        <f>IF(ISBLANK(W569), 0, _xlfn.IFNA(VLOOKUP(W569, 'Measures Register'!$B$9:$K$59, COLUMN('Measures Register'!$K$8)-COLUMN('Measures Register'!$B$8)+1, FALSE), 0))</f>
        <v>0</v>
      </c>
      <c r="Y569" s="90">
        <f>IF(ISBLANK(W569), 0, _xlfn.IFNA(VLOOKUP(W569, 'Measures Register'!$B$9:$L$59, COLUMN('Measures Register'!$L$8)-COLUMN('Measures Register'!$B$8)+1, FALSE), 0))</f>
        <v>0</v>
      </c>
      <c r="Z569" s="88"/>
      <c r="AA569" s="89">
        <f>IF(ISBLANK(Z569), 0, _xlfn.IFNA(VLOOKUP(Z569, 'Measures Register'!$B$9:$K$59, COLUMN('Measures Register'!$K$8)-COLUMN('Measures Register'!$B$8)+1, FALSE), 0))</f>
        <v>0</v>
      </c>
      <c r="AB569" s="90">
        <f>IF(ISBLANK(Z569), 0, _xlfn.IFNA(VLOOKUP(Z569, 'Measures Register'!$B$9:$L$59, COLUMN('Measures Register'!$L$8)-COLUMN('Measures Register'!$B$8)+1, FALSE), 0))</f>
        <v>0</v>
      </c>
      <c r="AC569" s="88"/>
      <c r="AD569" s="89">
        <f>IF(ISBLANK(AC569), 0, _xlfn.IFNA(VLOOKUP(AC569, 'Measures Register'!$B$9:$K$59, COLUMN('Measures Register'!$K$8)-COLUMN('Measures Register'!$B$8)+1, FALSE), 0))</f>
        <v>0</v>
      </c>
      <c r="AE569" s="90">
        <f>IF(ISBLANK(AC569), 0, _xlfn.IFNA(VLOOKUP(AC569, 'Measures Register'!$B$9:$L$59, COLUMN('Measures Register'!$L$8)-COLUMN('Measures Register'!$B$8)+1, FALSE), 0))</f>
        <v>0</v>
      </c>
      <c r="AF569" s="88"/>
      <c r="AG569" s="89">
        <f>IF(ISBLANK(AF569), 0, _xlfn.IFNA(VLOOKUP(AF569, 'Measures Register'!$B$9:$K$59, COLUMN('Measures Register'!$K$8)-COLUMN('Measures Register'!$B$8)+1, FALSE), 0))</f>
        <v>0</v>
      </c>
      <c r="AH569" s="110">
        <f>IF(ISBLANK(AF569), 0, _xlfn.IFNA(VLOOKUP(AF569, 'Measures Register'!$B$9:$L$59, COLUMN('Measures Register'!$L$8)-COLUMN('Measures Register'!$B$8)+1, FALSE), 0))</f>
        <v>0</v>
      </c>
      <c r="AI569" s="115"/>
      <c r="AJ569" s="108" t="str">
        <f t="shared" si="36"/>
        <v/>
      </c>
      <c r="AK569" s="86" t="str">
        <f t="shared" si="37"/>
        <v/>
      </c>
      <c r="AL569" s="106" t="str">
        <f t="shared" si="38"/>
        <v/>
      </c>
      <c r="AM569" s="24"/>
    </row>
    <row r="570" spans="2:39" ht="15.75" x14ac:dyDescent="0.45">
      <c r="B570" s="84" t="str">
        <f t="shared" si="39"/>
        <v/>
      </c>
      <c r="C570" s="97"/>
      <c r="D570" s="154"/>
      <c r="E570" s="112" t="str">
        <f>IFERROR(VLOOKUP(I570,#REF!,2,0),"")</f>
        <v/>
      </c>
      <c r="F570" s="156"/>
      <c r="G570" s="101"/>
      <c r="H570" s="103"/>
      <c r="I570" s="158"/>
      <c r="J570" s="159"/>
      <c r="K570"/>
      <c r="L570" s="152"/>
      <c r="M570" s="85" t="str">
        <f>IF(AND(F570&lt;&gt;"", G570&lt;&gt;""), VLOOKUP(F570, 'P2-Primary Assets'!C:I, 5+VLOOKUP(G570,#REF!, 2, FALSE), FALSE), "")</f>
        <v/>
      </c>
      <c r="N570" s="106" t="str">
        <f t="shared" si="35"/>
        <v/>
      </c>
      <c r="O570" s="277"/>
      <c r="P570" s="277"/>
      <c r="Q570" s="277"/>
      <c r="R570" s="114"/>
      <c r="S570" s="99"/>
      <c r="T570" s="88"/>
      <c r="U570" s="89">
        <f>IF(ISBLANK(T570), 0, _xlfn.IFNA(VLOOKUP(T570, 'Measures Register'!$B$9:$K$59, COLUMN('Measures Register'!$K$8)-COLUMN('Measures Register'!$B$8)+1, FALSE), 0))</f>
        <v>0</v>
      </c>
      <c r="V570" s="90">
        <f>IF(ISBLANK(T570), 0, _xlfn.IFNA(VLOOKUP(T570, 'Measures Register'!$B$9:$L$59, COLUMN('Measures Register'!$L$8)-COLUMN('Measures Register'!$B$8)+1, FALSE), 0))</f>
        <v>0</v>
      </c>
      <c r="W570" s="88"/>
      <c r="X570" s="89">
        <f>IF(ISBLANK(W570), 0, _xlfn.IFNA(VLOOKUP(W570, 'Measures Register'!$B$9:$K$59, COLUMN('Measures Register'!$K$8)-COLUMN('Measures Register'!$B$8)+1, FALSE), 0))</f>
        <v>0</v>
      </c>
      <c r="Y570" s="90">
        <f>IF(ISBLANK(W570), 0, _xlfn.IFNA(VLOOKUP(W570, 'Measures Register'!$B$9:$L$59, COLUMN('Measures Register'!$L$8)-COLUMN('Measures Register'!$B$8)+1, FALSE), 0))</f>
        <v>0</v>
      </c>
      <c r="Z570" s="88"/>
      <c r="AA570" s="89">
        <f>IF(ISBLANK(Z570), 0, _xlfn.IFNA(VLOOKUP(Z570, 'Measures Register'!$B$9:$K$59, COLUMN('Measures Register'!$K$8)-COLUMN('Measures Register'!$B$8)+1, FALSE), 0))</f>
        <v>0</v>
      </c>
      <c r="AB570" s="90">
        <f>IF(ISBLANK(Z570), 0, _xlfn.IFNA(VLOOKUP(Z570, 'Measures Register'!$B$9:$L$59, COLUMN('Measures Register'!$L$8)-COLUMN('Measures Register'!$B$8)+1, FALSE), 0))</f>
        <v>0</v>
      </c>
      <c r="AC570" s="88"/>
      <c r="AD570" s="89">
        <f>IF(ISBLANK(AC570), 0, _xlfn.IFNA(VLOOKUP(AC570, 'Measures Register'!$B$9:$K$59, COLUMN('Measures Register'!$K$8)-COLUMN('Measures Register'!$B$8)+1, FALSE), 0))</f>
        <v>0</v>
      </c>
      <c r="AE570" s="90">
        <f>IF(ISBLANK(AC570), 0, _xlfn.IFNA(VLOOKUP(AC570, 'Measures Register'!$B$9:$L$59, COLUMN('Measures Register'!$L$8)-COLUMN('Measures Register'!$B$8)+1, FALSE), 0))</f>
        <v>0</v>
      </c>
      <c r="AF570" s="88"/>
      <c r="AG570" s="89">
        <f>IF(ISBLANK(AF570), 0, _xlfn.IFNA(VLOOKUP(AF570, 'Measures Register'!$B$9:$K$59, COLUMN('Measures Register'!$K$8)-COLUMN('Measures Register'!$B$8)+1, FALSE), 0))</f>
        <v>0</v>
      </c>
      <c r="AH570" s="110">
        <f>IF(ISBLANK(AF570), 0, _xlfn.IFNA(VLOOKUP(AF570, 'Measures Register'!$B$9:$L$59, COLUMN('Measures Register'!$L$8)-COLUMN('Measures Register'!$B$8)+1, FALSE), 0))</f>
        <v>0</v>
      </c>
      <c r="AI570" s="115"/>
      <c r="AJ570" s="108" t="str">
        <f t="shared" si="36"/>
        <v/>
      </c>
      <c r="AK570" s="86" t="str">
        <f t="shared" si="37"/>
        <v/>
      </c>
      <c r="AL570" s="106" t="str">
        <f t="shared" si="38"/>
        <v/>
      </c>
      <c r="AM570" s="24"/>
    </row>
    <row r="571" spans="2:39" ht="15.75" x14ac:dyDescent="0.45">
      <c r="B571" s="84" t="str">
        <f t="shared" si="39"/>
        <v/>
      </c>
      <c r="C571" s="97"/>
      <c r="D571" s="154"/>
      <c r="E571" s="112" t="str">
        <f>IFERROR(VLOOKUP(I571,#REF!,2,0),"")</f>
        <v/>
      </c>
      <c r="F571" s="156"/>
      <c r="G571" s="101"/>
      <c r="H571" s="103"/>
      <c r="I571" s="158"/>
      <c r="J571" s="159"/>
      <c r="K571"/>
      <c r="L571" s="152"/>
      <c r="M571" s="85" t="str">
        <f>IF(AND(F571&lt;&gt;"", G571&lt;&gt;""), VLOOKUP(F571, 'P2-Primary Assets'!C:I, 5+VLOOKUP(G571,#REF!, 2, FALSE), FALSE), "")</f>
        <v/>
      </c>
      <c r="N571" s="106" t="str">
        <f t="shared" si="35"/>
        <v/>
      </c>
      <c r="O571" s="277"/>
      <c r="P571" s="277"/>
      <c r="Q571" s="277"/>
      <c r="R571" s="114"/>
      <c r="S571" s="99"/>
      <c r="T571" s="88"/>
      <c r="U571" s="89">
        <f>IF(ISBLANK(T571), 0, _xlfn.IFNA(VLOOKUP(T571, 'Measures Register'!$B$9:$K$59, COLUMN('Measures Register'!$K$8)-COLUMN('Measures Register'!$B$8)+1, FALSE), 0))</f>
        <v>0</v>
      </c>
      <c r="V571" s="90">
        <f>IF(ISBLANK(T571), 0, _xlfn.IFNA(VLOOKUP(T571, 'Measures Register'!$B$9:$L$59, COLUMN('Measures Register'!$L$8)-COLUMN('Measures Register'!$B$8)+1, FALSE), 0))</f>
        <v>0</v>
      </c>
      <c r="W571" s="88"/>
      <c r="X571" s="89">
        <f>IF(ISBLANK(W571), 0, _xlfn.IFNA(VLOOKUP(W571, 'Measures Register'!$B$9:$K$59, COLUMN('Measures Register'!$K$8)-COLUMN('Measures Register'!$B$8)+1, FALSE), 0))</f>
        <v>0</v>
      </c>
      <c r="Y571" s="90">
        <f>IF(ISBLANK(W571), 0, _xlfn.IFNA(VLOOKUP(W571, 'Measures Register'!$B$9:$L$59, COLUMN('Measures Register'!$L$8)-COLUMN('Measures Register'!$B$8)+1, FALSE), 0))</f>
        <v>0</v>
      </c>
      <c r="Z571" s="88"/>
      <c r="AA571" s="89">
        <f>IF(ISBLANK(Z571), 0, _xlfn.IFNA(VLOOKUP(Z571, 'Measures Register'!$B$9:$K$59, COLUMN('Measures Register'!$K$8)-COLUMN('Measures Register'!$B$8)+1, FALSE), 0))</f>
        <v>0</v>
      </c>
      <c r="AB571" s="90">
        <f>IF(ISBLANK(Z571), 0, _xlfn.IFNA(VLOOKUP(Z571, 'Measures Register'!$B$9:$L$59, COLUMN('Measures Register'!$L$8)-COLUMN('Measures Register'!$B$8)+1, FALSE), 0))</f>
        <v>0</v>
      </c>
      <c r="AC571" s="88"/>
      <c r="AD571" s="89">
        <f>IF(ISBLANK(AC571), 0, _xlfn.IFNA(VLOOKUP(AC571, 'Measures Register'!$B$9:$K$59, COLUMN('Measures Register'!$K$8)-COLUMN('Measures Register'!$B$8)+1, FALSE), 0))</f>
        <v>0</v>
      </c>
      <c r="AE571" s="90">
        <f>IF(ISBLANK(AC571), 0, _xlfn.IFNA(VLOOKUP(AC571, 'Measures Register'!$B$9:$L$59, COLUMN('Measures Register'!$L$8)-COLUMN('Measures Register'!$B$8)+1, FALSE), 0))</f>
        <v>0</v>
      </c>
      <c r="AF571" s="88"/>
      <c r="AG571" s="89">
        <f>IF(ISBLANK(AF571), 0, _xlfn.IFNA(VLOOKUP(AF571, 'Measures Register'!$B$9:$K$59, COLUMN('Measures Register'!$K$8)-COLUMN('Measures Register'!$B$8)+1, FALSE), 0))</f>
        <v>0</v>
      </c>
      <c r="AH571" s="110">
        <f>IF(ISBLANK(AF571), 0, _xlfn.IFNA(VLOOKUP(AF571, 'Measures Register'!$B$9:$L$59, COLUMN('Measures Register'!$L$8)-COLUMN('Measures Register'!$B$8)+1, FALSE), 0))</f>
        <v>0</v>
      </c>
      <c r="AI571" s="115"/>
      <c r="AJ571" s="108" t="str">
        <f t="shared" si="36"/>
        <v/>
      </c>
      <c r="AK571" s="86" t="str">
        <f t="shared" si="37"/>
        <v/>
      </c>
      <c r="AL571" s="106" t="str">
        <f t="shared" si="38"/>
        <v/>
      </c>
      <c r="AM571" s="24"/>
    </row>
    <row r="572" spans="2:39" ht="15.75" x14ac:dyDescent="0.45">
      <c r="B572" s="84" t="str">
        <f t="shared" si="39"/>
        <v/>
      </c>
      <c r="C572" s="97"/>
      <c r="D572" s="154"/>
      <c r="E572" s="112" t="str">
        <f>IFERROR(VLOOKUP(I572,#REF!,2,0),"")</f>
        <v/>
      </c>
      <c r="F572" s="156"/>
      <c r="G572" s="101"/>
      <c r="H572" s="103"/>
      <c r="I572" s="158"/>
      <c r="J572" s="159"/>
      <c r="K572"/>
      <c r="L572" s="152"/>
      <c r="M572" s="85" t="str">
        <f>IF(AND(F572&lt;&gt;"", G572&lt;&gt;""), VLOOKUP(F572, 'P2-Primary Assets'!C:I, 5+VLOOKUP(G572,#REF!, 2, FALSE), FALSE), "")</f>
        <v/>
      </c>
      <c r="N572" s="106" t="str">
        <f t="shared" si="35"/>
        <v/>
      </c>
      <c r="O572" s="277"/>
      <c r="P572" s="277"/>
      <c r="Q572" s="277"/>
      <c r="R572" s="114"/>
      <c r="S572" s="99"/>
      <c r="T572" s="88"/>
      <c r="U572" s="89">
        <f>IF(ISBLANK(T572), 0, _xlfn.IFNA(VLOOKUP(T572, 'Measures Register'!$B$9:$K$59, COLUMN('Measures Register'!$K$8)-COLUMN('Measures Register'!$B$8)+1, FALSE), 0))</f>
        <v>0</v>
      </c>
      <c r="V572" s="90">
        <f>IF(ISBLANK(T572), 0, _xlfn.IFNA(VLOOKUP(T572, 'Measures Register'!$B$9:$L$59, COLUMN('Measures Register'!$L$8)-COLUMN('Measures Register'!$B$8)+1, FALSE), 0))</f>
        <v>0</v>
      </c>
      <c r="W572" s="88"/>
      <c r="X572" s="89">
        <f>IF(ISBLANK(W572), 0, _xlfn.IFNA(VLOOKUP(W572, 'Measures Register'!$B$9:$K$59, COLUMN('Measures Register'!$K$8)-COLUMN('Measures Register'!$B$8)+1, FALSE), 0))</f>
        <v>0</v>
      </c>
      <c r="Y572" s="90">
        <f>IF(ISBLANK(W572), 0, _xlfn.IFNA(VLOOKUP(W572, 'Measures Register'!$B$9:$L$59, COLUMN('Measures Register'!$L$8)-COLUMN('Measures Register'!$B$8)+1, FALSE), 0))</f>
        <v>0</v>
      </c>
      <c r="Z572" s="88"/>
      <c r="AA572" s="89">
        <f>IF(ISBLANK(Z572), 0, _xlfn.IFNA(VLOOKUP(Z572, 'Measures Register'!$B$9:$K$59, COLUMN('Measures Register'!$K$8)-COLUMN('Measures Register'!$B$8)+1, FALSE), 0))</f>
        <v>0</v>
      </c>
      <c r="AB572" s="90">
        <f>IF(ISBLANK(Z572), 0, _xlfn.IFNA(VLOOKUP(Z572, 'Measures Register'!$B$9:$L$59, COLUMN('Measures Register'!$L$8)-COLUMN('Measures Register'!$B$8)+1, FALSE), 0))</f>
        <v>0</v>
      </c>
      <c r="AC572" s="88"/>
      <c r="AD572" s="89">
        <f>IF(ISBLANK(AC572), 0, _xlfn.IFNA(VLOOKUP(AC572, 'Measures Register'!$B$9:$K$59, COLUMN('Measures Register'!$K$8)-COLUMN('Measures Register'!$B$8)+1, FALSE), 0))</f>
        <v>0</v>
      </c>
      <c r="AE572" s="90">
        <f>IF(ISBLANK(AC572), 0, _xlfn.IFNA(VLOOKUP(AC572, 'Measures Register'!$B$9:$L$59, COLUMN('Measures Register'!$L$8)-COLUMN('Measures Register'!$B$8)+1, FALSE), 0))</f>
        <v>0</v>
      </c>
      <c r="AF572" s="88"/>
      <c r="AG572" s="89">
        <f>IF(ISBLANK(AF572), 0, _xlfn.IFNA(VLOOKUP(AF572, 'Measures Register'!$B$9:$K$59, COLUMN('Measures Register'!$K$8)-COLUMN('Measures Register'!$B$8)+1, FALSE), 0))</f>
        <v>0</v>
      </c>
      <c r="AH572" s="110">
        <f>IF(ISBLANK(AF572), 0, _xlfn.IFNA(VLOOKUP(AF572, 'Measures Register'!$B$9:$L$59, COLUMN('Measures Register'!$L$8)-COLUMN('Measures Register'!$B$8)+1, FALSE), 0))</f>
        <v>0</v>
      </c>
      <c r="AI572" s="115"/>
      <c r="AJ572" s="108" t="str">
        <f t="shared" si="36"/>
        <v/>
      </c>
      <c r="AK572" s="86" t="str">
        <f t="shared" si="37"/>
        <v/>
      </c>
      <c r="AL572" s="106" t="str">
        <f t="shared" si="38"/>
        <v/>
      </c>
      <c r="AM572" s="24"/>
    </row>
    <row r="573" spans="2:39" ht="15.75" x14ac:dyDescent="0.45">
      <c r="B573" s="84" t="str">
        <f t="shared" si="39"/>
        <v/>
      </c>
      <c r="C573" s="97"/>
      <c r="D573" s="154"/>
      <c r="E573" s="112" t="str">
        <f>IFERROR(VLOOKUP(I573,#REF!,2,0),"")</f>
        <v/>
      </c>
      <c r="F573" s="156"/>
      <c r="G573" s="101"/>
      <c r="H573" s="103"/>
      <c r="I573" s="158"/>
      <c r="J573" s="159"/>
      <c r="K573"/>
      <c r="L573" s="152"/>
      <c r="M573" s="85" t="str">
        <f>IF(AND(F573&lt;&gt;"", G573&lt;&gt;""), VLOOKUP(F573, 'P2-Primary Assets'!C:I, 5+VLOOKUP(G573,#REF!, 2, FALSE), FALSE), "")</f>
        <v/>
      </c>
      <c r="N573" s="106" t="str">
        <f t="shared" si="35"/>
        <v/>
      </c>
      <c r="O573" s="277"/>
      <c r="P573" s="277"/>
      <c r="Q573" s="277"/>
      <c r="R573" s="114"/>
      <c r="S573" s="99"/>
      <c r="T573" s="88"/>
      <c r="U573" s="89">
        <f>IF(ISBLANK(T573), 0, _xlfn.IFNA(VLOOKUP(T573, 'Measures Register'!$B$9:$K$59, COLUMN('Measures Register'!$K$8)-COLUMN('Measures Register'!$B$8)+1, FALSE), 0))</f>
        <v>0</v>
      </c>
      <c r="V573" s="90">
        <f>IF(ISBLANK(T573), 0, _xlfn.IFNA(VLOOKUP(T573, 'Measures Register'!$B$9:$L$59, COLUMN('Measures Register'!$L$8)-COLUMN('Measures Register'!$B$8)+1, FALSE), 0))</f>
        <v>0</v>
      </c>
      <c r="W573" s="88"/>
      <c r="X573" s="89">
        <f>IF(ISBLANK(W573), 0, _xlfn.IFNA(VLOOKUP(W573, 'Measures Register'!$B$9:$K$59, COLUMN('Measures Register'!$K$8)-COLUMN('Measures Register'!$B$8)+1, FALSE), 0))</f>
        <v>0</v>
      </c>
      <c r="Y573" s="90">
        <f>IF(ISBLANK(W573), 0, _xlfn.IFNA(VLOOKUP(W573, 'Measures Register'!$B$9:$L$59, COLUMN('Measures Register'!$L$8)-COLUMN('Measures Register'!$B$8)+1, FALSE), 0))</f>
        <v>0</v>
      </c>
      <c r="Z573" s="88"/>
      <c r="AA573" s="89">
        <f>IF(ISBLANK(Z573), 0, _xlfn.IFNA(VLOOKUP(Z573, 'Measures Register'!$B$9:$K$59, COLUMN('Measures Register'!$K$8)-COLUMN('Measures Register'!$B$8)+1, FALSE), 0))</f>
        <v>0</v>
      </c>
      <c r="AB573" s="90">
        <f>IF(ISBLANK(Z573), 0, _xlfn.IFNA(VLOOKUP(Z573, 'Measures Register'!$B$9:$L$59, COLUMN('Measures Register'!$L$8)-COLUMN('Measures Register'!$B$8)+1, FALSE), 0))</f>
        <v>0</v>
      </c>
      <c r="AC573" s="88"/>
      <c r="AD573" s="89">
        <f>IF(ISBLANK(AC573), 0, _xlfn.IFNA(VLOOKUP(AC573, 'Measures Register'!$B$9:$K$59, COLUMN('Measures Register'!$K$8)-COLUMN('Measures Register'!$B$8)+1, FALSE), 0))</f>
        <v>0</v>
      </c>
      <c r="AE573" s="90">
        <f>IF(ISBLANK(AC573), 0, _xlfn.IFNA(VLOOKUP(AC573, 'Measures Register'!$B$9:$L$59, COLUMN('Measures Register'!$L$8)-COLUMN('Measures Register'!$B$8)+1, FALSE), 0))</f>
        <v>0</v>
      </c>
      <c r="AF573" s="88"/>
      <c r="AG573" s="89">
        <f>IF(ISBLANK(AF573), 0, _xlfn.IFNA(VLOOKUP(AF573, 'Measures Register'!$B$9:$K$59, COLUMN('Measures Register'!$K$8)-COLUMN('Measures Register'!$B$8)+1, FALSE), 0))</f>
        <v>0</v>
      </c>
      <c r="AH573" s="110">
        <f>IF(ISBLANK(AF573), 0, _xlfn.IFNA(VLOOKUP(AF573, 'Measures Register'!$B$9:$L$59, COLUMN('Measures Register'!$L$8)-COLUMN('Measures Register'!$B$8)+1, FALSE), 0))</f>
        <v>0</v>
      </c>
      <c r="AI573" s="115"/>
      <c r="AJ573" s="108" t="str">
        <f t="shared" si="36"/>
        <v/>
      </c>
      <c r="AK573" s="86" t="str">
        <f t="shared" si="37"/>
        <v/>
      </c>
      <c r="AL573" s="106" t="str">
        <f t="shared" si="38"/>
        <v/>
      </c>
      <c r="AM573" s="24"/>
    </row>
    <row r="574" spans="2:39" ht="15.75" x14ac:dyDescent="0.45">
      <c r="B574" s="84" t="str">
        <f t="shared" si="39"/>
        <v/>
      </c>
      <c r="C574" s="97"/>
      <c r="D574" s="154"/>
      <c r="E574" s="112" t="str">
        <f>IFERROR(VLOOKUP(I574,#REF!,2,0),"")</f>
        <v/>
      </c>
      <c r="F574" s="156"/>
      <c r="G574" s="101"/>
      <c r="H574" s="103"/>
      <c r="I574" s="158"/>
      <c r="J574" s="159"/>
      <c r="K574"/>
      <c r="L574" s="152"/>
      <c r="M574" s="85" t="str">
        <f>IF(AND(F574&lt;&gt;"", G574&lt;&gt;""), VLOOKUP(F574, 'P2-Primary Assets'!C:I, 5+VLOOKUP(G574,#REF!, 2, FALSE), FALSE), "")</f>
        <v/>
      </c>
      <c r="N574" s="106" t="str">
        <f t="shared" si="35"/>
        <v/>
      </c>
      <c r="O574" s="277"/>
      <c r="P574" s="277"/>
      <c r="Q574" s="277"/>
      <c r="R574" s="114"/>
      <c r="S574" s="99"/>
      <c r="T574" s="88"/>
      <c r="U574" s="89">
        <f>IF(ISBLANK(T574), 0, _xlfn.IFNA(VLOOKUP(T574, 'Measures Register'!$B$9:$K$59, COLUMN('Measures Register'!$K$8)-COLUMN('Measures Register'!$B$8)+1, FALSE), 0))</f>
        <v>0</v>
      </c>
      <c r="V574" s="90">
        <f>IF(ISBLANK(T574), 0, _xlfn.IFNA(VLOOKUP(T574, 'Measures Register'!$B$9:$L$59, COLUMN('Measures Register'!$L$8)-COLUMN('Measures Register'!$B$8)+1, FALSE), 0))</f>
        <v>0</v>
      </c>
      <c r="W574" s="88"/>
      <c r="X574" s="89">
        <f>IF(ISBLANK(W574), 0, _xlfn.IFNA(VLOOKUP(W574, 'Measures Register'!$B$9:$K$59, COLUMN('Measures Register'!$K$8)-COLUMN('Measures Register'!$B$8)+1, FALSE), 0))</f>
        <v>0</v>
      </c>
      <c r="Y574" s="90">
        <f>IF(ISBLANK(W574), 0, _xlfn.IFNA(VLOOKUP(W574, 'Measures Register'!$B$9:$L$59, COLUMN('Measures Register'!$L$8)-COLUMN('Measures Register'!$B$8)+1, FALSE), 0))</f>
        <v>0</v>
      </c>
      <c r="Z574" s="88"/>
      <c r="AA574" s="89">
        <f>IF(ISBLANK(Z574), 0, _xlfn.IFNA(VLOOKUP(Z574, 'Measures Register'!$B$9:$K$59, COLUMN('Measures Register'!$K$8)-COLUMN('Measures Register'!$B$8)+1, FALSE), 0))</f>
        <v>0</v>
      </c>
      <c r="AB574" s="90">
        <f>IF(ISBLANK(Z574), 0, _xlfn.IFNA(VLOOKUP(Z574, 'Measures Register'!$B$9:$L$59, COLUMN('Measures Register'!$L$8)-COLUMN('Measures Register'!$B$8)+1, FALSE), 0))</f>
        <v>0</v>
      </c>
      <c r="AC574" s="88"/>
      <c r="AD574" s="89">
        <f>IF(ISBLANK(AC574), 0, _xlfn.IFNA(VLOOKUP(AC574, 'Measures Register'!$B$9:$K$59, COLUMN('Measures Register'!$K$8)-COLUMN('Measures Register'!$B$8)+1, FALSE), 0))</f>
        <v>0</v>
      </c>
      <c r="AE574" s="90">
        <f>IF(ISBLANK(AC574), 0, _xlfn.IFNA(VLOOKUP(AC574, 'Measures Register'!$B$9:$L$59, COLUMN('Measures Register'!$L$8)-COLUMN('Measures Register'!$B$8)+1, FALSE), 0))</f>
        <v>0</v>
      </c>
      <c r="AF574" s="88"/>
      <c r="AG574" s="89">
        <f>IF(ISBLANK(AF574), 0, _xlfn.IFNA(VLOOKUP(AF574, 'Measures Register'!$B$9:$K$59, COLUMN('Measures Register'!$K$8)-COLUMN('Measures Register'!$B$8)+1, FALSE), 0))</f>
        <v>0</v>
      </c>
      <c r="AH574" s="110">
        <f>IF(ISBLANK(AF574), 0, _xlfn.IFNA(VLOOKUP(AF574, 'Measures Register'!$B$9:$L$59, COLUMN('Measures Register'!$L$8)-COLUMN('Measures Register'!$B$8)+1, FALSE), 0))</f>
        <v>0</v>
      </c>
      <c r="AI574" s="115"/>
      <c r="AJ574" s="108" t="str">
        <f t="shared" si="36"/>
        <v/>
      </c>
      <c r="AK574" s="86" t="str">
        <f t="shared" si="37"/>
        <v/>
      </c>
      <c r="AL574" s="106" t="str">
        <f t="shared" si="38"/>
        <v/>
      </c>
      <c r="AM574" s="24"/>
    </row>
    <row r="575" spans="2:39" ht="15.75" x14ac:dyDescent="0.45">
      <c r="B575" s="84" t="str">
        <f t="shared" si="39"/>
        <v/>
      </c>
      <c r="C575" s="97"/>
      <c r="D575" s="154"/>
      <c r="E575" s="112" t="str">
        <f>IFERROR(VLOOKUP(I575,#REF!,2,0),"")</f>
        <v/>
      </c>
      <c r="F575" s="156"/>
      <c r="G575" s="101"/>
      <c r="H575" s="103"/>
      <c r="I575" s="158"/>
      <c r="J575" s="159"/>
      <c r="K575"/>
      <c r="L575" s="152"/>
      <c r="M575" s="85" t="str">
        <f>IF(AND(F575&lt;&gt;"", G575&lt;&gt;""), VLOOKUP(F575, 'P2-Primary Assets'!C:I, 5+VLOOKUP(G575,#REF!, 2, FALSE), FALSE), "")</f>
        <v/>
      </c>
      <c r="N575" s="106" t="str">
        <f t="shared" si="35"/>
        <v/>
      </c>
      <c r="O575" s="277"/>
      <c r="P575" s="277"/>
      <c r="Q575" s="277"/>
      <c r="R575" s="114"/>
      <c r="S575" s="99"/>
      <c r="T575" s="88"/>
      <c r="U575" s="89">
        <f>IF(ISBLANK(T575), 0, _xlfn.IFNA(VLOOKUP(T575, 'Measures Register'!$B$9:$K$59, COLUMN('Measures Register'!$K$8)-COLUMN('Measures Register'!$B$8)+1, FALSE), 0))</f>
        <v>0</v>
      </c>
      <c r="V575" s="90">
        <f>IF(ISBLANK(T575), 0, _xlfn.IFNA(VLOOKUP(T575, 'Measures Register'!$B$9:$L$59, COLUMN('Measures Register'!$L$8)-COLUMN('Measures Register'!$B$8)+1, FALSE), 0))</f>
        <v>0</v>
      </c>
      <c r="W575" s="88"/>
      <c r="X575" s="89">
        <f>IF(ISBLANK(W575), 0, _xlfn.IFNA(VLOOKUP(W575, 'Measures Register'!$B$9:$K$59, COLUMN('Measures Register'!$K$8)-COLUMN('Measures Register'!$B$8)+1, FALSE), 0))</f>
        <v>0</v>
      </c>
      <c r="Y575" s="90">
        <f>IF(ISBLANK(W575), 0, _xlfn.IFNA(VLOOKUP(W575, 'Measures Register'!$B$9:$L$59, COLUMN('Measures Register'!$L$8)-COLUMN('Measures Register'!$B$8)+1, FALSE), 0))</f>
        <v>0</v>
      </c>
      <c r="Z575" s="88"/>
      <c r="AA575" s="89">
        <f>IF(ISBLANK(Z575), 0, _xlfn.IFNA(VLOOKUP(Z575, 'Measures Register'!$B$9:$K$59, COLUMN('Measures Register'!$K$8)-COLUMN('Measures Register'!$B$8)+1, FALSE), 0))</f>
        <v>0</v>
      </c>
      <c r="AB575" s="90">
        <f>IF(ISBLANK(Z575), 0, _xlfn.IFNA(VLOOKUP(Z575, 'Measures Register'!$B$9:$L$59, COLUMN('Measures Register'!$L$8)-COLUMN('Measures Register'!$B$8)+1, FALSE), 0))</f>
        <v>0</v>
      </c>
      <c r="AC575" s="88"/>
      <c r="AD575" s="89">
        <f>IF(ISBLANK(AC575), 0, _xlfn.IFNA(VLOOKUP(AC575, 'Measures Register'!$B$9:$K$59, COLUMN('Measures Register'!$K$8)-COLUMN('Measures Register'!$B$8)+1, FALSE), 0))</f>
        <v>0</v>
      </c>
      <c r="AE575" s="90">
        <f>IF(ISBLANK(AC575), 0, _xlfn.IFNA(VLOOKUP(AC575, 'Measures Register'!$B$9:$L$59, COLUMN('Measures Register'!$L$8)-COLUMN('Measures Register'!$B$8)+1, FALSE), 0))</f>
        <v>0</v>
      </c>
      <c r="AF575" s="88"/>
      <c r="AG575" s="89">
        <f>IF(ISBLANK(AF575), 0, _xlfn.IFNA(VLOOKUP(AF575, 'Measures Register'!$B$9:$K$59, COLUMN('Measures Register'!$K$8)-COLUMN('Measures Register'!$B$8)+1, FALSE), 0))</f>
        <v>0</v>
      </c>
      <c r="AH575" s="110">
        <f>IF(ISBLANK(AF575), 0, _xlfn.IFNA(VLOOKUP(AF575, 'Measures Register'!$B$9:$L$59, COLUMN('Measures Register'!$L$8)-COLUMN('Measures Register'!$B$8)+1, FALSE), 0))</f>
        <v>0</v>
      </c>
      <c r="AI575" s="115"/>
      <c r="AJ575" s="108" t="str">
        <f t="shared" si="36"/>
        <v/>
      </c>
      <c r="AK575" s="86" t="str">
        <f t="shared" si="37"/>
        <v/>
      </c>
      <c r="AL575" s="106" t="str">
        <f t="shared" si="38"/>
        <v/>
      </c>
      <c r="AM575" s="24"/>
    </row>
    <row r="576" spans="2:39" ht="15.75" x14ac:dyDescent="0.45">
      <c r="B576" s="84" t="str">
        <f t="shared" si="39"/>
        <v/>
      </c>
      <c r="C576" s="97"/>
      <c r="D576" s="154"/>
      <c r="E576" s="112" t="str">
        <f>IFERROR(VLOOKUP(I576,#REF!,2,0),"")</f>
        <v/>
      </c>
      <c r="F576" s="156"/>
      <c r="G576" s="101"/>
      <c r="H576" s="103"/>
      <c r="I576" s="158"/>
      <c r="J576" s="159"/>
      <c r="K576"/>
      <c r="L576" s="152"/>
      <c r="M576" s="85" t="str">
        <f>IF(AND(F576&lt;&gt;"", G576&lt;&gt;""), VLOOKUP(F576, 'P2-Primary Assets'!C:I, 5+VLOOKUP(G576,#REF!, 2, FALSE), FALSE), "")</f>
        <v/>
      </c>
      <c r="N576" s="106" t="str">
        <f t="shared" ref="N576:N639" si="40">IF(AND(L576&lt;&gt;"",M576&lt;&gt;""),IFERROR(L576*M576,"Not number"),"")</f>
        <v/>
      </c>
      <c r="O576" s="277"/>
      <c r="P576" s="277"/>
      <c r="Q576" s="277"/>
      <c r="R576" s="114"/>
      <c r="S576" s="99"/>
      <c r="T576" s="88"/>
      <c r="U576" s="89">
        <f>IF(ISBLANK(T576), 0, _xlfn.IFNA(VLOOKUP(T576, 'Measures Register'!$B$9:$K$59, COLUMN('Measures Register'!$K$8)-COLUMN('Measures Register'!$B$8)+1, FALSE), 0))</f>
        <v>0</v>
      </c>
      <c r="V576" s="90">
        <f>IF(ISBLANK(T576), 0, _xlfn.IFNA(VLOOKUP(T576, 'Measures Register'!$B$9:$L$59, COLUMN('Measures Register'!$L$8)-COLUMN('Measures Register'!$B$8)+1, FALSE), 0))</f>
        <v>0</v>
      </c>
      <c r="W576" s="88"/>
      <c r="X576" s="89">
        <f>IF(ISBLANK(W576), 0, _xlfn.IFNA(VLOOKUP(W576, 'Measures Register'!$B$9:$K$59, COLUMN('Measures Register'!$K$8)-COLUMN('Measures Register'!$B$8)+1, FALSE), 0))</f>
        <v>0</v>
      </c>
      <c r="Y576" s="90">
        <f>IF(ISBLANK(W576), 0, _xlfn.IFNA(VLOOKUP(W576, 'Measures Register'!$B$9:$L$59, COLUMN('Measures Register'!$L$8)-COLUMN('Measures Register'!$B$8)+1, FALSE), 0))</f>
        <v>0</v>
      </c>
      <c r="Z576" s="88"/>
      <c r="AA576" s="89">
        <f>IF(ISBLANK(Z576), 0, _xlfn.IFNA(VLOOKUP(Z576, 'Measures Register'!$B$9:$K$59, COLUMN('Measures Register'!$K$8)-COLUMN('Measures Register'!$B$8)+1, FALSE), 0))</f>
        <v>0</v>
      </c>
      <c r="AB576" s="90">
        <f>IF(ISBLANK(Z576), 0, _xlfn.IFNA(VLOOKUP(Z576, 'Measures Register'!$B$9:$L$59, COLUMN('Measures Register'!$L$8)-COLUMN('Measures Register'!$B$8)+1, FALSE), 0))</f>
        <v>0</v>
      </c>
      <c r="AC576" s="88"/>
      <c r="AD576" s="89">
        <f>IF(ISBLANK(AC576), 0, _xlfn.IFNA(VLOOKUP(AC576, 'Measures Register'!$B$9:$K$59, COLUMN('Measures Register'!$K$8)-COLUMN('Measures Register'!$B$8)+1, FALSE), 0))</f>
        <v>0</v>
      </c>
      <c r="AE576" s="90">
        <f>IF(ISBLANK(AC576), 0, _xlfn.IFNA(VLOOKUP(AC576, 'Measures Register'!$B$9:$L$59, COLUMN('Measures Register'!$L$8)-COLUMN('Measures Register'!$B$8)+1, FALSE), 0))</f>
        <v>0</v>
      </c>
      <c r="AF576" s="88"/>
      <c r="AG576" s="89">
        <f>IF(ISBLANK(AF576), 0, _xlfn.IFNA(VLOOKUP(AF576, 'Measures Register'!$B$9:$K$59, COLUMN('Measures Register'!$K$8)-COLUMN('Measures Register'!$B$8)+1, FALSE), 0))</f>
        <v>0</v>
      </c>
      <c r="AH576" s="110">
        <f>IF(ISBLANK(AF576), 0, _xlfn.IFNA(VLOOKUP(AF576, 'Measures Register'!$B$9:$L$59, COLUMN('Measures Register'!$L$8)-COLUMN('Measures Register'!$B$8)+1, FALSE), 0))</f>
        <v>0</v>
      </c>
      <c r="AI576" s="115"/>
      <c r="AJ576" s="108" t="str">
        <f t="shared" si="36"/>
        <v/>
      </c>
      <c r="AK576" s="86" t="str">
        <f t="shared" si="37"/>
        <v/>
      </c>
      <c r="AL576" s="106" t="str">
        <f t="shared" si="38"/>
        <v/>
      </c>
      <c r="AM576" s="24"/>
    </row>
    <row r="577" spans="2:39" ht="15.75" x14ac:dyDescent="0.45">
      <c r="B577" s="84" t="str">
        <f t="shared" si="39"/>
        <v/>
      </c>
      <c r="C577" s="97"/>
      <c r="D577" s="154"/>
      <c r="E577" s="112" t="str">
        <f>IFERROR(VLOOKUP(I577,#REF!,2,0),"")</f>
        <v/>
      </c>
      <c r="F577" s="156"/>
      <c r="G577" s="101"/>
      <c r="H577" s="103"/>
      <c r="I577" s="158"/>
      <c r="J577" s="159"/>
      <c r="K577"/>
      <c r="L577" s="152"/>
      <c r="M577" s="85" t="str">
        <f>IF(AND(F577&lt;&gt;"", G577&lt;&gt;""), VLOOKUP(F577, 'P2-Primary Assets'!C:I, 5+VLOOKUP(G577,#REF!, 2, FALSE), FALSE), "")</f>
        <v/>
      </c>
      <c r="N577" s="106" t="str">
        <f t="shared" si="40"/>
        <v/>
      </c>
      <c r="O577" s="277"/>
      <c r="P577" s="277"/>
      <c r="Q577" s="277"/>
      <c r="R577" s="114"/>
      <c r="S577" s="99"/>
      <c r="T577" s="88"/>
      <c r="U577" s="89">
        <f>IF(ISBLANK(T577), 0, _xlfn.IFNA(VLOOKUP(T577, 'Measures Register'!$B$9:$K$59, COLUMN('Measures Register'!$K$8)-COLUMN('Measures Register'!$B$8)+1, FALSE), 0))</f>
        <v>0</v>
      </c>
      <c r="V577" s="90">
        <f>IF(ISBLANK(T577), 0, _xlfn.IFNA(VLOOKUP(T577, 'Measures Register'!$B$9:$L$59, COLUMN('Measures Register'!$L$8)-COLUMN('Measures Register'!$B$8)+1, FALSE), 0))</f>
        <v>0</v>
      </c>
      <c r="W577" s="88"/>
      <c r="X577" s="89">
        <f>IF(ISBLANK(W577), 0, _xlfn.IFNA(VLOOKUP(W577, 'Measures Register'!$B$9:$K$59, COLUMN('Measures Register'!$K$8)-COLUMN('Measures Register'!$B$8)+1, FALSE), 0))</f>
        <v>0</v>
      </c>
      <c r="Y577" s="90">
        <f>IF(ISBLANK(W577), 0, _xlfn.IFNA(VLOOKUP(W577, 'Measures Register'!$B$9:$L$59, COLUMN('Measures Register'!$L$8)-COLUMN('Measures Register'!$B$8)+1, FALSE), 0))</f>
        <v>0</v>
      </c>
      <c r="Z577" s="88"/>
      <c r="AA577" s="89">
        <f>IF(ISBLANK(Z577), 0, _xlfn.IFNA(VLOOKUP(Z577, 'Measures Register'!$B$9:$K$59, COLUMN('Measures Register'!$K$8)-COLUMN('Measures Register'!$B$8)+1, FALSE), 0))</f>
        <v>0</v>
      </c>
      <c r="AB577" s="90">
        <f>IF(ISBLANK(Z577), 0, _xlfn.IFNA(VLOOKUP(Z577, 'Measures Register'!$B$9:$L$59, COLUMN('Measures Register'!$L$8)-COLUMN('Measures Register'!$B$8)+1, FALSE), 0))</f>
        <v>0</v>
      </c>
      <c r="AC577" s="88"/>
      <c r="AD577" s="89">
        <f>IF(ISBLANK(AC577), 0, _xlfn.IFNA(VLOOKUP(AC577, 'Measures Register'!$B$9:$K$59, COLUMN('Measures Register'!$K$8)-COLUMN('Measures Register'!$B$8)+1, FALSE), 0))</f>
        <v>0</v>
      </c>
      <c r="AE577" s="90">
        <f>IF(ISBLANK(AC577), 0, _xlfn.IFNA(VLOOKUP(AC577, 'Measures Register'!$B$9:$L$59, COLUMN('Measures Register'!$L$8)-COLUMN('Measures Register'!$B$8)+1, FALSE), 0))</f>
        <v>0</v>
      </c>
      <c r="AF577" s="88"/>
      <c r="AG577" s="89">
        <f>IF(ISBLANK(AF577), 0, _xlfn.IFNA(VLOOKUP(AF577, 'Measures Register'!$B$9:$K$59, COLUMN('Measures Register'!$K$8)-COLUMN('Measures Register'!$B$8)+1, FALSE), 0))</f>
        <v>0</v>
      </c>
      <c r="AH577" s="110">
        <f>IF(ISBLANK(AF577), 0, _xlfn.IFNA(VLOOKUP(AF577, 'Measures Register'!$B$9:$L$59, COLUMN('Measures Register'!$L$8)-COLUMN('Measures Register'!$B$8)+1, FALSE), 0))</f>
        <v>0</v>
      </c>
      <c r="AI577" s="115"/>
      <c r="AJ577" s="108" t="str">
        <f t="shared" si="36"/>
        <v/>
      </c>
      <c r="AK577" s="86" t="str">
        <f t="shared" si="37"/>
        <v/>
      </c>
      <c r="AL577" s="106" t="str">
        <f t="shared" si="38"/>
        <v/>
      </c>
      <c r="AM577" s="24"/>
    </row>
    <row r="578" spans="2:39" ht="15.75" x14ac:dyDescent="0.45">
      <c r="B578" s="84" t="str">
        <f t="shared" si="39"/>
        <v/>
      </c>
      <c r="C578" s="97"/>
      <c r="D578" s="154"/>
      <c r="E578" s="112" t="str">
        <f>IFERROR(VLOOKUP(I578,#REF!,2,0),"")</f>
        <v/>
      </c>
      <c r="F578" s="156"/>
      <c r="G578" s="101"/>
      <c r="H578" s="103"/>
      <c r="I578" s="158"/>
      <c r="J578" s="159"/>
      <c r="K578"/>
      <c r="L578" s="152"/>
      <c r="M578" s="85" t="str">
        <f>IF(AND(F578&lt;&gt;"", G578&lt;&gt;""), VLOOKUP(F578, 'P2-Primary Assets'!C:I, 5+VLOOKUP(G578,#REF!, 2, FALSE), FALSE), "")</f>
        <v/>
      </c>
      <c r="N578" s="106" t="str">
        <f t="shared" si="40"/>
        <v/>
      </c>
      <c r="O578" s="277"/>
      <c r="P578" s="277"/>
      <c r="Q578" s="277"/>
      <c r="R578" s="114"/>
      <c r="S578" s="99"/>
      <c r="T578" s="88"/>
      <c r="U578" s="89">
        <f>IF(ISBLANK(T578), 0, _xlfn.IFNA(VLOOKUP(T578, 'Measures Register'!$B$9:$K$59, COLUMN('Measures Register'!$K$8)-COLUMN('Measures Register'!$B$8)+1, FALSE), 0))</f>
        <v>0</v>
      </c>
      <c r="V578" s="90">
        <f>IF(ISBLANK(T578), 0, _xlfn.IFNA(VLOOKUP(T578, 'Measures Register'!$B$9:$L$59, COLUMN('Measures Register'!$L$8)-COLUMN('Measures Register'!$B$8)+1, FALSE), 0))</f>
        <v>0</v>
      </c>
      <c r="W578" s="88"/>
      <c r="X578" s="89">
        <f>IF(ISBLANK(W578), 0, _xlfn.IFNA(VLOOKUP(W578, 'Measures Register'!$B$9:$K$59, COLUMN('Measures Register'!$K$8)-COLUMN('Measures Register'!$B$8)+1, FALSE), 0))</f>
        <v>0</v>
      </c>
      <c r="Y578" s="90">
        <f>IF(ISBLANK(W578), 0, _xlfn.IFNA(VLOOKUP(W578, 'Measures Register'!$B$9:$L$59, COLUMN('Measures Register'!$L$8)-COLUMN('Measures Register'!$B$8)+1, FALSE), 0))</f>
        <v>0</v>
      </c>
      <c r="Z578" s="88"/>
      <c r="AA578" s="89">
        <f>IF(ISBLANK(Z578), 0, _xlfn.IFNA(VLOOKUP(Z578, 'Measures Register'!$B$9:$K$59, COLUMN('Measures Register'!$K$8)-COLUMN('Measures Register'!$B$8)+1, FALSE), 0))</f>
        <v>0</v>
      </c>
      <c r="AB578" s="90">
        <f>IF(ISBLANK(Z578), 0, _xlfn.IFNA(VLOOKUP(Z578, 'Measures Register'!$B$9:$L$59, COLUMN('Measures Register'!$L$8)-COLUMN('Measures Register'!$B$8)+1, FALSE), 0))</f>
        <v>0</v>
      </c>
      <c r="AC578" s="88"/>
      <c r="AD578" s="89">
        <f>IF(ISBLANK(AC578), 0, _xlfn.IFNA(VLOOKUP(AC578, 'Measures Register'!$B$9:$K$59, COLUMN('Measures Register'!$K$8)-COLUMN('Measures Register'!$B$8)+1, FALSE), 0))</f>
        <v>0</v>
      </c>
      <c r="AE578" s="90">
        <f>IF(ISBLANK(AC578), 0, _xlfn.IFNA(VLOOKUP(AC578, 'Measures Register'!$B$9:$L$59, COLUMN('Measures Register'!$L$8)-COLUMN('Measures Register'!$B$8)+1, FALSE), 0))</f>
        <v>0</v>
      </c>
      <c r="AF578" s="88"/>
      <c r="AG578" s="89">
        <f>IF(ISBLANK(AF578), 0, _xlfn.IFNA(VLOOKUP(AF578, 'Measures Register'!$B$9:$K$59, COLUMN('Measures Register'!$K$8)-COLUMN('Measures Register'!$B$8)+1, FALSE), 0))</f>
        <v>0</v>
      </c>
      <c r="AH578" s="110">
        <f>IF(ISBLANK(AF578), 0, _xlfn.IFNA(VLOOKUP(AF578, 'Measures Register'!$B$9:$L$59, COLUMN('Measures Register'!$L$8)-COLUMN('Measures Register'!$B$8)+1, FALSE), 0))</f>
        <v>0</v>
      </c>
      <c r="AI578" s="115"/>
      <c r="AJ578" s="108" t="str">
        <f t="shared" si="36"/>
        <v/>
      </c>
      <c r="AK578" s="86" t="str">
        <f t="shared" si="37"/>
        <v/>
      </c>
      <c r="AL578" s="106" t="str">
        <f t="shared" si="38"/>
        <v/>
      </c>
      <c r="AM578" s="24"/>
    </row>
    <row r="579" spans="2:39" ht="15.75" x14ac:dyDescent="0.45">
      <c r="B579" s="84" t="str">
        <f t="shared" si="39"/>
        <v/>
      </c>
      <c r="C579" s="97"/>
      <c r="D579" s="154"/>
      <c r="E579" s="112" t="str">
        <f>IFERROR(VLOOKUP(I579,#REF!,2,0),"")</f>
        <v/>
      </c>
      <c r="F579" s="156"/>
      <c r="G579" s="101"/>
      <c r="H579" s="103"/>
      <c r="I579" s="158"/>
      <c r="J579" s="159"/>
      <c r="K579"/>
      <c r="L579" s="152"/>
      <c r="M579" s="85" t="str">
        <f>IF(AND(F579&lt;&gt;"", G579&lt;&gt;""), VLOOKUP(F579, 'P2-Primary Assets'!C:I, 5+VLOOKUP(G579,#REF!, 2, FALSE), FALSE), "")</f>
        <v/>
      </c>
      <c r="N579" s="106" t="str">
        <f t="shared" si="40"/>
        <v/>
      </c>
      <c r="O579" s="277"/>
      <c r="P579" s="277"/>
      <c r="Q579" s="277"/>
      <c r="R579" s="114"/>
      <c r="S579" s="99"/>
      <c r="T579" s="88"/>
      <c r="U579" s="89">
        <f>IF(ISBLANK(T579), 0, _xlfn.IFNA(VLOOKUP(T579, 'Measures Register'!$B$9:$K$59, COLUMN('Measures Register'!$K$8)-COLUMN('Measures Register'!$B$8)+1, FALSE), 0))</f>
        <v>0</v>
      </c>
      <c r="V579" s="90">
        <f>IF(ISBLANK(T579), 0, _xlfn.IFNA(VLOOKUP(T579, 'Measures Register'!$B$9:$L$59, COLUMN('Measures Register'!$L$8)-COLUMN('Measures Register'!$B$8)+1, FALSE), 0))</f>
        <v>0</v>
      </c>
      <c r="W579" s="88"/>
      <c r="X579" s="89">
        <f>IF(ISBLANK(W579), 0, _xlfn.IFNA(VLOOKUP(W579, 'Measures Register'!$B$9:$K$59, COLUMN('Measures Register'!$K$8)-COLUMN('Measures Register'!$B$8)+1, FALSE), 0))</f>
        <v>0</v>
      </c>
      <c r="Y579" s="90">
        <f>IF(ISBLANK(W579), 0, _xlfn.IFNA(VLOOKUP(W579, 'Measures Register'!$B$9:$L$59, COLUMN('Measures Register'!$L$8)-COLUMN('Measures Register'!$B$8)+1, FALSE), 0))</f>
        <v>0</v>
      </c>
      <c r="Z579" s="88"/>
      <c r="AA579" s="89">
        <f>IF(ISBLANK(Z579), 0, _xlfn.IFNA(VLOOKUP(Z579, 'Measures Register'!$B$9:$K$59, COLUMN('Measures Register'!$K$8)-COLUMN('Measures Register'!$B$8)+1, FALSE), 0))</f>
        <v>0</v>
      </c>
      <c r="AB579" s="90">
        <f>IF(ISBLANK(Z579), 0, _xlfn.IFNA(VLOOKUP(Z579, 'Measures Register'!$B$9:$L$59, COLUMN('Measures Register'!$L$8)-COLUMN('Measures Register'!$B$8)+1, FALSE), 0))</f>
        <v>0</v>
      </c>
      <c r="AC579" s="88"/>
      <c r="AD579" s="89">
        <f>IF(ISBLANK(AC579), 0, _xlfn.IFNA(VLOOKUP(AC579, 'Measures Register'!$B$9:$K$59, COLUMN('Measures Register'!$K$8)-COLUMN('Measures Register'!$B$8)+1, FALSE), 0))</f>
        <v>0</v>
      </c>
      <c r="AE579" s="90">
        <f>IF(ISBLANK(AC579), 0, _xlfn.IFNA(VLOOKUP(AC579, 'Measures Register'!$B$9:$L$59, COLUMN('Measures Register'!$L$8)-COLUMN('Measures Register'!$B$8)+1, FALSE), 0))</f>
        <v>0</v>
      </c>
      <c r="AF579" s="88"/>
      <c r="AG579" s="89">
        <f>IF(ISBLANK(AF579), 0, _xlfn.IFNA(VLOOKUP(AF579, 'Measures Register'!$B$9:$K$59, COLUMN('Measures Register'!$K$8)-COLUMN('Measures Register'!$B$8)+1, FALSE), 0))</f>
        <v>0</v>
      </c>
      <c r="AH579" s="110">
        <f>IF(ISBLANK(AF579), 0, _xlfn.IFNA(VLOOKUP(AF579, 'Measures Register'!$B$9:$L$59, COLUMN('Measures Register'!$L$8)-COLUMN('Measures Register'!$B$8)+1, FALSE), 0))</f>
        <v>0</v>
      </c>
      <c r="AI579" s="115"/>
      <c r="AJ579" s="108" t="str">
        <f t="shared" si="36"/>
        <v/>
      </c>
      <c r="AK579" s="86" t="str">
        <f t="shared" si="37"/>
        <v/>
      </c>
      <c r="AL579" s="106" t="str">
        <f t="shared" si="38"/>
        <v/>
      </c>
      <c r="AM579" s="24"/>
    </row>
    <row r="580" spans="2:39" ht="15.75" x14ac:dyDescent="0.45">
      <c r="B580" s="84" t="str">
        <f t="shared" si="39"/>
        <v/>
      </c>
      <c r="C580" s="97"/>
      <c r="D580" s="154"/>
      <c r="E580" s="112" t="str">
        <f>IFERROR(VLOOKUP(I580,#REF!,2,0),"")</f>
        <v/>
      </c>
      <c r="F580" s="156"/>
      <c r="G580" s="101"/>
      <c r="H580" s="103"/>
      <c r="I580" s="158"/>
      <c r="J580" s="159"/>
      <c r="K580"/>
      <c r="L580" s="152"/>
      <c r="M580" s="85" t="str">
        <f>IF(AND(F580&lt;&gt;"", G580&lt;&gt;""), VLOOKUP(F580, 'P2-Primary Assets'!C:I, 5+VLOOKUP(G580,#REF!, 2, FALSE), FALSE), "")</f>
        <v/>
      </c>
      <c r="N580" s="106" t="str">
        <f t="shared" si="40"/>
        <v/>
      </c>
      <c r="O580" s="277"/>
      <c r="P580" s="277"/>
      <c r="Q580" s="277"/>
      <c r="R580" s="114"/>
      <c r="S580" s="99"/>
      <c r="T580" s="88"/>
      <c r="U580" s="89">
        <f>IF(ISBLANK(T580), 0, _xlfn.IFNA(VLOOKUP(T580, 'Measures Register'!$B$9:$K$59, COLUMN('Measures Register'!$K$8)-COLUMN('Measures Register'!$B$8)+1, FALSE), 0))</f>
        <v>0</v>
      </c>
      <c r="V580" s="90">
        <f>IF(ISBLANK(T580), 0, _xlfn.IFNA(VLOOKUP(T580, 'Measures Register'!$B$9:$L$59, COLUMN('Measures Register'!$L$8)-COLUMN('Measures Register'!$B$8)+1, FALSE), 0))</f>
        <v>0</v>
      </c>
      <c r="W580" s="88"/>
      <c r="X580" s="89">
        <f>IF(ISBLANK(W580), 0, _xlfn.IFNA(VLOOKUP(W580, 'Measures Register'!$B$9:$K$59, COLUMN('Measures Register'!$K$8)-COLUMN('Measures Register'!$B$8)+1, FALSE), 0))</f>
        <v>0</v>
      </c>
      <c r="Y580" s="90">
        <f>IF(ISBLANK(W580), 0, _xlfn.IFNA(VLOOKUP(W580, 'Measures Register'!$B$9:$L$59, COLUMN('Measures Register'!$L$8)-COLUMN('Measures Register'!$B$8)+1, FALSE), 0))</f>
        <v>0</v>
      </c>
      <c r="Z580" s="88"/>
      <c r="AA580" s="89">
        <f>IF(ISBLANK(Z580), 0, _xlfn.IFNA(VLOOKUP(Z580, 'Measures Register'!$B$9:$K$59, COLUMN('Measures Register'!$K$8)-COLUMN('Measures Register'!$B$8)+1, FALSE), 0))</f>
        <v>0</v>
      </c>
      <c r="AB580" s="90">
        <f>IF(ISBLANK(Z580), 0, _xlfn.IFNA(VLOOKUP(Z580, 'Measures Register'!$B$9:$L$59, COLUMN('Measures Register'!$L$8)-COLUMN('Measures Register'!$B$8)+1, FALSE), 0))</f>
        <v>0</v>
      </c>
      <c r="AC580" s="88"/>
      <c r="AD580" s="89">
        <f>IF(ISBLANK(AC580), 0, _xlfn.IFNA(VLOOKUP(AC580, 'Measures Register'!$B$9:$K$59, COLUMN('Measures Register'!$K$8)-COLUMN('Measures Register'!$B$8)+1, FALSE), 0))</f>
        <v>0</v>
      </c>
      <c r="AE580" s="90">
        <f>IF(ISBLANK(AC580), 0, _xlfn.IFNA(VLOOKUP(AC580, 'Measures Register'!$B$9:$L$59, COLUMN('Measures Register'!$L$8)-COLUMN('Measures Register'!$B$8)+1, FALSE), 0))</f>
        <v>0</v>
      </c>
      <c r="AF580" s="88"/>
      <c r="AG580" s="89">
        <f>IF(ISBLANK(AF580), 0, _xlfn.IFNA(VLOOKUP(AF580, 'Measures Register'!$B$9:$K$59, COLUMN('Measures Register'!$K$8)-COLUMN('Measures Register'!$B$8)+1, FALSE), 0))</f>
        <v>0</v>
      </c>
      <c r="AH580" s="110">
        <f>IF(ISBLANK(AF580), 0, _xlfn.IFNA(VLOOKUP(AF580, 'Measures Register'!$B$9:$L$59, COLUMN('Measures Register'!$L$8)-COLUMN('Measures Register'!$B$8)+1, FALSE), 0))</f>
        <v>0</v>
      </c>
      <c r="AI580" s="115"/>
      <c r="AJ580" s="108" t="str">
        <f t="shared" si="36"/>
        <v/>
      </c>
      <c r="AK580" s="86" t="str">
        <f t="shared" si="37"/>
        <v/>
      </c>
      <c r="AL580" s="106" t="str">
        <f t="shared" si="38"/>
        <v/>
      </c>
      <c r="AM580" s="24"/>
    </row>
    <row r="581" spans="2:39" ht="15.75" x14ac:dyDescent="0.45">
      <c r="B581" s="84" t="str">
        <f t="shared" si="39"/>
        <v/>
      </c>
      <c r="C581" s="97"/>
      <c r="D581" s="154"/>
      <c r="E581" s="112" t="str">
        <f>IFERROR(VLOOKUP(I581,#REF!,2,0),"")</f>
        <v/>
      </c>
      <c r="F581" s="156"/>
      <c r="G581" s="101"/>
      <c r="H581" s="103"/>
      <c r="I581" s="158"/>
      <c r="J581" s="159"/>
      <c r="K581"/>
      <c r="L581" s="152"/>
      <c r="M581" s="85" t="str">
        <f>IF(AND(F581&lt;&gt;"", G581&lt;&gt;""), VLOOKUP(F581, 'P2-Primary Assets'!C:I, 5+VLOOKUP(G581,#REF!, 2, FALSE), FALSE), "")</f>
        <v/>
      </c>
      <c r="N581" s="106" t="str">
        <f t="shared" si="40"/>
        <v/>
      </c>
      <c r="O581" s="277"/>
      <c r="P581" s="277"/>
      <c r="Q581" s="277"/>
      <c r="R581" s="114"/>
      <c r="S581" s="99"/>
      <c r="T581" s="88"/>
      <c r="U581" s="89">
        <f>IF(ISBLANK(T581), 0, _xlfn.IFNA(VLOOKUP(T581, 'Measures Register'!$B$9:$K$59, COLUMN('Measures Register'!$K$8)-COLUMN('Measures Register'!$B$8)+1, FALSE), 0))</f>
        <v>0</v>
      </c>
      <c r="V581" s="90">
        <f>IF(ISBLANK(T581), 0, _xlfn.IFNA(VLOOKUP(T581, 'Measures Register'!$B$9:$L$59, COLUMN('Measures Register'!$L$8)-COLUMN('Measures Register'!$B$8)+1, FALSE), 0))</f>
        <v>0</v>
      </c>
      <c r="W581" s="88"/>
      <c r="X581" s="89">
        <f>IF(ISBLANK(W581), 0, _xlfn.IFNA(VLOOKUP(W581, 'Measures Register'!$B$9:$K$59, COLUMN('Measures Register'!$K$8)-COLUMN('Measures Register'!$B$8)+1, FALSE), 0))</f>
        <v>0</v>
      </c>
      <c r="Y581" s="90">
        <f>IF(ISBLANK(W581), 0, _xlfn.IFNA(VLOOKUP(W581, 'Measures Register'!$B$9:$L$59, COLUMN('Measures Register'!$L$8)-COLUMN('Measures Register'!$B$8)+1, FALSE), 0))</f>
        <v>0</v>
      </c>
      <c r="Z581" s="88"/>
      <c r="AA581" s="89">
        <f>IF(ISBLANK(Z581), 0, _xlfn.IFNA(VLOOKUP(Z581, 'Measures Register'!$B$9:$K$59, COLUMN('Measures Register'!$K$8)-COLUMN('Measures Register'!$B$8)+1, FALSE), 0))</f>
        <v>0</v>
      </c>
      <c r="AB581" s="90">
        <f>IF(ISBLANK(Z581), 0, _xlfn.IFNA(VLOOKUP(Z581, 'Measures Register'!$B$9:$L$59, COLUMN('Measures Register'!$L$8)-COLUMN('Measures Register'!$B$8)+1, FALSE), 0))</f>
        <v>0</v>
      </c>
      <c r="AC581" s="88"/>
      <c r="AD581" s="89">
        <f>IF(ISBLANK(AC581), 0, _xlfn.IFNA(VLOOKUP(AC581, 'Measures Register'!$B$9:$K$59, COLUMN('Measures Register'!$K$8)-COLUMN('Measures Register'!$B$8)+1, FALSE), 0))</f>
        <v>0</v>
      </c>
      <c r="AE581" s="90">
        <f>IF(ISBLANK(AC581), 0, _xlfn.IFNA(VLOOKUP(AC581, 'Measures Register'!$B$9:$L$59, COLUMN('Measures Register'!$L$8)-COLUMN('Measures Register'!$B$8)+1, FALSE), 0))</f>
        <v>0</v>
      </c>
      <c r="AF581" s="88"/>
      <c r="AG581" s="89">
        <f>IF(ISBLANK(AF581), 0, _xlfn.IFNA(VLOOKUP(AF581, 'Measures Register'!$B$9:$K$59, COLUMN('Measures Register'!$K$8)-COLUMN('Measures Register'!$B$8)+1, FALSE), 0))</f>
        <v>0</v>
      </c>
      <c r="AH581" s="110">
        <f>IF(ISBLANK(AF581), 0, _xlfn.IFNA(VLOOKUP(AF581, 'Measures Register'!$B$9:$L$59, COLUMN('Measures Register'!$L$8)-COLUMN('Measures Register'!$B$8)+1, FALSE), 0))</f>
        <v>0</v>
      </c>
      <c r="AI581" s="115"/>
      <c r="AJ581" s="108" t="str">
        <f t="shared" si="36"/>
        <v/>
      </c>
      <c r="AK581" s="86" t="str">
        <f t="shared" si="37"/>
        <v/>
      </c>
      <c r="AL581" s="106" t="str">
        <f t="shared" si="38"/>
        <v/>
      </c>
      <c r="AM581" s="24"/>
    </row>
    <row r="582" spans="2:39" ht="15.75" x14ac:dyDescent="0.45">
      <c r="B582" s="84" t="str">
        <f t="shared" si="39"/>
        <v/>
      </c>
      <c r="C582" s="97"/>
      <c r="D582" s="154"/>
      <c r="E582" s="112" t="str">
        <f>IFERROR(VLOOKUP(I582,#REF!,2,0),"")</f>
        <v/>
      </c>
      <c r="F582" s="156"/>
      <c r="G582" s="101"/>
      <c r="H582" s="103"/>
      <c r="I582" s="158"/>
      <c r="J582" s="159"/>
      <c r="K582"/>
      <c r="L582" s="152"/>
      <c r="M582" s="85" t="str">
        <f>IF(AND(F582&lt;&gt;"", G582&lt;&gt;""), VLOOKUP(F582, 'P2-Primary Assets'!C:I, 5+VLOOKUP(G582,#REF!, 2, FALSE), FALSE), "")</f>
        <v/>
      </c>
      <c r="N582" s="106" t="str">
        <f t="shared" si="40"/>
        <v/>
      </c>
      <c r="O582" s="277"/>
      <c r="P582" s="277"/>
      <c r="Q582" s="277"/>
      <c r="R582" s="114"/>
      <c r="S582" s="99"/>
      <c r="T582" s="88"/>
      <c r="U582" s="89">
        <f>IF(ISBLANK(T582), 0, _xlfn.IFNA(VLOOKUP(T582, 'Measures Register'!$B$9:$K$59, COLUMN('Measures Register'!$K$8)-COLUMN('Measures Register'!$B$8)+1, FALSE), 0))</f>
        <v>0</v>
      </c>
      <c r="V582" s="90">
        <f>IF(ISBLANK(T582), 0, _xlfn.IFNA(VLOOKUP(T582, 'Measures Register'!$B$9:$L$59, COLUMN('Measures Register'!$L$8)-COLUMN('Measures Register'!$B$8)+1, FALSE), 0))</f>
        <v>0</v>
      </c>
      <c r="W582" s="88"/>
      <c r="X582" s="89">
        <f>IF(ISBLANK(W582), 0, _xlfn.IFNA(VLOOKUP(W582, 'Measures Register'!$B$9:$K$59, COLUMN('Measures Register'!$K$8)-COLUMN('Measures Register'!$B$8)+1, FALSE), 0))</f>
        <v>0</v>
      </c>
      <c r="Y582" s="90">
        <f>IF(ISBLANK(W582), 0, _xlfn.IFNA(VLOOKUP(W582, 'Measures Register'!$B$9:$L$59, COLUMN('Measures Register'!$L$8)-COLUMN('Measures Register'!$B$8)+1, FALSE), 0))</f>
        <v>0</v>
      </c>
      <c r="Z582" s="88"/>
      <c r="AA582" s="89">
        <f>IF(ISBLANK(Z582), 0, _xlfn.IFNA(VLOOKUP(Z582, 'Measures Register'!$B$9:$K$59, COLUMN('Measures Register'!$K$8)-COLUMN('Measures Register'!$B$8)+1, FALSE), 0))</f>
        <v>0</v>
      </c>
      <c r="AB582" s="90">
        <f>IF(ISBLANK(Z582), 0, _xlfn.IFNA(VLOOKUP(Z582, 'Measures Register'!$B$9:$L$59, COLUMN('Measures Register'!$L$8)-COLUMN('Measures Register'!$B$8)+1, FALSE), 0))</f>
        <v>0</v>
      </c>
      <c r="AC582" s="88"/>
      <c r="AD582" s="89">
        <f>IF(ISBLANK(AC582), 0, _xlfn.IFNA(VLOOKUP(AC582, 'Measures Register'!$B$9:$K$59, COLUMN('Measures Register'!$K$8)-COLUMN('Measures Register'!$B$8)+1, FALSE), 0))</f>
        <v>0</v>
      </c>
      <c r="AE582" s="90">
        <f>IF(ISBLANK(AC582), 0, _xlfn.IFNA(VLOOKUP(AC582, 'Measures Register'!$B$9:$L$59, COLUMN('Measures Register'!$L$8)-COLUMN('Measures Register'!$B$8)+1, FALSE), 0))</f>
        <v>0</v>
      </c>
      <c r="AF582" s="88"/>
      <c r="AG582" s="89">
        <f>IF(ISBLANK(AF582), 0, _xlfn.IFNA(VLOOKUP(AF582, 'Measures Register'!$B$9:$K$59, COLUMN('Measures Register'!$K$8)-COLUMN('Measures Register'!$B$8)+1, FALSE), 0))</f>
        <v>0</v>
      </c>
      <c r="AH582" s="110">
        <f>IF(ISBLANK(AF582), 0, _xlfn.IFNA(VLOOKUP(AF582, 'Measures Register'!$B$9:$L$59, COLUMN('Measures Register'!$L$8)-COLUMN('Measures Register'!$B$8)+1, FALSE), 0))</f>
        <v>0</v>
      </c>
      <c r="AI582" s="115"/>
      <c r="AJ582" s="108" t="str">
        <f t="shared" si="36"/>
        <v/>
      </c>
      <c r="AK582" s="86" t="str">
        <f t="shared" si="37"/>
        <v/>
      </c>
      <c r="AL582" s="106" t="str">
        <f t="shared" si="38"/>
        <v/>
      </c>
      <c r="AM582" s="24"/>
    </row>
    <row r="583" spans="2:39" ht="15.75" x14ac:dyDescent="0.45">
      <c r="B583" s="84" t="str">
        <f t="shared" si="39"/>
        <v/>
      </c>
      <c r="C583" s="97"/>
      <c r="D583" s="154"/>
      <c r="E583" s="112" t="str">
        <f>IFERROR(VLOOKUP(I583,#REF!,2,0),"")</f>
        <v/>
      </c>
      <c r="F583" s="156"/>
      <c r="G583" s="101"/>
      <c r="H583" s="103"/>
      <c r="I583" s="158"/>
      <c r="J583" s="159"/>
      <c r="K583"/>
      <c r="L583" s="152"/>
      <c r="M583" s="85" t="str">
        <f>IF(AND(F583&lt;&gt;"", G583&lt;&gt;""), VLOOKUP(F583, 'P2-Primary Assets'!C:I, 5+VLOOKUP(G583,#REF!, 2, FALSE), FALSE), "")</f>
        <v/>
      </c>
      <c r="N583" s="106" t="str">
        <f t="shared" si="40"/>
        <v/>
      </c>
      <c r="O583" s="277"/>
      <c r="P583" s="277"/>
      <c r="Q583" s="277"/>
      <c r="R583" s="114"/>
      <c r="S583" s="99"/>
      <c r="T583" s="88"/>
      <c r="U583" s="89">
        <f>IF(ISBLANK(T583), 0, _xlfn.IFNA(VLOOKUP(T583, 'Measures Register'!$B$9:$K$59, COLUMN('Measures Register'!$K$8)-COLUMN('Measures Register'!$B$8)+1, FALSE), 0))</f>
        <v>0</v>
      </c>
      <c r="V583" s="90">
        <f>IF(ISBLANK(T583), 0, _xlfn.IFNA(VLOOKUP(T583, 'Measures Register'!$B$9:$L$59, COLUMN('Measures Register'!$L$8)-COLUMN('Measures Register'!$B$8)+1, FALSE), 0))</f>
        <v>0</v>
      </c>
      <c r="W583" s="88"/>
      <c r="X583" s="89">
        <f>IF(ISBLANK(W583), 0, _xlfn.IFNA(VLOOKUP(W583, 'Measures Register'!$B$9:$K$59, COLUMN('Measures Register'!$K$8)-COLUMN('Measures Register'!$B$8)+1, FALSE), 0))</f>
        <v>0</v>
      </c>
      <c r="Y583" s="90">
        <f>IF(ISBLANK(W583), 0, _xlfn.IFNA(VLOOKUP(W583, 'Measures Register'!$B$9:$L$59, COLUMN('Measures Register'!$L$8)-COLUMN('Measures Register'!$B$8)+1, FALSE), 0))</f>
        <v>0</v>
      </c>
      <c r="Z583" s="88"/>
      <c r="AA583" s="89">
        <f>IF(ISBLANK(Z583), 0, _xlfn.IFNA(VLOOKUP(Z583, 'Measures Register'!$B$9:$K$59, COLUMN('Measures Register'!$K$8)-COLUMN('Measures Register'!$B$8)+1, FALSE), 0))</f>
        <v>0</v>
      </c>
      <c r="AB583" s="90">
        <f>IF(ISBLANK(Z583), 0, _xlfn.IFNA(VLOOKUP(Z583, 'Measures Register'!$B$9:$L$59, COLUMN('Measures Register'!$L$8)-COLUMN('Measures Register'!$B$8)+1, FALSE), 0))</f>
        <v>0</v>
      </c>
      <c r="AC583" s="88"/>
      <c r="AD583" s="89">
        <f>IF(ISBLANK(AC583), 0, _xlfn.IFNA(VLOOKUP(AC583, 'Measures Register'!$B$9:$K$59, COLUMN('Measures Register'!$K$8)-COLUMN('Measures Register'!$B$8)+1, FALSE), 0))</f>
        <v>0</v>
      </c>
      <c r="AE583" s="90">
        <f>IF(ISBLANK(AC583), 0, _xlfn.IFNA(VLOOKUP(AC583, 'Measures Register'!$B$9:$L$59, COLUMN('Measures Register'!$L$8)-COLUMN('Measures Register'!$B$8)+1, FALSE), 0))</f>
        <v>0</v>
      </c>
      <c r="AF583" s="88"/>
      <c r="AG583" s="89">
        <f>IF(ISBLANK(AF583), 0, _xlfn.IFNA(VLOOKUP(AF583, 'Measures Register'!$B$9:$K$59, COLUMN('Measures Register'!$K$8)-COLUMN('Measures Register'!$B$8)+1, FALSE), 0))</f>
        <v>0</v>
      </c>
      <c r="AH583" s="110">
        <f>IF(ISBLANK(AF583), 0, _xlfn.IFNA(VLOOKUP(AF583, 'Measures Register'!$B$9:$L$59, COLUMN('Measures Register'!$L$8)-COLUMN('Measures Register'!$B$8)+1, FALSE), 0))</f>
        <v>0</v>
      </c>
      <c r="AI583" s="115"/>
      <c r="AJ583" s="108" t="str">
        <f t="shared" si="36"/>
        <v/>
      </c>
      <c r="AK583" s="86" t="str">
        <f t="shared" si="37"/>
        <v/>
      </c>
      <c r="AL583" s="106" t="str">
        <f t="shared" si="38"/>
        <v/>
      </c>
      <c r="AM583" s="24"/>
    </row>
    <row r="584" spans="2:39" ht="15.75" x14ac:dyDescent="0.45">
      <c r="B584" s="84" t="str">
        <f t="shared" si="39"/>
        <v/>
      </c>
      <c r="C584" s="97"/>
      <c r="D584" s="154"/>
      <c r="E584" s="112" t="str">
        <f>IFERROR(VLOOKUP(I584,#REF!,2,0),"")</f>
        <v/>
      </c>
      <c r="F584" s="156"/>
      <c r="G584" s="101"/>
      <c r="H584" s="103"/>
      <c r="I584" s="158"/>
      <c r="J584" s="159"/>
      <c r="K584"/>
      <c r="L584" s="152"/>
      <c r="M584" s="85" t="str">
        <f>IF(AND(F584&lt;&gt;"", G584&lt;&gt;""), VLOOKUP(F584, 'P2-Primary Assets'!C:I, 5+VLOOKUP(G584,#REF!, 2, FALSE), FALSE), "")</f>
        <v/>
      </c>
      <c r="N584" s="106" t="str">
        <f t="shared" si="40"/>
        <v/>
      </c>
      <c r="O584" s="277"/>
      <c r="P584" s="277"/>
      <c r="Q584" s="277"/>
      <c r="R584" s="114"/>
      <c r="S584" s="99"/>
      <c r="T584" s="88"/>
      <c r="U584" s="89">
        <f>IF(ISBLANK(T584), 0, _xlfn.IFNA(VLOOKUP(T584, 'Measures Register'!$B$9:$K$59, COLUMN('Measures Register'!$K$8)-COLUMN('Measures Register'!$B$8)+1, FALSE), 0))</f>
        <v>0</v>
      </c>
      <c r="V584" s="90">
        <f>IF(ISBLANK(T584), 0, _xlfn.IFNA(VLOOKUP(T584, 'Measures Register'!$B$9:$L$59, COLUMN('Measures Register'!$L$8)-COLUMN('Measures Register'!$B$8)+1, FALSE), 0))</f>
        <v>0</v>
      </c>
      <c r="W584" s="88"/>
      <c r="X584" s="89">
        <f>IF(ISBLANK(W584), 0, _xlfn.IFNA(VLOOKUP(W584, 'Measures Register'!$B$9:$K$59, COLUMN('Measures Register'!$K$8)-COLUMN('Measures Register'!$B$8)+1, FALSE), 0))</f>
        <v>0</v>
      </c>
      <c r="Y584" s="90">
        <f>IF(ISBLANK(W584), 0, _xlfn.IFNA(VLOOKUP(W584, 'Measures Register'!$B$9:$L$59, COLUMN('Measures Register'!$L$8)-COLUMN('Measures Register'!$B$8)+1, FALSE), 0))</f>
        <v>0</v>
      </c>
      <c r="Z584" s="88"/>
      <c r="AA584" s="89">
        <f>IF(ISBLANK(Z584), 0, _xlfn.IFNA(VLOOKUP(Z584, 'Measures Register'!$B$9:$K$59, COLUMN('Measures Register'!$K$8)-COLUMN('Measures Register'!$B$8)+1, FALSE), 0))</f>
        <v>0</v>
      </c>
      <c r="AB584" s="90">
        <f>IF(ISBLANK(Z584), 0, _xlfn.IFNA(VLOOKUP(Z584, 'Measures Register'!$B$9:$L$59, COLUMN('Measures Register'!$L$8)-COLUMN('Measures Register'!$B$8)+1, FALSE), 0))</f>
        <v>0</v>
      </c>
      <c r="AC584" s="88"/>
      <c r="AD584" s="89">
        <f>IF(ISBLANK(AC584), 0, _xlfn.IFNA(VLOOKUP(AC584, 'Measures Register'!$B$9:$K$59, COLUMN('Measures Register'!$K$8)-COLUMN('Measures Register'!$B$8)+1, FALSE), 0))</f>
        <v>0</v>
      </c>
      <c r="AE584" s="90">
        <f>IF(ISBLANK(AC584), 0, _xlfn.IFNA(VLOOKUP(AC584, 'Measures Register'!$B$9:$L$59, COLUMN('Measures Register'!$L$8)-COLUMN('Measures Register'!$B$8)+1, FALSE), 0))</f>
        <v>0</v>
      </c>
      <c r="AF584" s="88"/>
      <c r="AG584" s="89">
        <f>IF(ISBLANK(AF584), 0, _xlfn.IFNA(VLOOKUP(AF584, 'Measures Register'!$B$9:$K$59, COLUMN('Measures Register'!$K$8)-COLUMN('Measures Register'!$B$8)+1, FALSE), 0))</f>
        <v>0</v>
      </c>
      <c r="AH584" s="110">
        <f>IF(ISBLANK(AF584), 0, _xlfn.IFNA(VLOOKUP(AF584, 'Measures Register'!$B$9:$L$59, COLUMN('Measures Register'!$L$8)-COLUMN('Measures Register'!$B$8)+1, FALSE), 0))</f>
        <v>0</v>
      </c>
      <c r="AI584" s="115"/>
      <c r="AJ584" s="108" t="str">
        <f t="shared" si="36"/>
        <v/>
      </c>
      <c r="AK584" s="86" t="str">
        <f t="shared" si="37"/>
        <v/>
      </c>
      <c r="AL584" s="106" t="str">
        <f t="shared" si="38"/>
        <v/>
      </c>
      <c r="AM584" s="24"/>
    </row>
    <row r="585" spans="2:39" ht="15.75" x14ac:dyDescent="0.45">
      <c r="B585" s="84" t="str">
        <f t="shared" si="39"/>
        <v/>
      </c>
      <c r="C585" s="97"/>
      <c r="D585" s="154"/>
      <c r="E585" s="112" t="str">
        <f>IFERROR(VLOOKUP(I585,#REF!,2,0),"")</f>
        <v/>
      </c>
      <c r="F585" s="156"/>
      <c r="G585" s="101"/>
      <c r="H585" s="103"/>
      <c r="I585" s="158"/>
      <c r="J585" s="159"/>
      <c r="K585"/>
      <c r="L585" s="152"/>
      <c r="M585" s="85" t="str">
        <f>IF(AND(F585&lt;&gt;"", G585&lt;&gt;""), VLOOKUP(F585, 'P2-Primary Assets'!C:I, 5+VLOOKUP(G585,#REF!, 2, FALSE), FALSE), "")</f>
        <v/>
      </c>
      <c r="N585" s="106" t="str">
        <f t="shared" si="40"/>
        <v/>
      </c>
      <c r="O585" s="277"/>
      <c r="P585" s="277"/>
      <c r="Q585" s="277"/>
      <c r="R585" s="114"/>
      <c r="S585" s="99"/>
      <c r="T585" s="88"/>
      <c r="U585" s="89">
        <f>IF(ISBLANK(T585), 0, _xlfn.IFNA(VLOOKUP(T585, 'Measures Register'!$B$9:$K$59, COLUMN('Measures Register'!$K$8)-COLUMN('Measures Register'!$B$8)+1, FALSE), 0))</f>
        <v>0</v>
      </c>
      <c r="V585" s="90">
        <f>IF(ISBLANK(T585), 0, _xlfn.IFNA(VLOOKUP(T585, 'Measures Register'!$B$9:$L$59, COLUMN('Measures Register'!$L$8)-COLUMN('Measures Register'!$B$8)+1, FALSE), 0))</f>
        <v>0</v>
      </c>
      <c r="W585" s="88"/>
      <c r="X585" s="89">
        <f>IF(ISBLANK(W585), 0, _xlfn.IFNA(VLOOKUP(W585, 'Measures Register'!$B$9:$K$59, COLUMN('Measures Register'!$K$8)-COLUMN('Measures Register'!$B$8)+1, FALSE), 0))</f>
        <v>0</v>
      </c>
      <c r="Y585" s="90">
        <f>IF(ISBLANK(W585), 0, _xlfn.IFNA(VLOOKUP(W585, 'Measures Register'!$B$9:$L$59, COLUMN('Measures Register'!$L$8)-COLUMN('Measures Register'!$B$8)+1, FALSE), 0))</f>
        <v>0</v>
      </c>
      <c r="Z585" s="88"/>
      <c r="AA585" s="89">
        <f>IF(ISBLANK(Z585), 0, _xlfn.IFNA(VLOOKUP(Z585, 'Measures Register'!$B$9:$K$59, COLUMN('Measures Register'!$K$8)-COLUMN('Measures Register'!$B$8)+1, FALSE), 0))</f>
        <v>0</v>
      </c>
      <c r="AB585" s="90">
        <f>IF(ISBLANK(Z585), 0, _xlfn.IFNA(VLOOKUP(Z585, 'Measures Register'!$B$9:$L$59, COLUMN('Measures Register'!$L$8)-COLUMN('Measures Register'!$B$8)+1, FALSE), 0))</f>
        <v>0</v>
      </c>
      <c r="AC585" s="88"/>
      <c r="AD585" s="89">
        <f>IF(ISBLANK(AC585), 0, _xlfn.IFNA(VLOOKUP(AC585, 'Measures Register'!$B$9:$K$59, COLUMN('Measures Register'!$K$8)-COLUMN('Measures Register'!$B$8)+1, FALSE), 0))</f>
        <v>0</v>
      </c>
      <c r="AE585" s="90">
        <f>IF(ISBLANK(AC585), 0, _xlfn.IFNA(VLOOKUP(AC585, 'Measures Register'!$B$9:$L$59, COLUMN('Measures Register'!$L$8)-COLUMN('Measures Register'!$B$8)+1, FALSE), 0))</f>
        <v>0</v>
      </c>
      <c r="AF585" s="88"/>
      <c r="AG585" s="89">
        <f>IF(ISBLANK(AF585), 0, _xlfn.IFNA(VLOOKUP(AF585, 'Measures Register'!$B$9:$K$59, COLUMN('Measures Register'!$K$8)-COLUMN('Measures Register'!$B$8)+1, FALSE), 0))</f>
        <v>0</v>
      </c>
      <c r="AH585" s="110">
        <f>IF(ISBLANK(AF585), 0, _xlfn.IFNA(VLOOKUP(AF585, 'Measures Register'!$B$9:$L$59, COLUMN('Measures Register'!$L$8)-COLUMN('Measures Register'!$B$8)+1, FALSE), 0))</f>
        <v>0</v>
      </c>
      <c r="AI585" s="115"/>
      <c r="AJ585" s="108" t="str">
        <f t="shared" si="36"/>
        <v/>
      </c>
      <c r="AK585" s="86" t="str">
        <f t="shared" si="37"/>
        <v/>
      </c>
      <c r="AL585" s="106" t="str">
        <f t="shared" si="38"/>
        <v/>
      </c>
      <c r="AM585" s="24"/>
    </row>
    <row r="586" spans="2:39" ht="15.75" x14ac:dyDescent="0.45">
      <c r="B586" s="84" t="str">
        <f t="shared" si="39"/>
        <v/>
      </c>
      <c r="C586" s="97"/>
      <c r="D586" s="154"/>
      <c r="E586" s="112" t="str">
        <f>IFERROR(VLOOKUP(I586,#REF!,2,0),"")</f>
        <v/>
      </c>
      <c r="F586" s="156"/>
      <c r="G586" s="101"/>
      <c r="H586" s="103"/>
      <c r="I586" s="158"/>
      <c r="J586" s="159"/>
      <c r="K586"/>
      <c r="L586" s="152"/>
      <c r="M586" s="85" t="str">
        <f>IF(AND(F586&lt;&gt;"", G586&lt;&gt;""), VLOOKUP(F586, 'P2-Primary Assets'!C:I, 5+VLOOKUP(G586,#REF!, 2, FALSE), FALSE), "")</f>
        <v/>
      </c>
      <c r="N586" s="106" t="str">
        <f t="shared" si="40"/>
        <v/>
      </c>
      <c r="O586" s="277"/>
      <c r="P586" s="277"/>
      <c r="Q586" s="277"/>
      <c r="R586" s="114"/>
      <c r="S586" s="99"/>
      <c r="T586" s="88"/>
      <c r="U586" s="89">
        <f>IF(ISBLANK(T586), 0, _xlfn.IFNA(VLOOKUP(T586, 'Measures Register'!$B$9:$K$59, COLUMN('Measures Register'!$K$8)-COLUMN('Measures Register'!$B$8)+1, FALSE), 0))</f>
        <v>0</v>
      </c>
      <c r="V586" s="90">
        <f>IF(ISBLANK(T586), 0, _xlfn.IFNA(VLOOKUP(T586, 'Measures Register'!$B$9:$L$59, COLUMN('Measures Register'!$L$8)-COLUMN('Measures Register'!$B$8)+1, FALSE), 0))</f>
        <v>0</v>
      </c>
      <c r="W586" s="88"/>
      <c r="X586" s="89">
        <f>IF(ISBLANK(W586), 0, _xlfn.IFNA(VLOOKUP(W586, 'Measures Register'!$B$9:$K$59, COLUMN('Measures Register'!$K$8)-COLUMN('Measures Register'!$B$8)+1, FALSE), 0))</f>
        <v>0</v>
      </c>
      <c r="Y586" s="90">
        <f>IF(ISBLANK(W586), 0, _xlfn.IFNA(VLOOKUP(W586, 'Measures Register'!$B$9:$L$59, COLUMN('Measures Register'!$L$8)-COLUMN('Measures Register'!$B$8)+1, FALSE), 0))</f>
        <v>0</v>
      </c>
      <c r="Z586" s="88"/>
      <c r="AA586" s="89">
        <f>IF(ISBLANK(Z586), 0, _xlfn.IFNA(VLOOKUP(Z586, 'Measures Register'!$B$9:$K$59, COLUMN('Measures Register'!$K$8)-COLUMN('Measures Register'!$B$8)+1, FALSE), 0))</f>
        <v>0</v>
      </c>
      <c r="AB586" s="90">
        <f>IF(ISBLANK(Z586), 0, _xlfn.IFNA(VLOOKUP(Z586, 'Measures Register'!$B$9:$L$59, COLUMN('Measures Register'!$L$8)-COLUMN('Measures Register'!$B$8)+1, FALSE), 0))</f>
        <v>0</v>
      </c>
      <c r="AC586" s="88"/>
      <c r="AD586" s="89">
        <f>IF(ISBLANK(AC586), 0, _xlfn.IFNA(VLOOKUP(AC586, 'Measures Register'!$B$9:$K$59, COLUMN('Measures Register'!$K$8)-COLUMN('Measures Register'!$B$8)+1, FALSE), 0))</f>
        <v>0</v>
      </c>
      <c r="AE586" s="90">
        <f>IF(ISBLANK(AC586), 0, _xlfn.IFNA(VLOOKUP(AC586, 'Measures Register'!$B$9:$L$59, COLUMN('Measures Register'!$L$8)-COLUMN('Measures Register'!$B$8)+1, FALSE), 0))</f>
        <v>0</v>
      </c>
      <c r="AF586" s="88"/>
      <c r="AG586" s="89">
        <f>IF(ISBLANK(AF586), 0, _xlfn.IFNA(VLOOKUP(AF586, 'Measures Register'!$B$9:$K$59, COLUMN('Measures Register'!$K$8)-COLUMN('Measures Register'!$B$8)+1, FALSE), 0))</f>
        <v>0</v>
      </c>
      <c r="AH586" s="110">
        <f>IF(ISBLANK(AF586), 0, _xlfn.IFNA(VLOOKUP(AF586, 'Measures Register'!$B$9:$L$59, COLUMN('Measures Register'!$L$8)-COLUMN('Measures Register'!$B$8)+1, FALSE), 0))</f>
        <v>0</v>
      </c>
      <c r="AI586" s="115"/>
      <c r="AJ586" s="108" t="str">
        <f t="shared" si="36"/>
        <v/>
      </c>
      <c r="AK586" s="86" t="str">
        <f t="shared" si="37"/>
        <v/>
      </c>
      <c r="AL586" s="106" t="str">
        <f t="shared" si="38"/>
        <v/>
      </c>
      <c r="AM586" s="24"/>
    </row>
    <row r="587" spans="2:39" ht="15.75" x14ac:dyDescent="0.45">
      <c r="B587" s="84" t="str">
        <f t="shared" si="39"/>
        <v/>
      </c>
      <c r="C587" s="97"/>
      <c r="D587" s="154"/>
      <c r="E587" s="112" t="str">
        <f>IFERROR(VLOOKUP(I587,#REF!,2,0),"")</f>
        <v/>
      </c>
      <c r="F587" s="156"/>
      <c r="G587" s="101"/>
      <c r="H587" s="103"/>
      <c r="I587" s="158"/>
      <c r="J587" s="159"/>
      <c r="K587"/>
      <c r="L587" s="152"/>
      <c r="M587" s="85" t="str">
        <f>IF(AND(F587&lt;&gt;"", G587&lt;&gt;""), VLOOKUP(F587, 'P2-Primary Assets'!C:I, 5+VLOOKUP(G587,#REF!, 2, FALSE), FALSE), "")</f>
        <v/>
      </c>
      <c r="N587" s="106" t="str">
        <f t="shared" si="40"/>
        <v/>
      </c>
      <c r="O587" s="277"/>
      <c r="P587" s="277"/>
      <c r="Q587" s="277"/>
      <c r="R587" s="114"/>
      <c r="S587" s="99"/>
      <c r="T587" s="88"/>
      <c r="U587" s="89">
        <f>IF(ISBLANK(T587), 0, _xlfn.IFNA(VLOOKUP(T587, 'Measures Register'!$B$9:$K$59, COLUMN('Measures Register'!$K$8)-COLUMN('Measures Register'!$B$8)+1, FALSE), 0))</f>
        <v>0</v>
      </c>
      <c r="V587" s="90">
        <f>IF(ISBLANK(T587), 0, _xlfn.IFNA(VLOOKUP(T587, 'Measures Register'!$B$9:$L$59, COLUMN('Measures Register'!$L$8)-COLUMN('Measures Register'!$B$8)+1, FALSE), 0))</f>
        <v>0</v>
      </c>
      <c r="W587" s="88"/>
      <c r="X587" s="89">
        <f>IF(ISBLANK(W587), 0, _xlfn.IFNA(VLOOKUP(W587, 'Measures Register'!$B$9:$K$59, COLUMN('Measures Register'!$K$8)-COLUMN('Measures Register'!$B$8)+1, FALSE), 0))</f>
        <v>0</v>
      </c>
      <c r="Y587" s="90">
        <f>IF(ISBLANK(W587), 0, _xlfn.IFNA(VLOOKUP(W587, 'Measures Register'!$B$9:$L$59, COLUMN('Measures Register'!$L$8)-COLUMN('Measures Register'!$B$8)+1, FALSE), 0))</f>
        <v>0</v>
      </c>
      <c r="Z587" s="88"/>
      <c r="AA587" s="89">
        <f>IF(ISBLANK(Z587), 0, _xlfn.IFNA(VLOOKUP(Z587, 'Measures Register'!$B$9:$K$59, COLUMN('Measures Register'!$K$8)-COLUMN('Measures Register'!$B$8)+1, FALSE), 0))</f>
        <v>0</v>
      </c>
      <c r="AB587" s="90">
        <f>IF(ISBLANK(Z587), 0, _xlfn.IFNA(VLOOKUP(Z587, 'Measures Register'!$B$9:$L$59, COLUMN('Measures Register'!$L$8)-COLUMN('Measures Register'!$B$8)+1, FALSE), 0))</f>
        <v>0</v>
      </c>
      <c r="AC587" s="88"/>
      <c r="AD587" s="89">
        <f>IF(ISBLANK(AC587), 0, _xlfn.IFNA(VLOOKUP(AC587, 'Measures Register'!$B$9:$K$59, COLUMN('Measures Register'!$K$8)-COLUMN('Measures Register'!$B$8)+1, FALSE), 0))</f>
        <v>0</v>
      </c>
      <c r="AE587" s="90">
        <f>IF(ISBLANK(AC587), 0, _xlfn.IFNA(VLOOKUP(AC587, 'Measures Register'!$B$9:$L$59, COLUMN('Measures Register'!$L$8)-COLUMN('Measures Register'!$B$8)+1, FALSE), 0))</f>
        <v>0</v>
      </c>
      <c r="AF587" s="88"/>
      <c r="AG587" s="89">
        <f>IF(ISBLANK(AF587), 0, _xlfn.IFNA(VLOOKUP(AF587, 'Measures Register'!$B$9:$K$59, COLUMN('Measures Register'!$K$8)-COLUMN('Measures Register'!$B$8)+1, FALSE), 0))</f>
        <v>0</v>
      </c>
      <c r="AH587" s="110">
        <f>IF(ISBLANK(AF587), 0, _xlfn.IFNA(VLOOKUP(AF587, 'Measures Register'!$B$9:$L$59, COLUMN('Measures Register'!$L$8)-COLUMN('Measures Register'!$B$8)+1, FALSE), 0))</f>
        <v>0</v>
      </c>
      <c r="AI587" s="115"/>
      <c r="AJ587" s="108" t="str">
        <f t="shared" si="36"/>
        <v/>
      </c>
      <c r="AK587" s="86" t="str">
        <f t="shared" si="37"/>
        <v/>
      </c>
      <c r="AL587" s="106" t="str">
        <f t="shared" si="38"/>
        <v/>
      </c>
      <c r="AM587" s="24"/>
    </row>
    <row r="588" spans="2:39" ht="15.75" x14ac:dyDescent="0.45">
      <c r="B588" s="84" t="str">
        <f t="shared" si="39"/>
        <v/>
      </c>
      <c r="C588" s="97"/>
      <c r="D588" s="154"/>
      <c r="E588" s="112" t="str">
        <f>IFERROR(VLOOKUP(I588,#REF!,2,0),"")</f>
        <v/>
      </c>
      <c r="F588" s="156"/>
      <c r="G588" s="101"/>
      <c r="H588" s="103"/>
      <c r="I588" s="158"/>
      <c r="J588" s="159"/>
      <c r="K588"/>
      <c r="L588" s="152"/>
      <c r="M588" s="85" t="str">
        <f>IF(AND(F588&lt;&gt;"", G588&lt;&gt;""), VLOOKUP(F588, 'P2-Primary Assets'!C:I, 5+VLOOKUP(G588,#REF!, 2, FALSE), FALSE), "")</f>
        <v/>
      </c>
      <c r="N588" s="106" t="str">
        <f t="shared" si="40"/>
        <v/>
      </c>
      <c r="O588" s="277"/>
      <c r="P588" s="277"/>
      <c r="Q588" s="277"/>
      <c r="R588" s="114"/>
      <c r="S588" s="99"/>
      <c r="T588" s="88"/>
      <c r="U588" s="89">
        <f>IF(ISBLANK(T588), 0, _xlfn.IFNA(VLOOKUP(T588, 'Measures Register'!$B$9:$K$59, COLUMN('Measures Register'!$K$8)-COLUMN('Measures Register'!$B$8)+1, FALSE), 0))</f>
        <v>0</v>
      </c>
      <c r="V588" s="90">
        <f>IF(ISBLANK(T588), 0, _xlfn.IFNA(VLOOKUP(T588, 'Measures Register'!$B$9:$L$59, COLUMN('Measures Register'!$L$8)-COLUMN('Measures Register'!$B$8)+1, FALSE), 0))</f>
        <v>0</v>
      </c>
      <c r="W588" s="88"/>
      <c r="X588" s="89">
        <f>IF(ISBLANK(W588), 0, _xlfn.IFNA(VLOOKUP(W588, 'Measures Register'!$B$9:$K$59, COLUMN('Measures Register'!$K$8)-COLUMN('Measures Register'!$B$8)+1, FALSE), 0))</f>
        <v>0</v>
      </c>
      <c r="Y588" s="90">
        <f>IF(ISBLANK(W588), 0, _xlfn.IFNA(VLOOKUP(W588, 'Measures Register'!$B$9:$L$59, COLUMN('Measures Register'!$L$8)-COLUMN('Measures Register'!$B$8)+1, FALSE), 0))</f>
        <v>0</v>
      </c>
      <c r="Z588" s="88"/>
      <c r="AA588" s="89">
        <f>IF(ISBLANK(Z588), 0, _xlfn.IFNA(VLOOKUP(Z588, 'Measures Register'!$B$9:$K$59, COLUMN('Measures Register'!$K$8)-COLUMN('Measures Register'!$B$8)+1, FALSE), 0))</f>
        <v>0</v>
      </c>
      <c r="AB588" s="90">
        <f>IF(ISBLANK(Z588), 0, _xlfn.IFNA(VLOOKUP(Z588, 'Measures Register'!$B$9:$L$59, COLUMN('Measures Register'!$L$8)-COLUMN('Measures Register'!$B$8)+1, FALSE), 0))</f>
        <v>0</v>
      </c>
      <c r="AC588" s="88"/>
      <c r="AD588" s="89">
        <f>IF(ISBLANK(AC588), 0, _xlfn.IFNA(VLOOKUP(AC588, 'Measures Register'!$B$9:$K$59, COLUMN('Measures Register'!$K$8)-COLUMN('Measures Register'!$B$8)+1, FALSE), 0))</f>
        <v>0</v>
      </c>
      <c r="AE588" s="90">
        <f>IF(ISBLANK(AC588), 0, _xlfn.IFNA(VLOOKUP(AC588, 'Measures Register'!$B$9:$L$59, COLUMN('Measures Register'!$L$8)-COLUMN('Measures Register'!$B$8)+1, FALSE), 0))</f>
        <v>0</v>
      </c>
      <c r="AF588" s="88"/>
      <c r="AG588" s="89">
        <f>IF(ISBLANK(AF588), 0, _xlfn.IFNA(VLOOKUP(AF588, 'Measures Register'!$B$9:$K$59, COLUMN('Measures Register'!$K$8)-COLUMN('Measures Register'!$B$8)+1, FALSE), 0))</f>
        <v>0</v>
      </c>
      <c r="AH588" s="110">
        <f>IF(ISBLANK(AF588), 0, _xlfn.IFNA(VLOOKUP(AF588, 'Measures Register'!$B$9:$L$59, COLUMN('Measures Register'!$L$8)-COLUMN('Measures Register'!$B$8)+1, FALSE), 0))</f>
        <v>0</v>
      </c>
      <c r="AI588" s="115"/>
      <c r="AJ588" s="108" t="str">
        <f t="shared" si="36"/>
        <v/>
      </c>
      <c r="AK588" s="86" t="str">
        <f t="shared" si="37"/>
        <v/>
      </c>
      <c r="AL588" s="106" t="str">
        <f t="shared" si="38"/>
        <v/>
      </c>
      <c r="AM588" s="24"/>
    </row>
    <row r="589" spans="2:39" ht="15.75" x14ac:dyDescent="0.45">
      <c r="B589" s="84" t="str">
        <f t="shared" si="39"/>
        <v/>
      </c>
      <c r="C589" s="97"/>
      <c r="D589" s="154"/>
      <c r="E589" s="112" t="str">
        <f>IFERROR(VLOOKUP(I589,#REF!,2,0),"")</f>
        <v/>
      </c>
      <c r="F589" s="156"/>
      <c r="G589" s="101"/>
      <c r="H589" s="103"/>
      <c r="I589" s="158"/>
      <c r="J589" s="159"/>
      <c r="K589"/>
      <c r="L589" s="152"/>
      <c r="M589" s="85" t="str">
        <f>IF(AND(F589&lt;&gt;"", G589&lt;&gt;""), VLOOKUP(F589, 'P2-Primary Assets'!C:I, 5+VLOOKUP(G589,#REF!, 2, FALSE), FALSE), "")</f>
        <v/>
      </c>
      <c r="N589" s="106" t="str">
        <f t="shared" si="40"/>
        <v/>
      </c>
      <c r="O589" s="277"/>
      <c r="P589" s="277"/>
      <c r="Q589" s="277"/>
      <c r="R589" s="114"/>
      <c r="S589" s="99"/>
      <c r="T589" s="88"/>
      <c r="U589" s="89">
        <f>IF(ISBLANK(T589), 0, _xlfn.IFNA(VLOOKUP(T589, 'Measures Register'!$B$9:$K$59, COLUMN('Measures Register'!$K$8)-COLUMN('Measures Register'!$B$8)+1, FALSE), 0))</f>
        <v>0</v>
      </c>
      <c r="V589" s="90">
        <f>IF(ISBLANK(T589), 0, _xlfn.IFNA(VLOOKUP(T589, 'Measures Register'!$B$9:$L$59, COLUMN('Measures Register'!$L$8)-COLUMN('Measures Register'!$B$8)+1, FALSE), 0))</f>
        <v>0</v>
      </c>
      <c r="W589" s="88"/>
      <c r="X589" s="89">
        <f>IF(ISBLANK(W589), 0, _xlfn.IFNA(VLOOKUP(W589, 'Measures Register'!$B$9:$K$59, COLUMN('Measures Register'!$K$8)-COLUMN('Measures Register'!$B$8)+1, FALSE), 0))</f>
        <v>0</v>
      </c>
      <c r="Y589" s="90">
        <f>IF(ISBLANK(W589), 0, _xlfn.IFNA(VLOOKUP(W589, 'Measures Register'!$B$9:$L$59, COLUMN('Measures Register'!$L$8)-COLUMN('Measures Register'!$B$8)+1, FALSE), 0))</f>
        <v>0</v>
      </c>
      <c r="Z589" s="88"/>
      <c r="AA589" s="89">
        <f>IF(ISBLANK(Z589), 0, _xlfn.IFNA(VLOOKUP(Z589, 'Measures Register'!$B$9:$K$59, COLUMN('Measures Register'!$K$8)-COLUMN('Measures Register'!$B$8)+1, FALSE), 0))</f>
        <v>0</v>
      </c>
      <c r="AB589" s="90">
        <f>IF(ISBLANK(Z589), 0, _xlfn.IFNA(VLOOKUP(Z589, 'Measures Register'!$B$9:$L$59, COLUMN('Measures Register'!$L$8)-COLUMN('Measures Register'!$B$8)+1, FALSE), 0))</f>
        <v>0</v>
      </c>
      <c r="AC589" s="88"/>
      <c r="AD589" s="89">
        <f>IF(ISBLANK(AC589), 0, _xlfn.IFNA(VLOOKUP(AC589, 'Measures Register'!$B$9:$K$59, COLUMN('Measures Register'!$K$8)-COLUMN('Measures Register'!$B$8)+1, FALSE), 0))</f>
        <v>0</v>
      </c>
      <c r="AE589" s="90">
        <f>IF(ISBLANK(AC589), 0, _xlfn.IFNA(VLOOKUP(AC589, 'Measures Register'!$B$9:$L$59, COLUMN('Measures Register'!$L$8)-COLUMN('Measures Register'!$B$8)+1, FALSE), 0))</f>
        <v>0</v>
      </c>
      <c r="AF589" s="88"/>
      <c r="AG589" s="89">
        <f>IF(ISBLANK(AF589), 0, _xlfn.IFNA(VLOOKUP(AF589, 'Measures Register'!$B$9:$K$59, COLUMN('Measures Register'!$K$8)-COLUMN('Measures Register'!$B$8)+1, FALSE), 0))</f>
        <v>0</v>
      </c>
      <c r="AH589" s="110">
        <f>IF(ISBLANK(AF589), 0, _xlfn.IFNA(VLOOKUP(AF589, 'Measures Register'!$B$9:$L$59, COLUMN('Measures Register'!$L$8)-COLUMN('Measures Register'!$B$8)+1, FALSE), 0))</f>
        <v>0</v>
      </c>
      <c r="AI589" s="115"/>
      <c r="AJ589" s="108" t="str">
        <f t="shared" si="36"/>
        <v/>
      </c>
      <c r="AK589" s="86" t="str">
        <f t="shared" si="37"/>
        <v/>
      </c>
      <c r="AL589" s="106" t="str">
        <f t="shared" si="38"/>
        <v/>
      </c>
      <c r="AM589" s="24"/>
    </row>
    <row r="590" spans="2:39" ht="15.75" x14ac:dyDescent="0.45">
      <c r="B590" s="84" t="str">
        <f t="shared" si="39"/>
        <v/>
      </c>
      <c r="C590" s="97"/>
      <c r="D590" s="154"/>
      <c r="E590" s="112" t="str">
        <f>IFERROR(VLOOKUP(I590,#REF!,2,0),"")</f>
        <v/>
      </c>
      <c r="F590" s="156"/>
      <c r="G590" s="101"/>
      <c r="H590" s="103"/>
      <c r="I590" s="158"/>
      <c r="J590" s="159"/>
      <c r="K590"/>
      <c r="L590" s="152"/>
      <c r="M590" s="85" t="str">
        <f>IF(AND(F590&lt;&gt;"", G590&lt;&gt;""), VLOOKUP(F590, 'P2-Primary Assets'!C:I, 5+VLOOKUP(G590,#REF!, 2, FALSE), FALSE), "")</f>
        <v/>
      </c>
      <c r="N590" s="106" t="str">
        <f t="shared" si="40"/>
        <v/>
      </c>
      <c r="O590" s="277"/>
      <c r="P590" s="277"/>
      <c r="Q590" s="277"/>
      <c r="R590" s="114"/>
      <c r="S590" s="99"/>
      <c r="T590" s="88"/>
      <c r="U590" s="89">
        <f>IF(ISBLANK(T590), 0, _xlfn.IFNA(VLOOKUP(T590, 'Measures Register'!$B$9:$K$59, COLUMN('Measures Register'!$K$8)-COLUMN('Measures Register'!$B$8)+1, FALSE), 0))</f>
        <v>0</v>
      </c>
      <c r="V590" s="90">
        <f>IF(ISBLANK(T590), 0, _xlfn.IFNA(VLOOKUP(T590, 'Measures Register'!$B$9:$L$59, COLUMN('Measures Register'!$L$8)-COLUMN('Measures Register'!$B$8)+1, FALSE), 0))</f>
        <v>0</v>
      </c>
      <c r="W590" s="88"/>
      <c r="X590" s="89">
        <f>IF(ISBLANK(W590), 0, _xlfn.IFNA(VLOOKUP(W590, 'Measures Register'!$B$9:$K$59, COLUMN('Measures Register'!$K$8)-COLUMN('Measures Register'!$B$8)+1, FALSE), 0))</f>
        <v>0</v>
      </c>
      <c r="Y590" s="90">
        <f>IF(ISBLANK(W590), 0, _xlfn.IFNA(VLOOKUP(W590, 'Measures Register'!$B$9:$L$59, COLUMN('Measures Register'!$L$8)-COLUMN('Measures Register'!$B$8)+1, FALSE), 0))</f>
        <v>0</v>
      </c>
      <c r="Z590" s="88"/>
      <c r="AA590" s="89">
        <f>IF(ISBLANK(Z590), 0, _xlfn.IFNA(VLOOKUP(Z590, 'Measures Register'!$B$9:$K$59, COLUMN('Measures Register'!$K$8)-COLUMN('Measures Register'!$B$8)+1, FALSE), 0))</f>
        <v>0</v>
      </c>
      <c r="AB590" s="90">
        <f>IF(ISBLANK(Z590), 0, _xlfn.IFNA(VLOOKUP(Z590, 'Measures Register'!$B$9:$L$59, COLUMN('Measures Register'!$L$8)-COLUMN('Measures Register'!$B$8)+1, FALSE), 0))</f>
        <v>0</v>
      </c>
      <c r="AC590" s="88"/>
      <c r="AD590" s="89">
        <f>IF(ISBLANK(AC590), 0, _xlfn.IFNA(VLOOKUP(AC590, 'Measures Register'!$B$9:$K$59, COLUMN('Measures Register'!$K$8)-COLUMN('Measures Register'!$B$8)+1, FALSE), 0))</f>
        <v>0</v>
      </c>
      <c r="AE590" s="90">
        <f>IF(ISBLANK(AC590), 0, _xlfn.IFNA(VLOOKUP(AC590, 'Measures Register'!$B$9:$L$59, COLUMN('Measures Register'!$L$8)-COLUMN('Measures Register'!$B$8)+1, FALSE), 0))</f>
        <v>0</v>
      </c>
      <c r="AF590" s="88"/>
      <c r="AG590" s="89">
        <f>IF(ISBLANK(AF590), 0, _xlfn.IFNA(VLOOKUP(AF590, 'Measures Register'!$B$9:$K$59, COLUMN('Measures Register'!$K$8)-COLUMN('Measures Register'!$B$8)+1, FALSE), 0))</f>
        <v>0</v>
      </c>
      <c r="AH590" s="110">
        <f>IF(ISBLANK(AF590), 0, _xlfn.IFNA(VLOOKUP(AF590, 'Measures Register'!$B$9:$L$59, COLUMN('Measures Register'!$L$8)-COLUMN('Measures Register'!$B$8)+1, FALSE), 0))</f>
        <v>0</v>
      </c>
      <c r="AI590" s="115"/>
      <c r="AJ590" s="108" t="str">
        <f t="shared" si="36"/>
        <v/>
      </c>
      <c r="AK590" s="86" t="str">
        <f t="shared" si="37"/>
        <v/>
      </c>
      <c r="AL590" s="106" t="str">
        <f t="shared" si="38"/>
        <v/>
      </c>
      <c r="AM590" s="24"/>
    </row>
    <row r="591" spans="2:39" ht="15.75" x14ac:dyDescent="0.45">
      <c r="B591" s="84" t="str">
        <f t="shared" si="39"/>
        <v/>
      </c>
      <c r="C591" s="97"/>
      <c r="D591" s="154"/>
      <c r="E591" s="112" t="str">
        <f>IFERROR(VLOOKUP(I591,#REF!,2,0),"")</f>
        <v/>
      </c>
      <c r="F591" s="156"/>
      <c r="G591" s="101"/>
      <c r="H591" s="103"/>
      <c r="I591" s="158"/>
      <c r="J591" s="159"/>
      <c r="K591"/>
      <c r="L591" s="152"/>
      <c r="M591" s="85" t="str">
        <f>IF(AND(F591&lt;&gt;"", G591&lt;&gt;""), VLOOKUP(F591, 'P2-Primary Assets'!C:I, 5+VLOOKUP(G591,#REF!, 2, FALSE), FALSE), "")</f>
        <v/>
      </c>
      <c r="N591" s="106" t="str">
        <f t="shared" si="40"/>
        <v/>
      </c>
      <c r="O591" s="277"/>
      <c r="P591" s="277"/>
      <c r="Q591" s="277"/>
      <c r="R591" s="114"/>
      <c r="S591" s="99"/>
      <c r="T591" s="88"/>
      <c r="U591" s="89">
        <f>IF(ISBLANK(T591), 0, _xlfn.IFNA(VLOOKUP(T591, 'Measures Register'!$B$9:$K$59, COLUMN('Measures Register'!$K$8)-COLUMN('Measures Register'!$B$8)+1, FALSE), 0))</f>
        <v>0</v>
      </c>
      <c r="V591" s="90">
        <f>IF(ISBLANK(T591), 0, _xlfn.IFNA(VLOOKUP(T591, 'Measures Register'!$B$9:$L$59, COLUMN('Measures Register'!$L$8)-COLUMN('Measures Register'!$B$8)+1, FALSE), 0))</f>
        <v>0</v>
      </c>
      <c r="W591" s="88"/>
      <c r="X591" s="89">
        <f>IF(ISBLANK(W591), 0, _xlfn.IFNA(VLOOKUP(W591, 'Measures Register'!$B$9:$K$59, COLUMN('Measures Register'!$K$8)-COLUMN('Measures Register'!$B$8)+1, FALSE), 0))</f>
        <v>0</v>
      </c>
      <c r="Y591" s="90">
        <f>IF(ISBLANK(W591), 0, _xlfn.IFNA(VLOOKUP(W591, 'Measures Register'!$B$9:$L$59, COLUMN('Measures Register'!$L$8)-COLUMN('Measures Register'!$B$8)+1, FALSE), 0))</f>
        <v>0</v>
      </c>
      <c r="Z591" s="88"/>
      <c r="AA591" s="89">
        <f>IF(ISBLANK(Z591), 0, _xlfn.IFNA(VLOOKUP(Z591, 'Measures Register'!$B$9:$K$59, COLUMN('Measures Register'!$K$8)-COLUMN('Measures Register'!$B$8)+1, FALSE), 0))</f>
        <v>0</v>
      </c>
      <c r="AB591" s="90">
        <f>IF(ISBLANK(Z591), 0, _xlfn.IFNA(VLOOKUP(Z591, 'Measures Register'!$B$9:$L$59, COLUMN('Measures Register'!$L$8)-COLUMN('Measures Register'!$B$8)+1, FALSE), 0))</f>
        <v>0</v>
      </c>
      <c r="AC591" s="88"/>
      <c r="AD591" s="89">
        <f>IF(ISBLANK(AC591), 0, _xlfn.IFNA(VLOOKUP(AC591, 'Measures Register'!$B$9:$K$59, COLUMN('Measures Register'!$K$8)-COLUMN('Measures Register'!$B$8)+1, FALSE), 0))</f>
        <v>0</v>
      </c>
      <c r="AE591" s="90">
        <f>IF(ISBLANK(AC591), 0, _xlfn.IFNA(VLOOKUP(AC591, 'Measures Register'!$B$9:$L$59, COLUMN('Measures Register'!$L$8)-COLUMN('Measures Register'!$B$8)+1, FALSE), 0))</f>
        <v>0</v>
      </c>
      <c r="AF591" s="88"/>
      <c r="AG591" s="89">
        <f>IF(ISBLANK(AF591), 0, _xlfn.IFNA(VLOOKUP(AF591, 'Measures Register'!$B$9:$K$59, COLUMN('Measures Register'!$K$8)-COLUMN('Measures Register'!$B$8)+1, FALSE), 0))</f>
        <v>0</v>
      </c>
      <c r="AH591" s="110">
        <f>IF(ISBLANK(AF591), 0, _xlfn.IFNA(VLOOKUP(AF591, 'Measures Register'!$B$9:$L$59, COLUMN('Measures Register'!$L$8)-COLUMN('Measures Register'!$B$8)+1, FALSE), 0))</f>
        <v>0</v>
      </c>
      <c r="AI591" s="115"/>
      <c r="AJ591" s="108" t="str">
        <f t="shared" ref="AJ591:AJ654" si="41">IF($N591&lt;&gt;"",IFERROR((L591*((1-U591)*(1-X591)*(1-AA591)*(1-AD591)*(1-AG591))),"Not number"),"")</f>
        <v/>
      </c>
      <c r="AK591" s="86" t="str">
        <f t="shared" ref="AK591:AK654" si="42">IF($N591&lt;&gt;"",IFERROR((M591*((1-V591)*(1-Y591)*(1-AB591)*(1-AE591)*(1-AH591))),"Not number"),"")</f>
        <v/>
      </c>
      <c r="AL591" s="106" t="str">
        <f t="shared" ref="AL591:AL654" si="43">IF(M591&lt;&gt;"", IFERROR(AJ591*AK591, "Not number"), "")</f>
        <v/>
      </c>
      <c r="AM591" s="24"/>
    </row>
    <row r="592" spans="2:39" ht="15.75" x14ac:dyDescent="0.45">
      <c r="B592" s="84" t="str">
        <f t="shared" ref="B592:B655" si="44">IF(F592&lt;&gt;"",CONCATENATE("RSC-",TEXT(ROW()-ROW(B$9),"000")),"")</f>
        <v/>
      </c>
      <c r="C592" s="97"/>
      <c r="D592" s="154"/>
      <c r="E592" s="112" t="str">
        <f>IFERROR(VLOOKUP(I592,#REF!,2,0),"")</f>
        <v/>
      </c>
      <c r="F592" s="156"/>
      <c r="G592" s="101"/>
      <c r="H592" s="103"/>
      <c r="I592" s="158"/>
      <c r="J592" s="159"/>
      <c r="K592"/>
      <c r="L592" s="152"/>
      <c r="M592" s="85" t="str">
        <f>IF(AND(F592&lt;&gt;"", G592&lt;&gt;""), VLOOKUP(F592, 'P2-Primary Assets'!C:I, 5+VLOOKUP(G592,#REF!, 2, FALSE), FALSE), "")</f>
        <v/>
      </c>
      <c r="N592" s="106" t="str">
        <f t="shared" si="40"/>
        <v/>
      </c>
      <c r="O592" s="277"/>
      <c r="P592" s="277"/>
      <c r="Q592" s="277"/>
      <c r="R592" s="114"/>
      <c r="S592" s="99"/>
      <c r="T592" s="88"/>
      <c r="U592" s="89">
        <f>IF(ISBLANK(T592), 0, _xlfn.IFNA(VLOOKUP(T592, 'Measures Register'!$B$9:$K$59, COLUMN('Measures Register'!$K$8)-COLUMN('Measures Register'!$B$8)+1, FALSE), 0))</f>
        <v>0</v>
      </c>
      <c r="V592" s="90">
        <f>IF(ISBLANK(T592), 0, _xlfn.IFNA(VLOOKUP(T592, 'Measures Register'!$B$9:$L$59, COLUMN('Measures Register'!$L$8)-COLUMN('Measures Register'!$B$8)+1, FALSE), 0))</f>
        <v>0</v>
      </c>
      <c r="W592" s="88"/>
      <c r="X592" s="89">
        <f>IF(ISBLANK(W592), 0, _xlfn.IFNA(VLOOKUP(W592, 'Measures Register'!$B$9:$K$59, COLUMN('Measures Register'!$K$8)-COLUMN('Measures Register'!$B$8)+1, FALSE), 0))</f>
        <v>0</v>
      </c>
      <c r="Y592" s="90">
        <f>IF(ISBLANK(W592), 0, _xlfn.IFNA(VLOOKUP(W592, 'Measures Register'!$B$9:$L$59, COLUMN('Measures Register'!$L$8)-COLUMN('Measures Register'!$B$8)+1, FALSE), 0))</f>
        <v>0</v>
      </c>
      <c r="Z592" s="88"/>
      <c r="AA592" s="89">
        <f>IF(ISBLANK(Z592), 0, _xlfn.IFNA(VLOOKUP(Z592, 'Measures Register'!$B$9:$K$59, COLUMN('Measures Register'!$K$8)-COLUMN('Measures Register'!$B$8)+1, FALSE), 0))</f>
        <v>0</v>
      </c>
      <c r="AB592" s="90">
        <f>IF(ISBLANK(Z592), 0, _xlfn.IFNA(VLOOKUP(Z592, 'Measures Register'!$B$9:$L$59, COLUMN('Measures Register'!$L$8)-COLUMN('Measures Register'!$B$8)+1, FALSE), 0))</f>
        <v>0</v>
      </c>
      <c r="AC592" s="88"/>
      <c r="AD592" s="89">
        <f>IF(ISBLANK(AC592), 0, _xlfn.IFNA(VLOOKUP(AC592, 'Measures Register'!$B$9:$K$59, COLUMN('Measures Register'!$K$8)-COLUMN('Measures Register'!$B$8)+1, FALSE), 0))</f>
        <v>0</v>
      </c>
      <c r="AE592" s="90">
        <f>IF(ISBLANK(AC592), 0, _xlfn.IFNA(VLOOKUP(AC592, 'Measures Register'!$B$9:$L$59, COLUMN('Measures Register'!$L$8)-COLUMN('Measures Register'!$B$8)+1, FALSE), 0))</f>
        <v>0</v>
      </c>
      <c r="AF592" s="88"/>
      <c r="AG592" s="89">
        <f>IF(ISBLANK(AF592), 0, _xlfn.IFNA(VLOOKUP(AF592, 'Measures Register'!$B$9:$K$59, COLUMN('Measures Register'!$K$8)-COLUMN('Measures Register'!$B$8)+1, FALSE), 0))</f>
        <v>0</v>
      </c>
      <c r="AH592" s="110">
        <f>IF(ISBLANK(AF592), 0, _xlfn.IFNA(VLOOKUP(AF592, 'Measures Register'!$B$9:$L$59, COLUMN('Measures Register'!$L$8)-COLUMN('Measures Register'!$B$8)+1, FALSE), 0))</f>
        <v>0</v>
      </c>
      <c r="AI592" s="115"/>
      <c r="AJ592" s="108" t="str">
        <f t="shared" si="41"/>
        <v/>
      </c>
      <c r="AK592" s="86" t="str">
        <f t="shared" si="42"/>
        <v/>
      </c>
      <c r="AL592" s="106" t="str">
        <f t="shared" si="43"/>
        <v/>
      </c>
      <c r="AM592" s="24"/>
    </row>
    <row r="593" spans="2:39" ht="15.75" x14ac:dyDescent="0.45">
      <c r="B593" s="84" t="str">
        <f t="shared" si="44"/>
        <v/>
      </c>
      <c r="C593" s="97"/>
      <c r="D593" s="154"/>
      <c r="E593" s="112" t="str">
        <f>IFERROR(VLOOKUP(I593,#REF!,2,0),"")</f>
        <v/>
      </c>
      <c r="F593" s="156"/>
      <c r="G593" s="101"/>
      <c r="H593" s="103"/>
      <c r="I593" s="158"/>
      <c r="J593" s="159"/>
      <c r="K593"/>
      <c r="L593" s="152"/>
      <c r="M593" s="85" t="str">
        <f>IF(AND(F593&lt;&gt;"", G593&lt;&gt;""), VLOOKUP(F593, 'P2-Primary Assets'!C:I, 5+VLOOKUP(G593,#REF!, 2, FALSE), FALSE), "")</f>
        <v/>
      </c>
      <c r="N593" s="106" t="str">
        <f t="shared" si="40"/>
        <v/>
      </c>
      <c r="O593" s="277"/>
      <c r="P593" s="277"/>
      <c r="Q593" s="277"/>
      <c r="R593" s="114"/>
      <c r="S593" s="99"/>
      <c r="T593" s="88"/>
      <c r="U593" s="89">
        <f>IF(ISBLANK(T593), 0, _xlfn.IFNA(VLOOKUP(T593, 'Measures Register'!$B$9:$K$59, COLUMN('Measures Register'!$K$8)-COLUMN('Measures Register'!$B$8)+1, FALSE), 0))</f>
        <v>0</v>
      </c>
      <c r="V593" s="90">
        <f>IF(ISBLANK(T593), 0, _xlfn.IFNA(VLOOKUP(T593, 'Measures Register'!$B$9:$L$59, COLUMN('Measures Register'!$L$8)-COLUMN('Measures Register'!$B$8)+1, FALSE), 0))</f>
        <v>0</v>
      </c>
      <c r="W593" s="88"/>
      <c r="X593" s="89">
        <f>IF(ISBLANK(W593), 0, _xlfn.IFNA(VLOOKUP(W593, 'Measures Register'!$B$9:$K$59, COLUMN('Measures Register'!$K$8)-COLUMN('Measures Register'!$B$8)+1, FALSE), 0))</f>
        <v>0</v>
      </c>
      <c r="Y593" s="90">
        <f>IF(ISBLANK(W593), 0, _xlfn.IFNA(VLOOKUP(W593, 'Measures Register'!$B$9:$L$59, COLUMN('Measures Register'!$L$8)-COLUMN('Measures Register'!$B$8)+1, FALSE), 0))</f>
        <v>0</v>
      </c>
      <c r="Z593" s="88"/>
      <c r="AA593" s="89">
        <f>IF(ISBLANK(Z593), 0, _xlfn.IFNA(VLOOKUP(Z593, 'Measures Register'!$B$9:$K$59, COLUMN('Measures Register'!$K$8)-COLUMN('Measures Register'!$B$8)+1, FALSE), 0))</f>
        <v>0</v>
      </c>
      <c r="AB593" s="90">
        <f>IF(ISBLANK(Z593), 0, _xlfn.IFNA(VLOOKUP(Z593, 'Measures Register'!$B$9:$L$59, COLUMN('Measures Register'!$L$8)-COLUMN('Measures Register'!$B$8)+1, FALSE), 0))</f>
        <v>0</v>
      </c>
      <c r="AC593" s="88"/>
      <c r="AD593" s="89">
        <f>IF(ISBLANK(AC593), 0, _xlfn.IFNA(VLOOKUP(AC593, 'Measures Register'!$B$9:$K$59, COLUMN('Measures Register'!$K$8)-COLUMN('Measures Register'!$B$8)+1, FALSE), 0))</f>
        <v>0</v>
      </c>
      <c r="AE593" s="90">
        <f>IF(ISBLANK(AC593), 0, _xlfn.IFNA(VLOOKUP(AC593, 'Measures Register'!$B$9:$L$59, COLUMN('Measures Register'!$L$8)-COLUMN('Measures Register'!$B$8)+1, FALSE), 0))</f>
        <v>0</v>
      </c>
      <c r="AF593" s="88"/>
      <c r="AG593" s="89">
        <f>IF(ISBLANK(AF593), 0, _xlfn.IFNA(VLOOKUP(AF593, 'Measures Register'!$B$9:$K$59, COLUMN('Measures Register'!$K$8)-COLUMN('Measures Register'!$B$8)+1, FALSE), 0))</f>
        <v>0</v>
      </c>
      <c r="AH593" s="110">
        <f>IF(ISBLANK(AF593), 0, _xlfn.IFNA(VLOOKUP(AF593, 'Measures Register'!$B$9:$L$59, COLUMN('Measures Register'!$L$8)-COLUMN('Measures Register'!$B$8)+1, FALSE), 0))</f>
        <v>0</v>
      </c>
      <c r="AI593" s="115"/>
      <c r="AJ593" s="108" t="str">
        <f t="shared" si="41"/>
        <v/>
      </c>
      <c r="AK593" s="86" t="str">
        <f t="shared" si="42"/>
        <v/>
      </c>
      <c r="AL593" s="106" t="str">
        <f t="shared" si="43"/>
        <v/>
      </c>
      <c r="AM593" s="24"/>
    </row>
    <row r="594" spans="2:39" ht="15.75" x14ac:dyDescent="0.45">
      <c r="B594" s="84" t="str">
        <f t="shared" si="44"/>
        <v/>
      </c>
      <c r="C594" s="97"/>
      <c r="D594" s="154"/>
      <c r="E594" s="112" t="str">
        <f>IFERROR(VLOOKUP(I594,#REF!,2,0),"")</f>
        <v/>
      </c>
      <c r="F594" s="156"/>
      <c r="G594" s="101"/>
      <c r="H594" s="103"/>
      <c r="I594" s="158"/>
      <c r="J594" s="159"/>
      <c r="K594"/>
      <c r="L594" s="152"/>
      <c r="M594" s="85" t="str">
        <f>IF(AND(F594&lt;&gt;"", G594&lt;&gt;""), VLOOKUP(F594, 'P2-Primary Assets'!C:I, 5+VLOOKUP(G594,#REF!, 2, FALSE), FALSE), "")</f>
        <v/>
      </c>
      <c r="N594" s="106" t="str">
        <f t="shared" si="40"/>
        <v/>
      </c>
      <c r="O594" s="277"/>
      <c r="P594" s="277"/>
      <c r="Q594" s="277"/>
      <c r="R594" s="114"/>
      <c r="S594" s="99"/>
      <c r="T594" s="88"/>
      <c r="U594" s="89">
        <f>IF(ISBLANK(T594), 0, _xlfn.IFNA(VLOOKUP(T594, 'Measures Register'!$B$9:$K$59, COLUMN('Measures Register'!$K$8)-COLUMN('Measures Register'!$B$8)+1, FALSE), 0))</f>
        <v>0</v>
      </c>
      <c r="V594" s="90">
        <f>IF(ISBLANK(T594), 0, _xlfn.IFNA(VLOOKUP(T594, 'Measures Register'!$B$9:$L$59, COLUMN('Measures Register'!$L$8)-COLUMN('Measures Register'!$B$8)+1, FALSE), 0))</f>
        <v>0</v>
      </c>
      <c r="W594" s="88"/>
      <c r="X594" s="89">
        <f>IF(ISBLANK(W594), 0, _xlfn.IFNA(VLOOKUP(W594, 'Measures Register'!$B$9:$K$59, COLUMN('Measures Register'!$K$8)-COLUMN('Measures Register'!$B$8)+1, FALSE), 0))</f>
        <v>0</v>
      </c>
      <c r="Y594" s="90">
        <f>IF(ISBLANK(W594), 0, _xlfn.IFNA(VLOOKUP(W594, 'Measures Register'!$B$9:$L$59, COLUMN('Measures Register'!$L$8)-COLUMN('Measures Register'!$B$8)+1, FALSE), 0))</f>
        <v>0</v>
      </c>
      <c r="Z594" s="88"/>
      <c r="AA594" s="89">
        <f>IF(ISBLANK(Z594), 0, _xlfn.IFNA(VLOOKUP(Z594, 'Measures Register'!$B$9:$K$59, COLUMN('Measures Register'!$K$8)-COLUMN('Measures Register'!$B$8)+1, FALSE), 0))</f>
        <v>0</v>
      </c>
      <c r="AB594" s="90">
        <f>IF(ISBLANK(Z594), 0, _xlfn.IFNA(VLOOKUP(Z594, 'Measures Register'!$B$9:$L$59, COLUMN('Measures Register'!$L$8)-COLUMN('Measures Register'!$B$8)+1, FALSE), 0))</f>
        <v>0</v>
      </c>
      <c r="AC594" s="88"/>
      <c r="AD594" s="89">
        <f>IF(ISBLANK(AC594), 0, _xlfn.IFNA(VLOOKUP(AC594, 'Measures Register'!$B$9:$K$59, COLUMN('Measures Register'!$K$8)-COLUMN('Measures Register'!$B$8)+1, FALSE), 0))</f>
        <v>0</v>
      </c>
      <c r="AE594" s="90">
        <f>IF(ISBLANK(AC594), 0, _xlfn.IFNA(VLOOKUP(AC594, 'Measures Register'!$B$9:$L$59, COLUMN('Measures Register'!$L$8)-COLUMN('Measures Register'!$B$8)+1, FALSE), 0))</f>
        <v>0</v>
      </c>
      <c r="AF594" s="88"/>
      <c r="AG594" s="89">
        <f>IF(ISBLANK(AF594), 0, _xlfn.IFNA(VLOOKUP(AF594, 'Measures Register'!$B$9:$K$59, COLUMN('Measures Register'!$K$8)-COLUMN('Measures Register'!$B$8)+1, FALSE), 0))</f>
        <v>0</v>
      </c>
      <c r="AH594" s="110">
        <f>IF(ISBLANK(AF594), 0, _xlfn.IFNA(VLOOKUP(AF594, 'Measures Register'!$B$9:$L$59, COLUMN('Measures Register'!$L$8)-COLUMN('Measures Register'!$B$8)+1, FALSE), 0))</f>
        <v>0</v>
      </c>
      <c r="AI594" s="115"/>
      <c r="AJ594" s="108" t="str">
        <f t="shared" si="41"/>
        <v/>
      </c>
      <c r="AK594" s="86" t="str">
        <f t="shared" si="42"/>
        <v/>
      </c>
      <c r="AL594" s="106" t="str">
        <f t="shared" si="43"/>
        <v/>
      </c>
      <c r="AM594" s="24"/>
    </row>
    <row r="595" spans="2:39" ht="15.75" x14ac:dyDescent="0.45">
      <c r="B595" s="84" t="str">
        <f t="shared" si="44"/>
        <v/>
      </c>
      <c r="C595" s="97"/>
      <c r="D595" s="154"/>
      <c r="E595" s="112" t="str">
        <f>IFERROR(VLOOKUP(I595,#REF!,2,0),"")</f>
        <v/>
      </c>
      <c r="F595" s="156"/>
      <c r="G595" s="101"/>
      <c r="H595" s="103"/>
      <c r="I595" s="158"/>
      <c r="J595" s="159"/>
      <c r="K595"/>
      <c r="L595" s="152"/>
      <c r="M595" s="85" t="str">
        <f>IF(AND(F595&lt;&gt;"", G595&lt;&gt;""), VLOOKUP(F595, 'P2-Primary Assets'!C:I, 5+VLOOKUP(G595,#REF!, 2, FALSE), FALSE), "")</f>
        <v/>
      </c>
      <c r="N595" s="106" t="str">
        <f t="shared" si="40"/>
        <v/>
      </c>
      <c r="O595" s="277"/>
      <c r="P595" s="277"/>
      <c r="Q595" s="277"/>
      <c r="R595" s="114"/>
      <c r="S595" s="99"/>
      <c r="T595" s="88"/>
      <c r="U595" s="89">
        <f>IF(ISBLANK(T595), 0, _xlfn.IFNA(VLOOKUP(T595, 'Measures Register'!$B$9:$K$59, COLUMN('Measures Register'!$K$8)-COLUMN('Measures Register'!$B$8)+1, FALSE), 0))</f>
        <v>0</v>
      </c>
      <c r="V595" s="90">
        <f>IF(ISBLANK(T595), 0, _xlfn.IFNA(VLOOKUP(T595, 'Measures Register'!$B$9:$L$59, COLUMN('Measures Register'!$L$8)-COLUMN('Measures Register'!$B$8)+1, FALSE), 0))</f>
        <v>0</v>
      </c>
      <c r="W595" s="88"/>
      <c r="X595" s="89">
        <f>IF(ISBLANK(W595), 0, _xlfn.IFNA(VLOOKUP(W595, 'Measures Register'!$B$9:$K$59, COLUMN('Measures Register'!$K$8)-COLUMN('Measures Register'!$B$8)+1, FALSE), 0))</f>
        <v>0</v>
      </c>
      <c r="Y595" s="90">
        <f>IF(ISBLANK(W595), 0, _xlfn.IFNA(VLOOKUP(W595, 'Measures Register'!$B$9:$L$59, COLUMN('Measures Register'!$L$8)-COLUMN('Measures Register'!$B$8)+1, FALSE), 0))</f>
        <v>0</v>
      </c>
      <c r="Z595" s="88"/>
      <c r="AA595" s="89">
        <f>IF(ISBLANK(Z595), 0, _xlfn.IFNA(VLOOKUP(Z595, 'Measures Register'!$B$9:$K$59, COLUMN('Measures Register'!$K$8)-COLUMN('Measures Register'!$B$8)+1, FALSE), 0))</f>
        <v>0</v>
      </c>
      <c r="AB595" s="90">
        <f>IF(ISBLANK(Z595), 0, _xlfn.IFNA(VLOOKUP(Z595, 'Measures Register'!$B$9:$L$59, COLUMN('Measures Register'!$L$8)-COLUMN('Measures Register'!$B$8)+1, FALSE), 0))</f>
        <v>0</v>
      </c>
      <c r="AC595" s="88"/>
      <c r="AD595" s="89">
        <f>IF(ISBLANK(AC595), 0, _xlfn.IFNA(VLOOKUP(AC595, 'Measures Register'!$B$9:$K$59, COLUMN('Measures Register'!$K$8)-COLUMN('Measures Register'!$B$8)+1, FALSE), 0))</f>
        <v>0</v>
      </c>
      <c r="AE595" s="90">
        <f>IF(ISBLANK(AC595), 0, _xlfn.IFNA(VLOOKUP(AC595, 'Measures Register'!$B$9:$L$59, COLUMN('Measures Register'!$L$8)-COLUMN('Measures Register'!$B$8)+1, FALSE), 0))</f>
        <v>0</v>
      </c>
      <c r="AF595" s="88"/>
      <c r="AG595" s="89">
        <f>IF(ISBLANK(AF595), 0, _xlfn.IFNA(VLOOKUP(AF595, 'Measures Register'!$B$9:$K$59, COLUMN('Measures Register'!$K$8)-COLUMN('Measures Register'!$B$8)+1, FALSE), 0))</f>
        <v>0</v>
      </c>
      <c r="AH595" s="110">
        <f>IF(ISBLANK(AF595), 0, _xlfn.IFNA(VLOOKUP(AF595, 'Measures Register'!$B$9:$L$59, COLUMN('Measures Register'!$L$8)-COLUMN('Measures Register'!$B$8)+1, FALSE), 0))</f>
        <v>0</v>
      </c>
      <c r="AI595" s="115"/>
      <c r="AJ595" s="108" t="str">
        <f t="shared" si="41"/>
        <v/>
      </c>
      <c r="AK595" s="86" t="str">
        <f t="shared" si="42"/>
        <v/>
      </c>
      <c r="AL595" s="106" t="str">
        <f t="shared" si="43"/>
        <v/>
      </c>
      <c r="AM595" s="24"/>
    </row>
    <row r="596" spans="2:39" ht="15.75" x14ac:dyDescent="0.45">
      <c r="B596" s="84" t="str">
        <f t="shared" si="44"/>
        <v/>
      </c>
      <c r="C596" s="97"/>
      <c r="D596" s="154"/>
      <c r="E596" s="112" t="str">
        <f>IFERROR(VLOOKUP(I596,#REF!,2,0),"")</f>
        <v/>
      </c>
      <c r="F596" s="156"/>
      <c r="G596" s="101"/>
      <c r="H596" s="103"/>
      <c r="I596" s="158"/>
      <c r="J596" s="159"/>
      <c r="K596"/>
      <c r="L596" s="152"/>
      <c r="M596" s="85" t="str">
        <f>IF(AND(F596&lt;&gt;"", G596&lt;&gt;""), VLOOKUP(F596, 'P2-Primary Assets'!C:I, 5+VLOOKUP(G596,#REF!, 2, FALSE), FALSE), "")</f>
        <v/>
      </c>
      <c r="N596" s="106" t="str">
        <f t="shared" si="40"/>
        <v/>
      </c>
      <c r="O596" s="277"/>
      <c r="P596" s="277"/>
      <c r="Q596" s="277"/>
      <c r="R596" s="114"/>
      <c r="S596" s="99"/>
      <c r="T596" s="88"/>
      <c r="U596" s="89">
        <f>IF(ISBLANK(T596), 0, _xlfn.IFNA(VLOOKUP(T596, 'Measures Register'!$B$9:$K$59, COLUMN('Measures Register'!$K$8)-COLUMN('Measures Register'!$B$8)+1, FALSE), 0))</f>
        <v>0</v>
      </c>
      <c r="V596" s="90">
        <f>IF(ISBLANK(T596), 0, _xlfn.IFNA(VLOOKUP(T596, 'Measures Register'!$B$9:$L$59, COLUMN('Measures Register'!$L$8)-COLUMN('Measures Register'!$B$8)+1, FALSE), 0))</f>
        <v>0</v>
      </c>
      <c r="W596" s="88"/>
      <c r="X596" s="89">
        <f>IF(ISBLANK(W596), 0, _xlfn.IFNA(VLOOKUP(W596, 'Measures Register'!$B$9:$K$59, COLUMN('Measures Register'!$K$8)-COLUMN('Measures Register'!$B$8)+1, FALSE), 0))</f>
        <v>0</v>
      </c>
      <c r="Y596" s="90">
        <f>IF(ISBLANK(W596), 0, _xlfn.IFNA(VLOOKUP(W596, 'Measures Register'!$B$9:$L$59, COLUMN('Measures Register'!$L$8)-COLUMN('Measures Register'!$B$8)+1, FALSE), 0))</f>
        <v>0</v>
      </c>
      <c r="Z596" s="88"/>
      <c r="AA596" s="89">
        <f>IF(ISBLANK(Z596), 0, _xlfn.IFNA(VLOOKUP(Z596, 'Measures Register'!$B$9:$K$59, COLUMN('Measures Register'!$K$8)-COLUMN('Measures Register'!$B$8)+1, FALSE), 0))</f>
        <v>0</v>
      </c>
      <c r="AB596" s="90">
        <f>IF(ISBLANK(Z596), 0, _xlfn.IFNA(VLOOKUP(Z596, 'Measures Register'!$B$9:$L$59, COLUMN('Measures Register'!$L$8)-COLUMN('Measures Register'!$B$8)+1, FALSE), 0))</f>
        <v>0</v>
      </c>
      <c r="AC596" s="88"/>
      <c r="AD596" s="89">
        <f>IF(ISBLANK(AC596), 0, _xlfn.IFNA(VLOOKUP(AC596, 'Measures Register'!$B$9:$K$59, COLUMN('Measures Register'!$K$8)-COLUMN('Measures Register'!$B$8)+1, FALSE), 0))</f>
        <v>0</v>
      </c>
      <c r="AE596" s="90">
        <f>IF(ISBLANK(AC596), 0, _xlfn.IFNA(VLOOKUP(AC596, 'Measures Register'!$B$9:$L$59, COLUMN('Measures Register'!$L$8)-COLUMN('Measures Register'!$B$8)+1, FALSE), 0))</f>
        <v>0</v>
      </c>
      <c r="AF596" s="88"/>
      <c r="AG596" s="89">
        <f>IF(ISBLANK(AF596), 0, _xlfn.IFNA(VLOOKUP(AF596, 'Measures Register'!$B$9:$K$59, COLUMN('Measures Register'!$K$8)-COLUMN('Measures Register'!$B$8)+1, FALSE), 0))</f>
        <v>0</v>
      </c>
      <c r="AH596" s="110">
        <f>IF(ISBLANK(AF596), 0, _xlfn.IFNA(VLOOKUP(AF596, 'Measures Register'!$B$9:$L$59, COLUMN('Measures Register'!$L$8)-COLUMN('Measures Register'!$B$8)+1, FALSE), 0))</f>
        <v>0</v>
      </c>
      <c r="AI596" s="115"/>
      <c r="AJ596" s="108" t="str">
        <f t="shared" si="41"/>
        <v/>
      </c>
      <c r="AK596" s="86" t="str">
        <f t="shared" si="42"/>
        <v/>
      </c>
      <c r="AL596" s="106" t="str">
        <f t="shared" si="43"/>
        <v/>
      </c>
      <c r="AM596" s="24"/>
    </row>
    <row r="597" spans="2:39" ht="15.75" x14ac:dyDescent="0.45">
      <c r="B597" s="84" t="str">
        <f t="shared" si="44"/>
        <v/>
      </c>
      <c r="C597" s="97"/>
      <c r="D597" s="154"/>
      <c r="E597" s="112" t="str">
        <f>IFERROR(VLOOKUP(I597,#REF!,2,0),"")</f>
        <v/>
      </c>
      <c r="F597" s="156"/>
      <c r="G597" s="101"/>
      <c r="H597" s="103"/>
      <c r="I597" s="158"/>
      <c r="J597" s="159"/>
      <c r="K597"/>
      <c r="L597" s="152"/>
      <c r="M597" s="85" t="str">
        <f>IF(AND(F597&lt;&gt;"", G597&lt;&gt;""), VLOOKUP(F597, 'P2-Primary Assets'!C:I, 5+VLOOKUP(G597,#REF!, 2, FALSE), FALSE), "")</f>
        <v/>
      </c>
      <c r="N597" s="106" t="str">
        <f t="shared" si="40"/>
        <v/>
      </c>
      <c r="O597" s="277"/>
      <c r="P597" s="277"/>
      <c r="Q597" s="277"/>
      <c r="R597" s="114"/>
      <c r="S597" s="99"/>
      <c r="T597" s="88"/>
      <c r="U597" s="89">
        <f>IF(ISBLANK(T597), 0, _xlfn.IFNA(VLOOKUP(T597, 'Measures Register'!$B$9:$K$59, COLUMN('Measures Register'!$K$8)-COLUMN('Measures Register'!$B$8)+1, FALSE), 0))</f>
        <v>0</v>
      </c>
      <c r="V597" s="90">
        <f>IF(ISBLANK(T597), 0, _xlfn.IFNA(VLOOKUP(T597, 'Measures Register'!$B$9:$L$59, COLUMN('Measures Register'!$L$8)-COLUMN('Measures Register'!$B$8)+1, FALSE), 0))</f>
        <v>0</v>
      </c>
      <c r="W597" s="88"/>
      <c r="X597" s="89">
        <f>IF(ISBLANK(W597), 0, _xlfn.IFNA(VLOOKUP(W597, 'Measures Register'!$B$9:$K$59, COLUMN('Measures Register'!$K$8)-COLUMN('Measures Register'!$B$8)+1, FALSE), 0))</f>
        <v>0</v>
      </c>
      <c r="Y597" s="90">
        <f>IF(ISBLANK(W597), 0, _xlfn.IFNA(VLOOKUP(W597, 'Measures Register'!$B$9:$L$59, COLUMN('Measures Register'!$L$8)-COLUMN('Measures Register'!$B$8)+1, FALSE), 0))</f>
        <v>0</v>
      </c>
      <c r="Z597" s="88"/>
      <c r="AA597" s="89">
        <f>IF(ISBLANK(Z597), 0, _xlfn.IFNA(VLOOKUP(Z597, 'Measures Register'!$B$9:$K$59, COLUMN('Measures Register'!$K$8)-COLUMN('Measures Register'!$B$8)+1, FALSE), 0))</f>
        <v>0</v>
      </c>
      <c r="AB597" s="90">
        <f>IF(ISBLANK(Z597), 0, _xlfn.IFNA(VLOOKUP(Z597, 'Measures Register'!$B$9:$L$59, COLUMN('Measures Register'!$L$8)-COLUMN('Measures Register'!$B$8)+1, FALSE), 0))</f>
        <v>0</v>
      </c>
      <c r="AC597" s="88"/>
      <c r="AD597" s="89">
        <f>IF(ISBLANK(AC597), 0, _xlfn.IFNA(VLOOKUP(AC597, 'Measures Register'!$B$9:$K$59, COLUMN('Measures Register'!$K$8)-COLUMN('Measures Register'!$B$8)+1, FALSE), 0))</f>
        <v>0</v>
      </c>
      <c r="AE597" s="90">
        <f>IF(ISBLANK(AC597), 0, _xlfn.IFNA(VLOOKUP(AC597, 'Measures Register'!$B$9:$L$59, COLUMN('Measures Register'!$L$8)-COLUMN('Measures Register'!$B$8)+1, FALSE), 0))</f>
        <v>0</v>
      </c>
      <c r="AF597" s="88"/>
      <c r="AG597" s="89">
        <f>IF(ISBLANK(AF597), 0, _xlfn.IFNA(VLOOKUP(AF597, 'Measures Register'!$B$9:$K$59, COLUMN('Measures Register'!$K$8)-COLUMN('Measures Register'!$B$8)+1, FALSE), 0))</f>
        <v>0</v>
      </c>
      <c r="AH597" s="110">
        <f>IF(ISBLANK(AF597), 0, _xlfn.IFNA(VLOOKUP(AF597, 'Measures Register'!$B$9:$L$59, COLUMN('Measures Register'!$L$8)-COLUMN('Measures Register'!$B$8)+1, FALSE), 0))</f>
        <v>0</v>
      </c>
      <c r="AI597" s="115"/>
      <c r="AJ597" s="108" t="str">
        <f t="shared" si="41"/>
        <v/>
      </c>
      <c r="AK597" s="86" t="str">
        <f t="shared" si="42"/>
        <v/>
      </c>
      <c r="AL597" s="106" t="str">
        <f t="shared" si="43"/>
        <v/>
      </c>
      <c r="AM597" s="24"/>
    </row>
    <row r="598" spans="2:39" ht="15.75" x14ac:dyDescent="0.45">
      <c r="B598" s="84" t="str">
        <f t="shared" si="44"/>
        <v/>
      </c>
      <c r="C598" s="97"/>
      <c r="D598" s="154"/>
      <c r="E598" s="112" t="str">
        <f>IFERROR(VLOOKUP(I598,#REF!,2,0),"")</f>
        <v/>
      </c>
      <c r="F598" s="156"/>
      <c r="G598" s="101"/>
      <c r="H598" s="103"/>
      <c r="I598" s="158"/>
      <c r="J598" s="159"/>
      <c r="K598"/>
      <c r="L598" s="152"/>
      <c r="M598" s="85" t="str">
        <f>IF(AND(F598&lt;&gt;"", G598&lt;&gt;""), VLOOKUP(F598, 'P2-Primary Assets'!C:I, 5+VLOOKUP(G598,#REF!, 2, FALSE), FALSE), "")</f>
        <v/>
      </c>
      <c r="N598" s="106" t="str">
        <f t="shared" si="40"/>
        <v/>
      </c>
      <c r="O598" s="277"/>
      <c r="P598" s="277"/>
      <c r="Q598" s="277"/>
      <c r="R598" s="114"/>
      <c r="S598" s="99"/>
      <c r="T598" s="88"/>
      <c r="U598" s="89">
        <f>IF(ISBLANK(T598), 0, _xlfn.IFNA(VLOOKUP(T598, 'Measures Register'!$B$9:$K$59, COLUMN('Measures Register'!$K$8)-COLUMN('Measures Register'!$B$8)+1, FALSE), 0))</f>
        <v>0</v>
      </c>
      <c r="V598" s="90">
        <f>IF(ISBLANK(T598), 0, _xlfn.IFNA(VLOOKUP(T598, 'Measures Register'!$B$9:$L$59, COLUMN('Measures Register'!$L$8)-COLUMN('Measures Register'!$B$8)+1, FALSE), 0))</f>
        <v>0</v>
      </c>
      <c r="W598" s="88"/>
      <c r="X598" s="89">
        <f>IF(ISBLANK(W598), 0, _xlfn.IFNA(VLOOKUP(W598, 'Measures Register'!$B$9:$K$59, COLUMN('Measures Register'!$K$8)-COLUMN('Measures Register'!$B$8)+1, FALSE), 0))</f>
        <v>0</v>
      </c>
      <c r="Y598" s="90">
        <f>IF(ISBLANK(W598), 0, _xlfn.IFNA(VLOOKUP(W598, 'Measures Register'!$B$9:$L$59, COLUMN('Measures Register'!$L$8)-COLUMN('Measures Register'!$B$8)+1, FALSE), 0))</f>
        <v>0</v>
      </c>
      <c r="Z598" s="88"/>
      <c r="AA598" s="89">
        <f>IF(ISBLANK(Z598), 0, _xlfn.IFNA(VLOOKUP(Z598, 'Measures Register'!$B$9:$K$59, COLUMN('Measures Register'!$K$8)-COLUMN('Measures Register'!$B$8)+1, FALSE), 0))</f>
        <v>0</v>
      </c>
      <c r="AB598" s="90">
        <f>IF(ISBLANK(Z598), 0, _xlfn.IFNA(VLOOKUP(Z598, 'Measures Register'!$B$9:$L$59, COLUMN('Measures Register'!$L$8)-COLUMN('Measures Register'!$B$8)+1, FALSE), 0))</f>
        <v>0</v>
      </c>
      <c r="AC598" s="88"/>
      <c r="AD598" s="89">
        <f>IF(ISBLANK(AC598), 0, _xlfn.IFNA(VLOOKUP(AC598, 'Measures Register'!$B$9:$K$59, COLUMN('Measures Register'!$K$8)-COLUMN('Measures Register'!$B$8)+1, FALSE), 0))</f>
        <v>0</v>
      </c>
      <c r="AE598" s="90">
        <f>IF(ISBLANK(AC598), 0, _xlfn.IFNA(VLOOKUP(AC598, 'Measures Register'!$B$9:$L$59, COLUMN('Measures Register'!$L$8)-COLUMN('Measures Register'!$B$8)+1, FALSE), 0))</f>
        <v>0</v>
      </c>
      <c r="AF598" s="88"/>
      <c r="AG598" s="89">
        <f>IF(ISBLANK(AF598), 0, _xlfn.IFNA(VLOOKUP(AF598, 'Measures Register'!$B$9:$K$59, COLUMN('Measures Register'!$K$8)-COLUMN('Measures Register'!$B$8)+1, FALSE), 0))</f>
        <v>0</v>
      </c>
      <c r="AH598" s="110">
        <f>IF(ISBLANK(AF598), 0, _xlfn.IFNA(VLOOKUP(AF598, 'Measures Register'!$B$9:$L$59, COLUMN('Measures Register'!$L$8)-COLUMN('Measures Register'!$B$8)+1, FALSE), 0))</f>
        <v>0</v>
      </c>
      <c r="AI598" s="115"/>
      <c r="AJ598" s="108" t="str">
        <f t="shared" si="41"/>
        <v/>
      </c>
      <c r="AK598" s="86" t="str">
        <f t="shared" si="42"/>
        <v/>
      </c>
      <c r="AL598" s="106" t="str">
        <f t="shared" si="43"/>
        <v/>
      </c>
      <c r="AM598" s="24"/>
    </row>
    <row r="599" spans="2:39" ht="15.75" x14ac:dyDescent="0.45">
      <c r="B599" s="84" t="str">
        <f t="shared" si="44"/>
        <v/>
      </c>
      <c r="C599" s="97"/>
      <c r="D599" s="154"/>
      <c r="E599" s="112" t="str">
        <f>IFERROR(VLOOKUP(I599,#REF!,2,0),"")</f>
        <v/>
      </c>
      <c r="F599" s="156"/>
      <c r="G599" s="101"/>
      <c r="H599" s="103"/>
      <c r="I599" s="158"/>
      <c r="J599" s="159"/>
      <c r="K599"/>
      <c r="L599" s="152"/>
      <c r="M599" s="85" t="str">
        <f>IF(AND(F599&lt;&gt;"", G599&lt;&gt;""), VLOOKUP(F599, 'P2-Primary Assets'!C:I, 5+VLOOKUP(G599,#REF!, 2, FALSE), FALSE), "")</f>
        <v/>
      </c>
      <c r="N599" s="106" t="str">
        <f t="shared" si="40"/>
        <v/>
      </c>
      <c r="O599" s="277"/>
      <c r="P599" s="277"/>
      <c r="Q599" s="277"/>
      <c r="R599" s="114"/>
      <c r="S599" s="99"/>
      <c r="T599" s="88"/>
      <c r="U599" s="89">
        <f>IF(ISBLANK(T599), 0, _xlfn.IFNA(VLOOKUP(T599, 'Measures Register'!$B$9:$K$59, COLUMN('Measures Register'!$K$8)-COLUMN('Measures Register'!$B$8)+1, FALSE), 0))</f>
        <v>0</v>
      </c>
      <c r="V599" s="90">
        <f>IF(ISBLANK(T599), 0, _xlfn.IFNA(VLOOKUP(T599, 'Measures Register'!$B$9:$L$59, COLUMN('Measures Register'!$L$8)-COLUMN('Measures Register'!$B$8)+1, FALSE), 0))</f>
        <v>0</v>
      </c>
      <c r="W599" s="88"/>
      <c r="X599" s="89">
        <f>IF(ISBLANK(W599), 0, _xlfn.IFNA(VLOOKUP(W599, 'Measures Register'!$B$9:$K$59, COLUMN('Measures Register'!$K$8)-COLUMN('Measures Register'!$B$8)+1, FALSE), 0))</f>
        <v>0</v>
      </c>
      <c r="Y599" s="90">
        <f>IF(ISBLANK(W599), 0, _xlfn.IFNA(VLOOKUP(W599, 'Measures Register'!$B$9:$L$59, COLUMN('Measures Register'!$L$8)-COLUMN('Measures Register'!$B$8)+1, FALSE), 0))</f>
        <v>0</v>
      </c>
      <c r="Z599" s="88"/>
      <c r="AA599" s="89">
        <f>IF(ISBLANK(Z599), 0, _xlfn.IFNA(VLOOKUP(Z599, 'Measures Register'!$B$9:$K$59, COLUMN('Measures Register'!$K$8)-COLUMN('Measures Register'!$B$8)+1, FALSE), 0))</f>
        <v>0</v>
      </c>
      <c r="AB599" s="90">
        <f>IF(ISBLANK(Z599), 0, _xlfn.IFNA(VLOOKUP(Z599, 'Measures Register'!$B$9:$L$59, COLUMN('Measures Register'!$L$8)-COLUMN('Measures Register'!$B$8)+1, FALSE), 0))</f>
        <v>0</v>
      </c>
      <c r="AC599" s="88"/>
      <c r="AD599" s="89">
        <f>IF(ISBLANK(AC599), 0, _xlfn.IFNA(VLOOKUP(AC599, 'Measures Register'!$B$9:$K$59, COLUMN('Measures Register'!$K$8)-COLUMN('Measures Register'!$B$8)+1, FALSE), 0))</f>
        <v>0</v>
      </c>
      <c r="AE599" s="90">
        <f>IF(ISBLANK(AC599), 0, _xlfn.IFNA(VLOOKUP(AC599, 'Measures Register'!$B$9:$L$59, COLUMN('Measures Register'!$L$8)-COLUMN('Measures Register'!$B$8)+1, FALSE), 0))</f>
        <v>0</v>
      </c>
      <c r="AF599" s="88"/>
      <c r="AG599" s="89">
        <f>IF(ISBLANK(AF599), 0, _xlfn.IFNA(VLOOKUP(AF599, 'Measures Register'!$B$9:$K$59, COLUMN('Measures Register'!$K$8)-COLUMN('Measures Register'!$B$8)+1, FALSE), 0))</f>
        <v>0</v>
      </c>
      <c r="AH599" s="110">
        <f>IF(ISBLANK(AF599), 0, _xlfn.IFNA(VLOOKUP(AF599, 'Measures Register'!$B$9:$L$59, COLUMN('Measures Register'!$L$8)-COLUMN('Measures Register'!$B$8)+1, FALSE), 0))</f>
        <v>0</v>
      </c>
      <c r="AI599" s="115"/>
      <c r="AJ599" s="108" t="str">
        <f t="shared" si="41"/>
        <v/>
      </c>
      <c r="AK599" s="86" t="str">
        <f t="shared" si="42"/>
        <v/>
      </c>
      <c r="AL599" s="106" t="str">
        <f t="shared" si="43"/>
        <v/>
      </c>
      <c r="AM599" s="24"/>
    </row>
    <row r="600" spans="2:39" ht="15.75" x14ac:dyDescent="0.45">
      <c r="B600" s="84" t="str">
        <f t="shared" si="44"/>
        <v/>
      </c>
      <c r="C600" s="97"/>
      <c r="D600" s="154"/>
      <c r="E600" s="112" t="str">
        <f>IFERROR(VLOOKUP(I600,#REF!,2,0),"")</f>
        <v/>
      </c>
      <c r="F600" s="156"/>
      <c r="G600" s="101"/>
      <c r="H600" s="103"/>
      <c r="I600" s="158"/>
      <c r="J600" s="159"/>
      <c r="K600"/>
      <c r="L600" s="152"/>
      <c r="M600" s="85" t="str">
        <f>IF(AND(F600&lt;&gt;"", G600&lt;&gt;""), VLOOKUP(F600, 'P2-Primary Assets'!C:I, 5+VLOOKUP(G600,#REF!, 2, FALSE), FALSE), "")</f>
        <v/>
      </c>
      <c r="N600" s="106" t="str">
        <f t="shared" si="40"/>
        <v/>
      </c>
      <c r="O600" s="277"/>
      <c r="P600" s="277"/>
      <c r="Q600" s="277"/>
      <c r="R600" s="114"/>
      <c r="S600" s="99"/>
      <c r="T600" s="88"/>
      <c r="U600" s="89">
        <f>IF(ISBLANK(T600), 0, _xlfn.IFNA(VLOOKUP(T600, 'Measures Register'!$B$9:$K$59, COLUMN('Measures Register'!$K$8)-COLUMN('Measures Register'!$B$8)+1, FALSE), 0))</f>
        <v>0</v>
      </c>
      <c r="V600" s="90">
        <f>IF(ISBLANK(T600), 0, _xlfn.IFNA(VLOOKUP(T600, 'Measures Register'!$B$9:$L$59, COLUMN('Measures Register'!$L$8)-COLUMN('Measures Register'!$B$8)+1, FALSE), 0))</f>
        <v>0</v>
      </c>
      <c r="W600" s="88"/>
      <c r="X600" s="89">
        <f>IF(ISBLANK(W600), 0, _xlfn.IFNA(VLOOKUP(W600, 'Measures Register'!$B$9:$K$59, COLUMN('Measures Register'!$K$8)-COLUMN('Measures Register'!$B$8)+1, FALSE), 0))</f>
        <v>0</v>
      </c>
      <c r="Y600" s="90">
        <f>IF(ISBLANK(W600), 0, _xlfn.IFNA(VLOOKUP(W600, 'Measures Register'!$B$9:$L$59, COLUMN('Measures Register'!$L$8)-COLUMN('Measures Register'!$B$8)+1, FALSE), 0))</f>
        <v>0</v>
      </c>
      <c r="Z600" s="88"/>
      <c r="AA600" s="89">
        <f>IF(ISBLANK(Z600), 0, _xlfn.IFNA(VLOOKUP(Z600, 'Measures Register'!$B$9:$K$59, COLUMN('Measures Register'!$K$8)-COLUMN('Measures Register'!$B$8)+1, FALSE), 0))</f>
        <v>0</v>
      </c>
      <c r="AB600" s="90">
        <f>IF(ISBLANK(Z600), 0, _xlfn.IFNA(VLOOKUP(Z600, 'Measures Register'!$B$9:$L$59, COLUMN('Measures Register'!$L$8)-COLUMN('Measures Register'!$B$8)+1, FALSE), 0))</f>
        <v>0</v>
      </c>
      <c r="AC600" s="88"/>
      <c r="AD600" s="89">
        <f>IF(ISBLANK(AC600), 0, _xlfn.IFNA(VLOOKUP(AC600, 'Measures Register'!$B$9:$K$59, COLUMN('Measures Register'!$K$8)-COLUMN('Measures Register'!$B$8)+1, FALSE), 0))</f>
        <v>0</v>
      </c>
      <c r="AE600" s="90">
        <f>IF(ISBLANK(AC600), 0, _xlfn.IFNA(VLOOKUP(AC600, 'Measures Register'!$B$9:$L$59, COLUMN('Measures Register'!$L$8)-COLUMN('Measures Register'!$B$8)+1, FALSE), 0))</f>
        <v>0</v>
      </c>
      <c r="AF600" s="88"/>
      <c r="AG600" s="89">
        <f>IF(ISBLANK(AF600), 0, _xlfn.IFNA(VLOOKUP(AF600, 'Measures Register'!$B$9:$K$59, COLUMN('Measures Register'!$K$8)-COLUMN('Measures Register'!$B$8)+1, FALSE), 0))</f>
        <v>0</v>
      </c>
      <c r="AH600" s="110">
        <f>IF(ISBLANK(AF600), 0, _xlfn.IFNA(VLOOKUP(AF600, 'Measures Register'!$B$9:$L$59, COLUMN('Measures Register'!$L$8)-COLUMN('Measures Register'!$B$8)+1, FALSE), 0))</f>
        <v>0</v>
      </c>
      <c r="AI600" s="115"/>
      <c r="AJ600" s="108" t="str">
        <f t="shared" si="41"/>
        <v/>
      </c>
      <c r="AK600" s="86" t="str">
        <f t="shared" si="42"/>
        <v/>
      </c>
      <c r="AL600" s="106" t="str">
        <f t="shared" si="43"/>
        <v/>
      </c>
      <c r="AM600" s="24"/>
    </row>
    <row r="601" spans="2:39" ht="15.75" x14ac:dyDescent="0.45">
      <c r="B601" s="84" t="str">
        <f t="shared" si="44"/>
        <v/>
      </c>
      <c r="C601" s="97"/>
      <c r="D601" s="154"/>
      <c r="E601" s="112" t="str">
        <f>IFERROR(VLOOKUP(I601,#REF!,2,0),"")</f>
        <v/>
      </c>
      <c r="F601" s="156"/>
      <c r="G601" s="101"/>
      <c r="H601" s="103"/>
      <c r="I601" s="158"/>
      <c r="J601" s="159"/>
      <c r="K601"/>
      <c r="L601" s="152"/>
      <c r="M601" s="85" t="str">
        <f>IF(AND(F601&lt;&gt;"", G601&lt;&gt;""), VLOOKUP(F601, 'P2-Primary Assets'!C:I, 5+VLOOKUP(G601,#REF!, 2, FALSE), FALSE), "")</f>
        <v/>
      </c>
      <c r="N601" s="106" t="str">
        <f t="shared" si="40"/>
        <v/>
      </c>
      <c r="O601" s="277"/>
      <c r="P601" s="277"/>
      <c r="Q601" s="277"/>
      <c r="R601" s="114"/>
      <c r="S601" s="99"/>
      <c r="T601" s="88"/>
      <c r="U601" s="89">
        <f>IF(ISBLANK(T601), 0, _xlfn.IFNA(VLOOKUP(T601, 'Measures Register'!$B$9:$K$59, COLUMN('Measures Register'!$K$8)-COLUMN('Measures Register'!$B$8)+1, FALSE), 0))</f>
        <v>0</v>
      </c>
      <c r="V601" s="90">
        <f>IF(ISBLANK(T601), 0, _xlfn.IFNA(VLOOKUP(T601, 'Measures Register'!$B$9:$L$59, COLUMN('Measures Register'!$L$8)-COLUMN('Measures Register'!$B$8)+1, FALSE), 0))</f>
        <v>0</v>
      </c>
      <c r="W601" s="88"/>
      <c r="X601" s="89">
        <f>IF(ISBLANK(W601), 0, _xlfn.IFNA(VLOOKUP(W601, 'Measures Register'!$B$9:$K$59, COLUMN('Measures Register'!$K$8)-COLUMN('Measures Register'!$B$8)+1, FALSE), 0))</f>
        <v>0</v>
      </c>
      <c r="Y601" s="90">
        <f>IF(ISBLANK(W601), 0, _xlfn.IFNA(VLOOKUP(W601, 'Measures Register'!$B$9:$L$59, COLUMN('Measures Register'!$L$8)-COLUMN('Measures Register'!$B$8)+1, FALSE), 0))</f>
        <v>0</v>
      </c>
      <c r="Z601" s="88"/>
      <c r="AA601" s="89">
        <f>IF(ISBLANK(Z601), 0, _xlfn.IFNA(VLOOKUP(Z601, 'Measures Register'!$B$9:$K$59, COLUMN('Measures Register'!$K$8)-COLUMN('Measures Register'!$B$8)+1, FALSE), 0))</f>
        <v>0</v>
      </c>
      <c r="AB601" s="90">
        <f>IF(ISBLANK(Z601), 0, _xlfn.IFNA(VLOOKUP(Z601, 'Measures Register'!$B$9:$L$59, COLUMN('Measures Register'!$L$8)-COLUMN('Measures Register'!$B$8)+1, FALSE), 0))</f>
        <v>0</v>
      </c>
      <c r="AC601" s="88"/>
      <c r="AD601" s="89">
        <f>IF(ISBLANK(AC601), 0, _xlfn.IFNA(VLOOKUP(AC601, 'Measures Register'!$B$9:$K$59, COLUMN('Measures Register'!$K$8)-COLUMN('Measures Register'!$B$8)+1, FALSE), 0))</f>
        <v>0</v>
      </c>
      <c r="AE601" s="90">
        <f>IF(ISBLANK(AC601), 0, _xlfn.IFNA(VLOOKUP(AC601, 'Measures Register'!$B$9:$L$59, COLUMN('Measures Register'!$L$8)-COLUMN('Measures Register'!$B$8)+1, FALSE), 0))</f>
        <v>0</v>
      </c>
      <c r="AF601" s="88"/>
      <c r="AG601" s="89">
        <f>IF(ISBLANK(AF601), 0, _xlfn.IFNA(VLOOKUP(AF601, 'Measures Register'!$B$9:$K$59, COLUMN('Measures Register'!$K$8)-COLUMN('Measures Register'!$B$8)+1, FALSE), 0))</f>
        <v>0</v>
      </c>
      <c r="AH601" s="110">
        <f>IF(ISBLANK(AF601), 0, _xlfn.IFNA(VLOOKUP(AF601, 'Measures Register'!$B$9:$L$59, COLUMN('Measures Register'!$L$8)-COLUMN('Measures Register'!$B$8)+1, FALSE), 0))</f>
        <v>0</v>
      </c>
      <c r="AI601" s="115"/>
      <c r="AJ601" s="108" t="str">
        <f t="shared" si="41"/>
        <v/>
      </c>
      <c r="AK601" s="86" t="str">
        <f t="shared" si="42"/>
        <v/>
      </c>
      <c r="AL601" s="106" t="str">
        <f t="shared" si="43"/>
        <v/>
      </c>
      <c r="AM601" s="24"/>
    </row>
    <row r="602" spans="2:39" ht="15.75" x14ac:dyDescent="0.45">
      <c r="B602" s="84" t="str">
        <f t="shared" si="44"/>
        <v/>
      </c>
      <c r="C602" s="97"/>
      <c r="D602" s="154"/>
      <c r="E602" s="112" t="str">
        <f>IFERROR(VLOOKUP(I602,#REF!,2,0),"")</f>
        <v/>
      </c>
      <c r="F602" s="156"/>
      <c r="G602" s="101"/>
      <c r="H602" s="103"/>
      <c r="I602" s="158"/>
      <c r="J602" s="159"/>
      <c r="K602"/>
      <c r="L602" s="152"/>
      <c r="M602" s="85" t="str">
        <f>IF(AND(F602&lt;&gt;"", G602&lt;&gt;""), VLOOKUP(F602, 'P2-Primary Assets'!C:I, 5+VLOOKUP(G602,#REF!, 2, FALSE), FALSE), "")</f>
        <v/>
      </c>
      <c r="N602" s="106" t="str">
        <f t="shared" si="40"/>
        <v/>
      </c>
      <c r="O602" s="277"/>
      <c r="P602" s="277"/>
      <c r="Q602" s="277"/>
      <c r="R602" s="114"/>
      <c r="S602" s="99"/>
      <c r="T602" s="88"/>
      <c r="U602" s="89">
        <f>IF(ISBLANK(T602), 0, _xlfn.IFNA(VLOOKUP(T602, 'Measures Register'!$B$9:$K$59, COLUMN('Measures Register'!$K$8)-COLUMN('Measures Register'!$B$8)+1, FALSE), 0))</f>
        <v>0</v>
      </c>
      <c r="V602" s="90">
        <f>IF(ISBLANK(T602), 0, _xlfn.IFNA(VLOOKUP(T602, 'Measures Register'!$B$9:$L$59, COLUMN('Measures Register'!$L$8)-COLUMN('Measures Register'!$B$8)+1, FALSE), 0))</f>
        <v>0</v>
      </c>
      <c r="W602" s="88"/>
      <c r="X602" s="89">
        <f>IF(ISBLANK(W602), 0, _xlfn.IFNA(VLOOKUP(W602, 'Measures Register'!$B$9:$K$59, COLUMN('Measures Register'!$K$8)-COLUMN('Measures Register'!$B$8)+1, FALSE), 0))</f>
        <v>0</v>
      </c>
      <c r="Y602" s="90">
        <f>IF(ISBLANK(W602), 0, _xlfn.IFNA(VLOOKUP(W602, 'Measures Register'!$B$9:$L$59, COLUMN('Measures Register'!$L$8)-COLUMN('Measures Register'!$B$8)+1, FALSE), 0))</f>
        <v>0</v>
      </c>
      <c r="Z602" s="88"/>
      <c r="AA602" s="89">
        <f>IF(ISBLANK(Z602), 0, _xlfn.IFNA(VLOOKUP(Z602, 'Measures Register'!$B$9:$K$59, COLUMN('Measures Register'!$K$8)-COLUMN('Measures Register'!$B$8)+1, FALSE), 0))</f>
        <v>0</v>
      </c>
      <c r="AB602" s="90">
        <f>IF(ISBLANK(Z602), 0, _xlfn.IFNA(VLOOKUP(Z602, 'Measures Register'!$B$9:$L$59, COLUMN('Measures Register'!$L$8)-COLUMN('Measures Register'!$B$8)+1, FALSE), 0))</f>
        <v>0</v>
      </c>
      <c r="AC602" s="88"/>
      <c r="AD602" s="89">
        <f>IF(ISBLANK(AC602), 0, _xlfn.IFNA(VLOOKUP(AC602, 'Measures Register'!$B$9:$K$59, COLUMN('Measures Register'!$K$8)-COLUMN('Measures Register'!$B$8)+1, FALSE), 0))</f>
        <v>0</v>
      </c>
      <c r="AE602" s="90">
        <f>IF(ISBLANK(AC602), 0, _xlfn.IFNA(VLOOKUP(AC602, 'Measures Register'!$B$9:$L$59, COLUMN('Measures Register'!$L$8)-COLUMN('Measures Register'!$B$8)+1, FALSE), 0))</f>
        <v>0</v>
      </c>
      <c r="AF602" s="88"/>
      <c r="AG602" s="89">
        <f>IF(ISBLANK(AF602), 0, _xlfn.IFNA(VLOOKUP(AF602, 'Measures Register'!$B$9:$K$59, COLUMN('Measures Register'!$K$8)-COLUMN('Measures Register'!$B$8)+1, FALSE), 0))</f>
        <v>0</v>
      </c>
      <c r="AH602" s="110">
        <f>IF(ISBLANK(AF602), 0, _xlfn.IFNA(VLOOKUP(AF602, 'Measures Register'!$B$9:$L$59, COLUMN('Measures Register'!$L$8)-COLUMN('Measures Register'!$B$8)+1, FALSE), 0))</f>
        <v>0</v>
      </c>
      <c r="AI602" s="115"/>
      <c r="AJ602" s="108" t="str">
        <f t="shared" si="41"/>
        <v/>
      </c>
      <c r="AK602" s="86" t="str">
        <f t="shared" si="42"/>
        <v/>
      </c>
      <c r="AL602" s="106" t="str">
        <f t="shared" si="43"/>
        <v/>
      </c>
      <c r="AM602" s="24"/>
    </row>
    <row r="603" spans="2:39" ht="15.75" x14ac:dyDescent="0.45">
      <c r="B603" s="84" t="str">
        <f t="shared" si="44"/>
        <v/>
      </c>
      <c r="C603" s="97"/>
      <c r="D603" s="154"/>
      <c r="E603" s="112" t="str">
        <f>IFERROR(VLOOKUP(I603,#REF!,2,0),"")</f>
        <v/>
      </c>
      <c r="F603" s="156"/>
      <c r="G603" s="101"/>
      <c r="H603" s="103"/>
      <c r="I603" s="158"/>
      <c r="J603" s="159"/>
      <c r="K603"/>
      <c r="L603" s="152"/>
      <c r="M603" s="85" t="str">
        <f>IF(AND(F603&lt;&gt;"", G603&lt;&gt;""), VLOOKUP(F603, 'P2-Primary Assets'!C:I, 5+VLOOKUP(G603,#REF!, 2, FALSE), FALSE), "")</f>
        <v/>
      </c>
      <c r="N603" s="106" t="str">
        <f t="shared" si="40"/>
        <v/>
      </c>
      <c r="O603" s="277"/>
      <c r="P603" s="277"/>
      <c r="Q603" s="277"/>
      <c r="R603" s="114"/>
      <c r="S603" s="99"/>
      <c r="T603" s="88"/>
      <c r="U603" s="89">
        <f>IF(ISBLANK(T603), 0, _xlfn.IFNA(VLOOKUP(T603, 'Measures Register'!$B$9:$K$59, COLUMN('Measures Register'!$K$8)-COLUMN('Measures Register'!$B$8)+1, FALSE), 0))</f>
        <v>0</v>
      </c>
      <c r="V603" s="90">
        <f>IF(ISBLANK(T603), 0, _xlfn.IFNA(VLOOKUP(T603, 'Measures Register'!$B$9:$L$59, COLUMN('Measures Register'!$L$8)-COLUMN('Measures Register'!$B$8)+1, FALSE), 0))</f>
        <v>0</v>
      </c>
      <c r="W603" s="88"/>
      <c r="X603" s="89">
        <f>IF(ISBLANK(W603), 0, _xlfn.IFNA(VLOOKUP(W603, 'Measures Register'!$B$9:$K$59, COLUMN('Measures Register'!$K$8)-COLUMN('Measures Register'!$B$8)+1, FALSE), 0))</f>
        <v>0</v>
      </c>
      <c r="Y603" s="90">
        <f>IF(ISBLANK(W603), 0, _xlfn.IFNA(VLOOKUP(W603, 'Measures Register'!$B$9:$L$59, COLUMN('Measures Register'!$L$8)-COLUMN('Measures Register'!$B$8)+1, FALSE), 0))</f>
        <v>0</v>
      </c>
      <c r="Z603" s="88"/>
      <c r="AA603" s="89">
        <f>IF(ISBLANK(Z603), 0, _xlfn.IFNA(VLOOKUP(Z603, 'Measures Register'!$B$9:$K$59, COLUMN('Measures Register'!$K$8)-COLUMN('Measures Register'!$B$8)+1, FALSE), 0))</f>
        <v>0</v>
      </c>
      <c r="AB603" s="90">
        <f>IF(ISBLANK(Z603), 0, _xlfn.IFNA(VLOOKUP(Z603, 'Measures Register'!$B$9:$L$59, COLUMN('Measures Register'!$L$8)-COLUMN('Measures Register'!$B$8)+1, FALSE), 0))</f>
        <v>0</v>
      </c>
      <c r="AC603" s="88"/>
      <c r="AD603" s="89">
        <f>IF(ISBLANK(AC603), 0, _xlfn.IFNA(VLOOKUP(AC603, 'Measures Register'!$B$9:$K$59, COLUMN('Measures Register'!$K$8)-COLUMN('Measures Register'!$B$8)+1, FALSE), 0))</f>
        <v>0</v>
      </c>
      <c r="AE603" s="90">
        <f>IF(ISBLANK(AC603), 0, _xlfn.IFNA(VLOOKUP(AC603, 'Measures Register'!$B$9:$L$59, COLUMN('Measures Register'!$L$8)-COLUMN('Measures Register'!$B$8)+1, FALSE), 0))</f>
        <v>0</v>
      </c>
      <c r="AF603" s="88"/>
      <c r="AG603" s="89">
        <f>IF(ISBLANK(AF603), 0, _xlfn.IFNA(VLOOKUP(AF603, 'Measures Register'!$B$9:$K$59, COLUMN('Measures Register'!$K$8)-COLUMN('Measures Register'!$B$8)+1, FALSE), 0))</f>
        <v>0</v>
      </c>
      <c r="AH603" s="110">
        <f>IF(ISBLANK(AF603), 0, _xlfn.IFNA(VLOOKUP(AF603, 'Measures Register'!$B$9:$L$59, COLUMN('Measures Register'!$L$8)-COLUMN('Measures Register'!$B$8)+1, FALSE), 0))</f>
        <v>0</v>
      </c>
      <c r="AI603" s="115"/>
      <c r="AJ603" s="108" t="str">
        <f t="shared" si="41"/>
        <v/>
      </c>
      <c r="AK603" s="86" t="str">
        <f t="shared" si="42"/>
        <v/>
      </c>
      <c r="AL603" s="106" t="str">
        <f t="shared" si="43"/>
        <v/>
      </c>
      <c r="AM603" s="24"/>
    </row>
    <row r="604" spans="2:39" ht="15.75" x14ac:dyDescent="0.45">
      <c r="B604" s="84" t="str">
        <f t="shared" si="44"/>
        <v/>
      </c>
      <c r="C604" s="97"/>
      <c r="D604" s="154"/>
      <c r="E604" s="112" t="str">
        <f>IFERROR(VLOOKUP(I604,#REF!,2,0),"")</f>
        <v/>
      </c>
      <c r="F604" s="156"/>
      <c r="G604" s="101"/>
      <c r="H604" s="103"/>
      <c r="I604" s="158"/>
      <c r="J604" s="159"/>
      <c r="K604"/>
      <c r="L604" s="152"/>
      <c r="M604" s="85" t="str">
        <f>IF(AND(F604&lt;&gt;"", G604&lt;&gt;""), VLOOKUP(F604, 'P2-Primary Assets'!C:I, 5+VLOOKUP(G604,#REF!, 2, FALSE), FALSE), "")</f>
        <v/>
      </c>
      <c r="N604" s="106" t="str">
        <f t="shared" si="40"/>
        <v/>
      </c>
      <c r="O604" s="277"/>
      <c r="P604" s="277"/>
      <c r="Q604" s="277"/>
      <c r="R604" s="114"/>
      <c r="S604" s="99"/>
      <c r="T604" s="88"/>
      <c r="U604" s="89">
        <f>IF(ISBLANK(T604), 0, _xlfn.IFNA(VLOOKUP(T604, 'Measures Register'!$B$9:$K$59, COLUMN('Measures Register'!$K$8)-COLUMN('Measures Register'!$B$8)+1, FALSE), 0))</f>
        <v>0</v>
      </c>
      <c r="V604" s="90">
        <f>IF(ISBLANK(T604), 0, _xlfn.IFNA(VLOOKUP(T604, 'Measures Register'!$B$9:$L$59, COLUMN('Measures Register'!$L$8)-COLUMN('Measures Register'!$B$8)+1, FALSE), 0))</f>
        <v>0</v>
      </c>
      <c r="W604" s="88"/>
      <c r="X604" s="89">
        <f>IF(ISBLANK(W604), 0, _xlfn.IFNA(VLOOKUP(W604, 'Measures Register'!$B$9:$K$59, COLUMN('Measures Register'!$K$8)-COLUMN('Measures Register'!$B$8)+1, FALSE), 0))</f>
        <v>0</v>
      </c>
      <c r="Y604" s="90">
        <f>IF(ISBLANK(W604), 0, _xlfn.IFNA(VLOOKUP(W604, 'Measures Register'!$B$9:$L$59, COLUMN('Measures Register'!$L$8)-COLUMN('Measures Register'!$B$8)+1, FALSE), 0))</f>
        <v>0</v>
      </c>
      <c r="Z604" s="88"/>
      <c r="AA604" s="89">
        <f>IF(ISBLANK(Z604), 0, _xlfn.IFNA(VLOOKUP(Z604, 'Measures Register'!$B$9:$K$59, COLUMN('Measures Register'!$K$8)-COLUMN('Measures Register'!$B$8)+1, FALSE), 0))</f>
        <v>0</v>
      </c>
      <c r="AB604" s="90">
        <f>IF(ISBLANK(Z604), 0, _xlfn.IFNA(VLOOKUP(Z604, 'Measures Register'!$B$9:$L$59, COLUMN('Measures Register'!$L$8)-COLUMN('Measures Register'!$B$8)+1, FALSE), 0))</f>
        <v>0</v>
      </c>
      <c r="AC604" s="88"/>
      <c r="AD604" s="89">
        <f>IF(ISBLANK(AC604), 0, _xlfn.IFNA(VLOOKUP(AC604, 'Measures Register'!$B$9:$K$59, COLUMN('Measures Register'!$K$8)-COLUMN('Measures Register'!$B$8)+1, FALSE), 0))</f>
        <v>0</v>
      </c>
      <c r="AE604" s="90">
        <f>IF(ISBLANK(AC604), 0, _xlfn.IFNA(VLOOKUP(AC604, 'Measures Register'!$B$9:$L$59, COLUMN('Measures Register'!$L$8)-COLUMN('Measures Register'!$B$8)+1, FALSE), 0))</f>
        <v>0</v>
      </c>
      <c r="AF604" s="88"/>
      <c r="AG604" s="89">
        <f>IF(ISBLANK(AF604), 0, _xlfn.IFNA(VLOOKUP(AF604, 'Measures Register'!$B$9:$K$59, COLUMN('Measures Register'!$K$8)-COLUMN('Measures Register'!$B$8)+1, FALSE), 0))</f>
        <v>0</v>
      </c>
      <c r="AH604" s="110">
        <f>IF(ISBLANK(AF604), 0, _xlfn.IFNA(VLOOKUP(AF604, 'Measures Register'!$B$9:$L$59, COLUMN('Measures Register'!$L$8)-COLUMN('Measures Register'!$B$8)+1, FALSE), 0))</f>
        <v>0</v>
      </c>
      <c r="AI604" s="115"/>
      <c r="AJ604" s="108" t="str">
        <f t="shared" si="41"/>
        <v/>
      </c>
      <c r="AK604" s="86" t="str">
        <f t="shared" si="42"/>
        <v/>
      </c>
      <c r="AL604" s="106" t="str">
        <f t="shared" si="43"/>
        <v/>
      </c>
      <c r="AM604" s="24"/>
    </row>
    <row r="605" spans="2:39" ht="15.75" x14ac:dyDescent="0.45">
      <c r="B605" s="84" t="str">
        <f t="shared" si="44"/>
        <v/>
      </c>
      <c r="C605" s="97"/>
      <c r="D605" s="154"/>
      <c r="E605" s="112" t="str">
        <f>IFERROR(VLOOKUP(I605,#REF!,2,0),"")</f>
        <v/>
      </c>
      <c r="F605" s="156"/>
      <c r="G605" s="101"/>
      <c r="H605" s="103"/>
      <c r="I605" s="158"/>
      <c r="J605" s="159"/>
      <c r="K605"/>
      <c r="L605" s="152"/>
      <c r="M605" s="85" t="str">
        <f>IF(AND(F605&lt;&gt;"", G605&lt;&gt;""), VLOOKUP(F605, 'P2-Primary Assets'!C:I, 5+VLOOKUP(G605,#REF!, 2, FALSE), FALSE), "")</f>
        <v/>
      </c>
      <c r="N605" s="106" t="str">
        <f t="shared" si="40"/>
        <v/>
      </c>
      <c r="O605" s="277"/>
      <c r="P605" s="277"/>
      <c r="Q605" s="277"/>
      <c r="R605" s="114"/>
      <c r="S605" s="99"/>
      <c r="T605" s="88"/>
      <c r="U605" s="89">
        <f>IF(ISBLANK(T605), 0, _xlfn.IFNA(VLOOKUP(T605, 'Measures Register'!$B$9:$K$59, COLUMN('Measures Register'!$K$8)-COLUMN('Measures Register'!$B$8)+1, FALSE), 0))</f>
        <v>0</v>
      </c>
      <c r="V605" s="90">
        <f>IF(ISBLANK(T605), 0, _xlfn.IFNA(VLOOKUP(T605, 'Measures Register'!$B$9:$L$59, COLUMN('Measures Register'!$L$8)-COLUMN('Measures Register'!$B$8)+1, FALSE), 0))</f>
        <v>0</v>
      </c>
      <c r="W605" s="88"/>
      <c r="X605" s="89">
        <f>IF(ISBLANK(W605), 0, _xlfn.IFNA(VLOOKUP(W605, 'Measures Register'!$B$9:$K$59, COLUMN('Measures Register'!$K$8)-COLUMN('Measures Register'!$B$8)+1, FALSE), 0))</f>
        <v>0</v>
      </c>
      <c r="Y605" s="90">
        <f>IF(ISBLANK(W605), 0, _xlfn.IFNA(VLOOKUP(W605, 'Measures Register'!$B$9:$L$59, COLUMN('Measures Register'!$L$8)-COLUMN('Measures Register'!$B$8)+1, FALSE), 0))</f>
        <v>0</v>
      </c>
      <c r="Z605" s="88"/>
      <c r="AA605" s="89">
        <f>IF(ISBLANK(Z605), 0, _xlfn.IFNA(VLOOKUP(Z605, 'Measures Register'!$B$9:$K$59, COLUMN('Measures Register'!$K$8)-COLUMN('Measures Register'!$B$8)+1, FALSE), 0))</f>
        <v>0</v>
      </c>
      <c r="AB605" s="90">
        <f>IF(ISBLANK(Z605), 0, _xlfn.IFNA(VLOOKUP(Z605, 'Measures Register'!$B$9:$L$59, COLUMN('Measures Register'!$L$8)-COLUMN('Measures Register'!$B$8)+1, FALSE), 0))</f>
        <v>0</v>
      </c>
      <c r="AC605" s="88"/>
      <c r="AD605" s="89">
        <f>IF(ISBLANK(AC605), 0, _xlfn.IFNA(VLOOKUP(AC605, 'Measures Register'!$B$9:$K$59, COLUMN('Measures Register'!$K$8)-COLUMN('Measures Register'!$B$8)+1, FALSE), 0))</f>
        <v>0</v>
      </c>
      <c r="AE605" s="90">
        <f>IF(ISBLANK(AC605), 0, _xlfn.IFNA(VLOOKUP(AC605, 'Measures Register'!$B$9:$L$59, COLUMN('Measures Register'!$L$8)-COLUMN('Measures Register'!$B$8)+1, FALSE), 0))</f>
        <v>0</v>
      </c>
      <c r="AF605" s="88"/>
      <c r="AG605" s="89">
        <f>IF(ISBLANK(AF605), 0, _xlfn.IFNA(VLOOKUP(AF605, 'Measures Register'!$B$9:$K$59, COLUMN('Measures Register'!$K$8)-COLUMN('Measures Register'!$B$8)+1, FALSE), 0))</f>
        <v>0</v>
      </c>
      <c r="AH605" s="110">
        <f>IF(ISBLANK(AF605), 0, _xlfn.IFNA(VLOOKUP(AF605, 'Measures Register'!$B$9:$L$59, COLUMN('Measures Register'!$L$8)-COLUMN('Measures Register'!$B$8)+1, FALSE), 0))</f>
        <v>0</v>
      </c>
      <c r="AI605" s="115"/>
      <c r="AJ605" s="108" t="str">
        <f t="shared" si="41"/>
        <v/>
      </c>
      <c r="AK605" s="86" t="str">
        <f t="shared" si="42"/>
        <v/>
      </c>
      <c r="AL605" s="106" t="str">
        <f t="shared" si="43"/>
        <v/>
      </c>
      <c r="AM605" s="24"/>
    </row>
    <row r="606" spans="2:39" ht="15.75" x14ac:dyDescent="0.45">
      <c r="B606" s="84" t="str">
        <f t="shared" si="44"/>
        <v/>
      </c>
      <c r="C606" s="97"/>
      <c r="D606" s="154"/>
      <c r="E606" s="112" t="str">
        <f>IFERROR(VLOOKUP(I606,#REF!,2,0),"")</f>
        <v/>
      </c>
      <c r="F606" s="156"/>
      <c r="G606" s="101"/>
      <c r="H606" s="103"/>
      <c r="I606" s="158"/>
      <c r="J606" s="159"/>
      <c r="K606"/>
      <c r="L606" s="152"/>
      <c r="M606" s="85" t="str">
        <f>IF(AND(F606&lt;&gt;"", G606&lt;&gt;""), VLOOKUP(F606, 'P2-Primary Assets'!C:I, 5+VLOOKUP(G606,#REF!, 2, FALSE), FALSE), "")</f>
        <v/>
      </c>
      <c r="N606" s="106" t="str">
        <f t="shared" si="40"/>
        <v/>
      </c>
      <c r="O606" s="277"/>
      <c r="P606" s="277"/>
      <c r="Q606" s="277"/>
      <c r="R606" s="114"/>
      <c r="S606" s="99"/>
      <c r="T606" s="88"/>
      <c r="U606" s="89">
        <f>IF(ISBLANK(T606), 0, _xlfn.IFNA(VLOOKUP(T606, 'Measures Register'!$B$9:$K$59, COLUMN('Measures Register'!$K$8)-COLUMN('Measures Register'!$B$8)+1, FALSE), 0))</f>
        <v>0</v>
      </c>
      <c r="V606" s="90">
        <f>IF(ISBLANK(T606), 0, _xlfn.IFNA(VLOOKUP(T606, 'Measures Register'!$B$9:$L$59, COLUMN('Measures Register'!$L$8)-COLUMN('Measures Register'!$B$8)+1, FALSE), 0))</f>
        <v>0</v>
      </c>
      <c r="W606" s="88"/>
      <c r="X606" s="89">
        <f>IF(ISBLANK(W606), 0, _xlfn.IFNA(VLOOKUP(W606, 'Measures Register'!$B$9:$K$59, COLUMN('Measures Register'!$K$8)-COLUMN('Measures Register'!$B$8)+1, FALSE), 0))</f>
        <v>0</v>
      </c>
      <c r="Y606" s="90">
        <f>IF(ISBLANK(W606), 0, _xlfn.IFNA(VLOOKUP(W606, 'Measures Register'!$B$9:$L$59, COLUMN('Measures Register'!$L$8)-COLUMN('Measures Register'!$B$8)+1, FALSE), 0))</f>
        <v>0</v>
      </c>
      <c r="Z606" s="88"/>
      <c r="AA606" s="89">
        <f>IF(ISBLANK(Z606), 0, _xlfn.IFNA(VLOOKUP(Z606, 'Measures Register'!$B$9:$K$59, COLUMN('Measures Register'!$K$8)-COLUMN('Measures Register'!$B$8)+1, FALSE), 0))</f>
        <v>0</v>
      </c>
      <c r="AB606" s="90">
        <f>IF(ISBLANK(Z606), 0, _xlfn.IFNA(VLOOKUP(Z606, 'Measures Register'!$B$9:$L$59, COLUMN('Measures Register'!$L$8)-COLUMN('Measures Register'!$B$8)+1, FALSE), 0))</f>
        <v>0</v>
      </c>
      <c r="AC606" s="88"/>
      <c r="AD606" s="89">
        <f>IF(ISBLANK(AC606), 0, _xlfn.IFNA(VLOOKUP(AC606, 'Measures Register'!$B$9:$K$59, COLUMN('Measures Register'!$K$8)-COLUMN('Measures Register'!$B$8)+1, FALSE), 0))</f>
        <v>0</v>
      </c>
      <c r="AE606" s="90">
        <f>IF(ISBLANK(AC606), 0, _xlfn.IFNA(VLOOKUP(AC606, 'Measures Register'!$B$9:$L$59, COLUMN('Measures Register'!$L$8)-COLUMN('Measures Register'!$B$8)+1, FALSE), 0))</f>
        <v>0</v>
      </c>
      <c r="AF606" s="88"/>
      <c r="AG606" s="89">
        <f>IF(ISBLANK(AF606), 0, _xlfn.IFNA(VLOOKUP(AF606, 'Measures Register'!$B$9:$K$59, COLUMN('Measures Register'!$K$8)-COLUMN('Measures Register'!$B$8)+1, FALSE), 0))</f>
        <v>0</v>
      </c>
      <c r="AH606" s="110">
        <f>IF(ISBLANK(AF606), 0, _xlfn.IFNA(VLOOKUP(AF606, 'Measures Register'!$B$9:$L$59, COLUMN('Measures Register'!$L$8)-COLUMN('Measures Register'!$B$8)+1, FALSE), 0))</f>
        <v>0</v>
      </c>
      <c r="AI606" s="115"/>
      <c r="AJ606" s="108" t="str">
        <f t="shared" si="41"/>
        <v/>
      </c>
      <c r="AK606" s="86" t="str">
        <f t="shared" si="42"/>
        <v/>
      </c>
      <c r="AL606" s="106" t="str">
        <f t="shared" si="43"/>
        <v/>
      </c>
      <c r="AM606" s="24"/>
    </row>
    <row r="607" spans="2:39" ht="15.75" x14ac:dyDescent="0.45">
      <c r="B607" s="84" t="str">
        <f t="shared" si="44"/>
        <v/>
      </c>
      <c r="C607" s="97"/>
      <c r="D607" s="154"/>
      <c r="E607" s="112" t="str">
        <f>IFERROR(VLOOKUP(I607,#REF!,2,0),"")</f>
        <v/>
      </c>
      <c r="F607" s="156"/>
      <c r="G607" s="101"/>
      <c r="H607" s="103"/>
      <c r="I607" s="158"/>
      <c r="J607" s="159"/>
      <c r="K607"/>
      <c r="L607" s="152"/>
      <c r="M607" s="85" t="str">
        <f>IF(AND(F607&lt;&gt;"", G607&lt;&gt;""), VLOOKUP(F607, 'P2-Primary Assets'!C:I, 5+VLOOKUP(G607,#REF!, 2, FALSE), FALSE), "")</f>
        <v/>
      </c>
      <c r="N607" s="106" t="str">
        <f t="shared" si="40"/>
        <v/>
      </c>
      <c r="O607" s="277"/>
      <c r="P607" s="277"/>
      <c r="Q607" s="277"/>
      <c r="R607" s="114"/>
      <c r="S607" s="99"/>
      <c r="T607" s="88"/>
      <c r="U607" s="89">
        <f>IF(ISBLANK(T607), 0, _xlfn.IFNA(VLOOKUP(T607, 'Measures Register'!$B$9:$K$59, COLUMN('Measures Register'!$K$8)-COLUMN('Measures Register'!$B$8)+1, FALSE), 0))</f>
        <v>0</v>
      </c>
      <c r="V607" s="90">
        <f>IF(ISBLANK(T607), 0, _xlfn.IFNA(VLOOKUP(T607, 'Measures Register'!$B$9:$L$59, COLUMN('Measures Register'!$L$8)-COLUMN('Measures Register'!$B$8)+1, FALSE), 0))</f>
        <v>0</v>
      </c>
      <c r="W607" s="88"/>
      <c r="X607" s="89">
        <f>IF(ISBLANK(W607), 0, _xlfn.IFNA(VLOOKUP(W607, 'Measures Register'!$B$9:$K$59, COLUMN('Measures Register'!$K$8)-COLUMN('Measures Register'!$B$8)+1, FALSE), 0))</f>
        <v>0</v>
      </c>
      <c r="Y607" s="90">
        <f>IF(ISBLANK(W607), 0, _xlfn.IFNA(VLOOKUP(W607, 'Measures Register'!$B$9:$L$59, COLUMN('Measures Register'!$L$8)-COLUMN('Measures Register'!$B$8)+1, FALSE), 0))</f>
        <v>0</v>
      </c>
      <c r="Z607" s="88"/>
      <c r="AA607" s="89">
        <f>IF(ISBLANK(Z607), 0, _xlfn.IFNA(VLOOKUP(Z607, 'Measures Register'!$B$9:$K$59, COLUMN('Measures Register'!$K$8)-COLUMN('Measures Register'!$B$8)+1, FALSE), 0))</f>
        <v>0</v>
      </c>
      <c r="AB607" s="90">
        <f>IF(ISBLANK(Z607), 0, _xlfn.IFNA(VLOOKUP(Z607, 'Measures Register'!$B$9:$L$59, COLUMN('Measures Register'!$L$8)-COLUMN('Measures Register'!$B$8)+1, FALSE), 0))</f>
        <v>0</v>
      </c>
      <c r="AC607" s="88"/>
      <c r="AD607" s="89">
        <f>IF(ISBLANK(AC607), 0, _xlfn.IFNA(VLOOKUP(AC607, 'Measures Register'!$B$9:$K$59, COLUMN('Measures Register'!$K$8)-COLUMN('Measures Register'!$B$8)+1, FALSE), 0))</f>
        <v>0</v>
      </c>
      <c r="AE607" s="90">
        <f>IF(ISBLANK(AC607), 0, _xlfn.IFNA(VLOOKUP(AC607, 'Measures Register'!$B$9:$L$59, COLUMN('Measures Register'!$L$8)-COLUMN('Measures Register'!$B$8)+1, FALSE), 0))</f>
        <v>0</v>
      </c>
      <c r="AF607" s="88"/>
      <c r="AG607" s="89">
        <f>IF(ISBLANK(AF607), 0, _xlfn.IFNA(VLOOKUP(AF607, 'Measures Register'!$B$9:$K$59, COLUMN('Measures Register'!$K$8)-COLUMN('Measures Register'!$B$8)+1, FALSE), 0))</f>
        <v>0</v>
      </c>
      <c r="AH607" s="110">
        <f>IF(ISBLANK(AF607), 0, _xlfn.IFNA(VLOOKUP(AF607, 'Measures Register'!$B$9:$L$59, COLUMN('Measures Register'!$L$8)-COLUMN('Measures Register'!$B$8)+1, FALSE), 0))</f>
        <v>0</v>
      </c>
      <c r="AI607" s="115"/>
      <c r="AJ607" s="108" t="str">
        <f t="shared" si="41"/>
        <v/>
      </c>
      <c r="AK607" s="86" t="str">
        <f t="shared" si="42"/>
        <v/>
      </c>
      <c r="AL607" s="106" t="str">
        <f t="shared" si="43"/>
        <v/>
      </c>
      <c r="AM607" s="24"/>
    </row>
    <row r="608" spans="2:39" ht="15.75" x14ac:dyDescent="0.45">
      <c r="B608" s="84" t="str">
        <f t="shared" si="44"/>
        <v/>
      </c>
      <c r="C608" s="97"/>
      <c r="D608" s="154"/>
      <c r="E608" s="112" t="str">
        <f>IFERROR(VLOOKUP(I608,#REF!,2,0),"")</f>
        <v/>
      </c>
      <c r="F608" s="156"/>
      <c r="G608" s="101"/>
      <c r="H608" s="103"/>
      <c r="I608" s="158"/>
      <c r="J608" s="159"/>
      <c r="K608"/>
      <c r="L608" s="152"/>
      <c r="M608" s="85" t="str">
        <f>IF(AND(F608&lt;&gt;"", G608&lt;&gt;""), VLOOKUP(F608, 'P2-Primary Assets'!C:I, 5+VLOOKUP(G608,#REF!, 2, FALSE), FALSE), "")</f>
        <v/>
      </c>
      <c r="N608" s="106" t="str">
        <f t="shared" si="40"/>
        <v/>
      </c>
      <c r="O608" s="277"/>
      <c r="P608" s="277"/>
      <c r="Q608" s="277"/>
      <c r="R608" s="114"/>
      <c r="S608" s="99"/>
      <c r="T608" s="88"/>
      <c r="U608" s="89">
        <f>IF(ISBLANK(T608), 0, _xlfn.IFNA(VLOOKUP(T608, 'Measures Register'!$B$9:$K$59, COLUMN('Measures Register'!$K$8)-COLUMN('Measures Register'!$B$8)+1, FALSE), 0))</f>
        <v>0</v>
      </c>
      <c r="V608" s="90">
        <f>IF(ISBLANK(T608), 0, _xlfn.IFNA(VLOOKUP(T608, 'Measures Register'!$B$9:$L$59, COLUMN('Measures Register'!$L$8)-COLUMN('Measures Register'!$B$8)+1, FALSE), 0))</f>
        <v>0</v>
      </c>
      <c r="W608" s="88"/>
      <c r="X608" s="89">
        <f>IF(ISBLANK(W608), 0, _xlfn.IFNA(VLOOKUP(W608, 'Measures Register'!$B$9:$K$59, COLUMN('Measures Register'!$K$8)-COLUMN('Measures Register'!$B$8)+1, FALSE), 0))</f>
        <v>0</v>
      </c>
      <c r="Y608" s="90">
        <f>IF(ISBLANK(W608), 0, _xlfn.IFNA(VLOOKUP(W608, 'Measures Register'!$B$9:$L$59, COLUMN('Measures Register'!$L$8)-COLUMN('Measures Register'!$B$8)+1, FALSE), 0))</f>
        <v>0</v>
      </c>
      <c r="Z608" s="88"/>
      <c r="AA608" s="89">
        <f>IF(ISBLANK(Z608), 0, _xlfn.IFNA(VLOOKUP(Z608, 'Measures Register'!$B$9:$K$59, COLUMN('Measures Register'!$K$8)-COLUMN('Measures Register'!$B$8)+1, FALSE), 0))</f>
        <v>0</v>
      </c>
      <c r="AB608" s="90">
        <f>IF(ISBLANK(Z608), 0, _xlfn.IFNA(VLOOKUP(Z608, 'Measures Register'!$B$9:$L$59, COLUMN('Measures Register'!$L$8)-COLUMN('Measures Register'!$B$8)+1, FALSE), 0))</f>
        <v>0</v>
      </c>
      <c r="AC608" s="88"/>
      <c r="AD608" s="89">
        <f>IF(ISBLANK(AC608), 0, _xlfn.IFNA(VLOOKUP(AC608, 'Measures Register'!$B$9:$K$59, COLUMN('Measures Register'!$K$8)-COLUMN('Measures Register'!$B$8)+1, FALSE), 0))</f>
        <v>0</v>
      </c>
      <c r="AE608" s="90">
        <f>IF(ISBLANK(AC608), 0, _xlfn.IFNA(VLOOKUP(AC608, 'Measures Register'!$B$9:$L$59, COLUMN('Measures Register'!$L$8)-COLUMN('Measures Register'!$B$8)+1, FALSE), 0))</f>
        <v>0</v>
      </c>
      <c r="AF608" s="88"/>
      <c r="AG608" s="89">
        <f>IF(ISBLANK(AF608), 0, _xlfn.IFNA(VLOOKUP(AF608, 'Measures Register'!$B$9:$K$59, COLUMN('Measures Register'!$K$8)-COLUMN('Measures Register'!$B$8)+1, FALSE), 0))</f>
        <v>0</v>
      </c>
      <c r="AH608" s="110">
        <f>IF(ISBLANK(AF608), 0, _xlfn.IFNA(VLOOKUP(AF608, 'Measures Register'!$B$9:$L$59, COLUMN('Measures Register'!$L$8)-COLUMN('Measures Register'!$B$8)+1, FALSE), 0))</f>
        <v>0</v>
      </c>
      <c r="AI608" s="115"/>
      <c r="AJ608" s="108" t="str">
        <f t="shared" si="41"/>
        <v/>
      </c>
      <c r="AK608" s="86" t="str">
        <f t="shared" si="42"/>
        <v/>
      </c>
      <c r="AL608" s="106" t="str">
        <f t="shared" si="43"/>
        <v/>
      </c>
      <c r="AM608" s="24"/>
    </row>
    <row r="609" spans="2:39" ht="15.75" x14ac:dyDescent="0.45">
      <c r="B609" s="84" t="str">
        <f t="shared" si="44"/>
        <v/>
      </c>
      <c r="C609" s="97"/>
      <c r="D609" s="154"/>
      <c r="E609" s="112" t="str">
        <f>IFERROR(VLOOKUP(I609,#REF!,2,0),"")</f>
        <v/>
      </c>
      <c r="F609" s="156"/>
      <c r="G609" s="101"/>
      <c r="H609" s="103"/>
      <c r="I609" s="158"/>
      <c r="J609" s="159"/>
      <c r="K609"/>
      <c r="L609" s="152"/>
      <c r="M609" s="85" t="str">
        <f>IF(AND(F609&lt;&gt;"", G609&lt;&gt;""), VLOOKUP(F609, 'P2-Primary Assets'!C:I, 5+VLOOKUP(G609,#REF!, 2, FALSE), FALSE), "")</f>
        <v/>
      </c>
      <c r="N609" s="106" t="str">
        <f t="shared" si="40"/>
        <v/>
      </c>
      <c r="O609" s="277"/>
      <c r="P609" s="277"/>
      <c r="Q609" s="277"/>
      <c r="R609" s="114"/>
      <c r="S609" s="99"/>
      <c r="T609" s="88"/>
      <c r="U609" s="89">
        <f>IF(ISBLANK(T609), 0, _xlfn.IFNA(VLOOKUP(T609, 'Measures Register'!$B$9:$K$59, COLUMN('Measures Register'!$K$8)-COLUMN('Measures Register'!$B$8)+1, FALSE), 0))</f>
        <v>0</v>
      </c>
      <c r="V609" s="90">
        <f>IF(ISBLANK(T609), 0, _xlfn.IFNA(VLOOKUP(T609, 'Measures Register'!$B$9:$L$59, COLUMN('Measures Register'!$L$8)-COLUMN('Measures Register'!$B$8)+1, FALSE), 0))</f>
        <v>0</v>
      </c>
      <c r="W609" s="88"/>
      <c r="X609" s="89">
        <f>IF(ISBLANK(W609), 0, _xlfn.IFNA(VLOOKUP(W609, 'Measures Register'!$B$9:$K$59, COLUMN('Measures Register'!$K$8)-COLUMN('Measures Register'!$B$8)+1, FALSE), 0))</f>
        <v>0</v>
      </c>
      <c r="Y609" s="90">
        <f>IF(ISBLANK(W609), 0, _xlfn.IFNA(VLOOKUP(W609, 'Measures Register'!$B$9:$L$59, COLUMN('Measures Register'!$L$8)-COLUMN('Measures Register'!$B$8)+1, FALSE), 0))</f>
        <v>0</v>
      </c>
      <c r="Z609" s="88"/>
      <c r="AA609" s="89">
        <f>IF(ISBLANK(Z609), 0, _xlfn.IFNA(VLOOKUP(Z609, 'Measures Register'!$B$9:$K$59, COLUMN('Measures Register'!$K$8)-COLUMN('Measures Register'!$B$8)+1, FALSE), 0))</f>
        <v>0</v>
      </c>
      <c r="AB609" s="90">
        <f>IF(ISBLANK(Z609), 0, _xlfn.IFNA(VLOOKUP(Z609, 'Measures Register'!$B$9:$L$59, COLUMN('Measures Register'!$L$8)-COLUMN('Measures Register'!$B$8)+1, FALSE), 0))</f>
        <v>0</v>
      </c>
      <c r="AC609" s="88"/>
      <c r="AD609" s="89">
        <f>IF(ISBLANK(AC609), 0, _xlfn.IFNA(VLOOKUP(AC609, 'Measures Register'!$B$9:$K$59, COLUMN('Measures Register'!$K$8)-COLUMN('Measures Register'!$B$8)+1, FALSE), 0))</f>
        <v>0</v>
      </c>
      <c r="AE609" s="90">
        <f>IF(ISBLANK(AC609), 0, _xlfn.IFNA(VLOOKUP(AC609, 'Measures Register'!$B$9:$L$59, COLUMN('Measures Register'!$L$8)-COLUMN('Measures Register'!$B$8)+1, FALSE), 0))</f>
        <v>0</v>
      </c>
      <c r="AF609" s="88"/>
      <c r="AG609" s="89">
        <f>IF(ISBLANK(AF609), 0, _xlfn.IFNA(VLOOKUP(AF609, 'Measures Register'!$B$9:$K$59, COLUMN('Measures Register'!$K$8)-COLUMN('Measures Register'!$B$8)+1, FALSE), 0))</f>
        <v>0</v>
      </c>
      <c r="AH609" s="110">
        <f>IF(ISBLANK(AF609), 0, _xlfn.IFNA(VLOOKUP(AF609, 'Measures Register'!$B$9:$L$59, COLUMN('Measures Register'!$L$8)-COLUMN('Measures Register'!$B$8)+1, FALSE), 0))</f>
        <v>0</v>
      </c>
      <c r="AI609" s="115"/>
      <c r="AJ609" s="108" t="str">
        <f t="shared" si="41"/>
        <v/>
      </c>
      <c r="AK609" s="86" t="str">
        <f t="shared" si="42"/>
        <v/>
      </c>
      <c r="AL609" s="106" t="str">
        <f t="shared" si="43"/>
        <v/>
      </c>
      <c r="AM609" s="24"/>
    </row>
    <row r="610" spans="2:39" ht="15.75" x14ac:dyDescent="0.45">
      <c r="B610" s="84" t="str">
        <f t="shared" si="44"/>
        <v/>
      </c>
      <c r="C610" s="97"/>
      <c r="D610" s="154"/>
      <c r="E610" s="112" t="str">
        <f>IFERROR(VLOOKUP(I610,#REF!,2,0),"")</f>
        <v/>
      </c>
      <c r="F610" s="156"/>
      <c r="G610" s="101"/>
      <c r="H610" s="103"/>
      <c r="I610" s="158"/>
      <c r="J610" s="159"/>
      <c r="K610"/>
      <c r="L610" s="152"/>
      <c r="M610" s="85" t="str">
        <f>IF(AND(F610&lt;&gt;"", G610&lt;&gt;""), VLOOKUP(F610, 'P2-Primary Assets'!C:I, 5+VLOOKUP(G610,#REF!, 2, FALSE), FALSE), "")</f>
        <v/>
      </c>
      <c r="N610" s="106" t="str">
        <f t="shared" si="40"/>
        <v/>
      </c>
      <c r="O610" s="277"/>
      <c r="P610" s="277"/>
      <c r="Q610" s="277"/>
      <c r="R610" s="114"/>
      <c r="S610" s="99"/>
      <c r="T610" s="88"/>
      <c r="U610" s="89">
        <f>IF(ISBLANK(T610), 0, _xlfn.IFNA(VLOOKUP(T610, 'Measures Register'!$B$9:$K$59, COLUMN('Measures Register'!$K$8)-COLUMN('Measures Register'!$B$8)+1, FALSE), 0))</f>
        <v>0</v>
      </c>
      <c r="V610" s="90">
        <f>IF(ISBLANK(T610), 0, _xlfn.IFNA(VLOOKUP(T610, 'Measures Register'!$B$9:$L$59, COLUMN('Measures Register'!$L$8)-COLUMN('Measures Register'!$B$8)+1, FALSE), 0))</f>
        <v>0</v>
      </c>
      <c r="W610" s="88"/>
      <c r="X610" s="89">
        <f>IF(ISBLANK(W610), 0, _xlfn.IFNA(VLOOKUP(W610, 'Measures Register'!$B$9:$K$59, COLUMN('Measures Register'!$K$8)-COLUMN('Measures Register'!$B$8)+1, FALSE), 0))</f>
        <v>0</v>
      </c>
      <c r="Y610" s="90">
        <f>IF(ISBLANK(W610), 0, _xlfn.IFNA(VLOOKUP(W610, 'Measures Register'!$B$9:$L$59, COLUMN('Measures Register'!$L$8)-COLUMN('Measures Register'!$B$8)+1, FALSE), 0))</f>
        <v>0</v>
      </c>
      <c r="Z610" s="88"/>
      <c r="AA610" s="89">
        <f>IF(ISBLANK(Z610), 0, _xlfn.IFNA(VLOOKUP(Z610, 'Measures Register'!$B$9:$K$59, COLUMN('Measures Register'!$K$8)-COLUMN('Measures Register'!$B$8)+1, FALSE), 0))</f>
        <v>0</v>
      </c>
      <c r="AB610" s="90">
        <f>IF(ISBLANK(Z610), 0, _xlfn.IFNA(VLOOKUP(Z610, 'Measures Register'!$B$9:$L$59, COLUMN('Measures Register'!$L$8)-COLUMN('Measures Register'!$B$8)+1, FALSE), 0))</f>
        <v>0</v>
      </c>
      <c r="AC610" s="88"/>
      <c r="AD610" s="89">
        <f>IF(ISBLANK(AC610), 0, _xlfn.IFNA(VLOOKUP(AC610, 'Measures Register'!$B$9:$K$59, COLUMN('Measures Register'!$K$8)-COLUMN('Measures Register'!$B$8)+1, FALSE), 0))</f>
        <v>0</v>
      </c>
      <c r="AE610" s="90">
        <f>IF(ISBLANK(AC610), 0, _xlfn.IFNA(VLOOKUP(AC610, 'Measures Register'!$B$9:$L$59, COLUMN('Measures Register'!$L$8)-COLUMN('Measures Register'!$B$8)+1, FALSE), 0))</f>
        <v>0</v>
      </c>
      <c r="AF610" s="88"/>
      <c r="AG610" s="89">
        <f>IF(ISBLANK(AF610), 0, _xlfn.IFNA(VLOOKUP(AF610, 'Measures Register'!$B$9:$K$59, COLUMN('Measures Register'!$K$8)-COLUMN('Measures Register'!$B$8)+1, FALSE), 0))</f>
        <v>0</v>
      </c>
      <c r="AH610" s="110">
        <f>IF(ISBLANK(AF610), 0, _xlfn.IFNA(VLOOKUP(AF610, 'Measures Register'!$B$9:$L$59, COLUMN('Measures Register'!$L$8)-COLUMN('Measures Register'!$B$8)+1, FALSE), 0))</f>
        <v>0</v>
      </c>
      <c r="AI610" s="115"/>
      <c r="AJ610" s="108" t="str">
        <f t="shared" si="41"/>
        <v/>
      </c>
      <c r="AK610" s="86" t="str">
        <f t="shared" si="42"/>
        <v/>
      </c>
      <c r="AL610" s="106" t="str">
        <f t="shared" si="43"/>
        <v/>
      </c>
      <c r="AM610" s="24"/>
    </row>
    <row r="611" spans="2:39" ht="15.75" x14ac:dyDescent="0.45">
      <c r="B611" s="84" t="str">
        <f t="shared" si="44"/>
        <v/>
      </c>
      <c r="C611" s="97"/>
      <c r="D611" s="154"/>
      <c r="E611" s="112" t="str">
        <f>IFERROR(VLOOKUP(I611,#REF!,2,0),"")</f>
        <v/>
      </c>
      <c r="F611" s="156"/>
      <c r="G611" s="101"/>
      <c r="H611" s="103"/>
      <c r="I611" s="158"/>
      <c r="J611" s="159"/>
      <c r="K611"/>
      <c r="L611" s="152"/>
      <c r="M611" s="85" t="str">
        <f>IF(AND(F611&lt;&gt;"", G611&lt;&gt;""), VLOOKUP(F611, 'P2-Primary Assets'!C:I, 5+VLOOKUP(G611,#REF!, 2, FALSE), FALSE), "")</f>
        <v/>
      </c>
      <c r="N611" s="106" t="str">
        <f t="shared" si="40"/>
        <v/>
      </c>
      <c r="O611" s="277"/>
      <c r="P611" s="277"/>
      <c r="Q611" s="277"/>
      <c r="R611" s="114"/>
      <c r="S611" s="99"/>
      <c r="T611" s="88"/>
      <c r="U611" s="89">
        <f>IF(ISBLANK(T611), 0, _xlfn.IFNA(VLOOKUP(T611, 'Measures Register'!$B$9:$K$59, COLUMN('Measures Register'!$K$8)-COLUMN('Measures Register'!$B$8)+1, FALSE), 0))</f>
        <v>0</v>
      </c>
      <c r="V611" s="90">
        <f>IF(ISBLANK(T611), 0, _xlfn.IFNA(VLOOKUP(T611, 'Measures Register'!$B$9:$L$59, COLUMN('Measures Register'!$L$8)-COLUMN('Measures Register'!$B$8)+1, FALSE), 0))</f>
        <v>0</v>
      </c>
      <c r="W611" s="88"/>
      <c r="X611" s="89">
        <f>IF(ISBLANK(W611), 0, _xlfn.IFNA(VLOOKUP(W611, 'Measures Register'!$B$9:$K$59, COLUMN('Measures Register'!$K$8)-COLUMN('Measures Register'!$B$8)+1, FALSE), 0))</f>
        <v>0</v>
      </c>
      <c r="Y611" s="90">
        <f>IF(ISBLANK(W611), 0, _xlfn.IFNA(VLOOKUP(W611, 'Measures Register'!$B$9:$L$59, COLUMN('Measures Register'!$L$8)-COLUMN('Measures Register'!$B$8)+1, FALSE), 0))</f>
        <v>0</v>
      </c>
      <c r="Z611" s="88"/>
      <c r="AA611" s="89">
        <f>IF(ISBLANK(Z611), 0, _xlfn.IFNA(VLOOKUP(Z611, 'Measures Register'!$B$9:$K$59, COLUMN('Measures Register'!$K$8)-COLUMN('Measures Register'!$B$8)+1, FALSE), 0))</f>
        <v>0</v>
      </c>
      <c r="AB611" s="90">
        <f>IF(ISBLANK(Z611), 0, _xlfn.IFNA(VLOOKUP(Z611, 'Measures Register'!$B$9:$L$59, COLUMN('Measures Register'!$L$8)-COLUMN('Measures Register'!$B$8)+1, FALSE), 0))</f>
        <v>0</v>
      </c>
      <c r="AC611" s="88"/>
      <c r="AD611" s="89">
        <f>IF(ISBLANK(AC611), 0, _xlfn.IFNA(VLOOKUP(AC611, 'Measures Register'!$B$9:$K$59, COLUMN('Measures Register'!$K$8)-COLUMN('Measures Register'!$B$8)+1, FALSE), 0))</f>
        <v>0</v>
      </c>
      <c r="AE611" s="90">
        <f>IF(ISBLANK(AC611), 0, _xlfn.IFNA(VLOOKUP(AC611, 'Measures Register'!$B$9:$L$59, COLUMN('Measures Register'!$L$8)-COLUMN('Measures Register'!$B$8)+1, FALSE), 0))</f>
        <v>0</v>
      </c>
      <c r="AF611" s="88"/>
      <c r="AG611" s="89">
        <f>IF(ISBLANK(AF611), 0, _xlfn.IFNA(VLOOKUP(AF611, 'Measures Register'!$B$9:$K$59, COLUMN('Measures Register'!$K$8)-COLUMN('Measures Register'!$B$8)+1, FALSE), 0))</f>
        <v>0</v>
      </c>
      <c r="AH611" s="110">
        <f>IF(ISBLANK(AF611), 0, _xlfn.IFNA(VLOOKUP(AF611, 'Measures Register'!$B$9:$L$59, COLUMN('Measures Register'!$L$8)-COLUMN('Measures Register'!$B$8)+1, FALSE), 0))</f>
        <v>0</v>
      </c>
      <c r="AI611" s="115"/>
      <c r="AJ611" s="108" t="str">
        <f t="shared" si="41"/>
        <v/>
      </c>
      <c r="AK611" s="86" t="str">
        <f t="shared" si="42"/>
        <v/>
      </c>
      <c r="AL611" s="106" t="str">
        <f t="shared" si="43"/>
        <v/>
      </c>
      <c r="AM611" s="24"/>
    </row>
    <row r="612" spans="2:39" ht="15.75" x14ac:dyDescent="0.45">
      <c r="B612" s="84" t="str">
        <f t="shared" si="44"/>
        <v/>
      </c>
      <c r="C612" s="97"/>
      <c r="D612" s="154"/>
      <c r="E612" s="112" t="str">
        <f>IFERROR(VLOOKUP(I612,#REF!,2,0),"")</f>
        <v/>
      </c>
      <c r="F612" s="156"/>
      <c r="G612" s="101"/>
      <c r="H612" s="103"/>
      <c r="I612" s="158"/>
      <c r="J612" s="159"/>
      <c r="K612"/>
      <c r="L612" s="152"/>
      <c r="M612" s="85" t="str">
        <f>IF(AND(F612&lt;&gt;"", G612&lt;&gt;""), VLOOKUP(F612, 'P2-Primary Assets'!C:I, 5+VLOOKUP(G612,#REF!, 2, FALSE), FALSE), "")</f>
        <v/>
      </c>
      <c r="N612" s="106" t="str">
        <f t="shared" si="40"/>
        <v/>
      </c>
      <c r="O612" s="277"/>
      <c r="P612" s="277"/>
      <c r="Q612" s="277"/>
      <c r="R612" s="114"/>
      <c r="S612" s="99"/>
      <c r="T612" s="88"/>
      <c r="U612" s="89">
        <f>IF(ISBLANK(T612), 0, _xlfn.IFNA(VLOOKUP(T612, 'Measures Register'!$B$9:$K$59, COLUMN('Measures Register'!$K$8)-COLUMN('Measures Register'!$B$8)+1, FALSE), 0))</f>
        <v>0</v>
      </c>
      <c r="V612" s="90">
        <f>IF(ISBLANK(T612), 0, _xlfn.IFNA(VLOOKUP(T612, 'Measures Register'!$B$9:$L$59, COLUMN('Measures Register'!$L$8)-COLUMN('Measures Register'!$B$8)+1, FALSE), 0))</f>
        <v>0</v>
      </c>
      <c r="W612" s="88"/>
      <c r="X612" s="89">
        <f>IF(ISBLANK(W612), 0, _xlfn.IFNA(VLOOKUP(W612, 'Measures Register'!$B$9:$K$59, COLUMN('Measures Register'!$K$8)-COLUMN('Measures Register'!$B$8)+1, FALSE), 0))</f>
        <v>0</v>
      </c>
      <c r="Y612" s="90">
        <f>IF(ISBLANK(W612), 0, _xlfn.IFNA(VLOOKUP(W612, 'Measures Register'!$B$9:$L$59, COLUMN('Measures Register'!$L$8)-COLUMN('Measures Register'!$B$8)+1, FALSE), 0))</f>
        <v>0</v>
      </c>
      <c r="Z612" s="88"/>
      <c r="AA612" s="89">
        <f>IF(ISBLANK(Z612), 0, _xlfn.IFNA(VLOOKUP(Z612, 'Measures Register'!$B$9:$K$59, COLUMN('Measures Register'!$K$8)-COLUMN('Measures Register'!$B$8)+1, FALSE), 0))</f>
        <v>0</v>
      </c>
      <c r="AB612" s="90">
        <f>IF(ISBLANK(Z612), 0, _xlfn.IFNA(VLOOKUP(Z612, 'Measures Register'!$B$9:$L$59, COLUMN('Measures Register'!$L$8)-COLUMN('Measures Register'!$B$8)+1, FALSE), 0))</f>
        <v>0</v>
      </c>
      <c r="AC612" s="88"/>
      <c r="AD612" s="89">
        <f>IF(ISBLANK(AC612), 0, _xlfn.IFNA(VLOOKUP(AC612, 'Measures Register'!$B$9:$K$59, COLUMN('Measures Register'!$K$8)-COLUMN('Measures Register'!$B$8)+1, FALSE), 0))</f>
        <v>0</v>
      </c>
      <c r="AE612" s="90">
        <f>IF(ISBLANK(AC612), 0, _xlfn.IFNA(VLOOKUP(AC612, 'Measures Register'!$B$9:$L$59, COLUMN('Measures Register'!$L$8)-COLUMN('Measures Register'!$B$8)+1, FALSE), 0))</f>
        <v>0</v>
      </c>
      <c r="AF612" s="88"/>
      <c r="AG612" s="89">
        <f>IF(ISBLANK(AF612), 0, _xlfn.IFNA(VLOOKUP(AF612, 'Measures Register'!$B$9:$K$59, COLUMN('Measures Register'!$K$8)-COLUMN('Measures Register'!$B$8)+1, FALSE), 0))</f>
        <v>0</v>
      </c>
      <c r="AH612" s="110">
        <f>IF(ISBLANK(AF612), 0, _xlfn.IFNA(VLOOKUP(AF612, 'Measures Register'!$B$9:$L$59, COLUMN('Measures Register'!$L$8)-COLUMN('Measures Register'!$B$8)+1, FALSE), 0))</f>
        <v>0</v>
      </c>
      <c r="AI612" s="115"/>
      <c r="AJ612" s="108" t="str">
        <f t="shared" si="41"/>
        <v/>
      </c>
      <c r="AK612" s="86" t="str">
        <f t="shared" si="42"/>
        <v/>
      </c>
      <c r="AL612" s="106" t="str">
        <f t="shared" si="43"/>
        <v/>
      </c>
      <c r="AM612" s="24"/>
    </row>
    <row r="613" spans="2:39" ht="15.75" x14ac:dyDescent="0.45">
      <c r="B613" s="84" t="str">
        <f t="shared" si="44"/>
        <v/>
      </c>
      <c r="C613" s="97"/>
      <c r="D613" s="154"/>
      <c r="E613" s="112" t="str">
        <f>IFERROR(VLOOKUP(I613,#REF!,2,0),"")</f>
        <v/>
      </c>
      <c r="F613" s="156"/>
      <c r="G613" s="101"/>
      <c r="H613" s="103"/>
      <c r="I613" s="158"/>
      <c r="J613" s="159"/>
      <c r="K613"/>
      <c r="L613" s="152"/>
      <c r="M613" s="85" t="str">
        <f>IF(AND(F613&lt;&gt;"", G613&lt;&gt;""), VLOOKUP(F613, 'P2-Primary Assets'!C:I, 5+VLOOKUP(G613,#REF!, 2, FALSE), FALSE), "")</f>
        <v/>
      </c>
      <c r="N613" s="106" t="str">
        <f t="shared" si="40"/>
        <v/>
      </c>
      <c r="O613" s="277"/>
      <c r="P613" s="277"/>
      <c r="Q613" s="277"/>
      <c r="R613" s="114"/>
      <c r="S613" s="99"/>
      <c r="T613" s="88"/>
      <c r="U613" s="89">
        <f>IF(ISBLANK(T613), 0, _xlfn.IFNA(VLOOKUP(T613, 'Measures Register'!$B$9:$K$59, COLUMN('Measures Register'!$K$8)-COLUMN('Measures Register'!$B$8)+1, FALSE), 0))</f>
        <v>0</v>
      </c>
      <c r="V613" s="90">
        <f>IF(ISBLANK(T613), 0, _xlfn.IFNA(VLOOKUP(T613, 'Measures Register'!$B$9:$L$59, COLUMN('Measures Register'!$L$8)-COLUMN('Measures Register'!$B$8)+1, FALSE), 0))</f>
        <v>0</v>
      </c>
      <c r="W613" s="88"/>
      <c r="X613" s="89">
        <f>IF(ISBLANK(W613), 0, _xlfn.IFNA(VLOOKUP(W613, 'Measures Register'!$B$9:$K$59, COLUMN('Measures Register'!$K$8)-COLUMN('Measures Register'!$B$8)+1, FALSE), 0))</f>
        <v>0</v>
      </c>
      <c r="Y613" s="90">
        <f>IF(ISBLANK(W613), 0, _xlfn.IFNA(VLOOKUP(W613, 'Measures Register'!$B$9:$L$59, COLUMN('Measures Register'!$L$8)-COLUMN('Measures Register'!$B$8)+1, FALSE), 0))</f>
        <v>0</v>
      </c>
      <c r="Z613" s="88"/>
      <c r="AA613" s="89">
        <f>IF(ISBLANK(Z613), 0, _xlfn.IFNA(VLOOKUP(Z613, 'Measures Register'!$B$9:$K$59, COLUMN('Measures Register'!$K$8)-COLUMN('Measures Register'!$B$8)+1, FALSE), 0))</f>
        <v>0</v>
      </c>
      <c r="AB613" s="90">
        <f>IF(ISBLANK(Z613), 0, _xlfn.IFNA(VLOOKUP(Z613, 'Measures Register'!$B$9:$L$59, COLUMN('Measures Register'!$L$8)-COLUMN('Measures Register'!$B$8)+1, FALSE), 0))</f>
        <v>0</v>
      </c>
      <c r="AC613" s="88"/>
      <c r="AD613" s="89">
        <f>IF(ISBLANK(AC613), 0, _xlfn.IFNA(VLOOKUP(AC613, 'Measures Register'!$B$9:$K$59, COLUMN('Measures Register'!$K$8)-COLUMN('Measures Register'!$B$8)+1, FALSE), 0))</f>
        <v>0</v>
      </c>
      <c r="AE613" s="90">
        <f>IF(ISBLANK(AC613), 0, _xlfn.IFNA(VLOOKUP(AC613, 'Measures Register'!$B$9:$L$59, COLUMN('Measures Register'!$L$8)-COLUMN('Measures Register'!$B$8)+1, FALSE), 0))</f>
        <v>0</v>
      </c>
      <c r="AF613" s="88"/>
      <c r="AG613" s="89">
        <f>IF(ISBLANK(AF613), 0, _xlfn.IFNA(VLOOKUP(AF613, 'Measures Register'!$B$9:$K$59, COLUMN('Measures Register'!$K$8)-COLUMN('Measures Register'!$B$8)+1, FALSE), 0))</f>
        <v>0</v>
      </c>
      <c r="AH613" s="110">
        <f>IF(ISBLANK(AF613), 0, _xlfn.IFNA(VLOOKUP(AF613, 'Measures Register'!$B$9:$L$59, COLUMN('Measures Register'!$L$8)-COLUMN('Measures Register'!$B$8)+1, FALSE), 0))</f>
        <v>0</v>
      </c>
      <c r="AI613" s="115"/>
      <c r="AJ613" s="108" t="str">
        <f t="shared" si="41"/>
        <v/>
      </c>
      <c r="AK613" s="86" t="str">
        <f t="shared" si="42"/>
        <v/>
      </c>
      <c r="AL613" s="106" t="str">
        <f t="shared" si="43"/>
        <v/>
      </c>
      <c r="AM613" s="24"/>
    </row>
    <row r="614" spans="2:39" ht="15.75" x14ac:dyDescent="0.45">
      <c r="B614" s="84" t="str">
        <f t="shared" si="44"/>
        <v/>
      </c>
      <c r="C614" s="97"/>
      <c r="D614" s="154"/>
      <c r="E614" s="112" t="str">
        <f>IFERROR(VLOOKUP(I614,#REF!,2,0),"")</f>
        <v/>
      </c>
      <c r="F614" s="156"/>
      <c r="G614" s="101"/>
      <c r="H614" s="103"/>
      <c r="I614" s="158"/>
      <c r="J614" s="159"/>
      <c r="K614"/>
      <c r="L614" s="152"/>
      <c r="M614" s="85" t="str">
        <f>IF(AND(F614&lt;&gt;"", G614&lt;&gt;""), VLOOKUP(F614, 'P2-Primary Assets'!C:I, 5+VLOOKUP(G614,#REF!, 2, FALSE), FALSE), "")</f>
        <v/>
      </c>
      <c r="N614" s="106" t="str">
        <f t="shared" si="40"/>
        <v/>
      </c>
      <c r="O614" s="277"/>
      <c r="P614" s="277"/>
      <c r="Q614" s="277"/>
      <c r="R614" s="114"/>
      <c r="S614" s="99"/>
      <c r="T614" s="88"/>
      <c r="U614" s="89">
        <f>IF(ISBLANK(T614), 0, _xlfn.IFNA(VLOOKUP(T614, 'Measures Register'!$B$9:$K$59, COLUMN('Measures Register'!$K$8)-COLUMN('Measures Register'!$B$8)+1, FALSE), 0))</f>
        <v>0</v>
      </c>
      <c r="V614" s="90">
        <f>IF(ISBLANK(T614), 0, _xlfn.IFNA(VLOOKUP(T614, 'Measures Register'!$B$9:$L$59, COLUMN('Measures Register'!$L$8)-COLUMN('Measures Register'!$B$8)+1, FALSE), 0))</f>
        <v>0</v>
      </c>
      <c r="W614" s="88"/>
      <c r="X614" s="89">
        <f>IF(ISBLANK(W614), 0, _xlfn.IFNA(VLOOKUP(W614, 'Measures Register'!$B$9:$K$59, COLUMN('Measures Register'!$K$8)-COLUMN('Measures Register'!$B$8)+1, FALSE), 0))</f>
        <v>0</v>
      </c>
      <c r="Y614" s="90">
        <f>IF(ISBLANK(W614), 0, _xlfn.IFNA(VLOOKUP(W614, 'Measures Register'!$B$9:$L$59, COLUMN('Measures Register'!$L$8)-COLUMN('Measures Register'!$B$8)+1, FALSE), 0))</f>
        <v>0</v>
      </c>
      <c r="Z614" s="88"/>
      <c r="AA614" s="89">
        <f>IF(ISBLANK(Z614), 0, _xlfn.IFNA(VLOOKUP(Z614, 'Measures Register'!$B$9:$K$59, COLUMN('Measures Register'!$K$8)-COLUMN('Measures Register'!$B$8)+1, FALSE), 0))</f>
        <v>0</v>
      </c>
      <c r="AB614" s="90">
        <f>IF(ISBLANK(Z614), 0, _xlfn.IFNA(VLOOKUP(Z614, 'Measures Register'!$B$9:$L$59, COLUMN('Measures Register'!$L$8)-COLUMN('Measures Register'!$B$8)+1, FALSE), 0))</f>
        <v>0</v>
      </c>
      <c r="AC614" s="88"/>
      <c r="AD614" s="89">
        <f>IF(ISBLANK(AC614), 0, _xlfn.IFNA(VLOOKUP(AC614, 'Measures Register'!$B$9:$K$59, COLUMN('Measures Register'!$K$8)-COLUMN('Measures Register'!$B$8)+1, FALSE), 0))</f>
        <v>0</v>
      </c>
      <c r="AE614" s="90">
        <f>IF(ISBLANK(AC614), 0, _xlfn.IFNA(VLOOKUP(AC614, 'Measures Register'!$B$9:$L$59, COLUMN('Measures Register'!$L$8)-COLUMN('Measures Register'!$B$8)+1, FALSE), 0))</f>
        <v>0</v>
      </c>
      <c r="AF614" s="88"/>
      <c r="AG614" s="89">
        <f>IF(ISBLANK(AF614), 0, _xlfn.IFNA(VLOOKUP(AF614, 'Measures Register'!$B$9:$K$59, COLUMN('Measures Register'!$K$8)-COLUMN('Measures Register'!$B$8)+1, FALSE), 0))</f>
        <v>0</v>
      </c>
      <c r="AH614" s="110">
        <f>IF(ISBLANK(AF614), 0, _xlfn.IFNA(VLOOKUP(AF614, 'Measures Register'!$B$9:$L$59, COLUMN('Measures Register'!$L$8)-COLUMN('Measures Register'!$B$8)+1, FALSE), 0))</f>
        <v>0</v>
      </c>
      <c r="AI614" s="115"/>
      <c r="AJ614" s="108" t="str">
        <f t="shared" si="41"/>
        <v/>
      </c>
      <c r="AK614" s="86" t="str">
        <f t="shared" si="42"/>
        <v/>
      </c>
      <c r="AL614" s="106" t="str">
        <f t="shared" si="43"/>
        <v/>
      </c>
      <c r="AM614" s="24"/>
    </row>
    <row r="615" spans="2:39" ht="15.75" x14ac:dyDescent="0.45">
      <c r="B615" s="84" t="str">
        <f t="shared" si="44"/>
        <v/>
      </c>
      <c r="C615" s="97"/>
      <c r="D615" s="154"/>
      <c r="E615" s="112" t="str">
        <f>IFERROR(VLOOKUP(I615,#REF!,2,0),"")</f>
        <v/>
      </c>
      <c r="F615" s="156"/>
      <c r="G615" s="101"/>
      <c r="H615" s="103"/>
      <c r="I615" s="158"/>
      <c r="J615" s="159"/>
      <c r="K615"/>
      <c r="L615" s="152"/>
      <c r="M615" s="85" t="str">
        <f>IF(AND(F615&lt;&gt;"", G615&lt;&gt;""), VLOOKUP(F615, 'P2-Primary Assets'!C:I, 5+VLOOKUP(G615,#REF!, 2, FALSE), FALSE), "")</f>
        <v/>
      </c>
      <c r="N615" s="106" t="str">
        <f t="shared" si="40"/>
        <v/>
      </c>
      <c r="O615" s="277"/>
      <c r="P615" s="277"/>
      <c r="Q615" s="277"/>
      <c r="R615" s="114"/>
      <c r="S615" s="99"/>
      <c r="T615" s="88"/>
      <c r="U615" s="89">
        <f>IF(ISBLANK(T615), 0, _xlfn.IFNA(VLOOKUP(T615, 'Measures Register'!$B$9:$K$59, COLUMN('Measures Register'!$K$8)-COLUMN('Measures Register'!$B$8)+1, FALSE), 0))</f>
        <v>0</v>
      </c>
      <c r="V615" s="90">
        <f>IF(ISBLANK(T615), 0, _xlfn.IFNA(VLOOKUP(T615, 'Measures Register'!$B$9:$L$59, COLUMN('Measures Register'!$L$8)-COLUMN('Measures Register'!$B$8)+1, FALSE), 0))</f>
        <v>0</v>
      </c>
      <c r="W615" s="88"/>
      <c r="X615" s="89">
        <f>IF(ISBLANK(W615), 0, _xlfn.IFNA(VLOOKUP(W615, 'Measures Register'!$B$9:$K$59, COLUMN('Measures Register'!$K$8)-COLUMN('Measures Register'!$B$8)+1, FALSE), 0))</f>
        <v>0</v>
      </c>
      <c r="Y615" s="90">
        <f>IF(ISBLANK(W615), 0, _xlfn.IFNA(VLOOKUP(W615, 'Measures Register'!$B$9:$L$59, COLUMN('Measures Register'!$L$8)-COLUMN('Measures Register'!$B$8)+1, FALSE), 0))</f>
        <v>0</v>
      </c>
      <c r="Z615" s="88"/>
      <c r="AA615" s="89">
        <f>IF(ISBLANK(Z615), 0, _xlfn.IFNA(VLOOKUP(Z615, 'Measures Register'!$B$9:$K$59, COLUMN('Measures Register'!$K$8)-COLUMN('Measures Register'!$B$8)+1, FALSE), 0))</f>
        <v>0</v>
      </c>
      <c r="AB615" s="90">
        <f>IF(ISBLANK(Z615), 0, _xlfn.IFNA(VLOOKUP(Z615, 'Measures Register'!$B$9:$L$59, COLUMN('Measures Register'!$L$8)-COLUMN('Measures Register'!$B$8)+1, FALSE), 0))</f>
        <v>0</v>
      </c>
      <c r="AC615" s="88"/>
      <c r="AD615" s="89">
        <f>IF(ISBLANK(AC615), 0, _xlfn.IFNA(VLOOKUP(AC615, 'Measures Register'!$B$9:$K$59, COLUMN('Measures Register'!$K$8)-COLUMN('Measures Register'!$B$8)+1, FALSE), 0))</f>
        <v>0</v>
      </c>
      <c r="AE615" s="90">
        <f>IF(ISBLANK(AC615), 0, _xlfn.IFNA(VLOOKUP(AC615, 'Measures Register'!$B$9:$L$59, COLUMN('Measures Register'!$L$8)-COLUMN('Measures Register'!$B$8)+1, FALSE), 0))</f>
        <v>0</v>
      </c>
      <c r="AF615" s="88"/>
      <c r="AG615" s="89">
        <f>IF(ISBLANK(AF615), 0, _xlfn.IFNA(VLOOKUP(AF615, 'Measures Register'!$B$9:$K$59, COLUMN('Measures Register'!$K$8)-COLUMN('Measures Register'!$B$8)+1, FALSE), 0))</f>
        <v>0</v>
      </c>
      <c r="AH615" s="110">
        <f>IF(ISBLANK(AF615), 0, _xlfn.IFNA(VLOOKUP(AF615, 'Measures Register'!$B$9:$L$59, COLUMN('Measures Register'!$L$8)-COLUMN('Measures Register'!$B$8)+1, FALSE), 0))</f>
        <v>0</v>
      </c>
      <c r="AI615" s="115"/>
      <c r="AJ615" s="108" t="str">
        <f t="shared" si="41"/>
        <v/>
      </c>
      <c r="AK615" s="86" t="str">
        <f t="shared" si="42"/>
        <v/>
      </c>
      <c r="AL615" s="106" t="str">
        <f t="shared" si="43"/>
        <v/>
      </c>
      <c r="AM615" s="24"/>
    </row>
    <row r="616" spans="2:39" ht="15.75" x14ac:dyDescent="0.45">
      <c r="B616" s="84" t="str">
        <f t="shared" si="44"/>
        <v/>
      </c>
      <c r="C616" s="97"/>
      <c r="D616" s="154"/>
      <c r="E616" s="112" t="str">
        <f>IFERROR(VLOOKUP(I616,#REF!,2,0),"")</f>
        <v/>
      </c>
      <c r="F616" s="156"/>
      <c r="G616" s="101"/>
      <c r="H616" s="103"/>
      <c r="I616" s="158"/>
      <c r="J616" s="159"/>
      <c r="K616"/>
      <c r="L616" s="152"/>
      <c r="M616" s="85" t="str">
        <f>IF(AND(F616&lt;&gt;"", G616&lt;&gt;""), VLOOKUP(F616, 'P2-Primary Assets'!C:I, 5+VLOOKUP(G616,#REF!, 2, FALSE), FALSE), "")</f>
        <v/>
      </c>
      <c r="N616" s="106" t="str">
        <f t="shared" si="40"/>
        <v/>
      </c>
      <c r="O616" s="277"/>
      <c r="P616" s="277"/>
      <c r="Q616" s="277"/>
      <c r="R616" s="114"/>
      <c r="S616" s="99"/>
      <c r="T616" s="88"/>
      <c r="U616" s="89">
        <f>IF(ISBLANK(T616), 0, _xlfn.IFNA(VLOOKUP(T616, 'Measures Register'!$B$9:$K$59, COLUMN('Measures Register'!$K$8)-COLUMN('Measures Register'!$B$8)+1, FALSE), 0))</f>
        <v>0</v>
      </c>
      <c r="V616" s="90">
        <f>IF(ISBLANK(T616), 0, _xlfn.IFNA(VLOOKUP(T616, 'Measures Register'!$B$9:$L$59, COLUMN('Measures Register'!$L$8)-COLUMN('Measures Register'!$B$8)+1, FALSE), 0))</f>
        <v>0</v>
      </c>
      <c r="W616" s="88"/>
      <c r="X616" s="89">
        <f>IF(ISBLANK(W616), 0, _xlfn.IFNA(VLOOKUP(W616, 'Measures Register'!$B$9:$K$59, COLUMN('Measures Register'!$K$8)-COLUMN('Measures Register'!$B$8)+1, FALSE), 0))</f>
        <v>0</v>
      </c>
      <c r="Y616" s="90">
        <f>IF(ISBLANK(W616), 0, _xlfn.IFNA(VLOOKUP(W616, 'Measures Register'!$B$9:$L$59, COLUMN('Measures Register'!$L$8)-COLUMN('Measures Register'!$B$8)+1, FALSE), 0))</f>
        <v>0</v>
      </c>
      <c r="Z616" s="88"/>
      <c r="AA616" s="89">
        <f>IF(ISBLANK(Z616), 0, _xlfn.IFNA(VLOOKUP(Z616, 'Measures Register'!$B$9:$K$59, COLUMN('Measures Register'!$K$8)-COLUMN('Measures Register'!$B$8)+1, FALSE), 0))</f>
        <v>0</v>
      </c>
      <c r="AB616" s="90">
        <f>IF(ISBLANK(Z616), 0, _xlfn.IFNA(VLOOKUP(Z616, 'Measures Register'!$B$9:$L$59, COLUMN('Measures Register'!$L$8)-COLUMN('Measures Register'!$B$8)+1, FALSE), 0))</f>
        <v>0</v>
      </c>
      <c r="AC616" s="88"/>
      <c r="AD616" s="89">
        <f>IF(ISBLANK(AC616), 0, _xlfn.IFNA(VLOOKUP(AC616, 'Measures Register'!$B$9:$K$59, COLUMN('Measures Register'!$K$8)-COLUMN('Measures Register'!$B$8)+1, FALSE), 0))</f>
        <v>0</v>
      </c>
      <c r="AE616" s="90">
        <f>IF(ISBLANK(AC616), 0, _xlfn.IFNA(VLOOKUP(AC616, 'Measures Register'!$B$9:$L$59, COLUMN('Measures Register'!$L$8)-COLUMN('Measures Register'!$B$8)+1, FALSE), 0))</f>
        <v>0</v>
      </c>
      <c r="AF616" s="88"/>
      <c r="AG616" s="89">
        <f>IF(ISBLANK(AF616), 0, _xlfn.IFNA(VLOOKUP(AF616, 'Measures Register'!$B$9:$K$59, COLUMN('Measures Register'!$K$8)-COLUMN('Measures Register'!$B$8)+1, FALSE), 0))</f>
        <v>0</v>
      </c>
      <c r="AH616" s="110">
        <f>IF(ISBLANK(AF616), 0, _xlfn.IFNA(VLOOKUP(AF616, 'Measures Register'!$B$9:$L$59, COLUMN('Measures Register'!$L$8)-COLUMN('Measures Register'!$B$8)+1, FALSE), 0))</f>
        <v>0</v>
      </c>
      <c r="AI616" s="115"/>
      <c r="AJ616" s="108" t="str">
        <f t="shared" si="41"/>
        <v/>
      </c>
      <c r="AK616" s="86" t="str">
        <f t="shared" si="42"/>
        <v/>
      </c>
      <c r="AL616" s="106" t="str">
        <f t="shared" si="43"/>
        <v/>
      </c>
      <c r="AM616" s="24"/>
    </row>
    <row r="617" spans="2:39" ht="15.75" x14ac:dyDescent="0.45">
      <c r="B617" s="84" t="str">
        <f t="shared" si="44"/>
        <v/>
      </c>
      <c r="C617" s="97"/>
      <c r="D617" s="154"/>
      <c r="E617" s="112" t="str">
        <f>IFERROR(VLOOKUP(I617,#REF!,2,0),"")</f>
        <v/>
      </c>
      <c r="F617" s="156"/>
      <c r="G617" s="101"/>
      <c r="H617" s="103"/>
      <c r="I617" s="158"/>
      <c r="J617" s="159"/>
      <c r="K617"/>
      <c r="L617" s="152"/>
      <c r="M617" s="85" t="str">
        <f>IF(AND(F617&lt;&gt;"", G617&lt;&gt;""), VLOOKUP(F617, 'P2-Primary Assets'!C:I, 5+VLOOKUP(G617,#REF!, 2, FALSE), FALSE), "")</f>
        <v/>
      </c>
      <c r="N617" s="106" t="str">
        <f t="shared" si="40"/>
        <v/>
      </c>
      <c r="O617" s="277"/>
      <c r="P617" s="277"/>
      <c r="Q617" s="277"/>
      <c r="R617" s="114"/>
      <c r="S617" s="99"/>
      <c r="T617" s="88"/>
      <c r="U617" s="89">
        <f>IF(ISBLANK(T617), 0, _xlfn.IFNA(VLOOKUP(T617, 'Measures Register'!$B$9:$K$59, COLUMN('Measures Register'!$K$8)-COLUMN('Measures Register'!$B$8)+1, FALSE), 0))</f>
        <v>0</v>
      </c>
      <c r="V617" s="90">
        <f>IF(ISBLANK(T617), 0, _xlfn.IFNA(VLOOKUP(T617, 'Measures Register'!$B$9:$L$59, COLUMN('Measures Register'!$L$8)-COLUMN('Measures Register'!$B$8)+1, FALSE), 0))</f>
        <v>0</v>
      </c>
      <c r="W617" s="88"/>
      <c r="X617" s="89">
        <f>IF(ISBLANK(W617), 0, _xlfn.IFNA(VLOOKUP(W617, 'Measures Register'!$B$9:$K$59, COLUMN('Measures Register'!$K$8)-COLUMN('Measures Register'!$B$8)+1, FALSE), 0))</f>
        <v>0</v>
      </c>
      <c r="Y617" s="90">
        <f>IF(ISBLANK(W617), 0, _xlfn.IFNA(VLOOKUP(W617, 'Measures Register'!$B$9:$L$59, COLUMN('Measures Register'!$L$8)-COLUMN('Measures Register'!$B$8)+1, FALSE), 0))</f>
        <v>0</v>
      </c>
      <c r="Z617" s="88"/>
      <c r="AA617" s="89">
        <f>IF(ISBLANK(Z617), 0, _xlfn.IFNA(VLOOKUP(Z617, 'Measures Register'!$B$9:$K$59, COLUMN('Measures Register'!$K$8)-COLUMN('Measures Register'!$B$8)+1, FALSE), 0))</f>
        <v>0</v>
      </c>
      <c r="AB617" s="90">
        <f>IF(ISBLANK(Z617), 0, _xlfn.IFNA(VLOOKUP(Z617, 'Measures Register'!$B$9:$L$59, COLUMN('Measures Register'!$L$8)-COLUMN('Measures Register'!$B$8)+1, FALSE), 0))</f>
        <v>0</v>
      </c>
      <c r="AC617" s="88"/>
      <c r="AD617" s="89">
        <f>IF(ISBLANK(AC617), 0, _xlfn.IFNA(VLOOKUP(AC617, 'Measures Register'!$B$9:$K$59, COLUMN('Measures Register'!$K$8)-COLUMN('Measures Register'!$B$8)+1, FALSE), 0))</f>
        <v>0</v>
      </c>
      <c r="AE617" s="90">
        <f>IF(ISBLANK(AC617), 0, _xlfn.IFNA(VLOOKUP(AC617, 'Measures Register'!$B$9:$L$59, COLUMN('Measures Register'!$L$8)-COLUMN('Measures Register'!$B$8)+1, FALSE), 0))</f>
        <v>0</v>
      </c>
      <c r="AF617" s="88"/>
      <c r="AG617" s="89">
        <f>IF(ISBLANK(AF617), 0, _xlfn.IFNA(VLOOKUP(AF617, 'Measures Register'!$B$9:$K$59, COLUMN('Measures Register'!$K$8)-COLUMN('Measures Register'!$B$8)+1, FALSE), 0))</f>
        <v>0</v>
      </c>
      <c r="AH617" s="110">
        <f>IF(ISBLANK(AF617), 0, _xlfn.IFNA(VLOOKUP(AF617, 'Measures Register'!$B$9:$L$59, COLUMN('Measures Register'!$L$8)-COLUMN('Measures Register'!$B$8)+1, FALSE), 0))</f>
        <v>0</v>
      </c>
      <c r="AI617" s="115"/>
      <c r="AJ617" s="108" t="str">
        <f t="shared" si="41"/>
        <v/>
      </c>
      <c r="AK617" s="86" t="str">
        <f t="shared" si="42"/>
        <v/>
      </c>
      <c r="AL617" s="106" t="str">
        <f t="shared" si="43"/>
        <v/>
      </c>
      <c r="AM617" s="24"/>
    </row>
    <row r="618" spans="2:39" ht="15.75" x14ac:dyDescent="0.45">
      <c r="B618" s="84" t="str">
        <f t="shared" si="44"/>
        <v/>
      </c>
      <c r="C618" s="97"/>
      <c r="D618" s="154"/>
      <c r="E618" s="112" t="str">
        <f>IFERROR(VLOOKUP(I618,#REF!,2,0),"")</f>
        <v/>
      </c>
      <c r="F618" s="156"/>
      <c r="G618" s="101"/>
      <c r="H618" s="103"/>
      <c r="I618" s="158"/>
      <c r="J618" s="159"/>
      <c r="K618"/>
      <c r="L618" s="152"/>
      <c r="M618" s="85" t="str">
        <f>IF(AND(F618&lt;&gt;"", G618&lt;&gt;""), VLOOKUP(F618, 'P2-Primary Assets'!C:I, 5+VLOOKUP(G618,#REF!, 2, FALSE), FALSE), "")</f>
        <v/>
      </c>
      <c r="N618" s="106" t="str">
        <f t="shared" si="40"/>
        <v/>
      </c>
      <c r="O618" s="277"/>
      <c r="P618" s="277"/>
      <c r="Q618" s="277"/>
      <c r="R618" s="114"/>
      <c r="S618" s="99"/>
      <c r="T618" s="88"/>
      <c r="U618" s="89">
        <f>IF(ISBLANK(T618), 0, _xlfn.IFNA(VLOOKUP(T618, 'Measures Register'!$B$9:$K$59, COLUMN('Measures Register'!$K$8)-COLUMN('Measures Register'!$B$8)+1, FALSE), 0))</f>
        <v>0</v>
      </c>
      <c r="V618" s="90">
        <f>IF(ISBLANK(T618), 0, _xlfn.IFNA(VLOOKUP(T618, 'Measures Register'!$B$9:$L$59, COLUMN('Measures Register'!$L$8)-COLUMN('Measures Register'!$B$8)+1, FALSE), 0))</f>
        <v>0</v>
      </c>
      <c r="W618" s="88"/>
      <c r="X618" s="89">
        <f>IF(ISBLANK(W618), 0, _xlfn.IFNA(VLOOKUP(W618, 'Measures Register'!$B$9:$K$59, COLUMN('Measures Register'!$K$8)-COLUMN('Measures Register'!$B$8)+1, FALSE), 0))</f>
        <v>0</v>
      </c>
      <c r="Y618" s="90">
        <f>IF(ISBLANK(W618), 0, _xlfn.IFNA(VLOOKUP(W618, 'Measures Register'!$B$9:$L$59, COLUMN('Measures Register'!$L$8)-COLUMN('Measures Register'!$B$8)+1, FALSE), 0))</f>
        <v>0</v>
      </c>
      <c r="Z618" s="88"/>
      <c r="AA618" s="89">
        <f>IF(ISBLANK(Z618), 0, _xlfn.IFNA(VLOOKUP(Z618, 'Measures Register'!$B$9:$K$59, COLUMN('Measures Register'!$K$8)-COLUMN('Measures Register'!$B$8)+1, FALSE), 0))</f>
        <v>0</v>
      </c>
      <c r="AB618" s="90">
        <f>IF(ISBLANK(Z618), 0, _xlfn.IFNA(VLOOKUP(Z618, 'Measures Register'!$B$9:$L$59, COLUMN('Measures Register'!$L$8)-COLUMN('Measures Register'!$B$8)+1, FALSE), 0))</f>
        <v>0</v>
      </c>
      <c r="AC618" s="88"/>
      <c r="AD618" s="89">
        <f>IF(ISBLANK(AC618), 0, _xlfn.IFNA(VLOOKUP(AC618, 'Measures Register'!$B$9:$K$59, COLUMN('Measures Register'!$K$8)-COLUMN('Measures Register'!$B$8)+1, FALSE), 0))</f>
        <v>0</v>
      </c>
      <c r="AE618" s="90">
        <f>IF(ISBLANK(AC618), 0, _xlfn.IFNA(VLOOKUP(AC618, 'Measures Register'!$B$9:$L$59, COLUMN('Measures Register'!$L$8)-COLUMN('Measures Register'!$B$8)+1, FALSE), 0))</f>
        <v>0</v>
      </c>
      <c r="AF618" s="88"/>
      <c r="AG618" s="89">
        <f>IF(ISBLANK(AF618), 0, _xlfn.IFNA(VLOOKUP(AF618, 'Measures Register'!$B$9:$K$59, COLUMN('Measures Register'!$K$8)-COLUMN('Measures Register'!$B$8)+1, FALSE), 0))</f>
        <v>0</v>
      </c>
      <c r="AH618" s="110">
        <f>IF(ISBLANK(AF618), 0, _xlfn.IFNA(VLOOKUP(AF618, 'Measures Register'!$B$9:$L$59, COLUMN('Measures Register'!$L$8)-COLUMN('Measures Register'!$B$8)+1, FALSE), 0))</f>
        <v>0</v>
      </c>
      <c r="AI618" s="115"/>
      <c r="AJ618" s="108" t="str">
        <f t="shared" si="41"/>
        <v/>
      </c>
      <c r="AK618" s="86" t="str">
        <f t="shared" si="42"/>
        <v/>
      </c>
      <c r="AL618" s="106" t="str">
        <f t="shared" si="43"/>
        <v/>
      </c>
      <c r="AM618" s="24"/>
    </row>
    <row r="619" spans="2:39" ht="15.75" x14ac:dyDescent="0.45">
      <c r="B619" s="84" t="str">
        <f t="shared" si="44"/>
        <v/>
      </c>
      <c r="C619" s="97"/>
      <c r="D619" s="154"/>
      <c r="E619" s="112" t="str">
        <f>IFERROR(VLOOKUP(I619,#REF!,2,0),"")</f>
        <v/>
      </c>
      <c r="F619" s="156"/>
      <c r="G619" s="101"/>
      <c r="H619" s="103"/>
      <c r="I619" s="158"/>
      <c r="J619" s="159"/>
      <c r="K619"/>
      <c r="L619" s="152"/>
      <c r="M619" s="85" t="str">
        <f>IF(AND(F619&lt;&gt;"", G619&lt;&gt;""), VLOOKUP(F619, 'P2-Primary Assets'!C:I, 5+VLOOKUP(G619,#REF!, 2, FALSE), FALSE), "")</f>
        <v/>
      </c>
      <c r="N619" s="106" t="str">
        <f t="shared" si="40"/>
        <v/>
      </c>
      <c r="O619" s="277"/>
      <c r="P619" s="277"/>
      <c r="Q619" s="277"/>
      <c r="R619" s="114"/>
      <c r="S619" s="99"/>
      <c r="T619" s="88"/>
      <c r="U619" s="89">
        <f>IF(ISBLANK(T619), 0, _xlfn.IFNA(VLOOKUP(T619, 'Measures Register'!$B$9:$K$59, COLUMN('Measures Register'!$K$8)-COLUMN('Measures Register'!$B$8)+1, FALSE), 0))</f>
        <v>0</v>
      </c>
      <c r="V619" s="90">
        <f>IF(ISBLANK(T619), 0, _xlfn.IFNA(VLOOKUP(T619, 'Measures Register'!$B$9:$L$59, COLUMN('Measures Register'!$L$8)-COLUMN('Measures Register'!$B$8)+1, FALSE), 0))</f>
        <v>0</v>
      </c>
      <c r="W619" s="88"/>
      <c r="X619" s="89">
        <f>IF(ISBLANK(W619), 0, _xlfn.IFNA(VLOOKUP(W619, 'Measures Register'!$B$9:$K$59, COLUMN('Measures Register'!$K$8)-COLUMN('Measures Register'!$B$8)+1, FALSE), 0))</f>
        <v>0</v>
      </c>
      <c r="Y619" s="90">
        <f>IF(ISBLANK(W619), 0, _xlfn.IFNA(VLOOKUP(W619, 'Measures Register'!$B$9:$L$59, COLUMN('Measures Register'!$L$8)-COLUMN('Measures Register'!$B$8)+1, FALSE), 0))</f>
        <v>0</v>
      </c>
      <c r="Z619" s="88"/>
      <c r="AA619" s="89">
        <f>IF(ISBLANK(Z619), 0, _xlfn.IFNA(VLOOKUP(Z619, 'Measures Register'!$B$9:$K$59, COLUMN('Measures Register'!$K$8)-COLUMN('Measures Register'!$B$8)+1, FALSE), 0))</f>
        <v>0</v>
      </c>
      <c r="AB619" s="90">
        <f>IF(ISBLANK(Z619), 0, _xlfn.IFNA(VLOOKUP(Z619, 'Measures Register'!$B$9:$L$59, COLUMN('Measures Register'!$L$8)-COLUMN('Measures Register'!$B$8)+1, FALSE), 0))</f>
        <v>0</v>
      </c>
      <c r="AC619" s="88"/>
      <c r="AD619" s="89">
        <f>IF(ISBLANK(AC619), 0, _xlfn.IFNA(VLOOKUP(AC619, 'Measures Register'!$B$9:$K$59, COLUMN('Measures Register'!$K$8)-COLUMN('Measures Register'!$B$8)+1, FALSE), 0))</f>
        <v>0</v>
      </c>
      <c r="AE619" s="90">
        <f>IF(ISBLANK(AC619), 0, _xlfn.IFNA(VLOOKUP(AC619, 'Measures Register'!$B$9:$L$59, COLUMN('Measures Register'!$L$8)-COLUMN('Measures Register'!$B$8)+1, FALSE), 0))</f>
        <v>0</v>
      </c>
      <c r="AF619" s="88"/>
      <c r="AG619" s="89">
        <f>IF(ISBLANK(AF619), 0, _xlfn.IFNA(VLOOKUP(AF619, 'Measures Register'!$B$9:$K$59, COLUMN('Measures Register'!$K$8)-COLUMN('Measures Register'!$B$8)+1, FALSE), 0))</f>
        <v>0</v>
      </c>
      <c r="AH619" s="110">
        <f>IF(ISBLANK(AF619), 0, _xlfn.IFNA(VLOOKUP(AF619, 'Measures Register'!$B$9:$L$59, COLUMN('Measures Register'!$L$8)-COLUMN('Measures Register'!$B$8)+1, FALSE), 0))</f>
        <v>0</v>
      </c>
      <c r="AI619" s="115"/>
      <c r="AJ619" s="108" t="str">
        <f t="shared" si="41"/>
        <v/>
      </c>
      <c r="AK619" s="86" t="str">
        <f t="shared" si="42"/>
        <v/>
      </c>
      <c r="AL619" s="106" t="str">
        <f t="shared" si="43"/>
        <v/>
      </c>
      <c r="AM619" s="24"/>
    </row>
    <row r="620" spans="2:39" ht="15.75" x14ac:dyDescent="0.45">
      <c r="B620" s="84" t="str">
        <f t="shared" si="44"/>
        <v/>
      </c>
      <c r="C620" s="97"/>
      <c r="D620" s="154"/>
      <c r="E620" s="112" t="str">
        <f>IFERROR(VLOOKUP(I620,#REF!,2,0),"")</f>
        <v/>
      </c>
      <c r="F620" s="156"/>
      <c r="G620" s="101"/>
      <c r="H620" s="103"/>
      <c r="I620" s="158"/>
      <c r="J620" s="159"/>
      <c r="K620"/>
      <c r="L620" s="152"/>
      <c r="M620" s="85" t="str">
        <f>IF(AND(F620&lt;&gt;"", G620&lt;&gt;""), VLOOKUP(F620, 'P2-Primary Assets'!C:I, 5+VLOOKUP(G620,#REF!, 2, FALSE), FALSE), "")</f>
        <v/>
      </c>
      <c r="N620" s="106" t="str">
        <f t="shared" si="40"/>
        <v/>
      </c>
      <c r="O620" s="277"/>
      <c r="P620" s="277"/>
      <c r="Q620" s="277"/>
      <c r="R620" s="114"/>
      <c r="S620" s="99"/>
      <c r="T620" s="88"/>
      <c r="U620" s="89">
        <f>IF(ISBLANK(T620), 0, _xlfn.IFNA(VLOOKUP(T620, 'Measures Register'!$B$9:$K$59, COLUMN('Measures Register'!$K$8)-COLUMN('Measures Register'!$B$8)+1, FALSE), 0))</f>
        <v>0</v>
      </c>
      <c r="V620" s="90">
        <f>IF(ISBLANK(T620), 0, _xlfn.IFNA(VLOOKUP(T620, 'Measures Register'!$B$9:$L$59, COLUMN('Measures Register'!$L$8)-COLUMN('Measures Register'!$B$8)+1, FALSE), 0))</f>
        <v>0</v>
      </c>
      <c r="W620" s="88"/>
      <c r="X620" s="89">
        <f>IF(ISBLANK(W620), 0, _xlfn.IFNA(VLOOKUP(W620, 'Measures Register'!$B$9:$K$59, COLUMN('Measures Register'!$K$8)-COLUMN('Measures Register'!$B$8)+1, FALSE), 0))</f>
        <v>0</v>
      </c>
      <c r="Y620" s="90">
        <f>IF(ISBLANK(W620), 0, _xlfn.IFNA(VLOOKUP(W620, 'Measures Register'!$B$9:$L$59, COLUMN('Measures Register'!$L$8)-COLUMN('Measures Register'!$B$8)+1, FALSE), 0))</f>
        <v>0</v>
      </c>
      <c r="Z620" s="88"/>
      <c r="AA620" s="89">
        <f>IF(ISBLANK(Z620), 0, _xlfn.IFNA(VLOOKUP(Z620, 'Measures Register'!$B$9:$K$59, COLUMN('Measures Register'!$K$8)-COLUMN('Measures Register'!$B$8)+1, FALSE), 0))</f>
        <v>0</v>
      </c>
      <c r="AB620" s="90">
        <f>IF(ISBLANK(Z620), 0, _xlfn.IFNA(VLOOKUP(Z620, 'Measures Register'!$B$9:$L$59, COLUMN('Measures Register'!$L$8)-COLUMN('Measures Register'!$B$8)+1, FALSE), 0))</f>
        <v>0</v>
      </c>
      <c r="AC620" s="88"/>
      <c r="AD620" s="89">
        <f>IF(ISBLANK(AC620), 0, _xlfn.IFNA(VLOOKUP(AC620, 'Measures Register'!$B$9:$K$59, COLUMN('Measures Register'!$K$8)-COLUMN('Measures Register'!$B$8)+1, FALSE), 0))</f>
        <v>0</v>
      </c>
      <c r="AE620" s="90">
        <f>IF(ISBLANK(AC620), 0, _xlfn.IFNA(VLOOKUP(AC620, 'Measures Register'!$B$9:$L$59, COLUMN('Measures Register'!$L$8)-COLUMN('Measures Register'!$B$8)+1, FALSE), 0))</f>
        <v>0</v>
      </c>
      <c r="AF620" s="88"/>
      <c r="AG620" s="89">
        <f>IF(ISBLANK(AF620), 0, _xlfn.IFNA(VLOOKUP(AF620, 'Measures Register'!$B$9:$K$59, COLUMN('Measures Register'!$K$8)-COLUMN('Measures Register'!$B$8)+1, FALSE), 0))</f>
        <v>0</v>
      </c>
      <c r="AH620" s="110">
        <f>IF(ISBLANK(AF620), 0, _xlfn.IFNA(VLOOKUP(AF620, 'Measures Register'!$B$9:$L$59, COLUMN('Measures Register'!$L$8)-COLUMN('Measures Register'!$B$8)+1, FALSE), 0))</f>
        <v>0</v>
      </c>
      <c r="AI620" s="115"/>
      <c r="AJ620" s="108" t="str">
        <f t="shared" si="41"/>
        <v/>
      </c>
      <c r="AK620" s="86" t="str">
        <f t="shared" si="42"/>
        <v/>
      </c>
      <c r="AL620" s="106" t="str">
        <f t="shared" si="43"/>
        <v/>
      </c>
      <c r="AM620" s="24"/>
    </row>
    <row r="621" spans="2:39" ht="15.75" x14ac:dyDescent="0.45">
      <c r="B621" s="84" t="str">
        <f t="shared" si="44"/>
        <v/>
      </c>
      <c r="C621" s="97"/>
      <c r="D621" s="154"/>
      <c r="E621" s="112" t="str">
        <f>IFERROR(VLOOKUP(I621,#REF!,2,0),"")</f>
        <v/>
      </c>
      <c r="F621" s="156"/>
      <c r="G621" s="101"/>
      <c r="H621" s="103"/>
      <c r="I621" s="158"/>
      <c r="J621" s="159"/>
      <c r="K621"/>
      <c r="L621" s="152"/>
      <c r="M621" s="85" t="str">
        <f>IF(AND(F621&lt;&gt;"", G621&lt;&gt;""), VLOOKUP(F621, 'P2-Primary Assets'!C:I, 5+VLOOKUP(G621,#REF!, 2, FALSE), FALSE), "")</f>
        <v/>
      </c>
      <c r="N621" s="106" t="str">
        <f t="shared" si="40"/>
        <v/>
      </c>
      <c r="O621" s="277"/>
      <c r="P621" s="277"/>
      <c r="Q621" s="277"/>
      <c r="R621" s="114"/>
      <c r="S621" s="99"/>
      <c r="T621" s="88"/>
      <c r="U621" s="89">
        <f>IF(ISBLANK(T621), 0, _xlfn.IFNA(VLOOKUP(T621, 'Measures Register'!$B$9:$K$59, COLUMN('Measures Register'!$K$8)-COLUMN('Measures Register'!$B$8)+1, FALSE), 0))</f>
        <v>0</v>
      </c>
      <c r="V621" s="90">
        <f>IF(ISBLANK(T621), 0, _xlfn.IFNA(VLOOKUP(T621, 'Measures Register'!$B$9:$L$59, COLUMN('Measures Register'!$L$8)-COLUMN('Measures Register'!$B$8)+1, FALSE), 0))</f>
        <v>0</v>
      </c>
      <c r="W621" s="88"/>
      <c r="X621" s="89">
        <f>IF(ISBLANK(W621), 0, _xlfn.IFNA(VLOOKUP(W621, 'Measures Register'!$B$9:$K$59, COLUMN('Measures Register'!$K$8)-COLUMN('Measures Register'!$B$8)+1, FALSE), 0))</f>
        <v>0</v>
      </c>
      <c r="Y621" s="90">
        <f>IF(ISBLANK(W621), 0, _xlfn.IFNA(VLOOKUP(W621, 'Measures Register'!$B$9:$L$59, COLUMN('Measures Register'!$L$8)-COLUMN('Measures Register'!$B$8)+1, FALSE), 0))</f>
        <v>0</v>
      </c>
      <c r="Z621" s="88"/>
      <c r="AA621" s="89">
        <f>IF(ISBLANK(Z621), 0, _xlfn.IFNA(VLOOKUP(Z621, 'Measures Register'!$B$9:$K$59, COLUMN('Measures Register'!$K$8)-COLUMN('Measures Register'!$B$8)+1, FALSE), 0))</f>
        <v>0</v>
      </c>
      <c r="AB621" s="90">
        <f>IF(ISBLANK(Z621), 0, _xlfn.IFNA(VLOOKUP(Z621, 'Measures Register'!$B$9:$L$59, COLUMN('Measures Register'!$L$8)-COLUMN('Measures Register'!$B$8)+1, FALSE), 0))</f>
        <v>0</v>
      </c>
      <c r="AC621" s="88"/>
      <c r="AD621" s="89">
        <f>IF(ISBLANK(AC621), 0, _xlfn.IFNA(VLOOKUP(AC621, 'Measures Register'!$B$9:$K$59, COLUMN('Measures Register'!$K$8)-COLUMN('Measures Register'!$B$8)+1, FALSE), 0))</f>
        <v>0</v>
      </c>
      <c r="AE621" s="90">
        <f>IF(ISBLANK(AC621), 0, _xlfn.IFNA(VLOOKUP(AC621, 'Measures Register'!$B$9:$L$59, COLUMN('Measures Register'!$L$8)-COLUMN('Measures Register'!$B$8)+1, FALSE), 0))</f>
        <v>0</v>
      </c>
      <c r="AF621" s="88"/>
      <c r="AG621" s="89">
        <f>IF(ISBLANK(AF621), 0, _xlfn.IFNA(VLOOKUP(AF621, 'Measures Register'!$B$9:$K$59, COLUMN('Measures Register'!$K$8)-COLUMN('Measures Register'!$B$8)+1, FALSE), 0))</f>
        <v>0</v>
      </c>
      <c r="AH621" s="110">
        <f>IF(ISBLANK(AF621), 0, _xlfn.IFNA(VLOOKUP(AF621, 'Measures Register'!$B$9:$L$59, COLUMN('Measures Register'!$L$8)-COLUMN('Measures Register'!$B$8)+1, FALSE), 0))</f>
        <v>0</v>
      </c>
      <c r="AI621" s="115"/>
      <c r="AJ621" s="108" t="str">
        <f t="shared" si="41"/>
        <v/>
      </c>
      <c r="AK621" s="86" t="str">
        <f t="shared" si="42"/>
        <v/>
      </c>
      <c r="AL621" s="106" t="str">
        <f t="shared" si="43"/>
        <v/>
      </c>
      <c r="AM621" s="24"/>
    </row>
    <row r="622" spans="2:39" ht="15.75" x14ac:dyDescent="0.45">
      <c r="B622" s="84" t="str">
        <f t="shared" si="44"/>
        <v/>
      </c>
      <c r="C622" s="97"/>
      <c r="D622" s="154"/>
      <c r="E622" s="112" t="str">
        <f>IFERROR(VLOOKUP(I622,#REF!,2,0),"")</f>
        <v/>
      </c>
      <c r="F622" s="156"/>
      <c r="G622" s="101"/>
      <c r="H622" s="103"/>
      <c r="I622" s="158"/>
      <c r="J622" s="159"/>
      <c r="K622"/>
      <c r="L622" s="152"/>
      <c r="M622" s="85" t="str">
        <f>IF(AND(F622&lt;&gt;"", G622&lt;&gt;""), VLOOKUP(F622, 'P2-Primary Assets'!C:I, 5+VLOOKUP(G622,#REF!, 2, FALSE), FALSE), "")</f>
        <v/>
      </c>
      <c r="N622" s="106" t="str">
        <f t="shared" si="40"/>
        <v/>
      </c>
      <c r="O622" s="277"/>
      <c r="P622" s="277"/>
      <c r="Q622" s="277"/>
      <c r="R622" s="114"/>
      <c r="S622" s="99"/>
      <c r="T622" s="88"/>
      <c r="U622" s="89">
        <f>IF(ISBLANK(T622), 0, _xlfn.IFNA(VLOOKUP(T622, 'Measures Register'!$B$9:$K$59, COLUMN('Measures Register'!$K$8)-COLUMN('Measures Register'!$B$8)+1, FALSE), 0))</f>
        <v>0</v>
      </c>
      <c r="V622" s="90">
        <f>IF(ISBLANK(T622), 0, _xlfn.IFNA(VLOOKUP(T622, 'Measures Register'!$B$9:$L$59, COLUMN('Measures Register'!$L$8)-COLUMN('Measures Register'!$B$8)+1, FALSE), 0))</f>
        <v>0</v>
      </c>
      <c r="W622" s="88"/>
      <c r="X622" s="89">
        <f>IF(ISBLANK(W622), 0, _xlfn.IFNA(VLOOKUP(W622, 'Measures Register'!$B$9:$K$59, COLUMN('Measures Register'!$K$8)-COLUMN('Measures Register'!$B$8)+1, FALSE), 0))</f>
        <v>0</v>
      </c>
      <c r="Y622" s="90">
        <f>IF(ISBLANK(W622), 0, _xlfn.IFNA(VLOOKUP(W622, 'Measures Register'!$B$9:$L$59, COLUMN('Measures Register'!$L$8)-COLUMN('Measures Register'!$B$8)+1, FALSE), 0))</f>
        <v>0</v>
      </c>
      <c r="Z622" s="88"/>
      <c r="AA622" s="89">
        <f>IF(ISBLANK(Z622), 0, _xlfn.IFNA(VLOOKUP(Z622, 'Measures Register'!$B$9:$K$59, COLUMN('Measures Register'!$K$8)-COLUMN('Measures Register'!$B$8)+1, FALSE), 0))</f>
        <v>0</v>
      </c>
      <c r="AB622" s="90">
        <f>IF(ISBLANK(Z622), 0, _xlfn.IFNA(VLOOKUP(Z622, 'Measures Register'!$B$9:$L$59, COLUMN('Measures Register'!$L$8)-COLUMN('Measures Register'!$B$8)+1, FALSE), 0))</f>
        <v>0</v>
      </c>
      <c r="AC622" s="88"/>
      <c r="AD622" s="89">
        <f>IF(ISBLANK(AC622), 0, _xlfn.IFNA(VLOOKUP(AC622, 'Measures Register'!$B$9:$K$59, COLUMN('Measures Register'!$K$8)-COLUMN('Measures Register'!$B$8)+1, FALSE), 0))</f>
        <v>0</v>
      </c>
      <c r="AE622" s="90">
        <f>IF(ISBLANK(AC622), 0, _xlfn.IFNA(VLOOKUP(AC622, 'Measures Register'!$B$9:$L$59, COLUMN('Measures Register'!$L$8)-COLUMN('Measures Register'!$B$8)+1, FALSE), 0))</f>
        <v>0</v>
      </c>
      <c r="AF622" s="88"/>
      <c r="AG622" s="89">
        <f>IF(ISBLANK(AF622), 0, _xlfn.IFNA(VLOOKUP(AF622, 'Measures Register'!$B$9:$K$59, COLUMN('Measures Register'!$K$8)-COLUMN('Measures Register'!$B$8)+1, FALSE), 0))</f>
        <v>0</v>
      </c>
      <c r="AH622" s="110">
        <f>IF(ISBLANK(AF622), 0, _xlfn.IFNA(VLOOKUP(AF622, 'Measures Register'!$B$9:$L$59, COLUMN('Measures Register'!$L$8)-COLUMN('Measures Register'!$B$8)+1, FALSE), 0))</f>
        <v>0</v>
      </c>
      <c r="AI622" s="115"/>
      <c r="AJ622" s="108" t="str">
        <f t="shared" si="41"/>
        <v/>
      </c>
      <c r="AK622" s="86" t="str">
        <f t="shared" si="42"/>
        <v/>
      </c>
      <c r="AL622" s="106" t="str">
        <f t="shared" si="43"/>
        <v/>
      </c>
      <c r="AM622" s="24"/>
    </row>
    <row r="623" spans="2:39" ht="15.75" x14ac:dyDescent="0.45">
      <c r="B623" s="84" t="str">
        <f t="shared" si="44"/>
        <v/>
      </c>
      <c r="C623" s="97"/>
      <c r="D623" s="154"/>
      <c r="E623" s="112" t="str">
        <f>IFERROR(VLOOKUP(I623,#REF!,2,0),"")</f>
        <v/>
      </c>
      <c r="F623" s="156"/>
      <c r="G623" s="101"/>
      <c r="H623" s="103"/>
      <c r="I623" s="158"/>
      <c r="J623" s="159"/>
      <c r="K623"/>
      <c r="L623" s="152"/>
      <c r="M623" s="85" t="str">
        <f>IF(AND(F623&lt;&gt;"", G623&lt;&gt;""), VLOOKUP(F623, 'P2-Primary Assets'!C:I, 5+VLOOKUP(G623,#REF!, 2, FALSE), FALSE), "")</f>
        <v/>
      </c>
      <c r="N623" s="106" t="str">
        <f t="shared" si="40"/>
        <v/>
      </c>
      <c r="O623" s="277"/>
      <c r="P623" s="277"/>
      <c r="Q623" s="277"/>
      <c r="R623" s="114"/>
      <c r="S623" s="99"/>
      <c r="T623" s="88"/>
      <c r="U623" s="89">
        <f>IF(ISBLANK(T623), 0, _xlfn.IFNA(VLOOKUP(T623, 'Measures Register'!$B$9:$K$59, COLUMN('Measures Register'!$K$8)-COLUMN('Measures Register'!$B$8)+1, FALSE), 0))</f>
        <v>0</v>
      </c>
      <c r="V623" s="90">
        <f>IF(ISBLANK(T623), 0, _xlfn.IFNA(VLOOKUP(T623, 'Measures Register'!$B$9:$L$59, COLUMN('Measures Register'!$L$8)-COLUMN('Measures Register'!$B$8)+1, FALSE), 0))</f>
        <v>0</v>
      </c>
      <c r="W623" s="88"/>
      <c r="X623" s="89">
        <f>IF(ISBLANK(W623), 0, _xlfn.IFNA(VLOOKUP(W623, 'Measures Register'!$B$9:$K$59, COLUMN('Measures Register'!$K$8)-COLUMN('Measures Register'!$B$8)+1, FALSE), 0))</f>
        <v>0</v>
      </c>
      <c r="Y623" s="90">
        <f>IF(ISBLANK(W623), 0, _xlfn.IFNA(VLOOKUP(W623, 'Measures Register'!$B$9:$L$59, COLUMN('Measures Register'!$L$8)-COLUMN('Measures Register'!$B$8)+1, FALSE), 0))</f>
        <v>0</v>
      </c>
      <c r="Z623" s="88"/>
      <c r="AA623" s="89">
        <f>IF(ISBLANK(Z623), 0, _xlfn.IFNA(VLOOKUP(Z623, 'Measures Register'!$B$9:$K$59, COLUMN('Measures Register'!$K$8)-COLUMN('Measures Register'!$B$8)+1, FALSE), 0))</f>
        <v>0</v>
      </c>
      <c r="AB623" s="90">
        <f>IF(ISBLANK(Z623), 0, _xlfn.IFNA(VLOOKUP(Z623, 'Measures Register'!$B$9:$L$59, COLUMN('Measures Register'!$L$8)-COLUMN('Measures Register'!$B$8)+1, FALSE), 0))</f>
        <v>0</v>
      </c>
      <c r="AC623" s="88"/>
      <c r="AD623" s="89">
        <f>IF(ISBLANK(AC623), 0, _xlfn.IFNA(VLOOKUP(AC623, 'Measures Register'!$B$9:$K$59, COLUMN('Measures Register'!$K$8)-COLUMN('Measures Register'!$B$8)+1, FALSE), 0))</f>
        <v>0</v>
      </c>
      <c r="AE623" s="90">
        <f>IF(ISBLANK(AC623), 0, _xlfn.IFNA(VLOOKUP(AC623, 'Measures Register'!$B$9:$L$59, COLUMN('Measures Register'!$L$8)-COLUMN('Measures Register'!$B$8)+1, FALSE), 0))</f>
        <v>0</v>
      </c>
      <c r="AF623" s="88"/>
      <c r="AG623" s="89">
        <f>IF(ISBLANK(AF623), 0, _xlfn.IFNA(VLOOKUP(AF623, 'Measures Register'!$B$9:$K$59, COLUMN('Measures Register'!$K$8)-COLUMN('Measures Register'!$B$8)+1, FALSE), 0))</f>
        <v>0</v>
      </c>
      <c r="AH623" s="110">
        <f>IF(ISBLANK(AF623), 0, _xlfn.IFNA(VLOOKUP(AF623, 'Measures Register'!$B$9:$L$59, COLUMN('Measures Register'!$L$8)-COLUMN('Measures Register'!$B$8)+1, FALSE), 0))</f>
        <v>0</v>
      </c>
      <c r="AI623" s="115"/>
      <c r="AJ623" s="108" t="str">
        <f t="shared" si="41"/>
        <v/>
      </c>
      <c r="AK623" s="86" t="str">
        <f t="shared" si="42"/>
        <v/>
      </c>
      <c r="AL623" s="106" t="str">
        <f t="shared" si="43"/>
        <v/>
      </c>
      <c r="AM623" s="24"/>
    </row>
    <row r="624" spans="2:39" ht="15.75" x14ac:dyDescent="0.45">
      <c r="B624" s="84" t="str">
        <f t="shared" si="44"/>
        <v/>
      </c>
      <c r="C624" s="97"/>
      <c r="D624" s="154"/>
      <c r="E624" s="112" t="str">
        <f>IFERROR(VLOOKUP(I624,#REF!,2,0),"")</f>
        <v/>
      </c>
      <c r="F624" s="156"/>
      <c r="G624" s="101"/>
      <c r="H624" s="103"/>
      <c r="I624" s="158"/>
      <c r="J624" s="159"/>
      <c r="K624"/>
      <c r="L624" s="152"/>
      <c r="M624" s="85" t="str">
        <f>IF(AND(F624&lt;&gt;"", G624&lt;&gt;""), VLOOKUP(F624, 'P2-Primary Assets'!C:I, 5+VLOOKUP(G624,#REF!, 2, FALSE), FALSE), "")</f>
        <v/>
      </c>
      <c r="N624" s="106" t="str">
        <f t="shared" si="40"/>
        <v/>
      </c>
      <c r="O624" s="277"/>
      <c r="P624" s="277"/>
      <c r="Q624" s="277"/>
      <c r="R624" s="114"/>
      <c r="S624" s="99"/>
      <c r="T624" s="88"/>
      <c r="U624" s="89">
        <f>IF(ISBLANK(T624), 0, _xlfn.IFNA(VLOOKUP(T624, 'Measures Register'!$B$9:$K$59, COLUMN('Measures Register'!$K$8)-COLUMN('Measures Register'!$B$8)+1, FALSE), 0))</f>
        <v>0</v>
      </c>
      <c r="V624" s="90">
        <f>IF(ISBLANK(T624), 0, _xlfn.IFNA(VLOOKUP(T624, 'Measures Register'!$B$9:$L$59, COLUMN('Measures Register'!$L$8)-COLUMN('Measures Register'!$B$8)+1, FALSE), 0))</f>
        <v>0</v>
      </c>
      <c r="W624" s="88"/>
      <c r="X624" s="89">
        <f>IF(ISBLANK(W624), 0, _xlfn.IFNA(VLOOKUP(W624, 'Measures Register'!$B$9:$K$59, COLUMN('Measures Register'!$K$8)-COLUMN('Measures Register'!$B$8)+1, FALSE), 0))</f>
        <v>0</v>
      </c>
      <c r="Y624" s="90">
        <f>IF(ISBLANK(W624), 0, _xlfn.IFNA(VLOOKUP(W624, 'Measures Register'!$B$9:$L$59, COLUMN('Measures Register'!$L$8)-COLUMN('Measures Register'!$B$8)+1, FALSE), 0))</f>
        <v>0</v>
      </c>
      <c r="Z624" s="88"/>
      <c r="AA624" s="89">
        <f>IF(ISBLANK(Z624), 0, _xlfn.IFNA(VLOOKUP(Z624, 'Measures Register'!$B$9:$K$59, COLUMN('Measures Register'!$K$8)-COLUMN('Measures Register'!$B$8)+1, FALSE), 0))</f>
        <v>0</v>
      </c>
      <c r="AB624" s="90">
        <f>IF(ISBLANK(Z624), 0, _xlfn.IFNA(VLOOKUP(Z624, 'Measures Register'!$B$9:$L$59, COLUMN('Measures Register'!$L$8)-COLUMN('Measures Register'!$B$8)+1, FALSE), 0))</f>
        <v>0</v>
      </c>
      <c r="AC624" s="88"/>
      <c r="AD624" s="89">
        <f>IF(ISBLANK(AC624), 0, _xlfn.IFNA(VLOOKUP(AC624, 'Measures Register'!$B$9:$K$59, COLUMN('Measures Register'!$K$8)-COLUMN('Measures Register'!$B$8)+1, FALSE), 0))</f>
        <v>0</v>
      </c>
      <c r="AE624" s="90">
        <f>IF(ISBLANK(AC624), 0, _xlfn.IFNA(VLOOKUP(AC624, 'Measures Register'!$B$9:$L$59, COLUMN('Measures Register'!$L$8)-COLUMN('Measures Register'!$B$8)+1, FALSE), 0))</f>
        <v>0</v>
      </c>
      <c r="AF624" s="88"/>
      <c r="AG624" s="89">
        <f>IF(ISBLANK(AF624), 0, _xlfn.IFNA(VLOOKUP(AF624, 'Measures Register'!$B$9:$K$59, COLUMN('Measures Register'!$K$8)-COLUMN('Measures Register'!$B$8)+1, FALSE), 0))</f>
        <v>0</v>
      </c>
      <c r="AH624" s="110">
        <f>IF(ISBLANK(AF624), 0, _xlfn.IFNA(VLOOKUP(AF624, 'Measures Register'!$B$9:$L$59, COLUMN('Measures Register'!$L$8)-COLUMN('Measures Register'!$B$8)+1, FALSE), 0))</f>
        <v>0</v>
      </c>
      <c r="AI624" s="115"/>
      <c r="AJ624" s="108" t="str">
        <f t="shared" si="41"/>
        <v/>
      </c>
      <c r="AK624" s="86" t="str">
        <f t="shared" si="42"/>
        <v/>
      </c>
      <c r="AL624" s="106" t="str">
        <f t="shared" si="43"/>
        <v/>
      </c>
      <c r="AM624" s="24"/>
    </row>
    <row r="625" spans="2:39" ht="15.75" x14ac:dyDescent="0.45">
      <c r="B625" s="84" t="str">
        <f t="shared" si="44"/>
        <v/>
      </c>
      <c r="C625" s="97"/>
      <c r="D625" s="154"/>
      <c r="E625" s="112" t="str">
        <f>IFERROR(VLOOKUP(I625,#REF!,2,0),"")</f>
        <v/>
      </c>
      <c r="F625" s="156"/>
      <c r="G625" s="101"/>
      <c r="H625" s="103"/>
      <c r="I625" s="158"/>
      <c r="J625" s="159"/>
      <c r="K625"/>
      <c r="L625" s="152"/>
      <c r="M625" s="85" t="str">
        <f>IF(AND(F625&lt;&gt;"", G625&lt;&gt;""), VLOOKUP(F625, 'P2-Primary Assets'!C:I, 5+VLOOKUP(G625,#REF!, 2, FALSE), FALSE), "")</f>
        <v/>
      </c>
      <c r="N625" s="106" t="str">
        <f t="shared" si="40"/>
        <v/>
      </c>
      <c r="O625" s="277"/>
      <c r="P625" s="277"/>
      <c r="Q625" s="277"/>
      <c r="R625" s="114"/>
      <c r="S625" s="99"/>
      <c r="T625" s="88"/>
      <c r="U625" s="89">
        <f>IF(ISBLANK(T625), 0, _xlfn.IFNA(VLOOKUP(T625, 'Measures Register'!$B$9:$K$59, COLUMN('Measures Register'!$K$8)-COLUMN('Measures Register'!$B$8)+1, FALSE), 0))</f>
        <v>0</v>
      </c>
      <c r="V625" s="90">
        <f>IF(ISBLANK(T625), 0, _xlfn.IFNA(VLOOKUP(T625, 'Measures Register'!$B$9:$L$59, COLUMN('Measures Register'!$L$8)-COLUMN('Measures Register'!$B$8)+1, FALSE), 0))</f>
        <v>0</v>
      </c>
      <c r="W625" s="88"/>
      <c r="X625" s="89">
        <f>IF(ISBLANK(W625), 0, _xlfn.IFNA(VLOOKUP(W625, 'Measures Register'!$B$9:$K$59, COLUMN('Measures Register'!$K$8)-COLUMN('Measures Register'!$B$8)+1, FALSE), 0))</f>
        <v>0</v>
      </c>
      <c r="Y625" s="90">
        <f>IF(ISBLANK(W625), 0, _xlfn.IFNA(VLOOKUP(W625, 'Measures Register'!$B$9:$L$59, COLUMN('Measures Register'!$L$8)-COLUMN('Measures Register'!$B$8)+1, FALSE), 0))</f>
        <v>0</v>
      </c>
      <c r="Z625" s="88"/>
      <c r="AA625" s="89">
        <f>IF(ISBLANK(Z625), 0, _xlfn.IFNA(VLOOKUP(Z625, 'Measures Register'!$B$9:$K$59, COLUMN('Measures Register'!$K$8)-COLUMN('Measures Register'!$B$8)+1, FALSE), 0))</f>
        <v>0</v>
      </c>
      <c r="AB625" s="90">
        <f>IF(ISBLANK(Z625), 0, _xlfn.IFNA(VLOOKUP(Z625, 'Measures Register'!$B$9:$L$59, COLUMN('Measures Register'!$L$8)-COLUMN('Measures Register'!$B$8)+1, FALSE), 0))</f>
        <v>0</v>
      </c>
      <c r="AC625" s="88"/>
      <c r="AD625" s="89">
        <f>IF(ISBLANK(AC625), 0, _xlfn.IFNA(VLOOKUP(AC625, 'Measures Register'!$B$9:$K$59, COLUMN('Measures Register'!$K$8)-COLUMN('Measures Register'!$B$8)+1, FALSE), 0))</f>
        <v>0</v>
      </c>
      <c r="AE625" s="90">
        <f>IF(ISBLANK(AC625), 0, _xlfn.IFNA(VLOOKUP(AC625, 'Measures Register'!$B$9:$L$59, COLUMN('Measures Register'!$L$8)-COLUMN('Measures Register'!$B$8)+1, FALSE), 0))</f>
        <v>0</v>
      </c>
      <c r="AF625" s="88"/>
      <c r="AG625" s="89">
        <f>IF(ISBLANK(AF625), 0, _xlfn.IFNA(VLOOKUP(AF625, 'Measures Register'!$B$9:$K$59, COLUMN('Measures Register'!$K$8)-COLUMN('Measures Register'!$B$8)+1, FALSE), 0))</f>
        <v>0</v>
      </c>
      <c r="AH625" s="110">
        <f>IF(ISBLANK(AF625), 0, _xlfn.IFNA(VLOOKUP(AF625, 'Measures Register'!$B$9:$L$59, COLUMN('Measures Register'!$L$8)-COLUMN('Measures Register'!$B$8)+1, FALSE), 0))</f>
        <v>0</v>
      </c>
      <c r="AI625" s="115"/>
      <c r="AJ625" s="108" t="str">
        <f t="shared" si="41"/>
        <v/>
      </c>
      <c r="AK625" s="86" t="str">
        <f t="shared" si="42"/>
        <v/>
      </c>
      <c r="AL625" s="106" t="str">
        <f t="shared" si="43"/>
        <v/>
      </c>
      <c r="AM625" s="24"/>
    </row>
    <row r="626" spans="2:39" ht="15.75" x14ac:dyDescent="0.45">
      <c r="B626" s="84" t="str">
        <f t="shared" si="44"/>
        <v/>
      </c>
      <c r="C626" s="97"/>
      <c r="D626" s="154"/>
      <c r="E626" s="112" t="str">
        <f>IFERROR(VLOOKUP(I626,#REF!,2,0),"")</f>
        <v/>
      </c>
      <c r="F626" s="156"/>
      <c r="G626" s="101"/>
      <c r="H626" s="103"/>
      <c r="I626" s="158"/>
      <c r="J626" s="159"/>
      <c r="K626"/>
      <c r="L626" s="152"/>
      <c r="M626" s="85" t="str">
        <f>IF(AND(F626&lt;&gt;"", G626&lt;&gt;""), VLOOKUP(F626, 'P2-Primary Assets'!C:I, 5+VLOOKUP(G626,#REF!, 2, FALSE), FALSE), "")</f>
        <v/>
      </c>
      <c r="N626" s="106" t="str">
        <f t="shared" si="40"/>
        <v/>
      </c>
      <c r="O626" s="277"/>
      <c r="P626" s="277"/>
      <c r="Q626" s="277"/>
      <c r="R626" s="114"/>
      <c r="S626" s="99"/>
      <c r="T626" s="88"/>
      <c r="U626" s="89">
        <f>IF(ISBLANK(T626), 0, _xlfn.IFNA(VLOOKUP(T626, 'Measures Register'!$B$9:$K$59, COLUMN('Measures Register'!$K$8)-COLUMN('Measures Register'!$B$8)+1, FALSE), 0))</f>
        <v>0</v>
      </c>
      <c r="V626" s="90">
        <f>IF(ISBLANK(T626), 0, _xlfn.IFNA(VLOOKUP(T626, 'Measures Register'!$B$9:$L$59, COLUMN('Measures Register'!$L$8)-COLUMN('Measures Register'!$B$8)+1, FALSE), 0))</f>
        <v>0</v>
      </c>
      <c r="W626" s="88"/>
      <c r="X626" s="89">
        <f>IF(ISBLANK(W626), 0, _xlfn.IFNA(VLOOKUP(W626, 'Measures Register'!$B$9:$K$59, COLUMN('Measures Register'!$K$8)-COLUMN('Measures Register'!$B$8)+1, FALSE), 0))</f>
        <v>0</v>
      </c>
      <c r="Y626" s="90">
        <f>IF(ISBLANK(W626), 0, _xlfn.IFNA(VLOOKUP(W626, 'Measures Register'!$B$9:$L$59, COLUMN('Measures Register'!$L$8)-COLUMN('Measures Register'!$B$8)+1, FALSE), 0))</f>
        <v>0</v>
      </c>
      <c r="Z626" s="88"/>
      <c r="AA626" s="89">
        <f>IF(ISBLANK(Z626), 0, _xlfn.IFNA(VLOOKUP(Z626, 'Measures Register'!$B$9:$K$59, COLUMN('Measures Register'!$K$8)-COLUMN('Measures Register'!$B$8)+1, FALSE), 0))</f>
        <v>0</v>
      </c>
      <c r="AB626" s="90">
        <f>IF(ISBLANK(Z626), 0, _xlfn.IFNA(VLOOKUP(Z626, 'Measures Register'!$B$9:$L$59, COLUMN('Measures Register'!$L$8)-COLUMN('Measures Register'!$B$8)+1, FALSE), 0))</f>
        <v>0</v>
      </c>
      <c r="AC626" s="88"/>
      <c r="AD626" s="89">
        <f>IF(ISBLANK(AC626), 0, _xlfn.IFNA(VLOOKUP(AC626, 'Measures Register'!$B$9:$K$59, COLUMN('Measures Register'!$K$8)-COLUMN('Measures Register'!$B$8)+1, FALSE), 0))</f>
        <v>0</v>
      </c>
      <c r="AE626" s="90">
        <f>IF(ISBLANK(AC626), 0, _xlfn.IFNA(VLOOKUP(AC626, 'Measures Register'!$B$9:$L$59, COLUMN('Measures Register'!$L$8)-COLUMN('Measures Register'!$B$8)+1, FALSE), 0))</f>
        <v>0</v>
      </c>
      <c r="AF626" s="88"/>
      <c r="AG626" s="89">
        <f>IF(ISBLANK(AF626), 0, _xlfn.IFNA(VLOOKUP(AF626, 'Measures Register'!$B$9:$K$59, COLUMN('Measures Register'!$K$8)-COLUMN('Measures Register'!$B$8)+1, FALSE), 0))</f>
        <v>0</v>
      </c>
      <c r="AH626" s="110">
        <f>IF(ISBLANK(AF626), 0, _xlfn.IFNA(VLOOKUP(AF626, 'Measures Register'!$B$9:$L$59, COLUMN('Measures Register'!$L$8)-COLUMN('Measures Register'!$B$8)+1, FALSE), 0))</f>
        <v>0</v>
      </c>
      <c r="AI626" s="115"/>
      <c r="AJ626" s="108" t="str">
        <f t="shared" si="41"/>
        <v/>
      </c>
      <c r="AK626" s="86" t="str">
        <f t="shared" si="42"/>
        <v/>
      </c>
      <c r="AL626" s="106" t="str">
        <f t="shared" si="43"/>
        <v/>
      </c>
      <c r="AM626" s="24"/>
    </row>
    <row r="627" spans="2:39" ht="15.75" x14ac:dyDescent="0.45">
      <c r="B627" s="84" t="str">
        <f t="shared" si="44"/>
        <v/>
      </c>
      <c r="C627" s="97"/>
      <c r="D627" s="154"/>
      <c r="E627" s="112" t="str">
        <f>IFERROR(VLOOKUP(I627,#REF!,2,0),"")</f>
        <v/>
      </c>
      <c r="F627" s="156"/>
      <c r="G627" s="101"/>
      <c r="H627" s="103"/>
      <c r="I627" s="158"/>
      <c r="J627" s="159"/>
      <c r="K627"/>
      <c r="L627" s="152"/>
      <c r="M627" s="85" t="str">
        <f>IF(AND(F627&lt;&gt;"", G627&lt;&gt;""), VLOOKUP(F627, 'P2-Primary Assets'!C:I, 5+VLOOKUP(G627,#REF!, 2, FALSE), FALSE), "")</f>
        <v/>
      </c>
      <c r="N627" s="106" t="str">
        <f t="shared" si="40"/>
        <v/>
      </c>
      <c r="O627" s="277"/>
      <c r="P627" s="277"/>
      <c r="Q627" s="277"/>
      <c r="R627" s="114"/>
      <c r="S627" s="99"/>
      <c r="T627" s="88"/>
      <c r="U627" s="89">
        <f>IF(ISBLANK(T627), 0, _xlfn.IFNA(VLOOKUP(T627, 'Measures Register'!$B$9:$K$59, COLUMN('Measures Register'!$K$8)-COLUMN('Measures Register'!$B$8)+1, FALSE), 0))</f>
        <v>0</v>
      </c>
      <c r="V627" s="90">
        <f>IF(ISBLANK(T627), 0, _xlfn.IFNA(VLOOKUP(T627, 'Measures Register'!$B$9:$L$59, COLUMN('Measures Register'!$L$8)-COLUMN('Measures Register'!$B$8)+1, FALSE), 0))</f>
        <v>0</v>
      </c>
      <c r="W627" s="88"/>
      <c r="X627" s="89">
        <f>IF(ISBLANK(W627), 0, _xlfn.IFNA(VLOOKUP(W627, 'Measures Register'!$B$9:$K$59, COLUMN('Measures Register'!$K$8)-COLUMN('Measures Register'!$B$8)+1, FALSE), 0))</f>
        <v>0</v>
      </c>
      <c r="Y627" s="90">
        <f>IF(ISBLANK(W627), 0, _xlfn.IFNA(VLOOKUP(W627, 'Measures Register'!$B$9:$L$59, COLUMN('Measures Register'!$L$8)-COLUMN('Measures Register'!$B$8)+1, FALSE), 0))</f>
        <v>0</v>
      </c>
      <c r="Z627" s="88"/>
      <c r="AA627" s="89">
        <f>IF(ISBLANK(Z627), 0, _xlfn.IFNA(VLOOKUP(Z627, 'Measures Register'!$B$9:$K$59, COLUMN('Measures Register'!$K$8)-COLUMN('Measures Register'!$B$8)+1, FALSE), 0))</f>
        <v>0</v>
      </c>
      <c r="AB627" s="90">
        <f>IF(ISBLANK(Z627), 0, _xlfn.IFNA(VLOOKUP(Z627, 'Measures Register'!$B$9:$L$59, COLUMN('Measures Register'!$L$8)-COLUMN('Measures Register'!$B$8)+1, FALSE), 0))</f>
        <v>0</v>
      </c>
      <c r="AC627" s="88"/>
      <c r="AD627" s="89">
        <f>IF(ISBLANK(AC627), 0, _xlfn.IFNA(VLOOKUP(AC627, 'Measures Register'!$B$9:$K$59, COLUMN('Measures Register'!$K$8)-COLUMN('Measures Register'!$B$8)+1, FALSE), 0))</f>
        <v>0</v>
      </c>
      <c r="AE627" s="90">
        <f>IF(ISBLANK(AC627), 0, _xlfn.IFNA(VLOOKUP(AC627, 'Measures Register'!$B$9:$L$59, COLUMN('Measures Register'!$L$8)-COLUMN('Measures Register'!$B$8)+1, FALSE), 0))</f>
        <v>0</v>
      </c>
      <c r="AF627" s="88"/>
      <c r="AG627" s="89">
        <f>IF(ISBLANK(AF627), 0, _xlfn.IFNA(VLOOKUP(AF627, 'Measures Register'!$B$9:$K$59, COLUMN('Measures Register'!$K$8)-COLUMN('Measures Register'!$B$8)+1, FALSE), 0))</f>
        <v>0</v>
      </c>
      <c r="AH627" s="110">
        <f>IF(ISBLANK(AF627), 0, _xlfn.IFNA(VLOOKUP(AF627, 'Measures Register'!$B$9:$L$59, COLUMN('Measures Register'!$L$8)-COLUMN('Measures Register'!$B$8)+1, FALSE), 0))</f>
        <v>0</v>
      </c>
      <c r="AI627" s="115"/>
      <c r="AJ627" s="108" t="str">
        <f t="shared" si="41"/>
        <v/>
      </c>
      <c r="AK627" s="86" t="str">
        <f t="shared" si="42"/>
        <v/>
      </c>
      <c r="AL627" s="106" t="str">
        <f t="shared" si="43"/>
        <v/>
      </c>
      <c r="AM627" s="24"/>
    </row>
    <row r="628" spans="2:39" ht="15.75" x14ac:dyDescent="0.45">
      <c r="B628" s="84" t="str">
        <f t="shared" si="44"/>
        <v/>
      </c>
      <c r="C628" s="97"/>
      <c r="D628" s="154"/>
      <c r="E628" s="112" t="str">
        <f>IFERROR(VLOOKUP(I628,#REF!,2,0),"")</f>
        <v/>
      </c>
      <c r="F628" s="156"/>
      <c r="G628" s="101"/>
      <c r="H628" s="103"/>
      <c r="I628" s="158"/>
      <c r="J628" s="159"/>
      <c r="K628"/>
      <c r="L628" s="152"/>
      <c r="M628" s="85" t="str">
        <f>IF(AND(F628&lt;&gt;"", G628&lt;&gt;""), VLOOKUP(F628, 'P2-Primary Assets'!C:I, 5+VLOOKUP(G628,#REF!, 2, FALSE), FALSE), "")</f>
        <v/>
      </c>
      <c r="N628" s="106" t="str">
        <f t="shared" si="40"/>
        <v/>
      </c>
      <c r="O628" s="277"/>
      <c r="P628" s="277"/>
      <c r="Q628" s="277"/>
      <c r="R628" s="114"/>
      <c r="S628" s="99"/>
      <c r="T628" s="88"/>
      <c r="U628" s="89">
        <f>IF(ISBLANK(T628), 0, _xlfn.IFNA(VLOOKUP(T628, 'Measures Register'!$B$9:$K$59, COLUMN('Measures Register'!$K$8)-COLUMN('Measures Register'!$B$8)+1, FALSE), 0))</f>
        <v>0</v>
      </c>
      <c r="V628" s="90">
        <f>IF(ISBLANK(T628), 0, _xlfn.IFNA(VLOOKUP(T628, 'Measures Register'!$B$9:$L$59, COLUMN('Measures Register'!$L$8)-COLUMN('Measures Register'!$B$8)+1, FALSE), 0))</f>
        <v>0</v>
      </c>
      <c r="W628" s="88"/>
      <c r="X628" s="89">
        <f>IF(ISBLANK(W628), 0, _xlfn.IFNA(VLOOKUP(W628, 'Measures Register'!$B$9:$K$59, COLUMN('Measures Register'!$K$8)-COLUMN('Measures Register'!$B$8)+1, FALSE), 0))</f>
        <v>0</v>
      </c>
      <c r="Y628" s="90">
        <f>IF(ISBLANK(W628), 0, _xlfn.IFNA(VLOOKUP(W628, 'Measures Register'!$B$9:$L$59, COLUMN('Measures Register'!$L$8)-COLUMN('Measures Register'!$B$8)+1, FALSE), 0))</f>
        <v>0</v>
      </c>
      <c r="Z628" s="88"/>
      <c r="AA628" s="89">
        <f>IF(ISBLANK(Z628), 0, _xlfn.IFNA(VLOOKUP(Z628, 'Measures Register'!$B$9:$K$59, COLUMN('Measures Register'!$K$8)-COLUMN('Measures Register'!$B$8)+1, FALSE), 0))</f>
        <v>0</v>
      </c>
      <c r="AB628" s="90">
        <f>IF(ISBLANK(Z628), 0, _xlfn.IFNA(VLOOKUP(Z628, 'Measures Register'!$B$9:$L$59, COLUMN('Measures Register'!$L$8)-COLUMN('Measures Register'!$B$8)+1, FALSE), 0))</f>
        <v>0</v>
      </c>
      <c r="AC628" s="88"/>
      <c r="AD628" s="89">
        <f>IF(ISBLANK(AC628), 0, _xlfn.IFNA(VLOOKUP(AC628, 'Measures Register'!$B$9:$K$59, COLUMN('Measures Register'!$K$8)-COLUMN('Measures Register'!$B$8)+1, FALSE), 0))</f>
        <v>0</v>
      </c>
      <c r="AE628" s="90">
        <f>IF(ISBLANK(AC628), 0, _xlfn.IFNA(VLOOKUP(AC628, 'Measures Register'!$B$9:$L$59, COLUMN('Measures Register'!$L$8)-COLUMN('Measures Register'!$B$8)+1, FALSE), 0))</f>
        <v>0</v>
      </c>
      <c r="AF628" s="88"/>
      <c r="AG628" s="89">
        <f>IF(ISBLANK(AF628), 0, _xlfn.IFNA(VLOOKUP(AF628, 'Measures Register'!$B$9:$K$59, COLUMN('Measures Register'!$K$8)-COLUMN('Measures Register'!$B$8)+1, FALSE), 0))</f>
        <v>0</v>
      </c>
      <c r="AH628" s="110">
        <f>IF(ISBLANK(AF628), 0, _xlfn.IFNA(VLOOKUP(AF628, 'Measures Register'!$B$9:$L$59, COLUMN('Measures Register'!$L$8)-COLUMN('Measures Register'!$B$8)+1, FALSE), 0))</f>
        <v>0</v>
      </c>
      <c r="AI628" s="115"/>
      <c r="AJ628" s="108" t="str">
        <f t="shared" si="41"/>
        <v/>
      </c>
      <c r="AK628" s="86" t="str">
        <f t="shared" si="42"/>
        <v/>
      </c>
      <c r="AL628" s="106" t="str">
        <f t="shared" si="43"/>
        <v/>
      </c>
      <c r="AM628" s="24"/>
    </row>
    <row r="629" spans="2:39" ht="15.75" x14ac:dyDescent="0.45">
      <c r="B629" s="84" t="str">
        <f t="shared" si="44"/>
        <v/>
      </c>
      <c r="C629" s="97"/>
      <c r="D629" s="154"/>
      <c r="E629" s="112" t="str">
        <f>IFERROR(VLOOKUP(I629,#REF!,2,0),"")</f>
        <v/>
      </c>
      <c r="F629" s="156"/>
      <c r="G629" s="101"/>
      <c r="H629" s="103"/>
      <c r="I629" s="158"/>
      <c r="J629" s="159"/>
      <c r="K629"/>
      <c r="L629" s="152"/>
      <c r="M629" s="85" t="str">
        <f>IF(AND(F629&lt;&gt;"", G629&lt;&gt;""), VLOOKUP(F629, 'P2-Primary Assets'!C:I, 5+VLOOKUP(G629,#REF!, 2, FALSE), FALSE), "")</f>
        <v/>
      </c>
      <c r="N629" s="106" t="str">
        <f t="shared" si="40"/>
        <v/>
      </c>
      <c r="O629" s="277"/>
      <c r="P629" s="277"/>
      <c r="Q629" s="277"/>
      <c r="R629" s="114"/>
      <c r="S629" s="99"/>
      <c r="T629" s="88"/>
      <c r="U629" s="89">
        <f>IF(ISBLANK(T629), 0, _xlfn.IFNA(VLOOKUP(T629, 'Measures Register'!$B$9:$K$59, COLUMN('Measures Register'!$K$8)-COLUMN('Measures Register'!$B$8)+1, FALSE), 0))</f>
        <v>0</v>
      </c>
      <c r="V629" s="90">
        <f>IF(ISBLANK(T629), 0, _xlfn.IFNA(VLOOKUP(T629, 'Measures Register'!$B$9:$L$59, COLUMN('Measures Register'!$L$8)-COLUMN('Measures Register'!$B$8)+1, FALSE), 0))</f>
        <v>0</v>
      </c>
      <c r="W629" s="88"/>
      <c r="X629" s="89">
        <f>IF(ISBLANK(W629), 0, _xlfn.IFNA(VLOOKUP(W629, 'Measures Register'!$B$9:$K$59, COLUMN('Measures Register'!$K$8)-COLUMN('Measures Register'!$B$8)+1, FALSE), 0))</f>
        <v>0</v>
      </c>
      <c r="Y629" s="90">
        <f>IF(ISBLANK(W629), 0, _xlfn.IFNA(VLOOKUP(W629, 'Measures Register'!$B$9:$L$59, COLUMN('Measures Register'!$L$8)-COLUMN('Measures Register'!$B$8)+1, FALSE), 0))</f>
        <v>0</v>
      </c>
      <c r="Z629" s="88"/>
      <c r="AA629" s="89">
        <f>IF(ISBLANK(Z629), 0, _xlfn.IFNA(VLOOKUP(Z629, 'Measures Register'!$B$9:$K$59, COLUMN('Measures Register'!$K$8)-COLUMN('Measures Register'!$B$8)+1, FALSE), 0))</f>
        <v>0</v>
      </c>
      <c r="AB629" s="90">
        <f>IF(ISBLANK(Z629), 0, _xlfn.IFNA(VLOOKUP(Z629, 'Measures Register'!$B$9:$L$59, COLUMN('Measures Register'!$L$8)-COLUMN('Measures Register'!$B$8)+1, FALSE), 0))</f>
        <v>0</v>
      </c>
      <c r="AC629" s="88"/>
      <c r="AD629" s="89">
        <f>IF(ISBLANK(AC629), 0, _xlfn.IFNA(VLOOKUP(AC629, 'Measures Register'!$B$9:$K$59, COLUMN('Measures Register'!$K$8)-COLUMN('Measures Register'!$B$8)+1, FALSE), 0))</f>
        <v>0</v>
      </c>
      <c r="AE629" s="90">
        <f>IF(ISBLANK(AC629), 0, _xlfn.IFNA(VLOOKUP(AC629, 'Measures Register'!$B$9:$L$59, COLUMN('Measures Register'!$L$8)-COLUMN('Measures Register'!$B$8)+1, FALSE), 0))</f>
        <v>0</v>
      </c>
      <c r="AF629" s="88"/>
      <c r="AG629" s="89">
        <f>IF(ISBLANK(AF629), 0, _xlfn.IFNA(VLOOKUP(AF629, 'Measures Register'!$B$9:$K$59, COLUMN('Measures Register'!$K$8)-COLUMN('Measures Register'!$B$8)+1, FALSE), 0))</f>
        <v>0</v>
      </c>
      <c r="AH629" s="110">
        <f>IF(ISBLANK(AF629), 0, _xlfn.IFNA(VLOOKUP(AF629, 'Measures Register'!$B$9:$L$59, COLUMN('Measures Register'!$L$8)-COLUMN('Measures Register'!$B$8)+1, FALSE), 0))</f>
        <v>0</v>
      </c>
      <c r="AI629" s="115"/>
      <c r="AJ629" s="108" t="str">
        <f t="shared" si="41"/>
        <v/>
      </c>
      <c r="AK629" s="86" t="str">
        <f t="shared" si="42"/>
        <v/>
      </c>
      <c r="AL629" s="106" t="str">
        <f t="shared" si="43"/>
        <v/>
      </c>
      <c r="AM629" s="24"/>
    </row>
    <row r="630" spans="2:39" ht="15.75" x14ac:dyDescent="0.45">
      <c r="B630" s="84" t="str">
        <f t="shared" si="44"/>
        <v/>
      </c>
      <c r="C630" s="97"/>
      <c r="D630" s="154"/>
      <c r="E630" s="112" t="str">
        <f>IFERROR(VLOOKUP(I630,#REF!,2,0),"")</f>
        <v/>
      </c>
      <c r="F630" s="156"/>
      <c r="G630" s="101"/>
      <c r="H630" s="103"/>
      <c r="I630" s="158"/>
      <c r="J630" s="159"/>
      <c r="K630"/>
      <c r="L630" s="152"/>
      <c r="M630" s="85" t="str">
        <f>IF(AND(F630&lt;&gt;"", G630&lt;&gt;""), VLOOKUP(F630, 'P2-Primary Assets'!C:I, 5+VLOOKUP(G630,#REF!, 2, FALSE), FALSE), "")</f>
        <v/>
      </c>
      <c r="N630" s="106" t="str">
        <f t="shared" si="40"/>
        <v/>
      </c>
      <c r="O630" s="277"/>
      <c r="P630" s="277"/>
      <c r="Q630" s="277"/>
      <c r="R630" s="114"/>
      <c r="S630" s="99"/>
      <c r="T630" s="88"/>
      <c r="U630" s="89">
        <f>IF(ISBLANK(T630), 0, _xlfn.IFNA(VLOOKUP(T630, 'Measures Register'!$B$9:$K$59, COLUMN('Measures Register'!$K$8)-COLUMN('Measures Register'!$B$8)+1, FALSE), 0))</f>
        <v>0</v>
      </c>
      <c r="V630" s="90">
        <f>IF(ISBLANK(T630), 0, _xlfn.IFNA(VLOOKUP(T630, 'Measures Register'!$B$9:$L$59, COLUMN('Measures Register'!$L$8)-COLUMN('Measures Register'!$B$8)+1, FALSE), 0))</f>
        <v>0</v>
      </c>
      <c r="W630" s="88"/>
      <c r="X630" s="89">
        <f>IF(ISBLANK(W630), 0, _xlfn.IFNA(VLOOKUP(W630, 'Measures Register'!$B$9:$K$59, COLUMN('Measures Register'!$K$8)-COLUMN('Measures Register'!$B$8)+1, FALSE), 0))</f>
        <v>0</v>
      </c>
      <c r="Y630" s="90">
        <f>IF(ISBLANK(W630), 0, _xlfn.IFNA(VLOOKUP(W630, 'Measures Register'!$B$9:$L$59, COLUMN('Measures Register'!$L$8)-COLUMN('Measures Register'!$B$8)+1, FALSE), 0))</f>
        <v>0</v>
      </c>
      <c r="Z630" s="88"/>
      <c r="AA630" s="89">
        <f>IF(ISBLANK(Z630), 0, _xlfn.IFNA(VLOOKUP(Z630, 'Measures Register'!$B$9:$K$59, COLUMN('Measures Register'!$K$8)-COLUMN('Measures Register'!$B$8)+1, FALSE), 0))</f>
        <v>0</v>
      </c>
      <c r="AB630" s="90">
        <f>IF(ISBLANK(Z630), 0, _xlfn.IFNA(VLOOKUP(Z630, 'Measures Register'!$B$9:$L$59, COLUMN('Measures Register'!$L$8)-COLUMN('Measures Register'!$B$8)+1, FALSE), 0))</f>
        <v>0</v>
      </c>
      <c r="AC630" s="88"/>
      <c r="AD630" s="89">
        <f>IF(ISBLANK(AC630), 0, _xlfn.IFNA(VLOOKUP(AC630, 'Measures Register'!$B$9:$K$59, COLUMN('Measures Register'!$K$8)-COLUMN('Measures Register'!$B$8)+1, FALSE), 0))</f>
        <v>0</v>
      </c>
      <c r="AE630" s="90">
        <f>IF(ISBLANK(AC630), 0, _xlfn.IFNA(VLOOKUP(AC630, 'Measures Register'!$B$9:$L$59, COLUMN('Measures Register'!$L$8)-COLUMN('Measures Register'!$B$8)+1, FALSE), 0))</f>
        <v>0</v>
      </c>
      <c r="AF630" s="88"/>
      <c r="AG630" s="89">
        <f>IF(ISBLANK(AF630), 0, _xlfn.IFNA(VLOOKUP(AF630, 'Measures Register'!$B$9:$K$59, COLUMN('Measures Register'!$K$8)-COLUMN('Measures Register'!$B$8)+1, FALSE), 0))</f>
        <v>0</v>
      </c>
      <c r="AH630" s="110">
        <f>IF(ISBLANK(AF630), 0, _xlfn.IFNA(VLOOKUP(AF630, 'Measures Register'!$B$9:$L$59, COLUMN('Measures Register'!$L$8)-COLUMN('Measures Register'!$B$8)+1, FALSE), 0))</f>
        <v>0</v>
      </c>
      <c r="AI630" s="115"/>
      <c r="AJ630" s="108" t="str">
        <f t="shared" si="41"/>
        <v/>
      </c>
      <c r="AK630" s="86" t="str">
        <f t="shared" si="42"/>
        <v/>
      </c>
      <c r="AL630" s="106" t="str">
        <f t="shared" si="43"/>
        <v/>
      </c>
      <c r="AM630" s="24"/>
    </row>
    <row r="631" spans="2:39" ht="15.75" x14ac:dyDescent="0.45">
      <c r="B631" s="84" t="str">
        <f t="shared" si="44"/>
        <v/>
      </c>
      <c r="C631" s="97"/>
      <c r="D631" s="154"/>
      <c r="E631" s="112" t="str">
        <f>IFERROR(VLOOKUP(I631,#REF!,2,0),"")</f>
        <v/>
      </c>
      <c r="F631" s="156"/>
      <c r="G631" s="101"/>
      <c r="H631" s="103"/>
      <c r="I631" s="158"/>
      <c r="J631" s="159"/>
      <c r="K631"/>
      <c r="L631" s="152"/>
      <c r="M631" s="85" t="str">
        <f>IF(AND(F631&lt;&gt;"", G631&lt;&gt;""), VLOOKUP(F631, 'P2-Primary Assets'!C:I, 5+VLOOKUP(G631,#REF!, 2, FALSE), FALSE), "")</f>
        <v/>
      </c>
      <c r="N631" s="106" t="str">
        <f t="shared" si="40"/>
        <v/>
      </c>
      <c r="O631" s="277"/>
      <c r="P631" s="277"/>
      <c r="Q631" s="277"/>
      <c r="R631" s="114"/>
      <c r="S631" s="99"/>
      <c r="T631" s="88"/>
      <c r="U631" s="89">
        <f>IF(ISBLANK(T631), 0, _xlfn.IFNA(VLOOKUP(T631, 'Measures Register'!$B$9:$K$59, COLUMN('Measures Register'!$K$8)-COLUMN('Measures Register'!$B$8)+1, FALSE), 0))</f>
        <v>0</v>
      </c>
      <c r="V631" s="90">
        <f>IF(ISBLANK(T631), 0, _xlfn.IFNA(VLOOKUP(T631, 'Measures Register'!$B$9:$L$59, COLUMN('Measures Register'!$L$8)-COLUMN('Measures Register'!$B$8)+1, FALSE), 0))</f>
        <v>0</v>
      </c>
      <c r="W631" s="88"/>
      <c r="X631" s="89">
        <f>IF(ISBLANK(W631), 0, _xlfn.IFNA(VLOOKUP(W631, 'Measures Register'!$B$9:$K$59, COLUMN('Measures Register'!$K$8)-COLUMN('Measures Register'!$B$8)+1, FALSE), 0))</f>
        <v>0</v>
      </c>
      <c r="Y631" s="90">
        <f>IF(ISBLANK(W631), 0, _xlfn.IFNA(VLOOKUP(W631, 'Measures Register'!$B$9:$L$59, COLUMN('Measures Register'!$L$8)-COLUMN('Measures Register'!$B$8)+1, FALSE), 0))</f>
        <v>0</v>
      </c>
      <c r="Z631" s="88"/>
      <c r="AA631" s="89">
        <f>IF(ISBLANK(Z631), 0, _xlfn.IFNA(VLOOKUP(Z631, 'Measures Register'!$B$9:$K$59, COLUMN('Measures Register'!$K$8)-COLUMN('Measures Register'!$B$8)+1, FALSE), 0))</f>
        <v>0</v>
      </c>
      <c r="AB631" s="90">
        <f>IF(ISBLANK(Z631), 0, _xlfn.IFNA(VLOOKUP(Z631, 'Measures Register'!$B$9:$L$59, COLUMN('Measures Register'!$L$8)-COLUMN('Measures Register'!$B$8)+1, FALSE), 0))</f>
        <v>0</v>
      </c>
      <c r="AC631" s="88"/>
      <c r="AD631" s="89">
        <f>IF(ISBLANK(AC631), 0, _xlfn.IFNA(VLOOKUP(AC631, 'Measures Register'!$B$9:$K$59, COLUMN('Measures Register'!$K$8)-COLUMN('Measures Register'!$B$8)+1, FALSE), 0))</f>
        <v>0</v>
      </c>
      <c r="AE631" s="90">
        <f>IF(ISBLANK(AC631), 0, _xlfn.IFNA(VLOOKUP(AC631, 'Measures Register'!$B$9:$L$59, COLUMN('Measures Register'!$L$8)-COLUMN('Measures Register'!$B$8)+1, FALSE), 0))</f>
        <v>0</v>
      </c>
      <c r="AF631" s="88"/>
      <c r="AG631" s="89">
        <f>IF(ISBLANK(AF631), 0, _xlfn.IFNA(VLOOKUP(AF631, 'Measures Register'!$B$9:$K$59, COLUMN('Measures Register'!$K$8)-COLUMN('Measures Register'!$B$8)+1, FALSE), 0))</f>
        <v>0</v>
      </c>
      <c r="AH631" s="110">
        <f>IF(ISBLANK(AF631), 0, _xlfn.IFNA(VLOOKUP(AF631, 'Measures Register'!$B$9:$L$59, COLUMN('Measures Register'!$L$8)-COLUMN('Measures Register'!$B$8)+1, FALSE), 0))</f>
        <v>0</v>
      </c>
      <c r="AI631" s="115"/>
      <c r="AJ631" s="108" t="str">
        <f t="shared" si="41"/>
        <v/>
      </c>
      <c r="AK631" s="86" t="str">
        <f t="shared" si="42"/>
        <v/>
      </c>
      <c r="AL631" s="106" t="str">
        <f t="shared" si="43"/>
        <v/>
      </c>
      <c r="AM631" s="24"/>
    </row>
    <row r="632" spans="2:39" ht="15.75" x14ac:dyDescent="0.45">
      <c r="B632" s="84" t="str">
        <f t="shared" si="44"/>
        <v/>
      </c>
      <c r="C632" s="97"/>
      <c r="D632" s="154"/>
      <c r="E632" s="112" t="str">
        <f>IFERROR(VLOOKUP(I632,#REF!,2,0),"")</f>
        <v/>
      </c>
      <c r="F632" s="156"/>
      <c r="G632" s="101"/>
      <c r="H632" s="103"/>
      <c r="I632" s="158"/>
      <c r="J632" s="159"/>
      <c r="K632"/>
      <c r="L632" s="152"/>
      <c r="M632" s="85" t="str">
        <f>IF(AND(F632&lt;&gt;"", G632&lt;&gt;""), VLOOKUP(F632, 'P2-Primary Assets'!C:I, 5+VLOOKUP(G632,#REF!, 2, FALSE), FALSE), "")</f>
        <v/>
      </c>
      <c r="N632" s="106" t="str">
        <f t="shared" si="40"/>
        <v/>
      </c>
      <c r="O632" s="277"/>
      <c r="P632" s="277"/>
      <c r="Q632" s="277"/>
      <c r="R632" s="114"/>
      <c r="S632" s="99"/>
      <c r="T632" s="88"/>
      <c r="U632" s="89">
        <f>IF(ISBLANK(T632), 0, _xlfn.IFNA(VLOOKUP(T632, 'Measures Register'!$B$9:$K$59, COLUMN('Measures Register'!$K$8)-COLUMN('Measures Register'!$B$8)+1, FALSE), 0))</f>
        <v>0</v>
      </c>
      <c r="V632" s="90">
        <f>IF(ISBLANK(T632), 0, _xlfn.IFNA(VLOOKUP(T632, 'Measures Register'!$B$9:$L$59, COLUMN('Measures Register'!$L$8)-COLUMN('Measures Register'!$B$8)+1, FALSE), 0))</f>
        <v>0</v>
      </c>
      <c r="W632" s="88"/>
      <c r="X632" s="89">
        <f>IF(ISBLANK(W632), 0, _xlfn.IFNA(VLOOKUP(W632, 'Measures Register'!$B$9:$K$59, COLUMN('Measures Register'!$K$8)-COLUMN('Measures Register'!$B$8)+1, FALSE), 0))</f>
        <v>0</v>
      </c>
      <c r="Y632" s="90">
        <f>IF(ISBLANK(W632), 0, _xlfn.IFNA(VLOOKUP(W632, 'Measures Register'!$B$9:$L$59, COLUMN('Measures Register'!$L$8)-COLUMN('Measures Register'!$B$8)+1, FALSE), 0))</f>
        <v>0</v>
      </c>
      <c r="Z632" s="88"/>
      <c r="AA632" s="89">
        <f>IF(ISBLANK(Z632), 0, _xlfn.IFNA(VLOOKUP(Z632, 'Measures Register'!$B$9:$K$59, COLUMN('Measures Register'!$K$8)-COLUMN('Measures Register'!$B$8)+1, FALSE), 0))</f>
        <v>0</v>
      </c>
      <c r="AB632" s="90">
        <f>IF(ISBLANK(Z632), 0, _xlfn.IFNA(VLOOKUP(Z632, 'Measures Register'!$B$9:$L$59, COLUMN('Measures Register'!$L$8)-COLUMN('Measures Register'!$B$8)+1, FALSE), 0))</f>
        <v>0</v>
      </c>
      <c r="AC632" s="88"/>
      <c r="AD632" s="89">
        <f>IF(ISBLANK(AC632), 0, _xlfn.IFNA(VLOOKUP(AC632, 'Measures Register'!$B$9:$K$59, COLUMN('Measures Register'!$K$8)-COLUMN('Measures Register'!$B$8)+1, FALSE), 0))</f>
        <v>0</v>
      </c>
      <c r="AE632" s="90">
        <f>IF(ISBLANK(AC632), 0, _xlfn.IFNA(VLOOKUP(AC632, 'Measures Register'!$B$9:$L$59, COLUMN('Measures Register'!$L$8)-COLUMN('Measures Register'!$B$8)+1, FALSE), 0))</f>
        <v>0</v>
      </c>
      <c r="AF632" s="88"/>
      <c r="AG632" s="89">
        <f>IF(ISBLANK(AF632), 0, _xlfn.IFNA(VLOOKUP(AF632, 'Measures Register'!$B$9:$K$59, COLUMN('Measures Register'!$K$8)-COLUMN('Measures Register'!$B$8)+1, FALSE), 0))</f>
        <v>0</v>
      </c>
      <c r="AH632" s="110">
        <f>IF(ISBLANK(AF632), 0, _xlfn.IFNA(VLOOKUP(AF632, 'Measures Register'!$B$9:$L$59, COLUMN('Measures Register'!$L$8)-COLUMN('Measures Register'!$B$8)+1, FALSE), 0))</f>
        <v>0</v>
      </c>
      <c r="AI632" s="115"/>
      <c r="AJ632" s="108" t="str">
        <f t="shared" si="41"/>
        <v/>
      </c>
      <c r="AK632" s="86" t="str">
        <f t="shared" si="42"/>
        <v/>
      </c>
      <c r="AL632" s="106" t="str">
        <f t="shared" si="43"/>
        <v/>
      </c>
      <c r="AM632" s="24"/>
    </row>
    <row r="633" spans="2:39" ht="15.75" x14ac:dyDescent="0.45">
      <c r="B633" s="84" t="str">
        <f t="shared" si="44"/>
        <v/>
      </c>
      <c r="C633" s="97"/>
      <c r="D633" s="154"/>
      <c r="E633" s="112" t="str">
        <f>IFERROR(VLOOKUP(I633,#REF!,2,0),"")</f>
        <v/>
      </c>
      <c r="F633" s="156"/>
      <c r="G633" s="101"/>
      <c r="H633" s="103"/>
      <c r="I633" s="158"/>
      <c r="J633" s="159"/>
      <c r="K633"/>
      <c r="L633" s="152"/>
      <c r="M633" s="85" t="str">
        <f>IF(AND(F633&lt;&gt;"", G633&lt;&gt;""), VLOOKUP(F633, 'P2-Primary Assets'!C:I, 5+VLOOKUP(G633,#REF!, 2, FALSE), FALSE), "")</f>
        <v/>
      </c>
      <c r="N633" s="106" t="str">
        <f t="shared" si="40"/>
        <v/>
      </c>
      <c r="O633" s="277"/>
      <c r="P633" s="277"/>
      <c r="Q633" s="277"/>
      <c r="R633" s="114"/>
      <c r="S633" s="99"/>
      <c r="T633" s="88"/>
      <c r="U633" s="89">
        <f>IF(ISBLANK(T633), 0, _xlfn.IFNA(VLOOKUP(T633, 'Measures Register'!$B$9:$K$59, COLUMN('Measures Register'!$K$8)-COLUMN('Measures Register'!$B$8)+1, FALSE), 0))</f>
        <v>0</v>
      </c>
      <c r="V633" s="90">
        <f>IF(ISBLANK(T633), 0, _xlfn.IFNA(VLOOKUP(T633, 'Measures Register'!$B$9:$L$59, COLUMN('Measures Register'!$L$8)-COLUMN('Measures Register'!$B$8)+1, FALSE), 0))</f>
        <v>0</v>
      </c>
      <c r="W633" s="88"/>
      <c r="X633" s="89">
        <f>IF(ISBLANK(W633), 0, _xlfn.IFNA(VLOOKUP(W633, 'Measures Register'!$B$9:$K$59, COLUMN('Measures Register'!$K$8)-COLUMN('Measures Register'!$B$8)+1, FALSE), 0))</f>
        <v>0</v>
      </c>
      <c r="Y633" s="90">
        <f>IF(ISBLANK(W633), 0, _xlfn.IFNA(VLOOKUP(W633, 'Measures Register'!$B$9:$L$59, COLUMN('Measures Register'!$L$8)-COLUMN('Measures Register'!$B$8)+1, FALSE), 0))</f>
        <v>0</v>
      </c>
      <c r="Z633" s="88"/>
      <c r="AA633" s="89">
        <f>IF(ISBLANK(Z633), 0, _xlfn.IFNA(VLOOKUP(Z633, 'Measures Register'!$B$9:$K$59, COLUMN('Measures Register'!$K$8)-COLUMN('Measures Register'!$B$8)+1, FALSE), 0))</f>
        <v>0</v>
      </c>
      <c r="AB633" s="90">
        <f>IF(ISBLANK(Z633), 0, _xlfn.IFNA(VLOOKUP(Z633, 'Measures Register'!$B$9:$L$59, COLUMN('Measures Register'!$L$8)-COLUMN('Measures Register'!$B$8)+1, FALSE), 0))</f>
        <v>0</v>
      </c>
      <c r="AC633" s="88"/>
      <c r="AD633" s="89">
        <f>IF(ISBLANK(AC633), 0, _xlfn.IFNA(VLOOKUP(AC633, 'Measures Register'!$B$9:$K$59, COLUMN('Measures Register'!$K$8)-COLUMN('Measures Register'!$B$8)+1, FALSE), 0))</f>
        <v>0</v>
      </c>
      <c r="AE633" s="90">
        <f>IF(ISBLANK(AC633), 0, _xlfn.IFNA(VLOOKUP(AC633, 'Measures Register'!$B$9:$L$59, COLUMN('Measures Register'!$L$8)-COLUMN('Measures Register'!$B$8)+1, FALSE), 0))</f>
        <v>0</v>
      </c>
      <c r="AF633" s="88"/>
      <c r="AG633" s="89">
        <f>IF(ISBLANK(AF633), 0, _xlfn.IFNA(VLOOKUP(AF633, 'Measures Register'!$B$9:$K$59, COLUMN('Measures Register'!$K$8)-COLUMN('Measures Register'!$B$8)+1, FALSE), 0))</f>
        <v>0</v>
      </c>
      <c r="AH633" s="110">
        <f>IF(ISBLANK(AF633), 0, _xlfn.IFNA(VLOOKUP(AF633, 'Measures Register'!$B$9:$L$59, COLUMN('Measures Register'!$L$8)-COLUMN('Measures Register'!$B$8)+1, FALSE), 0))</f>
        <v>0</v>
      </c>
      <c r="AI633" s="115"/>
      <c r="AJ633" s="108" t="str">
        <f t="shared" si="41"/>
        <v/>
      </c>
      <c r="AK633" s="86" t="str">
        <f t="shared" si="42"/>
        <v/>
      </c>
      <c r="AL633" s="106" t="str">
        <f t="shared" si="43"/>
        <v/>
      </c>
      <c r="AM633" s="24"/>
    </row>
    <row r="634" spans="2:39" ht="15.75" x14ac:dyDescent="0.45">
      <c r="B634" s="84" t="str">
        <f t="shared" si="44"/>
        <v/>
      </c>
      <c r="C634" s="97"/>
      <c r="D634" s="154"/>
      <c r="E634" s="112" t="str">
        <f>IFERROR(VLOOKUP(I634,#REF!,2,0),"")</f>
        <v/>
      </c>
      <c r="F634" s="156"/>
      <c r="G634" s="101"/>
      <c r="H634" s="103"/>
      <c r="I634" s="158"/>
      <c r="J634" s="159"/>
      <c r="K634"/>
      <c r="L634" s="152"/>
      <c r="M634" s="85" t="str">
        <f>IF(AND(F634&lt;&gt;"", G634&lt;&gt;""), VLOOKUP(F634, 'P2-Primary Assets'!C:I, 5+VLOOKUP(G634,#REF!, 2, FALSE), FALSE), "")</f>
        <v/>
      </c>
      <c r="N634" s="106" t="str">
        <f t="shared" si="40"/>
        <v/>
      </c>
      <c r="O634" s="277"/>
      <c r="P634" s="277"/>
      <c r="Q634" s="277"/>
      <c r="R634" s="114"/>
      <c r="S634" s="99"/>
      <c r="T634" s="88"/>
      <c r="U634" s="89">
        <f>IF(ISBLANK(T634), 0, _xlfn.IFNA(VLOOKUP(T634, 'Measures Register'!$B$9:$K$59, COLUMN('Measures Register'!$K$8)-COLUMN('Measures Register'!$B$8)+1, FALSE), 0))</f>
        <v>0</v>
      </c>
      <c r="V634" s="90">
        <f>IF(ISBLANK(T634), 0, _xlfn.IFNA(VLOOKUP(T634, 'Measures Register'!$B$9:$L$59, COLUMN('Measures Register'!$L$8)-COLUMN('Measures Register'!$B$8)+1, FALSE), 0))</f>
        <v>0</v>
      </c>
      <c r="W634" s="88"/>
      <c r="X634" s="89">
        <f>IF(ISBLANK(W634), 0, _xlfn.IFNA(VLOOKUP(W634, 'Measures Register'!$B$9:$K$59, COLUMN('Measures Register'!$K$8)-COLUMN('Measures Register'!$B$8)+1, FALSE), 0))</f>
        <v>0</v>
      </c>
      <c r="Y634" s="90">
        <f>IF(ISBLANK(W634), 0, _xlfn.IFNA(VLOOKUP(W634, 'Measures Register'!$B$9:$L$59, COLUMN('Measures Register'!$L$8)-COLUMN('Measures Register'!$B$8)+1, FALSE), 0))</f>
        <v>0</v>
      </c>
      <c r="Z634" s="88"/>
      <c r="AA634" s="89">
        <f>IF(ISBLANK(Z634), 0, _xlfn.IFNA(VLOOKUP(Z634, 'Measures Register'!$B$9:$K$59, COLUMN('Measures Register'!$K$8)-COLUMN('Measures Register'!$B$8)+1, FALSE), 0))</f>
        <v>0</v>
      </c>
      <c r="AB634" s="90">
        <f>IF(ISBLANK(Z634), 0, _xlfn.IFNA(VLOOKUP(Z634, 'Measures Register'!$B$9:$L$59, COLUMN('Measures Register'!$L$8)-COLUMN('Measures Register'!$B$8)+1, FALSE), 0))</f>
        <v>0</v>
      </c>
      <c r="AC634" s="88"/>
      <c r="AD634" s="89">
        <f>IF(ISBLANK(AC634), 0, _xlfn.IFNA(VLOOKUP(AC634, 'Measures Register'!$B$9:$K$59, COLUMN('Measures Register'!$K$8)-COLUMN('Measures Register'!$B$8)+1, FALSE), 0))</f>
        <v>0</v>
      </c>
      <c r="AE634" s="90">
        <f>IF(ISBLANK(AC634), 0, _xlfn.IFNA(VLOOKUP(AC634, 'Measures Register'!$B$9:$L$59, COLUMN('Measures Register'!$L$8)-COLUMN('Measures Register'!$B$8)+1, FALSE), 0))</f>
        <v>0</v>
      </c>
      <c r="AF634" s="88"/>
      <c r="AG634" s="89">
        <f>IF(ISBLANK(AF634), 0, _xlfn.IFNA(VLOOKUP(AF634, 'Measures Register'!$B$9:$K$59, COLUMN('Measures Register'!$K$8)-COLUMN('Measures Register'!$B$8)+1, FALSE), 0))</f>
        <v>0</v>
      </c>
      <c r="AH634" s="110">
        <f>IF(ISBLANK(AF634), 0, _xlfn.IFNA(VLOOKUP(AF634, 'Measures Register'!$B$9:$L$59, COLUMN('Measures Register'!$L$8)-COLUMN('Measures Register'!$B$8)+1, FALSE), 0))</f>
        <v>0</v>
      </c>
      <c r="AI634" s="115"/>
      <c r="AJ634" s="108" t="str">
        <f t="shared" si="41"/>
        <v/>
      </c>
      <c r="AK634" s="86" t="str">
        <f t="shared" si="42"/>
        <v/>
      </c>
      <c r="AL634" s="106" t="str">
        <f t="shared" si="43"/>
        <v/>
      </c>
      <c r="AM634" s="24"/>
    </row>
    <row r="635" spans="2:39" ht="15.75" x14ac:dyDescent="0.45">
      <c r="B635" s="84" t="str">
        <f t="shared" si="44"/>
        <v/>
      </c>
      <c r="C635" s="97"/>
      <c r="D635" s="154"/>
      <c r="E635" s="112" t="str">
        <f>IFERROR(VLOOKUP(I635,#REF!,2,0),"")</f>
        <v/>
      </c>
      <c r="F635" s="156"/>
      <c r="G635" s="101"/>
      <c r="H635" s="103"/>
      <c r="I635" s="158"/>
      <c r="J635" s="159"/>
      <c r="K635"/>
      <c r="L635" s="152"/>
      <c r="M635" s="85" t="str">
        <f>IF(AND(F635&lt;&gt;"", G635&lt;&gt;""), VLOOKUP(F635, 'P2-Primary Assets'!C:I, 5+VLOOKUP(G635,#REF!, 2, FALSE), FALSE), "")</f>
        <v/>
      </c>
      <c r="N635" s="106" t="str">
        <f t="shared" si="40"/>
        <v/>
      </c>
      <c r="O635" s="277"/>
      <c r="P635" s="277"/>
      <c r="Q635" s="277"/>
      <c r="R635" s="114"/>
      <c r="S635" s="99"/>
      <c r="T635" s="88"/>
      <c r="U635" s="89">
        <f>IF(ISBLANK(T635), 0, _xlfn.IFNA(VLOOKUP(T635, 'Measures Register'!$B$9:$K$59, COLUMN('Measures Register'!$K$8)-COLUMN('Measures Register'!$B$8)+1, FALSE), 0))</f>
        <v>0</v>
      </c>
      <c r="V635" s="90">
        <f>IF(ISBLANK(T635), 0, _xlfn.IFNA(VLOOKUP(T635, 'Measures Register'!$B$9:$L$59, COLUMN('Measures Register'!$L$8)-COLUMN('Measures Register'!$B$8)+1, FALSE), 0))</f>
        <v>0</v>
      </c>
      <c r="W635" s="88"/>
      <c r="X635" s="89">
        <f>IF(ISBLANK(W635), 0, _xlfn.IFNA(VLOOKUP(W635, 'Measures Register'!$B$9:$K$59, COLUMN('Measures Register'!$K$8)-COLUMN('Measures Register'!$B$8)+1, FALSE), 0))</f>
        <v>0</v>
      </c>
      <c r="Y635" s="90">
        <f>IF(ISBLANK(W635), 0, _xlfn.IFNA(VLOOKUP(W635, 'Measures Register'!$B$9:$L$59, COLUMN('Measures Register'!$L$8)-COLUMN('Measures Register'!$B$8)+1, FALSE), 0))</f>
        <v>0</v>
      </c>
      <c r="Z635" s="88"/>
      <c r="AA635" s="89">
        <f>IF(ISBLANK(Z635), 0, _xlfn.IFNA(VLOOKUP(Z635, 'Measures Register'!$B$9:$K$59, COLUMN('Measures Register'!$K$8)-COLUMN('Measures Register'!$B$8)+1, FALSE), 0))</f>
        <v>0</v>
      </c>
      <c r="AB635" s="90">
        <f>IF(ISBLANK(Z635), 0, _xlfn.IFNA(VLOOKUP(Z635, 'Measures Register'!$B$9:$L$59, COLUMN('Measures Register'!$L$8)-COLUMN('Measures Register'!$B$8)+1, FALSE), 0))</f>
        <v>0</v>
      </c>
      <c r="AC635" s="88"/>
      <c r="AD635" s="89">
        <f>IF(ISBLANK(AC635), 0, _xlfn.IFNA(VLOOKUP(AC635, 'Measures Register'!$B$9:$K$59, COLUMN('Measures Register'!$K$8)-COLUMN('Measures Register'!$B$8)+1, FALSE), 0))</f>
        <v>0</v>
      </c>
      <c r="AE635" s="90">
        <f>IF(ISBLANK(AC635), 0, _xlfn.IFNA(VLOOKUP(AC635, 'Measures Register'!$B$9:$L$59, COLUMN('Measures Register'!$L$8)-COLUMN('Measures Register'!$B$8)+1, FALSE), 0))</f>
        <v>0</v>
      </c>
      <c r="AF635" s="88"/>
      <c r="AG635" s="89">
        <f>IF(ISBLANK(AF635), 0, _xlfn.IFNA(VLOOKUP(AF635, 'Measures Register'!$B$9:$K$59, COLUMN('Measures Register'!$K$8)-COLUMN('Measures Register'!$B$8)+1, FALSE), 0))</f>
        <v>0</v>
      </c>
      <c r="AH635" s="110">
        <f>IF(ISBLANK(AF635), 0, _xlfn.IFNA(VLOOKUP(AF635, 'Measures Register'!$B$9:$L$59, COLUMN('Measures Register'!$L$8)-COLUMN('Measures Register'!$B$8)+1, FALSE), 0))</f>
        <v>0</v>
      </c>
      <c r="AI635" s="115"/>
      <c r="AJ635" s="108" t="str">
        <f t="shared" si="41"/>
        <v/>
      </c>
      <c r="AK635" s="86" t="str">
        <f t="shared" si="42"/>
        <v/>
      </c>
      <c r="AL635" s="106" t="str">
        <f t="shared" si="43"/>
        <v/>
      </c>
      <c r="AM635" s="24"/>
    </row>
    <row r="636" spans="2:39" ht="15.75" x14ac:dyDescent="0.45">
      <c r="B636" s="84" t="str">
        <f t="shared" si="44"/>
        <v/>
      </c>
      <c r="C636" s="97"/>
      <c r="D636" s="154"/>
      <c r="E636" s="112" t="str">
        <f>IFERROR(VLOOKUP(I636,#REF!,2,0),"")</f>
        <v/>
      </c>
      <c r="F636" s="156"/>
      <c r="G636" s="101"/>
      <c r="H636" s="103"/>
      <c r="I636" s="158"/>
      <c r="J636" s="159"/>
      <c r="K636"/>
      <c r="L636" s="152"/>
      <c r="M636" s="85" t="str">
        <f>IF(AND(F636&lt;&gt;"", G636&lt;&gt;""), VLOOKUP(F636, 'P2-Primary Assets'!C:I, 5+VLOOKUP(G636,#REF!, 2, FALSE), FALSE), "")</f>
        <v/>
      </c>
      <c r="N636" s="106" t="str">
        <f t="shared" si="40"/>
        <v/>
      </c>
      <c r="O636" s="277"/>
      <c r="P636" s="277"/>
      <c r="Q636" s="277"/>
      <c r="R636" s="114"/>
      <c r="S636" s="99"/>
      <c r="T636" s="88"/>
      <c r="U636" s="89">
        <f>IF(ISBLANK(T636), 0, _xlfn.IFNA(VLOOKUP(T636, 'Measures Register'!$B$9:$K$59, COLUMN('Measures Register'!$K$8)-COLUMN('Measures Register'!$B$8)+1, FALSE), 0))</f>
        <v>0</v>
      </c>
      <c r="V636" s="90">
        <f>IF(ISBLANK(T636), 0, _xlfn.IFNA(VLOOKUP(T636, 'Measures Register'!$B$9:$L$59, COLUMN('Measures Register'!$L$8)-COLUMN('Measures Register'!$B$8)+1, FALSE), 0))</f>
        <v>0</v>
      </c>
      <c r="W636" s="88"/>
      <c r="X636" s="89">
        <f>IF(ISBLANK(W636), 0, _xlfn.IFNA(VLOOKUP(W636, 'Measures Register'!$B$9:$K$59, COLUMN('Measures Register'!$K$8)-COLUMN('Measures Register'!$B$8)+1, FALSE), 0))</f>
        <v>0</v>
      </c>
      <c r="Y636" s="90">
        <f>IF(ISBLANK(W636), 0, _xlfn.IFNA(VLOOKUP(W636, 'Measures Register'!$B$9:$L$59, COLUMN('Measures Register'!$L$8)-COLUMN('Measures Register'!$B$8)+1, FALSE), 0))</f>
        <v>0</v>
      </c>
      <c r="Z636" s="88"/>
      <c r="AA636" s="89">
        <f>IF(ISBLANK(Z636), 0, _xlfn.IFNA(VLOOKUP(Z636, 'Measures Register'!$B$9:$K$59, COLUMN('Measures Register'!$K$8)-COLUMN('Measures Register'!$B$8)+1, FALSE), 0))</f>
        <v>0</v>
      </c>
      <c r="AB636" s="90">
        <f>IF(ISBLANK(Z636), 0, _xlfn.IFNA(VLOOKUP(Z636, 'Measures Register'!$B$9:$L$59, COLUMN('Measures Register'!$L$8)-COLUMN('Measures Register'!$B$8)+1, FALSE), 0))</f>
        <v>0</v>
      </c>
      <c r="AC636" s="88"/>
      <c r="AD636" s="89">
        <f>IF(ISBLANK(AC636), 0, _xlfn.IFNA(VLOOKUP(AC636, 'Measures Register'!$B$9:$K$59, COLUMN('Measures Register'!$K$8)-COLUMN('Measures Register'!$B$8)+1, FALSE), 0))</f>
        <v>0</v>
      </c>
      <c r="AE636" s="90">
        <f>IF(ISBLANK(AC636), 0, _xlfn.IFNA(VLOOKUP(AC636, 'Measures Register'!$B$9:$L$59, COLUMN('Measures Register'!$L$8)-COLUMN('Measures Register'!$B$8)+1, FALSE), 0))</f>
        <v>0</v>
      </c>
      <c r="AF636" s="88"/>
      <c r="AG636" s="89">
        <f>IF(ISBLANK(AF636), 0, _xlfn.IFNA(VLOOKUP(AF636, 'Measures Register'!$B$9:$K$59, COLUMN('Measures Register'!$K$8)-COLUMN('Measures Register'!$B$8)+1, FALSE), 0))</f>
        <v>0</v>
      </c>
      <c r="AH636" s="110">
        <f>IF(ISBLANK(AF636), 0, _xlfn.IFNA(VLOOKUP(AF636, 'Measures Register'!$B$9:$L$59, COLUMN('Measures Register'!$L$8)-COLUMN('Measures Register'!$B$8)+1, FALSE), 0))</f>
        <v>0</v>
      </c>
      <c r="AI636" s="115"/>
      <c r="AJ636" s="108" t="str">
        <f t="shared" si="41"/>
        <v/>
      </c>
      <c r="AK636" s="86" t="str">
        <f t="shared" si="42"/>
        <v/>
      </c>
      <c r="AL636" s="106" t="str">
        <f t="shared" si="43"/>
        <v/>
      </c>
      <c r="AM636" s="24"/>
    </row>
    <row r="637" spans="2:39" ht="15.75" x14ac:dyDescent="0.45">
      <c r="B637" s="84" t="str">
        <f t="shared" si="44"/>
        <v/>
      </c>
      <c r="C637" s="97"/>
      <c r="D637" s="154"/>
      <c r="E637" s="112" t="str">
        <f>IFERROR(VLOOKUP(I637,#REF!,2,0),"")</f>
        <v/>
      </c>
      <c r="F637" s="156"/>
      <c r="G637" s="101"/>
      <c r="H637" s="103"/>
      <c r="I637" s="158"/>
      <c r="J637" s="159"/>
      <c r="K637"/>
      <c r="L637" s="152"/>
      <c r="M637" s="85" t="str">
        <f>IF(AND(F637&lt;&gt;"", G637&lt;&gt;""), VLOOKUP(F637, 'P2-Primary Assets'!C:I, 5+VLOOKUP(G637,#REF!, 2, FALSE), FALSE), "")</f>
        <v/>
      </c>
      <c r="N637" s="106" t="str">
        <f t="shared" si="40"/>
        <v/>
      </c>
      <c r="O637" s="277"/>
      <c r="P637" s="277"/>
      <c r="Q637" s="277"/>
      <c r="R637" s="114"/>
      <c r="S637" s="99"/>
      <c r="T637" s="88"/>
      <c r="U637" s="89">
        <f>IF(ISBLANK(T637), 0, _xlfn.IFNA(VLOOKUP(T637, 'Measures Register'!$B$9:$K$59, COLUMN('Measures Register'!$K$8)-COLUMN('Measures Register'!$B$8)+1, FALSE), 0))</f>
        <v>0</v>
      </c>
      <c r="V637" s="90">
        <f>IF(ISBLANK(T637), 0, _xlfn.IFNA(VLOOKUP(T637, 'Measures Register'!$B$9:$L$59, COLUMN('Measures Register'!$L$8)-COLUMN('Measures Register'!$B$8)+1, FALSE), 0))</f>
        <v>0</v>
      </c>
      <c r="W637" s="88"/>
      <c r="X637" s="89">
        <f>IF(ISBLANK(W637), 0, _xlfn.IFNA(VLOOKUP(W637, 'Measures Register'!$B$9:$K$59, COLUMN('Measures Register'!$K$8)-COLUMN('Measures Register'!$B$8)+1, FALSE), 0))</f>
        <v>0</v>
      </c>
      <c r="Y637" s="90">
        <f>IF(ISBLANK(W637), 0, _xlfn.IFNA(VLOOKUP(W637, 'Measures Register'!$B$9:$L$59, COLUMN('Measures Register'!$L$8)-COLUMN('Measures Register'!$B$8)+1, FALSE), 0))</f>
        <v>0</v>
      </c>
      <c r="Z637" s="88"/>
      <c r="AA637" s="89">
        <f>IF(ISBLANK(Z637), 0, _xlfn.IFNA(VLOOKUP(Z637, 'Measures Register'!$B$9:$K$59, COLUMN('Measures Register'!$K$8)-COLUMN('Measures Register'!$B$8)+1, FALSE), 0))</f>
        <v>0</v>
      </c>
      <c r="AB637" s="90">
        <f>IF(ISBLANK(Z637), 0, _xlfn.IFNA(VLOOKUP(Z637, 'Measures Register'!$B$9:$L$59, COLUMN('Measures Register'!$L$8)-COLUMN('Measures Register'!$B$8)+1, FALSE), 0))</f>
        <v>0</v>
      </c>
      <c r="AC637" s="88"/>
      <c r="AD637" s="89">
        <f>IF(ISBLANK(AC637), 0, _xlfn.IFNA(VLOOKUP(AC637, 'Measures Register'!$B$9:$K$59, COLUMN('Measures Register'!$K$8)-COLUMN('Measures Register'!$B$8)+1, FALSE), 0))</f>
        <v>0</v>
      </c>
      <c r="AE637" s="90">
        <f>IF(ISBLANK(AC637), 0, _xlfn.IFNA(VLOOKUP(AC637, 'Measures Register'!$B$9:$L$59, COLUMN('Measures Register'!$L$8)-COLUMN('Measures Register'!$B$8)+1, FALSE), 0))</f>
        <v>0</v>
      </c>
      <c r="AF637" s="88"/>
      <c r="AG637" s="89">
        <f>IF(ISBLANK(AF637), 0, _xlfn.IFNA(VLOOKUP(AF637, 'Measures Register'!$B$9:$K$59, COLUMN('Measures Register'!$K$8)-COLUMN('Measures Register'!$B$8)+1, FALSE), 0))</f>
        <v>0</v>
      </c>
      <c r="AH637" s="110">
        <f>IF(ISBLANK(AF637), 0, _xlfn.IFNA(VLOOKUP(AF637, 'Measures Register'!$B$9:$L$59, COLUMN('Measures Register'!$L$8)-COLUMN('Measures Register'!$B$8)+1, FALSE), 0))</f>
        <v>0</v>
      </c>
      <c r="AI637" s="115"/>
      <c r="AJ637" s="108" t="str">
        <f t="shared" si="41"/>
        <v/>
      </c>
      <c r="AK637" s="86" t="str">
        <f t="shared" si="42"/>
        <v/>
      </c>
      <c r="AL637" s="106" t="str">
        <f t="shared" si="43"/>
        <v/>
      </c>
      <c r="AM637" s="24"/>
    </row>
    <row r="638" spans="2:39" ht="15.75" x14ac:dyDescent="0.45">
      <c r="B638" s="84" t="str">
        <f t="shared" si="44"/>
        <v/>
      </c>
      <c r="C638" s="97"/>
      <c r="D638" s="154"/>
      <c r="E638" s="112" t="str">
        <f>IFERROR(VLOOKUP(I638,#REF!,2,0),"")</f>
        <v/>
      </c>
      <c r="F638" s="156"/>
      <c r="G638" s="101"/>
      <c r="H638" s="103"/>
      <c r="I638" s="158"/>
      <c r="J638" s="159"/>
      <c r="K638"/>
      <c r="L638" s="152"/>
      <c r="M638" s="85" t="str">
        <f>IF(AND(F638&lt;&gt;"", G638&lt;&gt;""), VLOOKUP(F638, 'P2-Primary Assets'!C:I, 5+VLOOKUP(G638,#REF!, 2, FALSE), FALSE), "")</f>
        <v/>
      </c>
      <c r="N638" s="106" t="str">
        <f t="shared" si="40"/>
        <v/>
      </c>
      <c r="O638" s="277"/>
      <c r="P638" s="277"/>
      <c r="Q638" s="277"/>
      <c r="R638" s="114"/>
      <c r="S638" s="99"/>
      <c r="T638" s="88"/>
      <c r="U638" s="89">
        <f>IF(ISBLANK(T638), 0, _xlfn.IFNA(VLOOKUP(T638, 'Measures Register'!$B$9:$K$59, COLUMN('Measures Register'!$K$8)-COLUMN('Measures Register'!$B$8)+1, FALSE), 0))</f>
        <v>0</v>
      </c>
      <c r="V638" s="90">
        <f>IF(ISBLANK(T638), 0, _xlfn.IFNA(VLOOKUP(T638, 'Measures Register'!$B$9:$L$59, COLUMN('Measures Register'!$L$8)-COLUMN('Measures Register'!$B$8)+1, FALSE), 0))</f>
        <v>0</v>
      </c>
      <c r="W638" s="88"/>
      <c r="X638" s="89">
        <f>IF(ISBLANK(W638), 0, _xlfn.IFNA(VLOOKUP(W638, 'Measures Register'!$B$9:$K$59, COLUMN('Measures Register'!$K$8)-COLUMN('Measures Register'!$B$8)+1, FALSE), 0))</f>
        <v>0</v>
      </c>
      <c r="Y638" s="90">
        <f>IF(ISBLANK(W638), 0, _xlfn.IFNA(VLOOKUP(W638, 'Measures Register'!$B$9:$L$59, COLUMN('Measures Register'!$L$8)-COLUMN('Measures Register'!$B$8)+1, FALSE), 0))</f>
        <v>0</v>
      </c>
      <c r="Z638" s="88"/>
      <c r="AA638" s="89">
        <f>IF(ISBLANK(Z638), 0, _xlfn.IFNA(VLOOKUP(Z638, 'Measures Register'!$B$9:$K$59, COLUMN('Measures Register'!$K$8)-COLUMN('Measures Register'!$B$8)+1, FALSE), 0))</f>
        <v>0</v>
      </c>
      <c r="AB638" s="90">
        <f>IF(ISBLANK(Z638), 0, _xlfn.IFNA(VLOOKUP(Z638, 'Measures Register'!$B$9:$L$59, COLUMN('Measures Register'!$L$8)-COLUMN('Measures Register'!$B$8)+1, FALSE), 0))</f>
        <v>0</v>
      </c>
      <c r="AC638" s="88"/>
      <c r="AD638" s="89">
        <f>IF(ISBLANK(AC638), 0, _xlfn.IFNA(VLOOKUP(AC638, 'Measures Register'!$B$9:$K$59, COLUMN('Measures Register'!$K$8)-COLUMN('Measures Register'!$B$8)+1, FALSE), 0))</f>
        <v>0</v>
      </c>
      <c r="AE638" s="90">
        <f>IF(ISBLANK(AC638), 0, _xlfn.IFNA(VLOOKUP(AC638, 'Measures Register'!$B$9:$L$59, COLUMN('Measures Register'!$L$8)-COLUMN('Measures Register'!$B$8)+1, FALSE), 0))</f>
        <v>0</v>
      </c>
      <c r="AF638" s="88"/>
      <c r="AG638" s="89">
        <f>IF(ISBLANK(AF638), 0, _xlfn.IFNA(VLOOKUP(AF638, 'Measures Register'!$B$9:$K$59, COLUMN('Measures Register'!$K$8)-COLUMN('Measures Register'!$B$8)+1, FALSE), 0))</f>
        <v>0</v>
      </c>
      <c r="AH638" s="110">
        <f>IF(ISBLANK(AF638), 0, _xlfn.IFNA(VLOOKUP(AF638, 'Measures Register'!$B$9:$L$59, COLUMN('Measures Register'!$L$8)-COLUMN('Measures Register'!$B$8)+1, FALSE), 0))</f>
        <v>0</v>
      </c>
      <c r="AI638" s="115"/>
      <c r="AJ638" s="108" t="str">
        <f t="shared" si="41"/>
        <v/>
      </c>
      <c r="AK638" s="86" t="str">
        <f t="shared" si="42"/>
        <v/>
      </c>
      <c r="AL638" s="106" t="str">
        <f t="shared" si="43"/>
        <v/>
      </c>
      <c r="AM638" s="24"/>
    </row>
    <row r="639" spans="2:39" ht="15.75" x14ac:dyDescent="0.45">
      <c r="B639" s="84" t="str">
        <f t="shared" si="44"/>
        <v/>
      </c>
      <c r="C639" s="97"/>
      <c r="D639" s="154"/>
      <c r="E639" s="112" t="str">
        <f>IFERROR(VLOOKUP(I639,#REF!,2,0),"")</f>
        <v/>
      </c>
      <c r="F639" s="156"/>
      <c r="G639" s="101"/>
      <c r="H639" s="103"/>
      <c r="I639" s="158"/>
      <c r="J639" s="159"/>
      <c r="K639"/>
      <c r="L639" s="152"/>
      <c r="M639" s="85" t="str">
        <f>IF(AND(F639&lt;&gt;"", G639&lt;&gt;""), VLOOKUP(F639, 'P2-Primary Assets'!C:I, 5+VLOOKUP(G639,#REF!, 2, FALSE), FALSE), "")</f>
        <v/>
      </c>
      <c r="N639" s="106" t="str">
        <f t="shared" si="40"/>
        <v/>
      </c>
      <c r="O639" s="277"/>
      <c r="P639" s="277"/>
      <c r="Q639" s="277"/>
      <c r="R639" s="114"/>
      <c r="S639" s="99"/>
      <c r="T639" s="88"/>
      <c r="U639" s="89">
        <f>IF(ISBLANK(T639), 0, _xlfn.IFNA(VLOOKUP(T639, 'Measures Register'!$B$9:$K$59, COLUMN('Measures Register'!$K$8)-COLUMN('Measures Register'!$B$8)+1, FALSE), 0))</f>
        <v>0</v>
      </c>
      <c r="V639" s="90">
        <f>IF(ISBLANK(T639), 0, _xlfn.IFNA(VLOOKUP(T639, 'Measures Register'!$B$9:$L$59, COLUMN('Measures Register'!$L$8)-COLUMN('Measures Register'!$B$8)+1, FALSE), 0))</f>
        <v>0</v>
      </c>
      <c r="W639" s="88"/>
      <c r="X639" s="89">
        <f>IF(ISBLANK(W639), 0, _xlfn.IFNA(VLOOKUP(W639, 'Measures Register'!$B$9:$K$59, COLUMN('Measures Register'!$K$8)-COLUMN('Measures Register'!$B$8)+1, FALSE), 0))</f>
        <v>0</v>
      </c>
      <c r="Y639" s="90">
        <f>IF(ISBLANK(W639), 0, _xlfn.IFNA(VLOOKUP(W639, 'Measures Register'!$B$9:$L$59, COLUMN('Measures Register'!$L$8)-COLUMN('Measures Register'!$B$8)+1, FALSE), 0))</f>
        <v>0</v>
      </c>
      <c r="Z639" s="88"/>
      <c r="AA639" s="89">
        <f>IF(ISBLANK(Z639), 0, _xlfn.IFNA(VLOOKUP(Z639, 'Measures Register'!$B$9:$K$59, COLUMN('Measures Register'!$K$8)-COLUMN('Measures Register'!$B$8)+1, FALSE), 0))</f>
        <v>0</v>
      </c>
      <c r="AB639" s="90">
        <f>IF(ISBLANK(Z639), 0, _xlfn.IFNA(VLOOKUP(Z639, 'Measures Register'!$B$9:$L$59, COLUMN('Measures Register'!$L$8)-COLUMN('Measures Register'!$B$8)+1, FALSE), 0))</f>
        <v>0</v>
      </c>
      <c r="AC639" s="88"/>
      <c r="AD639" s="89">
        <f>IF(ISBLANK(AC639), 0, _xlfn.IFNA(VLOOKUP(AC639, 'Measures Register'!$B$9:$K$59, COLUMN('Measures Register'!$K$8)-COLUMN('Measures Register'!$B$8)+1, FALSE), 0))</f>
        <v>0</v>
      </c>
      <c r="AE639" s="90">
        <f>IF(ISBLANK(AC639), 0, _xlfn.IFNA(VLOOKUP(AC639, 'Measures Register'!$B$9:$L$59, COLUMN('Measures Register'!$L$8)-COLUMN('Measures Register'!$B$8)+1, FALSE), 0))</f>
        <v>0</v>
      </c>
      <c r="AF639" s="88"/>
      <c r="AG639" s="89">
        <f>IF(ISBLANK(AF639), 0, _xlfn.IFNA(VLOOKUP(AF639, 'Measures Register'!$B$9:$K$59, COLUMN('Measures Register'!$K$8)-COLUMN('Measures Register'!$B$8)+1, FALSE), 0))</f>
        <v>0</v>
      </c>
      <c r="AH639" s="110">
        <f>IF(ISBLANK(AF639), 0, _xlfn.IFNA(VLOOKUP(AF639, 'Measures Register'!$B$9:$L$59, COLUMN('Measures Register'!$L$8)-COLUMN('Measures Register'!$B$8)+1, FALSE), 0))</f>
        <v>0</v>
      </c>
      <c r="AI639" s="115"/>
      <c r="AJ639" s="108" t="str">
        <f t="shared" si="41"/>
        <v/>
      </c>
      <c r="AK639" s="86" t="str">
        <f t="shared" si="42"/>
        <v/>
      </c>
      <c r="AL639" s="106" t="str">
        <f t="shared" si="43"/>
        <v/>
      </c>
      <c r="AM639" s="24"/>
    </row>
    <row r="640" spans="2:39" ht="15.75" x14ac:dyDescent="0.45">
      <c r="B640" s="84" t="str">
        <f t="shared" si="44"/>
        <v/>
      </c>
      <c r="C640" s="97"/>
      <c r="D640" s="154"/>
      <c r="E640" s="112" t="str">
        <f>IFERROR(VLOOKUP(I640,#REF!,2,0),"")</f>
        <v/>
      </c>
      <c r="F640" s="156"/>
      <c r="G640" s="101"/>
      <c r="H640" s="103"/>
      <c r="I640" s="158"/>
      <c r="J640" s="159"/>
      <c r="K640"/>
      <c r="L640" s="152"/>
      <c r="M640" s="85" t="str">
        <f>IF(AND(F640&lt;&gt;"", G640&lt;&gt;""), VLOOKUP(F640, 'P2-Primary Assets'!C:I, 5+VLOOKUP(G640,#REF!, 2, FALSE), FALSE), "")</f>
        <v/>
      </c>
      <c r="N640" s="106" t="str">
        <f t="shared" ref="N640:N703" si="45">IF(AND(L640&lt;&gt;"",M640&lt;&gt;""),IFERROR(L640*M640,"Not number"),"")</f>
        <v/>
      </c>
      <c r="O640" s="277"/>
      <c r="P640" s="277"/>
      <c r="Q640" s="277"/>
      <c r="R640" s="114"/>
      <c r="S640" s="99"/>
      <c r="T640" s="88"/>
      <c r="U640" s="89">
        <f>IF(ISBLANK(T640), 0, _xlfn.IFNA(VLOOKUP(T640, 'Measures Register'!$B$9:$K$59, COLUMN('Measures Register'!$K$8)-COLUMN('Measures Register'!$B$8)+1, FALSE), 0))</f>
        <v>0</v>
      </c>
      <c r="V640" s="90">
        <f>IF(ISBLANK(T640), 0, _xlfn.IFNA(VLOOKUP(T640, 'Measures Register'!$B$9:$L$59, COLUMN('Measures Register'!$L$8)-COLUMN('Measures Register'!$B$8)+1, FALSE), 0))</f>
        <v>0</v>
      </c>
      <c r="W640" s="88"/>
      <c r="X640" s="89">
        <f>IF(ISBLANK(W640), 0, _xlfn.IFNA(VLOOKUP(W640, 'Measures Register'!$B$9:$K$59, COLUMN('Measures Register'!$K$8)-COLUMN('Measures Register'!$B$8)+1, FALSE), 0))</f>
        <v>0</v>
      </c>
      <c r="Y640" s="90">
        <f>IF(ISBLANK(W640), 0, _xlfn.IFNA(VLOOKUP(W640, 'Measures Register'!$B$9:$L$59, COLUMN('Measures Register'!$L$8)-COLUMN('Measures Register'!$B$8)+1, FALSE), 0))</f>
        <v>0</v>
      </c>
      <c r="Z640" s="88"/>
      <c r="AA640" s="89">
        <f>IF(ISBLANK(Z640), 0, _xlfn.IFNA(VLOOKUP(Z640, 'Measures Register'!$B$9:$K$59, COLUMN('Measures Register'!$K$8)-COLUMN('Measures Register'!$B$8)+1, FALSE), 0))</f>
        <v>0</v>
      </c>
      <c r="AB640" s="90">
        <f>IF(ISBLANK(Z640), 0, _xlfn.IFNA(VLOOKUP(Z640, 'Measures Register'!$B$9:$L$59, COLUMN('Measures Register'!$L$8)-COLUMN('Measures Register'!$B$8)+1, FALSE), 0))</f>
        <v>0</v>
      </c>
      <c r="AC640" s="88"/>
      <c r="AD640" s="89">
        <f>IF(ISBLANK(AC640), 0, _xlfn.IFNA(VLOOKUP(AC640, 'Measures Register'!$B$9:$K$59, COLUMN('Measures Register'!$K$8)-COLUMN('Measures Register'!$B$8)+1, FALSE), 0))</f>
        <v>0</v>
      </c>
      <c r="AE640" s="90">
        <f>IF(ISBLANK(AC640), 0, _xlfn.IFNA(VLOOKUP(AC640, 'Measures Register'!$B$9:$L$59, COLUMN('Measures Register'!$L$8)-COLUMN('Measures Register'!$B$8)+1, FALSE), 0))</f>
        <v>0</v>
      </c>
      <c r="AF640" s="88"/>
      <c r="AG640" s="89">
        <f>IF(ISBLANK(AF640), 0, _xlfn.IFNA(VLOOKUP(AF640, 'Measures Register'!$B$9:$K$59, COLUMN('Measures Register'!$K$8)-COLUMN('Measures Register'!$B$8)+1, FALSE), 0))</f>
        <v>0</v>
      </c>
      <c r="AH640" s="110">
        <f>IF(ISBLANK(AF640), 0, _xlfn.IFNA(VLOOKUP(AF640, 'Measures Register'!$B$9:$L$59, COLUMN('Measures Register'!$L$8)-COLUMN('Measures Register'!$B$8)+1, FALSE), 0))</f>
        <v>0</v>
      </c>
      <c r="AI640" s="115"/>
      <c r="AJ640" s="108" t="str">
        <f t="shared" si="41"/>
        <v/>
      </c>
      <c r="AK640" s="86" t="str">
        <f t="shared" si="42"/>
        <v/>
      </c>
      <c r="AL640" s="106" t="str">
        <f t="shared" si="43"/>
        <v/>
      </c>
      <c r="AM640" s="24"/>
    </row>
    <row r="641" spans="2:39" ht="15.75" x14ac:dyDescent="0.45">
      <c r="B641" s="84" t="str">
        <f t="shared" si="44"/>
        <v/>
      </c>
      <c r="C641" s="97"/>
      <c r="D641" s="154"/>
      <c r="E641" s="112" t="str">
        <f>IFERROR(VLOOKUP(I641,#REF!,2,0),"")</f>
        <v/>
      </c>
      <c r="F641" s="156"/>
      <c r="G641" s="101"/>
      <c r="H641" s="103"/>
      <c r="I641" s="158"/>
      <c r="J641" s="159"/>
      <c r="K641"/>
      <c r="L641" s="152"/>
      <c r="M641" s="85" t="str">
        <f>IF(AND(F641&lt;&gt;"", G641&lt;&gt;""), VLOOKUP(F641, 'P2-Primary Assets'!C:I, 5+VLOOKUP(G641,#REF!, 2, FALSE), FALSE), "")</f>
        <v/>
      </c>
      <c r="N641" s="106" t="str">
        <f t="shared" si="45"/>
        <v/>
      </c>
      <c r="O641" s="277"/>
      <c r="P641" s="277"/>
      <c r="Q641" s="277"/>
      <c r="R641" s="114"/>
      <c r="S641" s="99"/>
      <c r="T641" s="88"/>
      <c r="U641" s="89">
        <f>IF(ISBLANK(T641), 0, _xlfn.IFNA(VLOOKUP(T641, 'Measures Register'!$B$9:$K$59, COLUMN('Measures Register'!$K$8)-COLUMN('Measures Register'!$B$8)+1, FALSE), 0))</f>
        <v>0</v>
      </c>
      <c r="V641" s="90">
        <f>IF(ISBLANK(T641), 0, _xlfn.IFNA(VLOOKUP(T641, 'Measures Register'!$B$9:$L$59, COLUMN('Measures Register'!$L$8)-COLUMN('Measures Register'!$B$8)+1, FALSE), 0))</f>
        <v>0</v>
      </c>
      <c r="W641" s="88"/>
      <c r="X641" s="89">
        <f>IF(ISBLANK(W641), 0, _xlfn.IFNA(VLOOKUP(W641, 'Measures Register'!$B$9:$K$59, COLUMN('Measures Register'!$K$8)-COLUMN('Measures Register'!$B$8)+1, FALSE), 0))</f>
        <v>0</v>
      </c>
      <c r="Y641" s="90">
        <f>IF(ISBLANK(W641), 0, _xlfn.IFNA(VLOOKUP(W641, 'Measures Register'!$B$9:$L$59, COLUMN('Measures Register'!$L$8)-COLUMN('Measures Register'!$B$8)+1, FALSE), 0))</f>
        <v>0</v>
      </c>
      <c r="Z641" s="88"/>
      <c r="AA641" s="89">
        <f>IF(ISBLANK(Z641), 0, _xlfn.IFNA(VLOOKUP(Z641, 'Measures Register'!$B$9:$K$59, COLUMN('Measures Register'!$K$8)-COLUMN('Measures Register'!$B$8)+1, FALSE), 0))</f>
        <v>0</v>
      </c>
      <c r="AB641" s="90">
        <f>IF(ISBLANK(Z641), 0, _xlfn.IFNA(VLOOKUP(Z641, 'Measures Register'!$B$9:$L$59, COLUMN('Measures Register'!$L$8)-COLUMN('Measures Register'!$B$8)+1, FALSE), 0))</f>
        <v>0</v>
      </c>
      <c r="AC641" s="88"/>
      <c r="AD641" s="89">
        <f>IF(ISBLANK(AC641), 0, _xlfn.IFNA(VLOOKUP(AC641, 'Measures Register'!$B$9:$K$59, COLUMN('Measures Register'!$K$8)-COLUMN('Measures Register'!$B$8)+1, FALSE), 0))</f>
        <v>0</v>
      </c>
      <c r="AE641" s="90">
        <f>IF(ISBLANK(AC641), 0, _xlfn.IFNA(VLOOKUP(AC641, 'Measures Register'!$B$9:$L$59, COLUMN('Measures Register'!$L$8)-COLUMN('Measures Register'!$B$8)+1, FALSE), 0))</f>
        <v>0</v>
      </c>
      <c r="AF641" s="88"/>
      <c r="AG641" s="89">
        <f>IF(ISBLANK(AF641), 0, _xlfn.IFNA(VLOOKUP(AF641, 'Measures Register'!$B$9:$K$59, COLUMN('Measures Register'!$K$8)-COLUMN('Measures Register'!$B$8)+1, FALSE), 0))</f>
        <v>0</v>
      </c>
      <c r="AH641" s="110">
        <f>IF(ISBLANK(AF641), 0, _xlfn.IFNA(VLOOKUP(AF641, 'Measures Register'!$B$9:$L$59, COLUMN('Measures Register'!$L$8)-COLUMN('Measures Register'!$B$8)+1, FALSE), 0))</f>
        <v>0</v>
      </c>
      <c r="AI641" s="115"/>
      <c r="AJ641" s="108" t="str">
        <f t="shared" si="41"/>
        <v/>
      </c>
      <c r="AK641" s="86" t="str">
        <f t="shared" si="42"/>
        <v/>
      </c>
      <c r="AL641" s="106" t="str">
        <f t="shared" si="43"/>
        <v/>
      </c>
      <c r="AM641" s="24"/>
    </row>
    <row r="642" spans="2:39" ht="15.75" x14ac:dyDescent="0.45">
      <c r="B642" s="84" t="str">
        <f t="shared" si="44"/>
        <v/>
      </c>
      <c r="C642" s="97"/>
      <c r="D642" s="154"/>
      <c r="E642" s="112" t="str">
        <f>IFERROR(VLOOKUP(I642,#REF!,2,0),"")</f>
        <v/>
      </c>
      <c r="F642" s="156"/>
      <c r="G642" s="101"/>
      <c r="H642" s="103"/>
      <c r="I642" s="158"/>
      <c r="J642" s="159"/>
      <c r="K642"/>
      <c r="L642" s="152"/>
      <c r="M642" s="85" t="str">
        <f>IF(AND(F642&lt;&gt;"", G642&lt;&gt;""), VLOOKUP(F642, 'P2-Primary Assets'!C:I, 5+VLOOKUP(G642,#REF!, 2, FALSE), FALSE), "")</f>
        <v/>
      </c>
      <c r="N642" s="106" t="str">
        <f t="shared" si="45"/>
        <v/>
      </c>
      <c r="O642" s="277"/>
      <c r="P642" s="277"/>
      <c r="Q642" s="277"/>
      <c r="R642" s="114"/>
      <c r="S642" s="99"/>
      <c r="T642" s="88"/>
      <c r="U642" s="89">
        <f>IF(ISBLANK(T642), 0, _xlfn.IFNA(VLOOKUP(T642, 'Measures Register'!$B$9:$K$59, COLUMN('Measures Register'!$K$8)-COLUMN('Measures Register'!$B$8)+1, FALSE), 0))</f>
        <v>0</v>
      </c>
      <c r="V642" s="90">
        <f>IF(ISBLANK(T642), 0, _xlfn.IFNA(VLOOKUP(T642, 'Measures Register'!$B$9:$L$59, COLUMN('Measures Register'!$L$8)-COLUMN('Measures Register'!$B$8)+1, FALSE), 0))</f>
        <v>0</v>
      </c>
      <c r="W642" s="88"/>
      <c r="X642" s="89">
        <f>IF(ISBLANK(W642), 0, _xlfn.IFNA(VLOOKUP(W642, 'Measures Register'!$B$9:$K$59, COLUMN('Measures Register'!$K$8)-COLUMN('Measures Register'!$B$8)+1, FALSE), 0))</f>
        <v>0</v>
      </c>
      <c r="Y642" s="90">
        <f>IF(ISBLANK(W642), 0, _xlfn.IFNA(VLOOKUP(W642, 'Measures Register'!$B$9:$L$59, COLUMN('Measures Register'!$L$8)-COLUMN('Measures Register'!$B$8)+1, FALSE), 0))</f>
        <v>0</v>
      </c>
      <c r="Z642" s="88"/>
      <c r="AA642" s="89">
        <f>IF(ISBLANK(Z642), 0, _xlfn.IFNA(VLOOKUP(Z642, 'Measures Register'!$B$9:$K$59, COLUMN('Measures Register'!$K$8)-COLUMN('Measures Register'!$B$8)+1, FALSE), 0))</f>
        <v>0</v>
      </c>
      <c r="AB642" s="90">
        <f>IF(ISBLANK(Z642), 0, _xlfn.IFNA(VLOOKUP(Z642, 'Measures Register'!$B$9:$L$59, COLUMN('Measures Register'!$L$8)-COLUMN('Measures Register'!$B$8)+1, FALSE), 0))</f>
        <v>0</v>
      </c>
      <c r="AC642" s="88"/>
      <c r="AD642" s="89">
        <f>IF(ISBLANK(AC642), 0, _xlfn.IFNA(VLOOKUP(AC642, 'Measures Register'!$B$9:$K$59, COLUMN('Measures Register'!$K$8)-COLUMN('Measures Register'!$B$8)+1, FALSE), 0))</f>
        <v>0</v>
      </c>
      <c r="AE642" s="90">
        <f>IF(ISBLANK(AC642), 0, _xlfn.IFNA(VLOOKUP(AC642, 'Measures Register'!$B$9:$L$59, COLUMN('Measures Register'!$L$8)-COLUMN('Measures Register'!$B$8)+1, FALSE), 0))</f>
        <v>0</v>
      </c>
      <c r="AF642" s="88"/>
      <c r="AG642" s="89">
        <f>IF(ISBLANK(AF642), 0, _xlfn.IFNA(VLOOKUP(AF642, 'Measures Register'!$B$9:$K$59, COLUMN('Measures Register'!$K$8)-COLUMN('Measures Register'!$B$8)+1, FALSE), 0))</f>
        <v>0</v>
      </c>
      <c r="AH642" s="110">
        <f>IF(ISBLANK(AF642), 0, _xlfn.IFNA(VLOOKUP(AF642, 'Measures Register'!$B$9:$L$59, COLUMN('Measures Register'!$L$8)-COLUMN('Measures Register'!$B$8)+1, FALSE), 0))</f>
        <v>0</v>
      </c>
      <c r="AI642" s="115"/>
      <c r="AJ642" s="108" t="str">
        <f t="shared" si="41"/>
        <v/>
      </c>
      <c r="AK642" s="86" t="str">
        <f t="shared" si="42"/>
        <v/>
      </c>
      <c r="AL642" s="106" t="str">
        <f t="shared" si="43"/>
        <v/>
      </c>
      <c r="AM642" s="24"/>
    </row>
    <row r="643" spans="2:39" ht="15.75" x14ac:dyDescent="0.45">
      <c r="B643" s="84" t="str">
        <f t="shared" si="44"/>
        <v/>
      </c>
      <c r="C643" s="97"/>
      <c r="D643" s="154"/>
      <c r="E643" s="112" t="str">
        <f>IFERROR(VLOOKUP(I643,#REF!,2,0),"")</f>
        <v/>
      </c>
      <c r="F643" s="156"/>
      <c r="G643" s="101"/>
      <c r="H643" s="103"/>
      <c r="I643" s="158"/>
      <c r="J643" s="159"/>
      <c r="K643"/>
      <c r="L643" s="152"/>
      <c r="M643" s="85" t="str">
        <f>IF(AND(F643&lt;&gt;"", G643&lt;&gt;""), VLOOKUP(F643, 'P2-Primary Assets'!C:I, 5+VLOOKUP(G643,#REF!, 2, FALSE), FALSE), "")</f>
        <v/>
      </c>
      <c r="N643" s="106" t="str">
        <f t="shared" si="45"/>
        <v/>
      </c>
      <c r="O643" s="277"/>
      <c r="P643" s="277"/>
      <c r="Q643" s="277"/>
      <c r="R643" s="114"/>
      <c r="S643" s="99"/>
      <c r="T643" s="88"/>
      <c r="U643" s="89">
        <f>IF(ISBLANK(T643), 0, _xlfn.IFNA(VLOOKUP(T643, 'Measures Register'!$B$9:$K$59, COLUMN('Measures Register'!$K$8)-COLUMN('Measures Register'!$B$8)+1, FALSE), 0))</f>
        <v>0</v>
      </c>
      <c r="V643" s="90">
        <f>IF(ISBLANK(T643), 0, _xlfn.IFNA(VLOOKUP(T643, 'Measures Register'!$B$9:$L$59, COLUMN('Measures Register'!$L$8)-COLUMN('Measures Register'!$B$8)+1, FALSE), 0))</f>
        <v>0</v>
      </c>
      <c r="W643" s="88"/>
      <c r="X643" s="89">
        <f>IF(ISBLANK(W643), 0, _xlfn.IFNA(VLOOKUP(W643, 'Measures Register'!$B$9:$K$59, COLUMN('Measures Register'!$K$8)-COLUMN('Measures Register'!$B$8)+1, FALSE), 0))</f>
        <v>0</v>
      </c>
      <c r="Y643" s="90">
        <f>IF(ISBLANK(W643), 0, _xlfn.IFNA(VLOOKUP(W643, 'Measures Register'!$B$9:$L$59, COLUMN('Measures Register'!$L$8)-COLUMN('Measures Register'!$B$8)+1, FALSE), 0))</f>
        <v>0</v>
      </c>
      <c r="Z643" s="88"/>
      <c r="AA643" s="89">
        <f>IF(ISBLANK(Z643), 0, _xlfn.IFNA(VLOOKUP(Z643, 'Measures Register'!$B$9:$K$59, COLUMN('Measures Register'!$K$8)-COLUMN('Measures Register'!$B$8)+1, FALSE), 0))</f>
        <v>0</v>
      </c>
      <c r="AB643" s="90">
        <f>IF(ISBLANK(Z643), 0, _xlfn.IFNA(VLOOKUP(Z643, 'Measures Register'!$B$9:$L$59, COLUMN('Measures Register'!$L$8)-COLUMN('Measures Register'!$B$8)+1, FALSE), 0))</f>
        <v>0</v>
      </c>
      <c r="AC643" s="88"/>
      <c r="AD643" s="89">
        <f>IF(ISBLANK(AC643), 0, _xlfn.IFNA(VLOOKUP(AC643, 'Measures Register'!$B$9:$K$59, COLUMN('Measures Register'!$K$8)-COLUMN('Measures Register'!$B$8)+1, FALSE), 0))</f>
        <v>0</v>
      </c>
      <c r="AE643" s="90">
        <f>IF(ISBLANK(AC643), 0, _xlfn.IFNA(VLOOKUP(AC643, 'Measures Register'!$B$9:$L$59, COLUMN('Measures Register'!$L$8)-COLUMN('Measures Register'!$B$8)+1, FALSE), 0))</f>
        <v>0</v>
      </c>
      <c r="AF643" s="88"/>
      <c r="AG643" s="89">
        <f>IF(ISBLANK(AF643), 0, _xlfn.IFNA(VLOOKUP(AF643, 'Measures Register'!$B$9:$K$59, COLUMN('Measures Register'!$K$8)-COLUMN('Measures Register'!$B$8)+1, FALSE), 0))</f>
        <v>0</v>
      </c>
      <c r="AH643" s="110">
        <f>IF(ISBLANK(AF643), 0, _xlfn.IFNA(VLOOKUP(AF643, 'Measures Register'!$B$9:$L$59, COLUMN('Measures Register'!$L$8)-COLUMN('Measures Register'!$B$8)+1, FALSE), 0))</f>
        <v>0</v>
      </c>
      <c r="AI643" s="115"/>
      <c r="AJ643" s="108" t="str">
        <f t="shared" si="41"/>
        <v/>
      </c>
      <c r="AK643" s="86" t="str">
        <f t="shared" si="42"/>
        <v/>
      </c>
      <c r="AL643" s="106" t="str">
        <f t="shared" si="43"/>
        <v/>
      </c>
      <c r="AM643" s="24"/>
    </row>
    <row r="644" spans="2:39" ht="15.75" x14ac:dyDescent="0.45">
      <c r="B644" s="84" t="str">
        <f t="shared" si="44"/>
        <v/>
      </c>
      <c r="C644" s="97"/>
      <c r="D644" s="154"/>
      <c r="E644" s="112" t="str">
        <f>IFERROR(VLOOKUP(I644,#REF!,2,0),"")</f>
        <v/>
      </c>
      <c r="F644" s="156"/>
      <c r="G644" s="101"/>
      <c r="H644" s="103"/>
      <c r="I644" s="158"/>
      <c r="J644" s="159"/>
      <c r="K644"/>
      <c r="L644" s="152"/>
      <c r="M644" s="85" t="str">
        <f>IF(AND(F644&lt;&gt;"", G644&lt;&gt;""), VLOOKUP(F644, 'P2-Primary Assets'!C:I, 5+VLOOKUP(G644,#REF!, 2, FALSE), FALSE), "")</f>
        <v/>
      </c>
      <c r="N644" s="106" t="str">
        <f t="shared" si="45"/>
        <v/>
      </c>
      <c r="O644" s="277"/>
      <c r="P644" s="277"/>
      <c r="Q644" s="277"/>
      <c r="R644" s="114"/>
      <c r="S644" s="99"/>
      <c r="T644" s="88"/>
      <c r="U644" s="89">
        <f>IF(ISBLANK(T644), 0, _xlfn.IFNA(VLOOKUP(T644, 'Measures Register'!$B$9:$K$59, COLUMN('Measures Register'!$K$8)-COLUMN('Measures Register'!$B$8)+1, FALSE), 0))</f>
        <v>0</v>
      </c>
      <c r="V644" s="90">
        <f>IF(ISBLANK(T644), 0, _xlfn.IFNA(VLOOKUP(T644, 'Measures Register'!$B$9:$L$59, COLUMN('Measures Register'!$L$8)-COLUMN('Measures Register'!$B$8)+1, FALSE), 0))</f>
        <v>0</v>
      </c>
      <c r="W644" s="88"/>
      <c r="X644" s="89">
        <f>IF(ISBLANK(W644), 0, _xlfn.IFNA(VLOOKUP(W644, 'Measures Register'!$B$9:$K$59, COLUMN('Measures Register'!$K$8)-COLUMN('Measures Register'!$B$8)+1, FALSE), 0))</f>
        <v>0</v>
      </c>
      <c r="Y644" s="90">
        <f>IF(ISBLANK(W644), 0, _xlfn.IFNA(VLOOKUP(W644, 'Measures Register'!$B$9:$L$59, COLUMN('Measures Register'!$L$8)-COLUMN('Measures Register'!$B$8)+1, FALSE), 0))</f>
        <v>0</v>
      </c>
      <c r="Z644" s="88"/>
      <c r="AA644" s="89">
        <f>IF(ISBLANK(Z644), 0, _xlfn.IFNA(VLOOKUP(Z644, 'Measures Register'!$B$9:$K$59, COLUMN('Measures Register'!$K$8)-COLUMN('Measures Register'!$B$8)+1, FALSE), 0))</f>
        <v>0</v>
      </c>
      <c r="AB644" s="90">
        <f>IF(ISBLANK(Z644), 0, _xlfn.IFNA(VLOOKUP(Z644, 'Measures Register'!$B$9:$L$59, COLUMN('Measures Register'!$L$8)-COLUMN('Measures Register'!$B$8)+1, FALSE), 0))</f>
        <v>0</v>
      </c>
      <c r="AC644" s="88"/>
      <c r="AD644" s="89">
        <f>IF(ISBLANK(AC644), 0, _xlfn.IFNA(VLOOKUP(AC644, 'Measures Register'!$B$9:$K$59, COLUMN('Measures Register'!$K$8)-COLUMN('Measures Register'!$B$8)+1, FALSE), 0))</f>
        <v>0</v>
      </c>
      <c r="AE644" s="90">
        <f>IF(ISBLANK(AC644), 0, _xlfn.IFNA(VLOOKUP(AC644, 'Measures Register'!$B$9:$L$59, COLUMN('Measures Register'!$L$8)-COLUMN('Measures Register'!$B$8)+1, FALSE), 0))</f>
        <v>0</v>
      </c>
      <c r="AF644" s="88"/>
      <c r="AG644" s="89">
        <f>IF(ISBLANK(AF644), 0, _xlfn.IFNA(VLOOKUP(AF644, 'Measures Register'!$B$9:$K$59, COLUMN('Measures Register'!$K$8)-COLUMN('Measures Register'!$B$8)+1, FALSE), 0))</f>
        <v>0</v>
      </c>
      <c r="AH644" s="110">
        <f>IF(ISBLANK(AF644), 0, _xlfn.IFNA(VLOOKUP(AF644, 'Measures Register'!$B$9:$L$59, COLUMN('Measures Register'!$L$8)-COLUMN('Measures Register'!$B$8)+1, FALSE), 0))</f>
        <v>0</v>
      </c>
      <c r="AI644" s="115"/>
      <c r="AJ644" s="108" t="str">
        <f t="shared" si="41"/>
        <v/>
      </c>
      <c r="AK644" s="86" t="str">
        <f t="shared" si="42"/>
        <v/>
      </c>
      <c r="AL644" s="106" t="str">
        <f t="shared" si="43"/>
        <v/>
      </c>
      <c r="AM644" s="24"/>
    </row>
    <row r="645" spans="2:39" ht="15.75" x14ac:dyDescent="0.45">
      <c r="B645" s="84" t="str">
        <f t="shared" si="44"/>
        <v/>
      </c>
      <c r="C645" s="97"/>
      <c r="D645" s="154"/>
      <c r="E645" s="112" t="str">
        <f>IFERROR(VLOOKUP(I645,#REF!,2,0),"")</f>
        <v/>
      </c>
      <c r="F645" s="156"/>
      <c r="G645" s="101"/>
      <c r="H645" s="103"/>
      <c r="I645" s="158"/>
      <c r="J645" s="159"/>
      <c r="K645"/>
      <c r="L645" s="152"/>
      <c r="M645" s="85" t="str">
        <f>IF(AND(F645&lt;&gt;"", G645&lt;&gt;""), VLOOKUP(F645, 'P2-Primary Assets'!C:I, 5+VLOOKUP(G645,#REF!, 2, FALSE), FALSE), "")</f>
        <v/>
      </c>
      <c r="N645" s="106" t="str">
        <f t="shared" si="45"/>
        <v/>
      </c>
      <c r="O645" s="277"/>
      <c r="P645" s="277"/>
      <c r="Q645" s="277"/>
      <c r="R645" s="114"/>
      <c r="S645" s="99"/>
      <c r="T645" s="88"/>
      <c r="U645" s="89">
        <f>IF(ISBLANK(T645), 0, _xlfn.IFNA(VLOOKUP(T645, 'Measures Register'!$B$9:$K$59, COLUMN('Measures Register'!$K$8)-COLUMN('Measures Register'!$B$8)+1, FALSE), 0))</f>
        <v>0</v>
      </c>
      <c r="V645" s="90">
        <f>IF(ISBLANK(T645), 0, _xlfn.IFNA(VLOOKUP(T645, 'Measures Register'!$B$9:$L$59, COLUMN('Measures Register'!$L$8)-COLUMN('Measures Register'!$B$8)+1, FALSE), 0))</f>
        <v>0</v>
      </c>
      <c r="W645" s="88"/>
      <c r="X645" s="89">
        <f>IF(ISBLANK(W645), 0, _xlfn.IFNA(VLOOKUP(W645, 'Measures Register'!$B$9:$K$59, COLUMN('Measures Register'!$K$8)-COLUMN('Measures Register'!$B$8)+1, FALSE), 0))</f>
        <v>0</v>
      </c>
      <c r="Y645" s="90">
        <f>IF(ISBLANK(W645), 0, _xlfn.IFNA(VLOOKUP(W645, 'Measures Register'!$B$9:$L$59, COLUMN('Measures Register'!$L$8)-COLUMN('Measures Register'!$B$8)+1, FALSE), 0))</f>
        <v>0</v>
      </c>
      <c r="Z645" s="88"/>
      <c r="AA645" s="89">
        <f>IF(ISBLANK(Z645), 0, _xlfn.IFNA(VLOOKUP(Z645, 'Measures Register'!$B$9:$K$59, COLUMN('Measures Register'!$K$8)-COLUMN('Measures Register'!$B$8)+1, FALSE), 0))</f>
        <v>0</v>
      </c>
      <c r="AB645" s="90">
        <f>IF(ISBLANK(Z645), 0, _xlfn.IFNA(VLOOKUP(Z645, 'Measures Register'!$B$9:$L$59, COLUMN('Measures Register'!$L$8)-COLUMN('Measures Register'!$B$8)+1, FALSE), 0))</f>
        <v>0</v>
      </c>
      <c r="AC645" s="88"/>
      <c r="AD645" s="89">
        <f>IF(ISBLANK(AC645), 0, _xlfn.IFNA(VLOOKUP(AC645, 'Measures Register'!$B$9:$K$59, COLUMN('Measures Register'!$K$8)-COLUMN('Measures Register'!$B$8)+1, FALSE), 0))</f>
        <v>0</v>
      </c>
      <c r="AE645" s="90">
        <f>IF(ISBLANK(AC645), 0, _xlfn.IFNA(VLOOKUP(AC645, 'Measures Register'!$B$9:$L$59, COLUMN('Measures Register'!$L$8)-COLUMN('Measures Register'!$B$8)+1, FALSE), 0))</f>
        <v>0</v>
      </c>
      <c r="AF645" s="88"/>
      <c r="AG645" s="89">
        <f>IF(ISBLANK(AF645), 0, _xlfn.IFNA(VLOOKUP(AF645, 'Measures Register'!$B$9:$K$59, COLUMN('Measures Register'!$K$8)-COLUMN('Measures Register'!$B$8)+1, FALSE), 0))</f>
        <v>0</v>
      </c>
      <c r="AH645" s="110">
        <f>IF(ISBLANK(AF645), 0, _xlfn.IFNA(VLOOKUP(AF645, 'Measures Register'!$B$9:$L$59, COLUMN('Measures Register'!$L$8)-COLUMN('Measures Register'!$B$8)+1, FALSE), 0))</f>
        <v>0</v>
      </c>
      <c r="AI645" s="115"/>
      <c r="AJ645" s="108" t="str">
        <f t="shared" si="41"/>
        <v/>
      </c>
      <c r="AK645" s="86" t="str">
        <f t="shared" si="42"/>
        <v/>
      </c>
      <c r="AL645" s="106" t="str">
        <f t="shared" si="43"/>
        <v/>
      </c>
      <c r="AM645" s="24"/>
    </row>
    <row r="646" spans="2:39" ht="15.75" x14ac:dyDescent="0.45">
      <c r="B646" s="84" t="str">
        <f t="shared" si="44"/>
        <v/>
      </c>
      <c r="C646" s="97"/>
      <c r="D646" s="154"/>
      <c r="E646" s="112" t="str">
        <f>IFERROR(VLOOKUP(I646,#REF!,2,0),"")</f>
        <v/>
      </c>
      <c r="F646" s="156"/>
      <c r="G646" s="101"/>
      <c r="H646" s="103"/>
      <c r="I646" s="158"/>
      <c r="J646" s="159"/>
      <c r="K646"/>
      <c r="L646" s="152"/>
      <c r="M646" s="85" t="str">
        <f>IF(AND(F646&lt;&gt;"", G646&lt;&gt;""), VLOOKUP(F646, 'P2-Primary Assets'!C:I, 5+VLOOKUP(G646,#REF!, 2, FALSE), FALSE), "")</f>
        <v/>
      </c>
      <c r="N646" s="106" t="str">
        <f t="shared" si="45"/>
        <v/>
      </c>
      <c r="O646" s="277"/>
      <c r="P646" s="277"/>
      <c r="Q646" s="277"/>
      <c r="R646" s="114"/>
      <c r="S646" s="99"/>
      <c r="T646" s="88"/>
      <c r="U646" s="89">
        <f>IF(ISBLANK(T646), 0, _xlfn.IFNA(VLOOKUP(T646, 'Measures Register'!$B$9:$K$59, COLUMN('Measures Register'!$K$8)-COLUMN('Measures Register'!$B$8)+1, FALSE), 0))</f>
        <v>0</v>
      </c>
      <c r="V646" s="90">
        <f>IF(ISBLANK(T646), 0, _xlfn.IFNA(VLOOKUP(T646, 'Measures Register'!$B$9:$L$59, COLUMN('Measures Register'!$L$8)-COLUMN('Measures Register'!$B$8)+1, FALSE), 0))</f>
        <v>0</v>
      </c>
      <c r="W646" s="88"/>
      <c r="X646" s="89">
        <f>IF(ISBLANK(W646), 0, _xlfn.IFNA(VLOOKUP(W646, 'Measures Register'!$B$9:$K$59, COLUMN('Measures Register'!$K$8)-COLUMN('Measures Register'!$B$8)+1, FALSE), 0))</f>
        <v>0</v>
      </c>
      <c r="Y646" s="90">
        <f>IF(ISBLANK(W646), 0, _xlfn.IFNA(VLOOKUP(W646, 'Measures Register'!$B$9:$L$59, COLUMN('Measures Register'!$L$8)-COLUMN('Measures Register'!$B$8)+1, FALSE), 0))</f>
        <v>0</v>
      </c>
      <c r="Z646" s="88"/>
      <c r="AA646" s="89">
        <f>IF(ISBLANK(Z646), 0, _xlfn.IFNA(VLOOKUP(Z646, 'Measures Register'!$B$9:$K$59, COLUMN('Measures Register'!$K$8)-COLUMN('Measures Register'!$B$8)+1, FALSE), 0))</f>
        <v>0</v>
      </c>
      <c r="AB646" s="90">
        <f>IF(ISBLANK(Z646), 0, _xlfn.IFNA(VLOOKUP(Z646, 'Measures Register'!$B$9:$L$59, COLUMN('Measures Register'!$L$8)-COLUMN('Measures Register'!$B$8)+1, FALSE), 0))</f>
        <v>0</v>
      </c>
      <c r="AC646" s="88"/>
      <c r="AD646" s="89">
        <f>IF(ISBLANK(AC646), 0, _xlfn.IFNA(VLOOKUP(AC646, 'Measures Register'!$B$9:$K$59, COLUMN('Measures Register'!$K$8)-COLUMN('Measures Register'!$B$8)+1, FALSE), 0))</f>
        <v>0</v>
      </c>
      <c r="AE646" s="90">
        <f>IF(ISBLANK(AC646), 0, _xlfn.IFNA(VLOOKUP(AC646, 'Measures Register'!$B$9:$L$59, COLUMN('Measures Register'!$L$8)-COLUMN('Measures Register'!$B$8)+1, FALSE), 0))</f>
        <v>0</v>
      </c>
      <c r="AF646" s="88"/>
      <c r="AG646" s="89">
        <f>IF(ISBLANK(AF646), 0, _xlfn.IFNA(VLOOKUP(AF646, 'Measures Register'!$B$9:$K$59, COLUMN('Measures Register'!$K$8)-COLUMN('Measures Register'!$B$8)+1, FALSE), 0))</f>
        <v>0</v>
      </c>
      <c r="AH646" s="110">
        <f>IF(ISBLANK(AF646), 0, _xlfn.IFNA(VLOOKUP(AF646, 'Measures Register'!$B$9:$L$59, COLUMN('Measures Register'!$L$8)-COLUMN('Measures Register'!$B$8)+1, FALSE), 0))</f>
        <v>0</v>
      </c>
      <c r="AI646" s="115"/>
      <c r="AJ646" s="108" t="str">
        <f t="shared" si="41"/>
        <v/>
      </c>
      <c r="AK646" s="86" t="str">
        <f t="shared" si="42"/>
        <v/>
      </c>
      <c r="AL646" s="106" t="str">
        <f t="shared" si="43"/>
        <v/>
      </c>
      <c r="AM646" s="24"/>
    </row>
    <row r="647" spans="2:39" ht="15.75" x14ac:dyDescent="0.45">
      <c r="B647" s="84" t="str">
        <f t="shared" si="44"/>
        <v/>
      </c>
      <c r="C647" s="97"/>
      <c r="D647" s="154"/>
      <c r="E647" s="112" t="str">
        <f>IFERROR(VLOOKUP(I647,#REF!,2,0),"")</f>
        <v/>
      </c>
      <c r="F647" s="156"/>
      <c r="G647" s="101"/>
      <c r="H647" s="103"/>
      <c r="I647" s="158"/>
      <c r="J647" s="159"/>
      <c r="K647"/>
      <c r="L647" s="152"/>
      <c r="M647" s="85" t="str">
        <f>IF(AND(F647&lt;&gt;"", G647&lt;&gt;""), VLOOKUP(F647, 'P2-Primary Assets'!C:I, 5+VLOOKUP(G647,#REF!, 2, FALSE), FALSE), "")</f>
        <v/>
      </c>
      <c r="N647" s="106" t="str">
        <f t="shared" si="45"/>
        <v/>
      </c>
      <c r="O647" s="277"/>
      <c r="P647" s="277"/>
      <c r="Q647" s="277"/>
      <c r="R647" s="114"/>
      <c r="S647" s="99"/>
      <c r="T647" s="88"/>
      <c r="U647" s="89">
        <f>IF(ISBLANK(T647), 0, _xlfn.IFNA(VLOOKUP(T647, 'Measures Register'!$B$9:$K$59, COLUMN('Measures Register'!$K$8)-COLUMN('Measures Register'!$B$8)+1, FALSE), 0))</f>
        <v>0</v>
      </c>
      <c r="V647" s="90">
        <f>IF(ISBLANK(T647), 0, _xlfn.IFNA(VLOOKUP(T647, 'Measures Register'!$B$9:$L$59, COLUMN('Measures Register'!$L$8)-COLUMN('Measures Register'!$B$8)+1, FALSE), 0))</f>
        <v>0</v>
      </c>
      <c r="W647" s="88"/>
      <c r="X647" s="89">
        <f>IF(ISBLANK(W647), 0, _xlfn.IFNA(VLOOKUP(W647, 'Measures Register'!$B$9:$K$59, COLUMN('Measures Register'!$K$8)-COLUMN('Measures Register'!$B$8)+1, FALSE), 0))</f>
        <v>0</v>
      </c>
      <c r="Y647" s="90">
        <f>IF(ISBLANK(W647), 0, _xlfn.IFNA(VLOOKUP(W647, 'Measures Register'!$B$9:$L$59, COLUMN('Measures Register'!$L$8)-COLUMN('Measures Register'!$B$8)+1, FALSE), 0))</f>
        <v>0</v>
      </c>
      <c r="Z647" s="88"/>
      <c r="AA647" s="89">
        <f>IF(ISBLANK(Z647), 0, _xlfn.IFNA(VLOOKUP(Z647, 'Measures Register'!$B$9:$K$59, COLUMN('Measures Register'!$K$8)-COLUMN('Measures Register'!$B$8)+1, FALSE), 0))</f>
        <v>0</v>
      </c>
      <c r="AB647" s="90">
        <f>IF(ISBLANK(Z647), 0, _xlfn.IFNA(VLOOKUP(Z647, 'Measures Register'!$B$9:$L$59, COLUMN('Measures Register'!$L$8)-COLUMN('Measures Register'!$B$8)+1, FALSE), 0))</f>
        <v>0</v>
      </c>
      <c r="AC647" s="88"/>
      <c r="AD647" s="89">
        <f>IF(ISBLANK(AC647), 0, _xlfn.IFNA(VLOOKUP(AC647, 'Measures Register'!$B$9:$K$59, COLUMN('Measures Register'!$K$8)-COLUMN('Measures Register'!$B$8)+1, FALSE), 0))</f>
        <v>0</v>
      </c>
      <c r="AE647" s="90">
        <f>IF(ISBLANK(AC647), 0, _xlfn.IFNA(VLOOKUP(AC647, 'Measures Register'!$B$9:$L$59, COLUMN('Measures Register'!$L$8)-COLUMN('Measures Register'!$B$8)+1, FALSE), 0))</f>
        <v>0</v>
      </c>
      <c r="AF647" s="88"/>
      <c r="AG647" s="89">
        <f>IF(ISBLANK(AF647), 0, _xlfn.IFNA(VLOOKUP(AF647, 'Measures Register'!$B$9:$K$59, COLUMN('Measures Register'!$K$8)-COLUMN('Measures Register'!$B$8)+1, FALSE), 0))</f>
        <v>0</v>
      </c>
      <c r="AH647" s="110">
        <f>IF(ISBLANK(AF647), 0, _xlfn.IFNA(VLOOKUP(AF647, 'Measures Register'!$B$9:$L$59, COLUMN('Measures Register'!$L$8)-COLUMN('Measures Register'!$B$8)+1, FALSE), 0))</f>
        <v>0</v>
      </c>
      <c r="AI647" s="115"/>
      <c r="AJ647" s="108" t="str">
        <f t="shared" si="41"/>
        <v/>
      </c>
      <c r="AK647" s="86" t="str">
        <f t="shared" si="42"/>
        <v/>
      </c>
      <c r="AL647" s="106" t="str">
        <f t="shared" si="43"/>
        <v/>
      </c>
      <c r="AM647" s="24"/>
    </row>
    <row r="648" spans="2:39" ht="15.75" x14ac:dyDescent="0.45">
      <c r="B648" s="84" t="str">
        <f t="shared" si="44"/>
        <v/>
      </c>
      <c r="C648" s="97"/>
      <c r="D648" s="154"/>
      <c r="E648" s="112" t="str">
        <f>IFERROR(VLOOKUP(I648,#REF!,2,0),"")</f>
        <v/>
      </c>
      <c r="F648" s="156"/>
      <c r="G648" s="101"/>
      <c r="H648" s="103"/>
      <c r="I648" s="158"/>
      <c r="J648" s="159"/>
      <c r="K648"/>
      <c r="L648" s="152"/>
      <c r="M648" s="85" t="str">
        <f>IF(AND(F648&lt;&gt;"", G648&lt;&gt;""), VLOOKUP(F648, 'P2-Primary Assets'!C:I, 5+VLOOKUP(G648,#REF!, 2, FALSE), FALSE), "")</f>
        <v/>
      </c>
      <c r="N648" s="106" t="str">
        <f t="shared" si="45"/>
        <v/>
      </c>
      <c r="O648" s="277"/>
      <c r="P648" s="277"/>
      <c r="Q648" s="277"/>
      <c r="R648" s="114"/>
      <c r="S648" s="99"/>
      <c r="T648" s="88"/>
      <c r="U648" s="89">
        <f>IF(ISBLANK(T648), 0, _xlfn.IFNA(VLOOKUP(T648, 'Measures Register'!$B$9:$K$59, COLUMN('Measures Register'!$K$8)-COLUMN('Measures Register'!$B$8)+1, FALSE), 0))</f>
        <v>0</v>
      </c>
      <c r="V648" s="90">
        <f>IF(ISBLANK(T648), 0, _xlfn.IFNA(VLOOKUP(T648, 'Measures Register'!$B$9:$L$59, COLUMN('Measures Register'!$L$8)-COLUMN('Measures Register'!$B$8)+1, FALSE), 0))</f>
        <v>0</v>
      </c>
      <c r="W648" s="88"/>
      <c r="X648" s="89">
        <f>IF(ISBLANK(W648), 0, _xlfn.IFNA(VLOOKUP(W648, 'Measures Register'!$B$9:$K$59, COLUMN('Measures Register'!$K$8)-COLUMN('Measures Register'!$B$8)+1, FALSE), 0))</f>
        <v>0</v>
      </c>
      <c r="Y648" s="90">
        <f>IF(ISBLANK(W648), 0, _xlfn.IFNA(VLOOKUP(W648, 'Measures Register'!$B$9:$L$59, COLUMN('Measures Register'!$L$8)-COLUMN('Measures Register'!$B$8)+1, FALSE), 0))</f>
        <v>0</v>
      </c>
      <c r="Z648" s="88"/>
      <c r="AA648" s="89">
        <f>IF(ISBLANK(Z648), 0, _xlfn.IFNA(VLOOKUP(Z648, 'Measures Register'!$B$9:$K$59, COLUMN('Measures Register'!$K$8)-COLUMN('Measures Register'!$B$8)+1, FALSE), 0))</f>
        <v>0</v>
      </c>
      <c r="AB648" s="90">
        <f>IF(ISBLANK(Z648), 0, _xlfn.IFNA(VLOOKUP(Z648, 'Measures Register'!$B$9:$L$59, COLUMN('Measures Register'!$L$8)-COLUMN('Measures Register'!$B$8)+1, FALSE), 0))</f>
        <v>0</v>
      </c>
      <c r="AC648" s="88"/>
      <c r="AD648" s="89">
        <f>IF(ISBLANK(AC648), 0, _xlfn.IFNA(VLOOKUP(AC648, 'Measures Register'!$B$9:$K$59, COLUMN('Measures Register'!$K$8)-COLUMN('Measures Register'!$B$8)+1, FALSE), 0))</f>
        <v>0</v>
      </c>
      <c r="AE648" s="90">
        <f>IF(ISBLANK(AC648), 0, _xlfn.IFNA(VLOOKUP(AC648, 'Measures Register'!$B$9:$L$59, COLUMN('Measures Register'!$L$8)-COLUMN('Measures Register'!$B$8)+1, FALSE), 0))</f>
        <v>0</v>
      </c>
      <c r="AF648" s="88"/>
      <c r="AG648" s="89">
        <f>IF(ISBLANK(AF648), 0, _xlfn.IFNA(VLOOKUP(AF648, 'Measures Register'!$B$9:$K$59, COLUMN('Measures Register'!$K$8)-COLUMN('Measures Register'!$B$8)+1, FALSE), 0))</f>
        <v>0</v>
      </c>
      <c r="AH648" s="110">
        <f>IF(ISBLANK(AF648), 0, _xlfn.IFNA(VLOOKUP(AF648, 'Measures Register'!$B$9:$L$59, COLUMN('Measures Register'!$L$8)-COLUMN('Measures Register'!$B$8)+1, FALSE), 0))</f>
        <v>0</v>
      </c>
      <c r="AI648" s="115"/>
      <c r="AJ648" s="108" t="str">
        <f t="shared" si="41"/>
        <v/>
      </c>
      <c r="AK648" s="86" t="str">
        <f t="shared" si="42"/>
        <v/>
      </c>
      <c r="AL648" s="106" t="str">
        <f t="shared" si="43"/>
        <v/>
      </c>
      <c r="AM648" s="24"/>
    </row>
    <row r="649" spans="2:39" ht="15.75" x14ac:dyDescent="0.45">
      <c r="B649" s="84" t="str">
        <f t="shared" si="44"/>
        <v/>
      </c>
      <c r="C649" s="97"/>
      <c r="D649" s="154"/>
      <c r="E649" s="112" t="str">
        <f>IFERROR(VLOOKUP(I649,#REF!,2,0),"")</f>
        <v/>
      </c>
      <c r="F649" s="156"/>
      <c r="G649" s="101"/>
      <c r="H649" s="103"/>
      <c r="I649" s="158"/>
      <c r="J649" s="159"/>
      <c r="K649"/>
      <c r="L649" s="152"/>
      <c r="M649" s="85" t="str">
        <f>IF(AND(F649&lt;&gt;"", G649&lt;&gt;""), VLOOKUP(F649, 'P2-Primary Assets'!C:I, 5+VLOOKUP(G649,#REF!, 2, FALSE), FALSE), "")</f>
        <v/>
      </c>
      <c r="N649" s="106" t="str">
        <f t="shared" si="45"/>
        <v/>
      </c>
      <c r="O649" s="277"/>
      <c r="P649" s="277"/>
      <c r="Q649" s="277"/>
      <c r="R649" s="114"/>
      <c r="S649" s="99"/>
      <c r="T649" s="88"/>
      <c r="U649" s="89">
        <f>IF(ISBLANK(T649), 0, _xlfn.IFNA(VLOOKUP(T649, 'Measures Register'!$B$9:$K$59, COLUMN('Measures Register'!$K$8)-COLUMN('Measures Register'!$B$8)+1, FALSE), 0))</f>
        <v>0</v>
      </c>
      <c r="V649" s="90">
        <f>IF(ISBLANK(T649), 0, _xlfn.IFNA(VLOOKUP(T649, 'Measures Register'!$B$9:$L$59, COLUMN('Measures Register'!$L$8)-COLUMN('Measures Register'!$B$8)+1, FALSE), 0))</f>
        <v>0</v>
      </c>
      <c r="W649" s="88"/>
      <c r="X649" s="89">
        <f>IF(ISBLANK(W649), 0, _xlfn.IFNA(VLOOKUP(W649, 'Measures Register'!$B$9:$K$59, COLUMN('Measures Register'!$K$8)-COLUMN('Measures Register'!$B$8)+1, FALSE), 0))</f>
        <v>0</v>
      </c>
      <c r="Y649" s="90">
        <f>IF(ISBLANK(W649), 0, _xlfn.IFNA(VLOOKUP(W649, 'Measures Register'!$B$9:$L$59, COLUMN('Measures Register'!$L$8)-COLUMN('Measures Register'!$B$8)+1, FALSE), 0))</f>
        <v>0</v>
      </c>
      <c r="Z649" s="88"/>
      <c r="AA649" s="89">
        <f>IF(ISBLANK(Z649), 0, _xlfn.IFNA(VLOOKUP(Z649, 'Measures Register'!$B$9:$K$59, COLUMN('Measures Register'!$K$8)-COLUMN('Measures Register'!$B$8)+1, FALSE), 0))</f>
        <v>0</v>
      </c>
      <c r="AB649" s="90">
        <f>IF(ISBLANK(Z649), 0, _xlfn.IFNA(VLOOKUP(Z649, 'Measures Register'!$B$9:$L$59, COLUMN('Measures Register'!$L$8)-COLUMN('Measures Register'!$B$8)+1, FALSE), 0))</f>
        <v>0</v>
      </c>
      <c r="AC649" s="88"/>
      <c r="AD649" s="89">
        <f>IF(ISBLANK(AC649), 0, _xlfn.IFNA(VLOOKUP(AC649, 'Measures Register'!$B$9:$K$59, COLUMN('Measures Register'!$K$8)-COLUMN('Measures Register'!$B$8)+1, FALSE), 0))</f>
        <v>0</v>
      </c>
      <c r="AE649" s="90">
        <f>IF(ISBLANK(AC649), 0, _xlfn.IFNA(VLOOKUP(AC649, 'Measures Register'!$B$9:$L$59, COLUMN('Measures Register'!$L$8)-COLUMN('Measures Register'!$B$8)+1, FALSE), 0))</f>
        <v>0</v>
      </c>
      <c r="AF649" s="88"/>
      <c r="AG649" s="89">
        <f>IF(ISBLANK(AF649), 0, _xlfn.IFNA(VLOOKUP(AF649, 'Measures Register'!$B$9:$K$59, COLUMN('Measures Register'!$K$8)-COLUMN('Measures Register'!$B$8)+1, FALSE), 0))</f>
        <v>0</v>
      </c>
      <c r="AH649" s="110">
        <f>IF(ISBLANK(AF649), 0, _xlfn.IFNA(VLOOKUP(AF649, 'Measures Register'!$B$9:$L$59, COLUMN('Measures Register'!$L$8)-COLUMN('Measures Register'!$B$8)+1, FALSE), 0))</f>
        <v>0</v>
      </c>
      <c r="AI649" s="115"/>
      <c r="AJ649" s="108" t="str">
        <f t="shared" si="41"/>
        <v/>
      </c>
      <c r="AK649" s="86" t="str">
        <f t="shared" si="42"/>
        <v/>
      </c>
      <c r="AL649" s="106" t="str">
        <f t="shared" si="43"/>
        <v/>
      </c>
      <c r="AM649" s="24"/>
    </row>
    <row r="650" spans="2:39" ht="15.75" x14ac:dyDescent="0.45">
      <c r="B650" s="84" t="str">
        <f t="shared" si="44"/>
        <v/>
      </c>
      <c r="C650" s="97"/>
      <c r="D650" s="154"/>
      <c r="E650" s="112" t="str">
        <f>IFERROR(VLOOKUP(I650,#REF!,2,0),"")</f>
        <v/>
      </c>
      <c r="F650" s="156"/>
      <c r="G650" s="101"/>
      <c r="H650" s="103"/>
      <c r="I650" s="158"/>
      <c r="J650" s="159"/>
      <c r="K650"/>
      <c r="L650" s="152"/>
      <c r="M650" s="85" t="str">
        <f>IF(AND(F650&lt;&gt;"", G650&lt;&gt;""), VLOOKUP(F650, 'P2-Primary Assets'!C:I, 5+VLOOKUP(G650,#REF!, 2, FALSE), FALSE), "")</f>
        <v/>
      </c>
      <c r="N650" s="106" t="str">
        <f t="shared" si="45"/>
        <v/>
      </c>
      <c r="O650" s="277"/>
      <c r="P650" s="277"/>
      <c r="Q650" s="277"/>
      <c r="R650" s="114"/>
      <c r="S650" s="99"/>
      <c r="T650" s="88"/>
      <c r="U650" s="89">
        <f>IF(ISBLANK(T650), 0, _xlfn.IFNA(VLOOKUP(T650, 'Measures Register'!$B$9:$K$59, COLUMN('Measures Register'!$K$8)-COLUMN('Measures Register'!$B$8)+1, FALSE), 0))</f>
        <v>0</v>
      </c>
      <c r="V650" s="90">
        <f>IF(ISBLANK(T650), 0, _xlfn.IFNA(VLOOKUP(T650, 'Measures Register'!$B$9:$L$59, COLUMN('Measures Register'!$L$8)-COLUMN('Measures Register'!$B$8)+1, FALSE), 0))</f>
        <v>0</v>
      </c>
      <c r="W650" s="88"/>
      <c r="X650" s="89">
        <f>IF(ISBLANK(W650), 0, _xlfn.IFNA(VLOOKUP(W650, 'Measures Register'!$B$9:$K$59, COLUMN('Measures Register'!$K$8)-COLUMN('Measures Register'!$B$8)+1, FALSE), 0))</f>
        <v>0</v>
      </c>
      <c r="Y650" s="90">
        <f>IF(ISBLANK(W650), 0, _xlfn.IFNA(VLOOKUP(W650, 'Measures Register'!$B$9:$L$59, COLUMN('Measures Register'!$L$8)-COLUMN('Measures Register'!$B$8)+1, FALSE), 0))</f>
        <v>0</v>
      </c>
      <c r="Z650" s="88"/>
      <c r="AA650" s="89">
        <f>IF(ISBLANK(Z650), 0, _xlfn.IFNA(VLOOKUP(Z650, 'Measures Register'!$B$9:$K$59, COLUMN('Measures Register'!$K$8)-COLUMN('Measures Register'!$B$8)+1, FALSE), 0))</f>
        <v>0</v>
      </c>
      <c r="AB650" s="90">
        <f>IF(ISBLANK(Z650), 0, _xlfn.IFNA(VLOOKUP(Z650, 'Measures Register'!$B$9:$L$59, COLUMN('Measures Register'!$L$8)-COLUMN('Measures Register'!$B$8)+1, FALSE), 0))</f>
        <v>0</v>
      </c>
      <c r="AC650" s="88"/>
      <c r="AD650" s="89">
        <f>IF(ISBLANK(AC650), 0, _xlfn.IFNA(VLOOKUP(AC650, 'Measures Register'!$B$9:$K$59, COLUMN('Measures Register'!$K$8)-COLUMN('Measures Register'!$B$8)+1, FALSE), 0))</f>
        <v>0</v>
      </c>
      <c r="AE650" s="90">
        <f>IF(ISBLANK(AC650), 0, _xlfn.IFNA(VLOOKUP(AC650, 'Measures Register'!$B$9:$L$59, COLUMN('Measures Register'!$L$8)-COLUMN('Measures Register'!$B$8)+1, FALSE), 0))</f>
        <v>0</v>
      </c>
      <c r="AF650" s="88"/>
      <c r="AG650" s="89">
        <f>IF(ISBLANK(AF650), 0, _xlfn.IFNA(VLOOKUP(AF650, 'Measures Register'!$B$9:$K$59, COLUMN('Measures Register'!$K$8)-COLUMN('Measures Register'!$B$8)+1, FALSE), 0))</f>
        <v>0</v>
      </c>
      <c r="AH650" s="110">
        <f>IF(ISBLANK(AF650), 0, _xlfn.IFNA(VLOOKUP(AF650, 'Measures Register'!$B$9:$L$59, COLUMN('Measures Register'!$L$8)-COLUMN('Measures Register'!$B$8)+1, FALSE), 0))</f>
        <v>0</v>
      </c>
      <c r="AI650" s="115"/>
      <c r="AJ650" s="108" t="str">
        <f t="shared" si="41"/>
        <v/>
      </c>
      <c r="AK650" s="86" t="str">
        <f t="shared" si="42"/>
        <v/>
      </c>
      <c r="AL650" s="106" t="str">
        <f t="shared" si="43"/>
        <v/>
      </c>
      <c r="AM650" s="24"/>
    </row>
    <row r="651" spans="2:39" ht="15.75" x14ac:dyDescent="0.45">
      <c r="B651" s="84" t="str">
        <f t="shared" si="44"/>
        <v/>
      </c>
      <c r="C651" s="97"/>
      <c r="D651" s="154"/>
      <c r="E651" s="112" t="str">
        <f>IFERROR(VLOOKUP(I651,#REF!,2,0),"")</f>
        <v/>
      </c>
      <c r="F651" s="156"/>
      <c r="G651" s="101"/>
      <c r="H651" s="103"/>
      <c r="I651" s="158"/>
      <c r="J651" s="159"/>
      <c r="K651"/>
      <c r="L651" s="152"/>
      <c r="M651" s="85" t="str">
        <f>IF(AND(F651&lt;&gt;"", G651&lt;&gt;""), VLOOKUP(F651, 'P2-Primary Assets'!C:I, 5+VLOOKUP(G651,#REF!, 2, FALSE), FALSE), "")</f>
        <v/>
      </c>
      <c r="N651" s="106" t="str">
        <f t="shared" si="45"/>
        <v/>
      </c>
      <c r="O651" s="277"/>
      <c r="P651" s="277"/>
      <c r="Q651" s="277"/>
      <c r="R651" s="114"/>
      <c r="S651" s="99"/>
      <c r="T651" s="88"/>
      <c r="U651" s="89">
        <f>IF(ISBLANK(T651), 0, _xlfn.IFNA(VLOOKUP(T651, 'Measures Register'!$B$9:$K$59, COLUMN('Measures Register'!$K$8)-COLUMN('Measures Register'!$B$8)+1, FALSE), 0))</f>
        <v>0</v>
      </c>
      <c r="V651" s="90">
        <f>IF(ISBLANK(T651), 0, _xlfn.IFNA(VLOOKUP(T651, 'Measures Register'!$B$9:$L$59, COLUMN('Measures Register'!$L$8)-COLUMN('Measures Register'!$B$8)+1, FALSE), 0))</f>
        <v>0</v>
      </c>
      <c r="W651" s="88"/>
      <c r="X651" s="89">
        <f>IF(ISBLANK(W651), 0, _xlfn.IFNA(VLOOKUP(W651, 'Measures Register'!$B$9:$K$59, COLUMN('Measures Register'!$K$8)-COLUMN('Measures Register'!$B$8)+1, FALSE), 0))</f>
        <v>0</v>
      </c>
      <c r="Y651" s="90">
        <f>IF(ISBLANK(W651), 0, _xlfn.IFNA(VLOOKUP(W651, 'Measures Register'!$B$9:$L$59, COLUMN('Measures Register'!$L$8)-COLUMN('Measures Register'!$B$8)+1, FALSE), 0))</f>
        <v>0</v>
      </c>
      <c r="Z651" s="88"/>
      <c r="AA651" s="89">
        <f>IF(ISBLANK(Z651), 0, _xlfn.IFNA(VLOOKUP(Z651, 'Measures Register'!$B$9:$K$59, COLUMN('Measures Register'!$K$8)-COLUMN('Measures Register'!$B$8)+1, FALSE), 0))</f>
        <v>0</v>
      </c>
      <c r="AB651" s="90">
        <f>IF(ISBLANK(Z651), 0, _xlfn.IFNA(VLOOKUP(Z651, 'Measures Register'!$B$9:$L$59, COLUMN('Measures Register'!$L$8)-COLUMN('Measures Register'!$B$8)+1, FALSE), 0))</f>
        <v>0</v>
      </c>
      <c r="AC651" s="88"/>
      <c r="AD651" s="89">
        <f>IF(ISBLANK(AC651), 0, _xlfn.IFNA(VLOOKUP(AC651, 'Measures Register'!$B$9:$K$59, COLUMN('Measures Register'!$K$8)-COLUMN('Measures Register'!$B$8)+1, FALSE), 0))</f>
        <v>0</v>
      </c>
      <c r="AE651" s="90">
        <f>IF(ISBLANK(AC651), 0, _xlfn.IFNA(VLOOKUP(AC651, 'Measures Register'!$B$9:$L$59, COLUMN('Measures Register'!$L$8)-COLUMN('Measures Register'!$B$8)+1, FALSE), 0))</f>
        <v>0</v>
      </c>
      <c r="AF651" s="88"/>
      <c r="AG651" s="89">
        <f>IF(ISBLANK(AF651), 0, _xlfn.IFNA(VLOOKUP(AF651, 'Measures Register'!$B$9:$K$59, COLUMN('Measures Register'!$K$8)-COLUMN('Measures Register'!$B$8)+1, FALSE), 0))</f>
        <v>0</v>
      </c>
      <c r="AH651" s="110">
        <f>IF(ISBLANK(AF651), 0, _xlfn.IFNA(VLOOKUP(AF651, 'Measures Register'!$B$9:$L$59, COLUMN('Measures Register'!$L$8)-COLUMN('Measures Register'!$B$8)+1, FALSE), 0))</f>
        <v>0</v>
      </c>
      <c r="AI651" s="115"/>
      <c r="AJ651" s="108" t="str">
        <f t="shared" si="41"/>
        <v/>
      </c>
      <c r="AK651" s="86" t="str">
        <f t="shared" si="42"/>
        <v/>
      </c>
      <c r="AL651" s="106" t="str">
        <f t="shared" si="43"/>
        <v/>
      </c>
      <c r="AM651" s="24"/>
    </row>
    <row r="652" spans="2:39" ht="15.75" x14ac:dyDescent="0.45">
      <c r="B652" s="84" t="str">
        <f t="shared" si="44"/>
        <v/>
      </c>
      <c r="C652" s="97"/>
      <c r="D652" s="154"/>
      <c r="E652" s="112" t="str">
        <f>IFERROR(VLOOKUP(I652,#REF!,2,0),"")</f>
        <v/>
      </c>
      <c r="F652" s="156"/>
      <c r="G652" s="101"/>
      <c r="H652" s="103"/>
      <c r="I652" s="158"/>
      <c r="J652" s="159"/>
      <c r="K652"/>
      <c r="L652" s="152"/>
      <c r="M652" s="85" t="str">
        <f>IF(AND(F652&lt;&gt;"", G652&lt;&gt;""), VLOOKUP(F652, 'P2-Primary Assets'!C:I, 5+VLOOKUP(G652,#REF!, 2, FALSE), FALSE), "")</f>
        <v/>
      </c>
      <c r="N652" s="106" t="str">
        <f t="shared" si="45"/>
        <v/>
      </c>
      <c r="O652" s="277"/>
      <c r="P652" s="277"/>
      <c r="Q652" s="277"/>
      <c r="R652" s="114"/>
      <c r="S652" s="99"/>
      <c r="T652" s="88"/>
      <c r="U652" s="89">
        <f>IF(ISBLANK(T652), 0, _xlfn.IFNA(VLOOKUP(T652, 'Measures Register'!$B$9:$K$59, COLUMN('Measures Register'!$K$8)-COLUMN('Measures Register'!$B$8)+1, FALSE), 0))</f>
        <v>0</v>
      </c>
      <c r="V652" s="90">
        <f>IF(ISBLANK(T652), 0, _xlfn.IFNA(VLOOKUP(T652, 'Measures Register'!$B$9:$L$59, COLUMN('Measures Register'!$L$8)-COLUMN('Measures Register'!$B$8)+1, FALSE), 0))</f>
        <v>0</v>
      </c>
      <c r="W652" s="88"/>
      <c r="X652" s="89">
        <f>IF(ISBLANK(W652), 0, _xlfn.IFNA(VLOOKUP(W652, 'Measures Register'!$B$9:$K$59, COLUMN('Measures Register'!$K$8)-COLUMN('Measures Register'!$B$8)+1, FALSE), 0))</f>
        <v>0</v>
      </c>
      <c r="Y652" s="90">
        <f>IF(ISBLANK(W652), 0, _xlfn.IFNA(VLOOKUP(W652, 'Measures Register'!$B$9:$L$59, COLUMN('Measures Register'!$L$8)-COLUMN('Measures Register'!$B$8)+1, FALSE), 0))</f>
        <v>0</v>
      </c>
      <c r="Z652" s="88"/>
      <c r="AA652" s="89">
        <f>IF(ISBLANK(Z652), 0, _xlfn.IFNA(VLOOKUP(Z652, 'Measures Register'!$B$9:$K$59, COLUMN('Measures Register'!$K$8)-COLUMN('Measures Register'!$B$8)+1, FALSE), 0))</f>
        <v>0</v>
      </c>
      <c r="AB652" s="90">
        <f>IF(ISBLANK(Z652), 0, _xlfn.IFNA(VLOOKUP(Z652, 'Measures Register'!$B$9:$L$59, COLUMN('Measures Register'!$L$8)-COLUMN('Measures Register'!$B$8)+1, FALSE), 0))</f>
        <v>0</v>
      </c>
      <c r="AC652" s="88"/>
      <c r="AD652" s="89">
        <f>IF(ISBLANK(AC652), 0, _xlfn.IFNA(VLOOKUP(AC652, 'Measures Register'!$B$9:$K$59, COLUMN('Measures Register'!$K$8)-COLUMN('Measures Register'!$B$8)+1, FALSE), 0))</f>
        <v>0</v>
      </c>
      <c r="AE652" s="90">
        <f>IF(ISBLANK(AC652), 0, _xlfn.IFNA(VLOOKUP(AC652, 'Measures Register'!$B$9:$L$59, COLUMN('Measures Register'!$L$8)-COLUMN('Measures Register'!$B$8)+1, FALSE), 0))</f>
        <v>0</v>
      </c>
      <c r="AF652" s="88"/>
      <c r="AG652" s="89">
        <f>IF(ISBLANK(AF652), 0, _xlfn.IFNA(VLOOKUP(AF652, 'Measures Register'!$B$9:$K$59, COLUMN('Measures Register'!$K$8)-COLUMN('Measures Register'!$B$8)+1, FALSE), 0))</f>
        <v>0</v>
      </c>
      <c r="AH652" s="110">
        <f>IF(ISBLANK(AF652), 0, _xlfn.IFNA(VLOOKUP(AF652, 'Measures Register'!$B$9:$L$59, COLUMN('Measures Register'!$L$8)-COLUMN('Measures Register'!$B$8)+1, FALSE), 0))</f>
        <v>0</v>
      </c>
      <c r="AI652" s="115"/>
      <c r="AJ652" s="108" t="str">
        <f t="shared" si="41"/>
        <v/>
      </c>
      <c r="AK652" s="86" t="str">
        <f t="shared" si="42"/>
        <v/>
      </c>
      <c r="AL652" s="106" t="str">
        <f t="shared" si="43"/>
        <v/>
      </c>
      <c r="AM652" s="24"/>
    </row>
    <row r="653" spans="2:39" ht="15.75" x14ac:dyDescent="0.45">
      <c r="B653" s="84" t="str">
        <f t="shared" si="44"/>
        <v/>
      </c>
      <c r="C653" s="97"/>
      <c r="D653" s="154"/>
      <c r="E653" s="112" t="str">
        <f>IFERROR(VLOOKUP(I653,#REF!,2,0),"")</f>
        <v/>
      </c>
      <c r="F653" s="156"/>
      <c r="G653" s="101"/>
      <c r="H653" s="103"/>
      <c r="I653" s="158"/>
      <c r="J653" s="159"/>
      <c r="K653"/>
      <c r="L653" s="152"/>
      <c r="M653" s="85" t="str">
        <f>IF(AND(F653&lt;&gt;"", G653&lt;&gt;""), VLOOKUP(F653, 'P2-Primary Assets'!C:I, 5+VLOOKUP(G653,#REF!, 2, FALSE), FALSE), "")</f>
        <v/>
      </c>
      <c r="N653" s="106" t="str">
        <f t="shared" si="45"/>
        <v/>
      </c>
      <c r="O653" s="277"/>
      <c r="P653" s="277"/>
      <c r="Q653" s="277"/>
      <c r="R653" s="114"/>
      <c r="S653" s="99"/>
      <c r="T653" s="88"/>
      <c r="U653" s="89">
        <f>IF(ISBLANK(T653), 0, _xlfn.IFNA(VLOOKUP(T653, 'Measures Register'!$B$9:$K$59, COLUMN('Measures Register'!$K$8)-COLUMN('Measures Register'!$B$8)+1, FALSE), 0))</f>
        <v>0</v>
      </c>
      <c r="V653" s="90">
        <f>IF(ISBLANK(T653), 0, _xlfn.IFNA(VLOOKUP(T653, 'Measures Register'!$B$9:$L$59, COLUMN('Measures Register'!$L$8)-COLUMN('Measures Register'!$B$8)+1, FALSE), 0))</f>
        <v>0</v>
      </c>
      <c r="W653" s="88"/>
      <c r="X653" s="89">
        <f>IF(ISBLANK(W653), 0, _xlfn.IFNA(VLOOKUP(W653, 'Measures Register'!$B$9:$K$59, COLUMN('Measures Register'!$K$8)-COLUMN('Measures Register'!$B$8)+1, FALSE), 0))</f>
        <v>0</v>
      </c>
      <c r="Y653" s="90">
        <f>IF(ISBLANK(W653), 0, _xlfn.IFNA(VLOOKUP(W653, 'Measures Register'!$B$9:$L$59, COLUMN('Measures Register'!$L$8)-COLUMN('Measures Register'!$B$8)+1, FALSE), 0))</f>
        <v>0</v>
      </c>
      <c r="Z653" s="88"/>
      <c r="AA653" s="89">
        <f>IF(ISBLANK(Z653), 0, _xlfn.IFNA(VLOOKUP(Z653, 'Measures Register'!$B$9:$K$59, COLUMN('Measures Register'!$K$8)-COLUMN('Measures Register'!$B$8)+1, FALSE), 0))</f>
        <v>0</v>
      </c>
      <c r="AB653" s="90">
        <f>IF(ISBLANK(Z653), 0, _xlfn.IFNA(VLOOKUP(Z653, 'Measures Register'!$B$9:$L$59, COLUMN('Measures Register'!$L$8)-COLUMN('Measures Register'!$B$8)+1, FALSE), 0))</f>
        <v>0</v>
      </c>
      <c r="AC653" s="88"/>
      <c r="AD653" s="89">
        <f>IF(ISBLANK(AC653), 0, _xlfn.IFNA(VLOOKUP(AC653, 'Measures Register'!$B$9:$K$59, COLUMN('Measures Register'!$K$8)-COLUMN('Measures Register'!$B$8)+1, FALSE), 0))</f>
        <v>0</v>
      </c>
      <c r="AE653" s="90">
        <f>IF(ISBLANK(AC653), 0, _xlfn.IFNA(VLOOKUP(AC653, 'Measures Register'!$B$9:$L$59, COLUMN('Measures Register'!$L$8)-COLUMN('Measures Register'!$B$8)+1, FALSE), 0))</f>
        <v>0</v>
      </c>
      <c r="AF653" s="88"/>
      <c r="AG653" s="89">
        <f>IF(ISBLANK(AF653), 0, _xlfn.IFNA(VLOOKUP(AF653, 'Measures Register'!$B$9:$K$59, COLUMN('Measures Register'!$K$8)-COLUMN('Measures Register'!$B$8)+1, FALSE), 0))</f>
        <v>0</v>
      </c>
      <c r="AH653" s="110">
        <f>IF(ISBLANK(AF653), 0, _xlfn.IFNA(VLOOKUP(AF653, 'Measures Register'!$B$9:$L$59, COLUMN('Measures Register'!$L$8)-COLUMN('Measures Register'!$B$8)+1, FALSE), 0))</f>
        <v>0</v>
      </c>
      <c r="AI653" s="115"/>
      <c r="AJ653" s="108" t="str">
        <f t="shared" si="41"/>
        <v/>
      </c>
      <c r="AK653" s="86" t="str">
        <f t="shared" si="42"/>
        <v/>
      </c>
      <c r="AL653" s="106" t="str">
        <f t="shared" si="43"/>
        <v/>
      </c>
      <c r="AM653" s="24"/>
    </row>
    <row r="654" spans="2:39" ht="15.75" x14ac:dyDescent="0.45">
      <c r="B654" s="84" t="str">
        <f t="shared" si="44"/>
        <v/>
      </c>
      <c r="C654" s="97"/>
      <c r="D654" s="154"/>
      <c r="E654" s="112" t="str">
        <f>IFERROR(VLOOKUP(I654,#REF!,2,0),"")</f>
        <v/>
      </c>
      <c r="F654" s="156"/>
      <c r="G654" s="101"/>
      <c r="H654" s="103"/>
      <c r="I654" s="158"/>
      <c r="J654" s="159"/>
      <c r="K654"/>
      <c r="L654" s="152"/>
      <c r="M654" s="85" t="str">
        <f>IF(AND(F654&lt;&gt;"", G654&lt;&gt;""), VLOOKUP(F654, 'P2-Primary Assets'!C:I, 5+VLOOKUP(G654,#REF!, 2, FALSE), FALSE), "")</f>
        <v/>
      </c>
      <c r="N654" s="106" t="str">
        <f t="shared" si="45"/>
        <v/>
      </c>
      <c r="O654" s="277"/>
      <c r="P654" s="277"/>
      <c r="Q654" s="277"/>
      <c r="R654" s="114"/>
      <c r="S654" s="99"/>
      <c r="T654" s="88"/>
      <c r="U654" s="89">
        <f>IF(ISBLANK(T654), 0, _xlfn.IFNA(VLOOKUP(T654, 'Measures Register'!$B$9:$K$59, COLUMN('Measures Register'!$K$8)-COLUMN('Measures Register'!$B$8)+1, FALSE), 0))</f>
        <v>0</v>
      </c>
      <c r="V654" s="90">
        <f>IF(ISBLANK(T654), 0, _xlfn.IFNA(VLOOKUP(T654, 'Measures Register'!$B$9:$L$59, COLUMN('Measures Register'!$L$8)-COLUMN('Measures Register'!$B$8)+1, FALSE), 0))</f>
        <v>0</v>
      </c>
      <c r="W654" s="88"/>
      <c r="X654" s="89">
        <f>IF(ISBLANK(W654), 0, _xlfn.IFNA(VLOOKUP(W654, 'Measures Register'!$B$9:$K$59, COLUMN('Measures Register'!$K$8)-COLUMN('Measures Register'!$B$8)+1, FALSE), 0))</f>
        <v>0</v>
      </c>
      <c r="Y654" s="90">
        <f>IF(ISBLANK(W654), 0, _xlfn.IFNA(VLOOKUP(W654, 'Measures Register'!$B$9:$L$59, COLUMN('Measures Register'!$L$8)-COLUMN('Measures Register'!$B$8)+1, FALSE), 0))</f>
        <v>0</v>
      </c>
      <c r="Z654" s="88"/>
      <c r="AA654" s="89">
        <f>IF(ISBLANK(Z654), 0, _xlfn.IFNA(VLOOKUP(Z654, 'Measures Register'!$B$9:$K$59, COLUMN('Measures Register'!$K$8)-COLUMN('Measures Register'!$B$8)+1, FALSE), 0))</f>
        <v>0</v>
      </c>
      <c r="AB654" s="90">
        <f>IF(ISBLANK(Z654), 0, _xlfn.IFNA(VLOOKUP(Z654, 'Measures Register'!$B$9:$L$59, COLUMN('Measures Register'!$L$8)-COLUMN('Measures Register'!$B$8)+1, FALSE), 0))</f>
        <v>0</v>
      </c>
      <c r="AC654" s="88"/>
      <c r="AD654" s="89">
        <f>IF(ISBLANK(AC654), 0, _xlfn.IFNA(VLOOKUP(AC654, 'Measures Register'!$B$9:$K$59, COLUMN('Measures Register'!$K$8)-COLUMN('Measures Register'!$B$8)+1, FALSE), 0))</f>
        <v>0</v>
      </c>
      <c r="AE654" s="90">
        <f>IF(ISBLANK(AC654), 0, _xlfn.IFNA(VLOOKUP(AC654, 'Measures Register'!$B$9:$L$59, COLUMN('Measures Register'!$L$8)-COLUMN('Measures Register'!$B$8)+1, FALSE), 0))</f>
        <v>0</v>
      </c>
      <c r="AF654" s="88"/>
      <c r="AG654" s="89">
        <f>IF(ISBLANK(AF654), 0, _xlfn.IFNA(VLOOKUP(AF654, 'Measures Register'!$B$9:$K$59, COLUMN('Measures Register'!$K$8)-COLUMN('Measures Register'!$B$8)+1, FALSE), 0))</f>
        <v>0</v>
      </c>
      <c r="AH654" s="110">
        <f>IF(ISBLANK(AF654), 0, _xlfn.IFNA(VLOOKUP(AF654, 'Measures Register'!$B$9:$L$59, COLUMN('Measures Register'!$L$8)-COLUMN('Measures Register'!$B$8)+1, FALSE), 0))</f>
        <v>0</v>
      </c>
      <c r="AI654" s="115"/>
      <c r="AJ654" s="108" t="str">
        <f t="shared" si="41"/>
        <v/>
      </c>
      <c r="AK654" s="86" t="str">
        <f t="shared" si="42"/>
        <v/>
      </c>
      <c r="AL654" s="106" t="str">
        <f t="shared" si="43"/>
        <v/>
      </c>
      <c r="AM654" s="24"/>
    </row>
    <row r="655" spans="2:39" ht="15.75" x14ac:dyDescent="0.45">
      <c r="B655" s="84" t="str">
        <f t="shared" si="44"/>
        <v/>
      </c>
      <c r="C655" s="97"/>
      <c r="D655" s="154"/>
      <c r="E655" s="112" t="str">
        <f>IFERROR(VLOOKUP(I655,#REF!,2,0),"")</f>
        <v/>
      </c>
      <c r="F655" s="156"/>
      <c r="G655" s="101"/>
      <c r="H655" s="103"/>
      <c r="I655" s="158"/>
      <c r="J655" s="159"/>
      <c r="K655"/>
      <c r="L655" s="152"/>
      <c r="M655" s="85" t="str">
        <f>IF(AND(F655&lt;&gt;"", G655&lt;&gt;""), VLOOKUP(F655, 'P2-Primary Assets'!C:I, 5+VLOOKUP(G655,#REF!, 2, FALSE), FALSE), "")</f>
        <v/>
      </c>
      <c r="N655" s="106" t="str">
        <f t="shared" si="45"/>
        <v/>
      </c>
      <c r="O655" s="277"/>
      <c r="P655" s="277"/>
      <c r="Q655" s="277"/>
      <c r="R655" s="114"/>
      <c r="S655" s="99"/>
      <c r="T655" s="88"/>
      <c r="U655" s="89">
        <f>IF(ISBLANK(T655), 0, _xlfn.IFNA(VLOOKUP(T655, 'Measures Register'!$B$9:$K$59, COLUMN('Measures Register'!$K$8)-COLUMN('Measures Register'!$B$8)+1, FALSE), 0))</f>
        <v>0</v>
      </c>
      <c r="V655" s="90">
        <f>IF(ISBLANK(T655), 0, _xlfn.IFNA(VLOOKUP(T655, 'Measures Register'!$B$9:$L$59, COLUMN('Measures Register'!$L$8)-COLUMN('Measures Register'!$B$8)+1, FALSE), 0))</f>
        <v>0</v>
      </c>
      <c r="W655" s="88"/>
      <c r="X655" s="89">
        <f>IF(ISBLANK(W655), 0, _xlfn.IFNA(VLOOKUP(W655, 'Measures Register'!$B$9:$K$59, COLUMN('Measures Register'!$K$8)-COLUMN('Measures Register'!$B$8)+1, FALSE), 0))</f>
        <v>0</v>
      </c>
      <c r="Y655" s="90">
        <f>IF(ISBLANK(W655), 0, _xlfn.IFNA(VLOOKUP(W655, 'Measures Register'!$B$9:$L$59, COLUMN('Measures Register'!$L$8)-COLUMN('Measures Register'!$B$8)+1, FALSE), 0))</f>
        <v>0</v>
      </c>
      <c r="Z655" s="88"/>
      <c r="AA655" s="89">
        <f>IF(ISBLANK(Z655), 0, _xlfn.IFNA(VLOOKUP(Z655, 'Measures Register'!$B$9:$K$59, COLUMN('Measures Register'!$K$8)-COLUMN('Measures Register'!$B$8)+1, FALSE), 0))</f>
        <v>0</v>
      </c>
      <c r="AB655" s="90">
        <f>IF(ISBLANK(Z655), 0, _xlfn.IFNA(VLOOKUP(Z655, 'Measures Register'!$B$9:$L$59, COLUMN('Measures Register'!$L$8)-COLUMN('Measures Register'!$B$8)+1, FALSE), 0))</f>
        <v>0</v>
      </c>
      <c r="AC655" s="88"/>
      <c r="AD655" s="89">
        <f>IF(ISBLANK(AC655), 0, _xlfn.IFNA(VLOOKUP(AC655, 'Measures Register'!$B$9:$K$59, COLUMN('Measures Register'!$K$8)-COLUMN('Measures Register'!$B$8)+1, FALSE), 0))</f>
        <v>0</v>
      </c>
      <c r="AE655" s="90">
        <f>IF(ISBLANK(AC655), 0, _xlfn.IFNA(VLOOKUP(AC655, 'Measures Register'!$B$9:$L$59, COLUMN('Measures Register'!$L$8)-COLUMN('Measures Register'!$B$8)+1, FALSE), 0))</f>
        <v>0</v>
      </c>
      <c r="AF655" s="88"/>
      <c r="AG655" s="89">
        <f>IF(ISBLANK(AF655), 0, _xlfn.IFNA(VLOOKUP(AF655, 'Measures Register'!$B$9:$K$59, COLUMN('Measures Register'!$K$8)-COLUMN('Measures Register'!$B$8)+1, FALSE), 0))</f>
        <v>0</v>
      </c>
      <c r="AH655" s="110">
        <f>IF(ISBLANK(AF655), 0, _xlfn.IFNA(VLOOKUP(AF655, 'Measures Register'!$B$9:$L$59, COLUMN('Measures Register'!$L$8)-COLUMN('Measures Register'!$B$8)+1, FALSE), 0))</f>
        <v>0</v>
      </c>
      <c r="AI655" s="115"/>
      <c r="AJ655" s="108" t="str">
        <f t="shared" ref="AJ655:AJ718" si="46">IF($N655&lt;&gt;"",IFERROR((L655*((1-U655)*(1-X655)*(1-AA655)*(1-AD655)*(1-AG655))),"Not number"),"")</f>
        <v/>
      </c>
      <c r="AK655" s="86" t="str">
        <f t="shared" ref="AK655:AK718" si="47">IF($N655&lt;&gt;"",IFERROR((M655*((1-V655)*(1-Y655)*(1-AB655)*(1-AE655)*(1-AH655))),"Not number"),"")</f>
        <v/>
      </c>
      <c r="AL655" s="106" t="str">
        <f t="shared" ref="AL655:AL718" si="48">IF(M655&lt;&gt;"", IFERROR(AJ655*AK655, "Not number"), "")</f>
        <v/>
      </c>
      <c r="AM655" s="24"/>
    </row>
    <row r="656" spans="2:39" ht="15.75" x14ac:dyDescent="0.45">
      <c r="B656" s="84" t="str">
        <f t="shared" ref="B656:B719" si="49">IF(F656&lt;&gt;"",CONCATENATE("RSC-",TEXT(ROW()-ROW(B$9),"000")),"")</f>
        <v/>
      </c>
      <c r="C656" s="97"/>
      <c r="D656" s="154"/>
      <c r="E656" s="112" t="str">
        <f>IFERROR(VLOOKUP(I656,#REF!,2,0),"")</f>
        <v/>
      </c>
      <c r="F656" s="156"/>
      <c r="G656" s="101"/>
      <c r="H656" s="103"/>
      <c r="I656" s="158"/>
      <c r="J656" s="159"/>
      <c r="K656"/>
      <c r="L656" s="152"/>
      <c r="M656" s="85" t="str">
        <f>IF(AND(F656&lt;&gt;"", G656&lt;&gt;""), VLOOKUP(F656, 'P2-Primary Assets'!C:I, 5+VLOOKUP(G656,#REF!, 2, FALSE), FALSE), "")</f>
        <v/>
      </c>
      <c r="N656" s="106" t="str">
        <f t="shared" si="45"/>
        <v/>
      </c>
      <c r="O656" s="277"/>
      <c r="P656" s="277"/>
      <c r="Q656" s="277"/>
      <c r="R656" s="114"/>
      <c r="S656" s="99"/>
      <c r="T656" s="88"/>
      <c r="U656" s="89">
        <f>IF(ISBLANK(T656), 0, _xlfn.IFNA(VLOOKUP(T656, 'Measures Register'!$B$9:$K$59, COLUMN('Measures Register'!$K$8)-COLUMN('Measures Register'!$B$8)+1, FALSE), 0))</f>
        <v>0</v>
      </c>
      <c r="V656" s="90">
        <f>IF(ISBLANK(T656), 0, _xlfn.IFNA(VLOOKUP(T656, 'Measures Register'!$B$9:$L$59, COLUMN('Measures Register'!$L$8)-COLUMN('Measures Register'!$B$8)+1, FALSE), 0))</f>
        <v>0</v>
      </c>
      <c r="W656" s="88"/>
      <c r="X656" s="89">
        <f>IF(ISBLANK(W656), 0, _xlfn.IFNA(VLOOKUP(W656, 'Measures Register'!$B$9:$K$59, COLUMN('Measures Register'!$K$8)-COLUMN('Measures Register'!$B$8)+1, FALSE), 0))</f>
        <v>0</v>
      </c>
      <c r="Y656" s="90">
        <f>IF(ISBLANK(W656), 0, _xlfn.IFNA(VLOOKUP(W656, 'Measures Register'!$B$9:$L$59, COLUMN('Measures Register'!$L$8)-COLUMN('Measures Register'!$B$8)+1, FALSE), 0))</f>
        <v>0</v>
      </c>
      <c r="Z656" s="88"/>
      <c r="AA656" s="89">
        <f>IF(ISBLANK(Z656), 0, _xlfn.IFNA(VLOOKUP(Z656, 'Measures Register'!$B$9:$K$59, COLUMN('Measures Register'!$K$8)-COLUMN('Measures Register'!$B$8)+1, FALSE), 0))</f>
        <v>0</v>
      </c>
      <c r="AB656" s="90">
        <f>IF(ISBLANK(Z656), 0, _xlfn.IFNA(VLOOKUP(Z656, 'Measures Register'!$B$9:$L$59, COLUMN('Measures Register'!$L$8)-COLUMN('Measures Register'!$B$8)+1, FALSE), 0))</f>
        <v>0</v>
      </c>
      <c r="AC656" s="88"/>
      <c r="AD656" s="89">
        <f>IF(ISBLANK(AC656), 0, _xlfn.IFNA(VLOOKUP(AC656, 'Measures Register'!$B$9:$K$59, COLUMN('Measures Register'!$K$8)-COLUMN('Measures Register'!$B$8)+1, FALSE), 0))</f>
        <v>0</v>
      </c>
      <c r="AE656" s="90">
        <f>IF(ISBLANK(AC656), 0, _xlfn.IFNA(VLOOKUP(AC656, 'Measures Register'!$B$9:$L$59, COLUMN('Measures Register'!$L$8)-COLUMN('Measures Register'!$B$8)+1, FALSE), 0))</f>
        <v>0</v>
      </c>
      <c r="AF656" s="88"/>
      <c r="AG656" s="89">
        <f>IF(ISBLANK(AF656), 0, _xlfn.IFNA(VLOOKUP(AF656, 'Measures Register'!$B$9:$K$59, COLUMN('Measures Register'!$K$8)-COLUMN('Measures Register'!$B$8)+1, FALSE), 0))</f>
        <v>0</v>
      </c>
      <c r="AH656" s="110">
        <f>IF(ISBLANK(AF656), 0, _xlfn.IFNA(VLOOKUP(AF656, 'Measures Register'!$B$9:$L$59, COLUMN('Measures Register'!$L$8)-COLUMN('Measures Register'!$B$8)+1, FALSE), 0))</f>
        <v>0</v>
      </c>
      <c r="AI656" s="115"/>
      <c r="AJ656" s="108" t="str">
        <f t="shared" si="46"/>
        <v/>
      </c>
      <c r="AK656" s="86" t="str">
        <f t="shared" si="47"/>
        <v/>
      </c>
      <c r="AL656" s="106" t="str">
        <f t="shared" si="48"/>
        <v/>
      </c>
      <c r="AM656" s="24"/>
    </row>
    <row r="657" spans="2:39" ht="15.75" x14ac:dyDescent="0.45">
      <c r="B657" s="84" t="str">
        <f t="shared" si="49"/>
        <v/>
      </c>
      <c r="C657" s="97"/>
      <c r="D657" s="154"/>
      <c r="E657" s="112" t="str">
        <f>IFERROR(VLOOKUP(I657,#REF!,2,0),"")</f>
        <v/>
      </c>
      <c r="F657" s="156"/>
      <c r="G657" s="101"/>
      <c r="H657" s="103"/>
      <c r="I657" s="158"/>
      <c r="J657" s="159"/>
      <c r="K657"/>
      <c r="L657" s="152"/>
      <c r="M657" s="85" t="str">
        <f>IF(AND(F657&lt;&gt;"", G657&lt;&gt;""), VLOOKUP(F657, 'P2-Primary Assets'!C:I, 5+VLOOKUP(G657,#REF!, 2, FALSE), FALSE), "")</f>
        <v/>
      </c>
      <c r="N657" s="106" t="str">
        <f t="shared" si="45"/>
        <v/>
      </c>
      <c r="O657" s="277"/>
      <c r="P657" s="277"/>
      <c r="Q657" s="277"/>
      <c r="R657" s="114"/>
      <c r="S657" s="99"/>
      <c r="T657" s="88"/>
      <c r="U657" s="89">
        <f>IF(ISBLANK(T657), 0, _xlfn.IFNA(VLOOKUP(T657, 'Measures Register'!$B$9:$K$59, COLUMN('Measures Register'!$K$8)-COLUMN('Measures Register'!$B$8)+1, FALSE), 0))</f>
        <v>0</v>
      </c>
      <c r="V657" s="90">
        <f>IF(ISBLANK(T657), 0, _xlfn.IFNA(VLOOKUP(T657, 'Measures Register'!$B$9:$L$59, COLUMN('Measures Register'!$L$8)-COLUMN('Measures Register'!$B$8)+1, FALSE), 0))</f>
        <v>0</v>
      </c>
      <c r="W657" s="88"/>
      <c r="X657" s="89">
        <f>IF(ISBLANK(W657), 0, _xlfn.IFNA(VLOOKUP(W657, 'Measures Register'!$B$9:$K$59, COLUMN('Measures Register'!$K$8)-COLUMN('Measures Register'!$B$8)+1, FALSE), 0))</f>
        <v>0</v>
      </c>
      <c r="Y657" s="90">
        <f>IF(ISBLANK(W657), 0, _xlfn.IFNA(VLOOKUP(W657, 'Measures Register'!$B$9:$L$59, COLUMN('Measures Register'!$L$8)-COLUMN('Measures Register'!$B$8)+1, FALSE), 0))</f>
        <v>0</v>
      </c>
      <c r="Z657" s="88"/>
      <c r="AA657" s="89">
        <f>IF(ISBLANK(Z657), 0, _xlfn.IFNA(VLOOKUP(Z657, 'Measures Register'!$B$9:$K$59, COLUMN('Measures Register'!$K$8)-COLUMN('Measures Register'!$B$8)+1, FALSE), 0))</f>
        <v>0</v>
      </c>
      <c r="AB657" s="90">
        <f>IF(ISBLANK(Z657), 0, _xlfn.IFNA(VLOOKUP(Z657, 'Measures Register'!$B$9:$L$59, COLUMN('Measures Register'!$L$8)-COLUMN('Measures Register'!$B$8)+1, FALSE), 0))</f>
        <v>0</v>
      </c>
      <c r="AC657" s="88"/>
      <c r="AD657" s="89">
        <f>IF(ISBLANK(AC657), 0, _xlfn.IFNA(VLOOKUP(AC657, 'Measures Register'!$B$9:$K$59, COLUMN('Measures Register'!$K$8)-COLUMN('Measures Register'!$B$8)+1, FALSE), 0))</f>
        <v>0</v>
      </c>
      <c r="AE657" s="90">
        <f>IF(ISBLANK(AC657), 0, _xlfn.IFNA(VLOOKUP(AC657, 'Measures Register'!$B$9:$L$59, COLUMN('Measures Register'!$L$8)-COLUMN('Measures Register'!$B$8)+1, FALSE), 0))</f>
        <v>0</v>
      </c>
      <c r="AF657" s="88"/>
      <c r="AG657" s="89">
        <f>IF(ISBLANK(AF657), 0, _xlfn.IFNA(VLOOKUP(AF657, 'Measures Register'!$B$9:$K$59, COLUMN('Measures Register'!$K$8)-COLUMN('Measures Register'!$B$8)+1, FALSE), 0))</f>
        <v>0</v>
      </c>
      <c r="AH657" s="110">
        <f>IF(ISBLANK(AF657), 0, _xlfn.IFNA(VLOOKUP(AF657, 'Measures Register'!$B$9:$L$59, COLUMN('Measures Register'!$L$8)-COLUMN('Measures Register'!$B$8)+1, FALSE), 0))</f>
        <v>0</v>
      </c>
      <c r="AI657" s="115"/>
      <c r="AJ657" s="108" t="str">
        <f t="shared" si="46"/>
        <v/>
      </c>
      <c r="AK657" s="86" t="str">
        <f t="shared" si="47"/>
        <v/>
      </c>
      <c r="AL657" s="106" t="str">
        <f t="shared" si="48"/>
        <v/>
      </c>
      <c r="AM657" s="24"/>
    </row>
    <row r="658" spans="2:39" ht="15.75" x14ac:dyDescent="0.45">
      <c r="B658" s="84" t="str">
        <f t="shared" si="49"/>
        <v/>
      </c>
      <c r="C658" s="97"/>
      <c r="D658" s="154"/>
      <c r="E658" s="112" t="str">
        <f>IFERROR(VLOOKUP(I658,#REF!,2,0),"")</f>
        <v/>
      </c>
      <c r="F658" s="156"/>
      <c r="G658" s="101"/>
      <c r="H658" s="103"/>
      <c r="I658" s="158"/>
      <c r="J658" s="159"/>
      <c r="K658"/>
      <c r="L658" s="152"/>
      <c r="M658" s="85" t="str">
        <f>IF(AND(F658&lt;&gt;"", G658&lt;&gt;""), VLOOKUP(F658, 'P2-Primary Assets'!C:I, 5+VLOOKUP(G658,#REF!, 2, FALSE), FALSE), "")</f>
        <v/>
      </c>
      <c r="N658" s="106" t="str">
        <f t="shared" si="45"/>
        <v/>
      </c>
      <c r="O658" s="277"/>
      <c r="P658" s="277"/>
      <c r="Q658" s="277"/>
      <c r="R658" s="114"/>
      <c r="S658" s="99"/>
      <c r="T658" s="88"/>
      <c r="U658" s="89">
        <f>IF(ISBLANK(T658), 0, _xlfn.IFNA(VLOOKUP(T658, 'Measures Register'!$B$9:$K$59, COLUMN('Measures Register'!$K$8)-COLUMN('Measures Register'!$B$8)+1, FALSE), 0))</f>
        <v>0</v>
      </c>
      <c r="V658" s="90">
        <f>IF(ISBLANK(T658), 0, _xlfn.IFNA(VLOOKUP(T658, 'Measures Register'!$B$9:$L$59, COLUMN('Measures Register'!$L$8)-COLUMN('Measures Register'!$B$8)+1, FALSE), 0))</f>
        <v>0</v>
      </c>
      <c r="W658" s="88"/>
      <c r="X658" s="89">
        <f>IF(ISBLANK(W658), 0, _xlfn.IFNA(VLOOKUP(W658, 'Measures Register'!$B$9:$K$59, COLUMN('Measures Register'!$K$8)-COLUMN('Measures Register'!$B$8)+1, FALSE), 0))</f>
        <v>0</v>
      </c>
      <c r="Y658" s="90">
        <f>IF(ISBLANK(W658), 0, _xlfn.IFNA(VLOOKUP(W658, 'Measures Register'!$B$9:$L$59, COLUMN('Measures Register'!$L$8)-COLUMN('Measures Register'!$B$8)+1, FALSE), 0))</f>
        <v>0</v>
      </c>
      <c r="Z658" s="88"/>
      <c r="AA658" s="89">
        <f>IF(ISBLANK(Z658), 0, _xlfn.IFNA(VLOOKUP(Z658, 'Measures Register'!$B$9:$K$59, COLUMN('Measures Register'!$K$8)-COLUMN('Measures Register'!$B$8)+1, FALSE), 0))</f>
        <v>0</v>
      </c>
      <c r="AB658" s="90">
        <f>IF(ISBLANK(Z658), 0, _xlfn.IFNA(VLOOKUP(Z658, 'Measures Register'!$B$9:$L$59, COLUMN('Measures Register'!$L$8)-COLUMN('Measures Register'!$B$8)+1, FALSE), 0))</f>
        <v>0</v>
      </c>
      <c r="AC658" s="88"/>
      <c r="AD658" s="89">
        <f>IF(ISBLANK(AC658), 0, _xlfn.IFNA(VLOOKUP(AC658, 'Measures Register'!$B$9:$K$59, COLUMN('Measures Register'!$K$8)-COLUMN('Measures Register'!$B$8)+1, FALSE), 0))</f>
        <v>0</v>
      </c>
      <c r="AE658" s="90">
        <f>IF(ISBLANK(AC658), 0, _xlfn.IFNA(VLOOKUP(AC658, 'Measures Register'!$B$9:$L$59, COLUMN('Measures Register'!$L$8)-COLUMN('Measures Register'!$B$8)+1, FALSE), 0))</f>
        <v>0</v>
      </c>
      <c r="AF658" s="88"/>
      <c r="AG658" s="89">
        <f>IF(ISBLANK(AF658), 0, _xlfn.IFNA(VLOOKUP(AF658, 'Measures Register'!$B$9:$K$59, COLUMN('Measures Register'!$K$8)-COLUMN('Measures Register'!$B$8)+1, FALSE), 0))</f>
        <v>0</v>
      </c>
      <c r="AH658" s="110">
        <f>IF(ISBLANK(AF658), 0, _xlfn.IFNA(VLOOKUP(AF658, 'Measures Register'!$B$9:$L$59, COLUMN('Measures Register'!$L$8)-COLUMN('Measures Register'!$B$8)+1, FALSE), 0))</f>
        <v>0</v>
      </c>
      <c r="AI658" s="115"/>
      <c r="AJ658" s="108" t="str">
        <f t="shared" si="46"/>
        <v/>
      </c>
      <c r="AK658" s="86" t="str">
        <f t="shared" si="47"/>
        <v/>
      </c>
      <c r="AL658" s="106" t="str">
        <f t="shared" si="48"/>
        <v/>
      </c>
      <c r="AM658" s="24"/>
    </row>
    <row r="659" spans="2:39" ht="15.75" x14ac:dyDescent="0.45">
      <c r="B659" s="84" t="str">
        <f t="shared" si="49"/>
        <v/>
      </c>
      <c r="C659" s="97"/>
      <c r="D659" s="154"/>
      <c r="E659" s="112" t="str">
        <f>IFERROR(VLOOKUP(I659,#REF!,2,0),"")</f>
        <v/>
      </c>
      <c r="F659" s="156"/>
      <c r="G659" s="101"/>
      <c r="H659" s="103"/>
      <c r="I659" s="158"/>
      <c r="J659" s="159"/>
      <c r="K659"/>
      <c r="L659" s="152"/>
      <c r="M659" s="85" t="str">
        <f>IF(AND(F659&lt;&gt;"", G659&lt;&gt;""), VLOOKUP(F659, 'P2-Primary Assets'!C:I, 5+VLOOKUP(G659,#REF!, 2, FALSE), FALSE), "")</f>
        <v/>
      </c>
      <c r="N659" s="106" t="str">
        <f t="shared" si="45"/>
        <v/>
      </c>
      <c r="O659" s="277"/>
      <c r="P659" s="277"/>
      <c r="Q659" s="277"/>
      <c r="R659" s="114"/>
      <c r="S659" s="99"/>
      <c r="T659" s="88"/>
      <c r="U659" s="89">
        <f>IF(ISBLANK(T659), 0, _xlfn.IFNA(VLOOKUP(T659, 'Measures Register'!$B$9:$K$59, COLUMN('Measures Register'!$K$8)-COLUMN('Measures Register'!$B$8)+1, FALSE), 0))</f>
        <v>0</v>
      </c>
      <c r="V659" s="90">
        <f>IF(ISBLANK(T659), 0, _xlfn.IFNA(VLOOKUP(T659, 'Measures Register'!$B$9:$L$59, COLUMN('Measures Register'!$L$8)-COLUMN('Measures Register'!$B$8)+1, FALSE), 0))</f>
        <v>0</v>
      </c>
      <c r="W659" s="88"/>
      <c r="X659" s="89">
        <f>IF(ISBLANK(W659), 0, _xlfn.IFNA(VLOOKUP(W659, 'Measures Register'!$B$9:$K$59, COLUMN('Measures Register'!$K$8)-COLUMN('Measures Register'!$B$8)+1, FALSE), 0))</f>
        <v>0</v>
      </c>
      <c r="Y659" s="90">
        <f>IF(ISBLANK(W659), 0, _xlfn.IFNA(VLOOKUP(W659, 'Measures Register'!$B$9:$L$59, COLUMN('Measures Register'!$L$8)-COLUMN('Measures Register'!$B$8)+1, FALSE), 0))</f>
        <v>0</v>
      </c>
      <c r="Z659" s="88"/>
      <c r="AA659" s="89">
        <f>IF(ISBLANK(Z659), 0, _xlfn.IFNA(VLOOKUP(Z659, 'Measures Register'!$B$9:$K$59, COLUMN('Measures Register'!$K$8)-COLUMN('Measures Register'!$B$8)+1, FALSE), 0))</f>
        <v>0</v>
      </c>
      <c r="AB659" s="90">
        <f>IF(ISBLANK(Z659), 0, _xlfn.IFNA(VLOOKUP(Z659, 'Measures Register'!$B$9:$L$59, COLUMN('Measures Register'!$L$8)-COLUMN('Measures Register'!$B$8)+1, FALSE), 0))</f>
        <v>0</v>
      </c>
      <c r="AC659" s="88"/>
      <c r="AD659" s="89">
        <f>IF(ISBLANK(AC659), 0, _xlfn.IFNA(VLOOKUP(AC659, 'Measures Register'!$B$9:$K$59, COLUMN('Measures Register'!$K$8)-COLUMN('Measures Register'!$B$8)+1, FALSE), 0))</f>
        <v>0</v>
      </c>
      <c r="AE659" s="90">
        <f>IF(ISBLANK(AC659), 0, _xlfn.IFNA(VLOOKUP(AC659, 'Measures Register'!$B$9:$L$59, COLUMN('Measures Register'!$L$8)-COLUMN('Measures Register'!$B$8)+1, FALSE), 0))</f>
        <v>0</v>
      </c>
      <c r="AF659" s="88"/>
      <c r="AG659" s="89">
        <f>IF(ISBLANK(AF659), 0, _xlfn.IFNA(VLOOKUP(AF659, 'Measures Register'!$B$9:$K$59, COLUMN('Measures Register'!$K$8)-COLUMN('Measures Register'!$B$8)+1, FALSE), 0))</f>
        <v>0</v>
      </c>
      <c r="AH659" s="110">
        <f>IF(ISBLANK(AF659), 0, _xlfn.IFNA(VLOOKUP(AF659, 'Measures Register'!$B$9:$L$59, COLUMN('Measures Register'!$L$8)-COLUMN('Measures Register'!$B$8)+1, FALSE), 0))</f>
        <v>0</v>
      </c>
      <c r="AI659" s="115"/>
      <c r="AJ659" s="108" t="str">
        <f t="shared" si="46"/>
        <v/>
      </c>
      <c r="AK659" s="86" t="str">
        <f t="shared" si="47"/>
        <v/>
      </c>
      <c r="AL659" s="106" t="str">
        <f t="shared" si="48"/>
        <v/>
      </c>
      <c r="AM659" s="24"/>
    </row>
    <row r="660" spans="2:39" ht="15.75" x14ac:dyDescent="0.45">
      <c r="B660" s="84" t="str">
        <f t="shared" si="49"/>
        <v/>
      </c>
      <c r="C660" s="97"/>
      <c r="D660" s="154"/>
      <c r="E660" s="112" t="str">
        <f>IFERROR(VLOOKUP(I660,#REF!,2,0),"")</f>
        <v/>
      </c>
      <c r="F660" s="156"/>
      <c r="G660" s="101"/>
      <c r="H660" s="103"/>
      <c r="I660" s="158"/>
      <c r="J660" s="159"/>
      <c r="K660"/>
      <c r="L660" s="152"/>
      <c r="M660" s="85" t="str">
        <f>IF(AND(F660&lt;&gt;"", G660&lt;&gt;""), VLOOKUP(F660, 'P2-Primary Assets'!C:I, 5+VLOOKUP(G660,#REF!, 2, FALSE), FALSE), "")</f>
        <v/>
      </c>
      <c r="N660" s="106" t="str">
        <f t="shared" si="45"/>
        <v/>
      </c>
      <c r="O660" s="277"/>
      <c r="P660" s="277"/>
      <c r="Q660" s="277"/>
      <c r="R660" s="114"/>
      <c r="S660" s="99"/>
      <c r="T660" s="88"/>
      <c r="U660" s="89">
        <f>IF(ISBLANK(T660), 0, _xlfn.IFNA(VLOOKUP(T660, 'Measures Register'!$B$9:$K$59, COLUMN('Measures Register'!$K$8)-COLUMN('Measures Register'!$B$8)+1, FALSE), 0))</f>
        <v>0</v>
      </c>
      <c r="V660" s="90">
        <f>IF(ISBLANK(T660), 0, _xlfn.IFNA(VLOOKUP(T660, 'Measures Register'!$B$9:$L$59, COLUMN('Measures Register'!$L$8)-COLUMN('Measures Register'!$B$8)+1, FALSE), 0))</f>
        <v>0</v>
      </c>
      <c r="W660" s="88"/>
      <c r="X660" s="89">
        <f>IF(ISBLANK(W660), 0, _xlfn.IFNA(VLOOKUP(W660, 'Measures Register'!$B$9:$K$59, COLUMN('Measures Register'!$K$8)-COLUMN('Measures Register'!$B$8)+1, FALSE), 0))</f>
        <v>0</v>
      </c>
      <c r="Y660" s="90">
        <f>IF(ISBLANK(W660), 0, _xlfn.IFNA(VLOOKUP(W660, 'Measures Register'!$B$9:$L$59, COLUMN('Measures Register'!$L$8)-COLUMN('Measures Register'!$B$8)+1, FALSE), 0))</f>
        <v>0</v>
      </c>
      <c r="Z660" s="88"/>
      <c r="AA660" s="89">
        <f>IF(ISBLANK(Z660), 0, _xlfn.IFNA(VLOOKUP(Z660, 'Measures Register'!$B$9:$K$59, COLUMN('Measures Register'!$K$8)-COLUMN('Measures Register'!$B$8)+1, FALSE), 0))</f>
        <v>0</v>
      </c>
      <c r="AB660" s="90">
        <f>IF(ISBLANK(Z660), 0, _xlfn.IFNA(VLOOKUP(Z660, 'Measures Register'!$B$9:$L$59, COLUMN('Measures Register'!$L$8)-COLUMN('Measures Register'!$B$8)+1, FALSE), 0))</f>
        <v>0</v>
      </c>
      <c r="AC660" s="88"/>
      <c r="AD660" s="89">
        <f>IF(ISBLANK(AC660), 0, _xlfn.IFNA(VLOOKUP(AC660, 'Measures Register'!$B$9:$K$59, COLUMN('Measures Register'!$K$8)-COLUMN('Measures Register'!$B$8)+1, FALSE), 0))</f>
        <v>0</v>
      </c>
      <c r="AE660" s="90">
        <f>IF(ISBLANK(AC660), 0, _xlfn.IFNA(VLOOKUP(AC660, 'Measures Register'!$B$9:$L$59, COLUMN('Measures Register'!$L$8)-COLUMN('Measures Register'!$B$8)+1, FALSE), 0))</f>
        <v>0</v>
      </c>
      <c r="AF660" s="88"/>
      <c r="AG660" s="89">
        <f>IF(ISBLANK(AF660), 0, _xlfn.IFNA(VLOOKUP(AF660, 'Measures Register'!$B$9:$K$59, COLUMN('Measures Register'!$K$8)-COLUMN('Measures Register'!$B$8)+1, FALSE), 0))</f>
        <v>0</v>
      </c>
      <c r="AH660" s="110">
        <f>IF(ISBLANK(AF660), 0, _xlfn.IFNA(VLOOKUP(AF660, 'Measures Register'!$B$9:$L$59, COLUMN('Measures Register'!$L$8)-COLUMN('Measures Register'!$B$8)+1, FALSE), 0))</f>
        <v>0</v>
      </c>
      <c r="AI660" s="115"/>
      <c r="AJ660" s="108" t="str">
        <f t="shared" si="46"/>
        <v/>
      </c>
      <c r="AK660" s="86" t="str">
        <f t="shared" si="47"/>
        <v/>
      </c>
      <c r="AL660" s="106" t="str">
        <f t="shared" si="48"/>
        <v/>
      </c>
      <c r="AM660" s="24"/>
    </row>
    <row r="661" spans="2:39" ht="15.75" x14ac:dyDescent="0.45">
      <c r="B661" s="84" t="str">
        <f t="shared" si="49"/>
        <v/>
      </c>
      <c r="C661" s="97"/>
      <c r="D661" s="154"/>
      <c r="E661" s="112" t="str">
        <f>IFERROR(VLOOKUP(I661,#REF!,2,0),"")</f>
        <v/>
      </c>
      <c r="F661" s="156"/>
      <c r="G661" s="101"/>
      <c r="H661" s="103"/>
      <c r="I661" s="158"/>
      <c r="J661" s="159"/>
      <c r="K661"/>
      <c r="L661" s="152"/>
      <c r="M661" s="85" t="str">
        <f>IF(AND(F661&lt;&gt;"", G661&lt;&gt;""), VLOOKUP(F661, 'P2-Primary Assets'!C:I, 5+VLOOKUP(G661,#REF!, 2, FALSE), FALSE), "")</f>
        <v/>
      </c>
      <c r="N661" s="106" t="str">
        <f t="shared" si="45"/>
        <v/>
      </c>
      <c r="O661" s="277"/>
      <c r="P661" s="277"/>
      <c r="Q661" s="277"/>
      <c r="R661" s="114"/>
      <c r="S661" s="99"/>
      <c r="T661" s="88"/>
      <c r="U661" s="89">
        <f>IF(ISBLANK(T661), 0, _xlfn.IFNA(VLOOKUP(T661, 'Measures Register'!$B$9:$K$59, COLUMN('Measures Register'!$K$8)-COLUMN('Measures Register'!$B$8)+1, FALSE), 0))</f>
        <v>0</v>
      </c>
      <c r="V661" s="90">
        <f>IF(ISBLANK(T661), 0, _xlfn.IFNA(VLOOKUP(T661, 'Measures Register'!$B$9:$L$59, COLUMN('Measures Register'!$L$8)-COLUMN('Measures Register'!$B$8)+1, FALSE), 0))</f>
        <v>0</v>
      </c>
      <c r="W661" s="88"/>
      <c r="X661" s="89">
        <f>IF(ISBLANK(W661), 0, _xlfn.IFNA(VLOOKUP(W661, 'Measures Register'!$B$9:$K$59, COLUMN('Measures Register'!$K$8)-COLUMN('Measures Register'!$B$8)+1, FALSE), 0))</f>
        <v>0</v>
      </c>
      <c r="Y661" s="90">
        <f>IF(ISBLANK(W661), 0, _xlfn.IFNA(VLOOKUP(W661, 'Measures Register'!$B$9:$L$59, COLUMN('Measures Register'!$L$8)-COLUMN('Measures Register'!$B$8)+1, FALSE), 0))</f>
        <v>0</v>
      </c>
      <c r="Z661" s="88"/>
      <c r="AA661" s="89">
        <f>IF(ISBLANK(Z661), 0, _xlfn.IFNA(VLOOKUP(Z661, 'Measures Register'!$B$9:$K$59, COLUMN('Measures Register'!$K$8)-COLUMN('Measures Register'!$B$8)+1, FALSE), 0))</f>
        <v>0</v>
      </c>
      <c r="AB661" s="90">
        <f>IF(ISBLANK(Z661), 0, _xlfn.IFNA(VLOOKUP(Z661, 'Measures Register'!$B$9:$L$59, COLUMN('Measures Register'!$L$8)-COLUMN('Measures Register'!$B$8)+1, FALSE), 0))</f>
        <v>0</v>
      </c>
      <c r="AC661" s="88"/>
      <c r="AD661" s="89">
        <f>IF(ISBLANK(AC661), 0, _xlfn.IFNA(VLOOKUP(AC661, 'Measures Register'!$B$9:$K$59, COLUMN('Measures Register'!$K$8)-COLUMN('Measures Register'!$B$8)+1, FALSE), 0))</f>
        <v>0</v>
      </c>
      <c r="AE661" s="90">
        <f>IF(ISBLANK(AC661), 0, _xlfn.IFNA(VLOOKUP(AC661, 'Measures Register'!$B$9:$L$59, COLUMN('Measures Register'!$L$8)-COLUMN('Measures Register'!$B$8)+1, FALSE), 0))</f>
        <v>0</v>
      </c>
      <c r="AF661" s="88"/>
      <c r="AG661" s="89">
        <f>IF(ISBLANK(AF661), 0, _xlfn.IFNA(VLOOKUP(AF661, 'Measures Register'!$B$9:$K$59, COLUMN('Measures Register'!$K$8)-COLUMN('Measures Register'!$B$8)+1, FALSE), 0))</f>
        <v>0</v>
      </c>
      <c r="AH661" s="110">
        <f>IF(ISBLANK(AF661), 0, _xlfn.IFNA(VLOOKUP(AF661, 'Measures Register'!$B$9:$L$59, COLUMN('Measures Register'!$L$8)-COLUMN('Measures Register'!$B$8)+1, FALSE), 0))</f>
        <v>0</v>
      </c>
      <c r="AI661" s="115"/>
      <c r="AJ661" s="108" t="str">
        <f t="shared" si="46"/>
        <v/>
      </c>
      <c r="AK661" s="86" t="str">
        <f t="shared" si="47"/>
        <v/>
      </c>
      <c r="AL661" s="106" t="str">
        <f t="shared" si="48"/>
        <v/>
      </c>
      <c r="AM661" s="24"/>
    </row>
    <row r="662" spans="2:39" ht="15.75" x14ac:dyDescent="0.45">
      <c r="B662" s="84" t="str">
        <f t="shared" si="49"/>
        <v/>
      </c>
      <c r="C662" s="97"/>
      <c r="D662" s="154"/>
      <c r="E662" s="112" t="str">
        <f>IFERROR(VLOOKUP(I662,#REF!,2,0),"")</f>
        <v/>
      </c>
      <c r="F662" s="156"/>
      <c r="G662" s="101"/>
      <c r="H662" s="103"/>
      <c r="I662" s="158"/>
      <c r="J662" s="159"/>
      <c r="K662"/>
      <c r="L662" s="152"/>
      <c r="M662" s="85" t="str">
        <f>IF(AND(F662&lt;&gt;"", G662&lt;&gt;""), VLOOKUP(F662, 'P2-Primary Assets'!C:I, 5+VLOOKUP(G662,#REF!, 2, FALSE), FALSE), "")</f>
        <v/>
      </c>
      <c r="N662" s="106" t="str">
        <f t="shared" si="45"/>
        <v/>
      </c>
      <c r="O662" s="277"/>
      <c r="P662" s="277"/>
      <c r="Q662" s="277"/>
      <c r="R662" s="114"/>
      <c r="S662" s="99"/>
      <c r="T662" s="88"/>
      <c r="U662" s="89">
        <f>IF(ISBLANK(T662), 0, _xlfn.IFNA(VLOOKUP(T662, 'Measures Register'!$B$9:$K$59, COLUMN('Measures Register'!$K$8)-COLUMN('Measures Register'!$B$8)+1, FALSE), 0))</f>
        <v>0</v>
      </c>
      <c r="V662" s="90">
        <f>IF(ISBLANK(T662), 0, _xlfn.IFNA(VLOOKUP(T662, 'Measures Register'!$B$9:$L$59, COLUMN('Measures Register'!$L$8)-COLUMN('Measures Register'!$B$8)+1, FALSE), 0))</f>
        <v>0</v>
      </c>
      <c r="W662" s="88"/>
      <c r="X662" s="89">
        <f>IF(ISBLANK(W662), 0, _xlfn.IFNA(VLOOKUP(W662, 'Measures Register'!$B$9:$K$59, COLUMN('Measures Register'!$K$8)-COLUMN('Measures Register'!$B$8)+1, FALSE), 0))</f>
        <v>0</v>
      </c>
      <c r="Y662" s="90">
        <f>IF(ISBLANK(W662), 0, _xlfn.IFNA(VLOOKUP(W662, 'Measures Register'!$B$9:$L$59, COLUMN('Measures Register'!$L$8)-COLUMN('Measures Register'!$B$8)+1, FALSE), 0))</f>
        <v>0</v>
      </c>
      <c r="Z662" s="88"/>
      <c r="AA662" s="89">
        <f>IF(ISBLANK(Z662), 0, _xlfn.IFNA(VLOOKUP(Z662, 'Measures Register'!$B$9:$K$59, COLUMN('Measures Register'!$K$8)-COLUMN('Measures Register'!$B$8)+1, FALSE), 0))</f>
        <v>0</v>
      </c>
      <c r="AB662" s="90">
        <f>IF(ISBLANK(Z662), 0, _xlfn.IFNA(VLOOKUP(Z662, 'Measures Register'!$B$9:$L$59, COLUMN('Measures Register'!$L$8)-COLUMN('Measures Register'!$B$8)+1, FALSE), 0))</f>
        <v>0</v>
      </c>
      <c r="AC662" s="88"/>
      <c r="AD662" s="89">
        <f>IF(ISBLANK(AC662), 0, _xlfn.IFNA(VLOOKUP(AC662, 'Measures Register'!$B$9:$K$59, COLUMN('Measures Register'!$K$8)-COLUMN('Measures Register'!$B$8)+1, FALSE), 0))</f>
        <v>0</v>
      </c>
      <c r="AE662" s="90">
        <f>IF(ISBLANK(AC662), 0, _xlfn.IFNA(VLOOKUP(AC662, 'Measures Register'!$B$9:$L$59, COLUMN('Measures Register'!$L$8)-COLUMN('Measures Register'!$B$8)+1, FALSE), 0))</f>
        <v>0</v>
      </c>
      <c r="AF662" s="88"/>
      <c r="AG662" s="89">
        <f>IF(ISBLANK(AF662), 0, _xlfn.IFNA(VLOOKUP(AF662, 'Measures Register'!$B$9:$K$59, COLUMN('Measures Register'!$K$8)-COLUMN('Measures Register'!$B$8)+1, FALSE), 0))</f>
        <v>0</v>
      </c>
      <c r="AH662" s="110">
        <f>IF(ISBLANK(AF662), 0, _xlfn.IFNA(VLOOKUP(AF662, 'Measures Register'!$B$9:$L$59, COLUMN('Measures Register'!$L$8)-COLUMN('Measures Register'!$B$8)+1, FALSE), 0))</f>
        <v>0</v>
      </c>
      <c r="AI662" s="115"/>
      <c r="AJ662" s="108" t="str">
        <f t="shared" si="46"/>
        <v/>
      </c>
      <c r="AK662" s="86" t="str">
        <f t="shared" si="47"/>
        <v/>
      </c>
      <c r="AL662" s="106" t="str">
        <f t="shared" si="48"/>
        <v/>
      </c>
      <c r="AM662" s="24"/>
    </row>
    <row r="663" spans="2:39" ht="15.75" x14ac:dyDescent="0.45">
      <c r="B663" s="84" t="str">
        <f t="shared" si="49"/>
        <v/>
      </c>
      <c r="C663" s="97"/>
      <c r="D663" s="154"/>
      <c r="E663" s="112" t="str">
        <f>IFERROR(VLOOKUP(I663,#REF!,2,0),"")</f>
        <v/>
      </c>
      <c r="F663" s="156"/>
      <c r="G663" s="101"/>
      <c r="H663" s="103"/>
      <c r="I663" s="158"/>
      <c r="J663" s="159"/>
      <c r="K663"/>
      <c r="L663" s="152"/>
      <c r="M663" s="85" t="str">
        <f>IF(AND(F663&lt;&gt;"", G663&lt;&gt;""), VLOOKUP(F663, 'P2-Primary Assets'!C:I, 5+VLOOKUP(G663,#REF!, 2, FALSE), FALSE), "")</f>
        <v/>
      </c>
      <c r="N663" s="106" t="str">
        <f t="shared" si="45"/>
        <v/>
      </c>
      <c r="O663" s="277"/>
      <c r="P663" s="277"/>
      <c r="Q663" s="277"/>
      <c r="R663" s="114"/>
      <c r="S663" s="99"/>
      <c r="T663" s="88"/>
      <c r="U663" s="89">
        <f>IF(ISBLANK(T663), 0, _xlfn.IFNA(VLOOKUP(T663, 'Measures Register'!$B$9:$K$59, COLUMN('Measures Register'!$K$8)-COLUMN('Measures Register'!$B$8)+1, FALSE), 0))</f>
        <v>0</v>
      </c>
      <c r="V663" s="90">
        <f>IF(ISBLANK(T663), 0, _xlfn.IFNA(VLOOKUP(T663, 'Measures Register'!$B$9:$L$59, COLUMN('Measures Register'!$L$8)-COLUMN('Measures Register'!$B$8)+1, FALSE), 0))</f>
        <v>0</v>
      </c>
      <c r="W663" s="88"/>
      <c r="X663" s="89">
        <f>IF(ISBLANK(W663), 0, _xlfn.IFNA(VLOOKUP(W663, 'Measures Register'!$B$9:$K$59, COLUMN('Measures Register'!$K$8)-COLUMN('Measures Register'!$B$8)+1, FALSE), 0))</f>
        <v>0</v>
      </c>
      <c r="Y663" s="90">
        <f>IF(ISBLANK(W663), 0, _xlfn.IFNA(VLOOKUP(W663, 'Measures Register'!$B$9:$L$59, COLUMN('Measures Register'!$L$8)-COLUMN('Measures Register'!$B$8)+1, FALSE), 0))</f>
        <v>0</v>
      </c>
      <c r="Z663" s="88"/>
      <c r="AA663" s="89">
        <f>IF(ISBLANK(Z663), 0, _xlfn.IFNA(VLOOKUP(Z663, 'Measures Register'!$B$9:$K$59, COLUMN('Measures Register'!$K$8)-COLUMN('Measures Register'!$B$8)+1, FALSE), 0))</f>
        <v>0</v>
      </c>
      <c r="AB663" s="90">
        <f>IF(ISBLANK(Z663), 0, _xlfn.IFNA(VLOOKUP(Z663, 'Measures Register'!$B$9:$L$59, COLUMN('Measures Register'!$L$8)-COLUMN('Measures Register'!$B$8)+1, FALSE), 0))</f>
        <v>0</v>
      </c>
      <c r="AC663" s="88"/>
      <c r="AD663" s="89">
        <f>IF(ISBLANK(AC663), 0, _xlfn.IFNA(VLOOKUP(AC663, 'Measures Register'!$B$9:$K$59, COLUMN('Measures Register'!$K$8)-COLUMN('Measures Register'!$B$8)+1, FALSE), 0))</f>
        <v>0</v>
      </c>
      <c r="AE663" s="90">
        <f>IF(ISBLANK(AC663), 0, _xlfn.IFNA(VLOOKUP(AC663, 'Measures Register'!$B$9:$L$59, COLUMN('Measures Register'!$L$8)-COLUMN('Measures Register'!$B$8)+1, FALSE), 0))</f>
        <v>0</v>
      </c>
      <c r="AF663" s="88"/>
      <c r="AG663" s="89">
        <f>IF(ISBLANK(AF663), 0, _xlfn.IFNA(VLOOKUP(AF663, 'Measures Register'!$B$9:$K$59, COLUMN('Measures Register'!$K$8)-COLUMN('Measures Register'!$B$8)+1, FALSE), 0))</f>
        <v>0</v>
      </c>
      <c r="AH663" s="110">
        <f>IF(ISBLANK(AF663), 0, _xlfn.IFNA(VLOOKUP(AF663, 'Measures Register'!$B$9:$L$59, COLUMN('Measures Register'!$L$8)-COLUMN('Measures Register'!$B$8)+1, FALSE), 0))</f>
        <v>0</v>
      </c>
      <c r="AI663" s="115"/>
      <c r="AJ663" s="108" t="str">
        <f t="shared" si="46"/>
        <v/>
      </c>
      <c r="AK663" s="86" t="str">
        <f t="shared" si="47"/>
        <v/>
      </c>
      <c r="AL663" s="106" t="str">
        <f t="shared" si="48"/>
        <v/>
      </c>
      <c r="AM663" s="24"/>
    </row>
    <row r="664" spans="2:39" ht="15.75" x14ac:dyDescent="0.45">
      <c r="B664" s="84" t="str">
        <f t="shared" si="49"/>
        <v/>
      </c>
      <c r="C664" s="97"/>
      <c r="D664" s="154"/>
      <c r="E664" s="112" t="str">
        <f>IFERROR(VLOOKUP(I664,#REF!,2,0),"")</f>
        <v/>
      </c>
      <c r="F664" s="156"/>
      <c r="G664" s="101"/>
      <c r="H664" s="103"/>
      <c r="I664" s="158"/>
      <c r="J664" s="159"/>
      <c r="K664"/>
      <c r="L664" s="152"/>
      <c r="M664" s="85" t="str">
        <f>IF(AND(F664&lt;&gt;"", G664&lt;&gt;""), VLOOKUP(F664, 'P2-Primary Assets'!C:I, 5+VLOOKUP(G664,#REF!, 2, FALSE), FALSE), "")</f>
        <v/>
      </c>
      <c r="N664" s="106" t="str">
        <f t="shared" si="45"/>
        <v/>
      </c>
      <c r="O664" s="277"/>
      <c r="P664" s="277"/>
      <c r="Q664" s="277"/>
      <c r="R664" s="114"/>
      <c r="S664" s="99"/>
      <c r="T664" s="88"/>
      <c r="U664" s="89">
        <f>IF(ISBLANK(T664), 0, _xlfn.IFNA(VLOOKUP(T664, 'Measures Register'!$B$9:$K$59, COLUMN('Measures Register'!$K$8)-COLUMN('Measures Register'!$B$8)+1, FALSE), 0))</f>
        <v>0</v>
      </c>
      <c r="V664" s="90">
        <f>IF(ISBLANK(T664), 0, _xlfn.IFNA(VLOOKUP(T664, 'Measures Register'!$B$9:$L$59, COLUMN('Measures Register'!$L$8)-COLUMN('Measures Register'!$B$8)+1, FALSE), 0))</f>
        <v>0</v>
      </c>
      <c r="W664" s="88"/>
      <c r="X664" s="89">
        <f>IF(ISBLANK(W664), 0, _xlfn.IFNA(VLOOKUP(W664, 'Measures Register'!$B$9:$K$59, COLUMN('Measures Register'!$K$8)-COLUMN('Measures Register'!$B$8)+1, FALSE), 0))</f>
        <v>0</v>
      </c>
      <c r="Y664" s="90">
        <f>IF(ISBLANK(W664), 0, _xlfn.IFNA(VLOOKUP(W664, 'Measures Register'!$B$9:$L$59, COLUMN('Measures Register'!$L$8)-COLUMN('Measures Register'!$B$8)+1, FALSE), 0))</f>
        <v>0</v>
      </c>
      <c r="Z664" s="88"/>
      <c r="AA664" s="89">
        <f>IF(ISBLANK(Z664), 0, _xlfn.IFNA(VLOOKUP(Z664, 'Measures Register'!$B$9:$K$59, COLUMN('Measures Register'!$K$8)-COLUMN('Measures Register'!$B$8)+1, FALSE), 0))</f>
        <v>0</v>
      </c>
      <c r="AB664" s="90">
        <f>IF(ISBLANK(Z664), 0, _xlfn.IFNA(VLOOKUP(Z664, 'Measures Register'!$B$9:$L$59, COLUMN('Measures Register'!$L$8)-COLUMN('Measures Register'!$B$8)+1, FALSE), 0))</f>
        <v>0</v>
      </c>
      <c r="AC664" s="88"/>
      <c r="AD664" s="89">
        <f>IF(ISBLANK(AC664), 0, _xlfn.IFNA(VLOOKUP(AC664, 'Measures Register'!$B$9:$K$59, COLUMN('Measures Register'!$K$8)-COLUMN('Measures Register'!$B$8)+1, FALSE), 0))</f>
        <v>0</v>
      </c>
      <c r="AE664" s="90">
        <f>IF(ISBLANK(AC664), 0, _xlfn.IFNA(VLOOKUP(AC664, 'Measures Register'!$B$9:$L$59, COLUMN('Measures Register'!$L$8)-COLUMN('Measures Register'!$B$8)+1, FALSE), 0))</f>
        <v>0</v>
      </c>
      <c r="AF664" s="88"/>
      <c r="AG664" s="89">
        <f>IF(ISBLANK(AF664), 0, _xlfn.IFNA(VLOOKUP(AF664, 'Measures Register'!$B$9:$K$59, COLUMN('Measures Register'!$K$8)-COLUMN('Measures Register'!$B$8)+1, FALSE), 0))</f>
        <v>0</v>
      </c>
      <c r="AH664" s="110">
        <f>IF(ISBLANK(AF664), 0, _xlfn.IFNA(VLOOKUP(AF664, 'Measures Register'!$B$9:$L$59, COLUMN('Measures Register'!$L$8)-COLUMN('Measures Register'!$B$8)+1, FALSE), 0))</f>
        <v>0</v>
      </c>
      <c r="AI664" s="115"/>
      <c r="AJ664" s="108" t="str">
        <f t="shared" si="46"/>
        <v/>
      </c>
      <c r="AK664" s="86" t="str">
        <f t="shared" si="47"/>
        <v/>
      </c>
      <c r="AL664" s="106" t="str">
        <f t="shared" si="48"/>
        <v/>
      </c>
    </row>
    <row r="665" spans="2:39" ht="15.75" x14ac:dyDescent="0.45">
      <c r="B665" s="84" t="str">
        <f t="shared" si="49"/>
        <v/>
      </c>
      <c r="C665" s="97"/>
      <c r="D665" s="154"/>
      <c r="E665" s="112" t="str">
        <f>IFERROR(VLOOKUP(I665,#REF!,2,0),"")</f>
        <v/>
      </c>
      <c r="F665" s="156"/>
      <c r="G665" s="101"/>
      <c r="H665" s="103"/>
      <c r="I665" s="158"/>
      <c r="J665" s="159"/>
      <c r="K665"/>
      <c r="L665" s="152"/>
      <c r="M665" s="85" t="str">
        <f>IF(AND(F665&lt;&gt;"", G665&lt;&gt;""), VLOOKUP(F665, 'P2-Primary Assets'!C:I, 5+VLOOKUP(G665,#REF!, 2, FALSE), FALSE), "")</f>
        <v/>
      </c>
      <c r="N665" s="106" t="str">
        <f t="shared" si="45"/>
        <v/>
      </c>
      <c r="O665" s="277"/>
      <c r="P665" s="277"/>
      <c r="Q665" s="277"/>
      <c r="R665" s="114"/>
      <c r="S665" s="99"/>
      <c r="T665" s="88"/>
      <c r="U665" s="89">
        <f>IF(ISBLANK(T665), 0, _xlfn.IFNA(VLOOKUP(T665, 'Measures Register'!$B$9:$K$59, COLUMN('Measures Register'!$K$8)-COLUMN('Measures Register'!$B$8)+1, FALSE), 0))</f>
        <v>0</v>
      </c>
      <c r="V665" s="90">
        <f>IF(ISBLANK(T665), 0, _xlfn.IFNA(VLOOKUP(T665, 'Measures Register'!$B$9:$L$59, COLUMN('Measures Register'!$L$8)-COLUMN('Measures Register'!$B$8)+1, FALSE), 0))</f>
        <v>0</v>
      </c>
      <c r="W665" s="88"/>
      <c r="X665" s="89">
        <f>IF(ISBLANK(W665), 0, _xlfn.IFNA(VLOOKUP(W665, 'Measures Register'!$B$9:$K$59, COLUMN('Measures Register'!$K$8)-COLUMN('Measures Register'!$B$8)+1, FALSE), 0))</f>
        <v>0</v>
      </c>
      <c r="Y665" s="90">
        <f>IF(ISBLANK(W665), 0, _xlfn.IFNA(VLOOKUP(W665, 'Measures Register'!$B$9:$L$59, COLUMN('Measures Register'!$L$8)-COLUMN('Measures Register'!$B$8)+1, FALSE), 0))</f>
        <v>0</v>
      </c>
      <c r="Z665" s="88"/>
      <c r="AA665" s="89">
        <f>IF(ISBLANK(Z665), 0, _xlfn.IFNA(VLOOKUP(Z665, 'Measures Register'!$B$9:$K$59, COLUMN('Measures Register'!$K$8)-COLUMN('Measures Register'!$B$8)+1, FALSE), 0))</f>
        <v>0</v>
      </c>
      <c r="AB665" s="90">
        <f>IF(ISBLANK(Z665), 0, _xlfn.IFNA(VLOOKUP(Z665, 'Measures Register'!$B$9:$L$59, COLUMN('Measures Register'!$L$8)-COLUMN('Measures Register'!$B$8)+1, FALSE), 0))</f>
        <v>0</v>
      </c>
      <c r="AC665" s="88"/>
      <c r="AD665" s="89">
        <f>IF(ISBLANK(AC665), 0, _xlfn.IFNA(VLOOKUP(AC665, 'Measures Register'!$B$9:$K$59, COLUMN('Measures Register'!$K$8)-COLUMN('Measures Register'!$B$8)+1, FALSE), 0))</f>
        <v>0</v>
      </c>
      <c r="AE665" s="90">
        <f>IF(ISBLANK(AC665), 0, _xlfn.IFNA(VLOOKUP(AC665, 'Measures Register'!$B$9:$L$59, COLUMN('Measures Register'!$L$8)-COLUMN('Measures Register'!$B$8)+1, FALSE), 0))</f>
        <v>0</v>
      </c>
      <c r="AF665" s="88"/>
      <c r="AG665" s="89">
        <f>IF(ISBLANK(AF665), 0, _xlfn.IFNA(VLOOKUP(AF665, 'Measures Register'!$B$9:$K$59, COLUMN('Measures Register'!$K$8)-COLUMN('Measures Register'!$B$8)+1, FALSE), 0))</f>
        <v>0</v>
      </c>
      <c r="AH665" s="110">
        <f>IF(ISBLANK(AF665), 0, _xlfn.IFNA(VLOOKUP(AF665, 'Measures Register'!$B$9:$L$59, COLUMN('Measures Register'!$L$8)-COLUMN('Measures Register'!$B$8)+1, FALSE), 0))</f>
        <v>0</v>
      </c>
      <c r="AI665" s="115"/>
      <c r="AJ665" s="108" t="str">
        <f t="shared" si="46"/>
        <v/>
      </c>
      <c r="AK665" s="86" t="str">
        <f t="shared" si="47"/>
        <v/>
      </c>
      <c r="AL665" s="106" t="str">
        <f t="shared" si="48"/>
        <v/>
      </c>
    </row>
    <row r="666" spans="2:39" ht="15.75" x14ac:dyDescent="0.45">
      <c r="B666" s="84" t="str">
        <f t="shared" si="49"/>
        <v/>
      </c>
      <c r="C666" s="97"/>
      <c r="D666" s="154"/>
      <c r="E666" s="112" t="str">
        <f>IFERROR(VLOOKUP(I666,#REF!,2,0),"")</f>
        <v/>
      </c>
      <c r="F666" s="156"/>
      <c r="G666" s="101"/>
      <c r="H666" s="103"/>
      <c r="I666" s="158"/>
      <c r="J666" s="159"/>
      <c r="K666"/>
      <c r="L666" s="152"/>
      <c r="M666" s="85" t="str">
        <f>IF(AND(F666&lt;&gt;"", G666&lt;&gt;""), VLOOKUP(F666, 'P2-Primary Assets'!C:I, 5+VLOOKUP(G666,#REF!, 2, FALSE), FALSE), "")</f>
        <v/>
      </c>
      <c r="N666" s="106" t="str">
        <f t="shared" si="45"/>
        <v/>
      </c>
      <c r="O666" s="277"/>
      <c r="P666" s="277"/>
      <c r="Q666" s="277"/>
      <c r="R666" s="114"/>
      <c r="S666" s="99"/>
      <c r="T666" s="88"/>
      <c r="U666" s="89">
        <f>IF(ISBLANK(T666), 0, _xlfn.IFNA(VLOOKUP(T666, 'Measures Register'!$B$9:$K$59, COLUMN('Measures Register'!$K$8)-COLUMN('Measures Register'!$B$8)+1, FALSE), 0))</f>
        <v>0</v>
      </c>
      <c r="V666" s="90">
        <f>IF(ISBLANK(T666), 0, _xlfn.IFNA(VLOOKUP(T666, 'Measures Register'!$B$9:$L$59, COLUMN('Measures Register'!$L$8)-COLUMN('Measures Register'!$B$8)+1, FALSE), 0))</f>
        <v>0</v>
      </c>
      <c r="W666" s="88"/>
      <c r="X666" s="89">
        <f>IF(ISBLANK(W666), 0, _xlfn.IFNA(VLOOKUP(W666, 'Measures Register'!$B$9:$K$59, COLUMN('Measures Register'!$K$8)-COLUMN('Measures Register'!$B$8)+1, FALSE), 0))</f>
        <v>0</v>
      </c>
      <c r="Y666" s="90">
        <f>IF(ISBLANK(W666), 0, _xlfn.IFNA(VLOOKUP(W666, 'Measures Register'!$B$9:$L$59, COLUMN('Measures Register'!$L$8)-COLUMN('Measures Register'!$B$8)+1, FALSE), 0))</f>
        <v>0</v>
      </c>
      <c r="Z666" s="88"/>
      <c r="AA666" s="89">
        <f>IF(ISBLANK(Z666), 0, _xlfn.IFNA(VLOOKUP(Z666, 'Measures Register'!$B$9:$K$59, COLUMN('Measures Register'!$K$8)-COLUMN('Measures Register'!$B$8)+1, FALSE), 0))</f>
        <v>0</v>
      </c>
      <c r="AB666" s="90">
        <f>IF(ISBLANK(Z666), 0, _xlfn.IFNA(VLOOKUP(Z666, 'Measures Register'!$B$9:$L$59, COLUMN('Measures Register'!$L$8)-COLUMN('Measures Register'!$B$8)+1, FALSE), 0))</f>
        <v>0</v>
      </c>
      <c r="AC666" s="88"/>
      <c r="AD666" s="89">
        <f>IF(ISBLANK(AC666), 0, _xlfn.IFNA(VLOOKUP(AC666, 'Measures Register'!$B$9:$K$59, COLUMN('Measures Register'!$K$8)-COLUMN('Measures Register'!$B$8)+1, FALSE), 0))</f>
        <v>0</v>
      </c>
      <c r="AE666" s="90">
        <f>IF(ISBLANK(AC666), 0, _xlfn.IFNA(VLOOKUP(AC666, 'Measures Register'!$B$9:$L$59, COLUMN('Measures Register'!$L$8)-COLUMN('Measures Register'!$B$8)+1, FALSE), 0))</f>
        <v>0</v>
      </c>
      <c r="AF666" s="88"/>
      <c r="AG666" s="89">
        <f>IF(ISBLANK(AF666), 0, _xlfn.IFNA(VLOOKUP(AF666, 'Measures Register'!$B$9:$K$59, COLUMN('Measures Register'!$K$8)-COLUMN('Measures Register'!$B$8)+1, FALSE), 0))</f>
        <v>0</v>
      </c>
      <c r="AH666" s="110">
        <f>IF(ISBLANK(AF666), 0, _xlfn.IFNA(VLOOKUP(AF666, 'Measures Register'!$B$9:$L$59, COLUMN('Measures Register'!$L$8)-COLUMN('Measures Register'!$B$8)+1, FALSE), 0))</f>
        <v>0</v>
      </c>
      <c r="AI666" s="115"/>
      <c r="AJ666" s="108" t="str">
        <f t="shared" si="46"/>
        <v/>
      </c>
      <c r="AK666" s="86" t="str">
        <f t="shared" si="47"/>
        <v/>
      </c>
      <c r="AL666" s="106" t="str">
        <f t="shared" si="48"/>
        <v/>
      </c>
    </row>
    <row r="667" spans="2:39" ht="15.75" x14ac:dyDescent="0.45">
      <c r="B667" s="84" t="str">
        <f t="shared" si="49"/>
        <v/>
      </c>
      <c r="C667" s="97"/>
      <c r="D667" s="154"/>
      <c r="E667" s="112" t="str">
        <f>IFERROR(VLOOKUP(I667,#REF!,2,0),"")</f>
        <v/>
      </c>
      <c r="F667" s="156"/>
      <c r="G667" s="101"/>
      <c r="H667" s="103"/>
      <c r="I667" s="158"/>
      <c r="J667" s="159"/>
      <c r="K667"/>
      <c r="L667" s="152"/>
      <c r="M667" s="85" t="str">
        <f>IF(AND(F667&lt;&gt;"", G667&lt;&gt;""), VLOOKUP(F667, 'P2-Primary Assets'!C:I, 5+VLOOKUP(G667,#REF!, 2, FALSE), FALSE), "")</f>
        <v/>
      </c>
      <c r="N667" s="106" t="str">
        <f t="shared" si="45"/>
        <v/>
      </c>
      <c r="O667" s="277"/>
      <c r="P667" s="277"/>
      <c r="Q667" s="277"/>
      <c r="R667" s="114"/>
      <c r="S667" s="99"/>
      <c r="T667" s="88"/>
      <c r="U667" s="89">
        <f>IF(ISBLANK(T667), 0, _xlfn.IFNA(VLOOKUP(T667, 'Measures Register'!$B$9:$K$59, COLUMN('Measures Register'!$K$8)-COLUMN('Measures Register'!$B$8)+1, FALSE), 0))</f>
        <v>0</v>
      </c>
      <c r="V667" s="90">
        <f>IF(ISBLANK(T667), 0, _xlfn.IFNA(VLOOKUP(T667, 'Measures Register'!$B$9:$L$59, COLUMN('Measures Register'!$L$8)-COLUMN('Measures Register'!$B$8)+1, FALSE), 0))</f>
        <v>0</v>
      </c>
      <c r="W667" s="88"/>
      <c r="X667" s="89">
        <f>IF(ISBLANK(W667), 0, _xlfn.IFNA(VLOOKUP(W667, 'Measures Register'!$B$9:$K$59, COLUMN('Measures Register'!$K$8)-COLUMN('Measures Register'!$B$8)+1, FALSE), 0))</f>
        <v>0</v>
      </c>
      <c r="Y667" s="90">
        <f>IF(ISBLANK(W667), 0, _xlfn.IFNA(VLOOKUP(W667, 'Measures Register'!$B$9:$L$59, COLUMN('Measures Register'!$L$8)-COLUMN('Measures Register'!$B$8)+1, FALSE), 0))</f>
        <v>0</v>
      </c>
      <c r="Z667" s="88"/>
      <c r="AA667" s="89">
        <f>IF(ISBLANK(Z667), 0, _xlfn.IFNA(VLOOKUP(Z667, 'Measures Register'!$B$9:$K$59, COLUMN('Measures Register'!$K$8)-COLUMN('Measures Register'!$B$8)+1, FALSE), 0))</f>
        <v>0</v>
      </c>
      <c r="AB667" s="90">
        <f>IF(ISBLANK(Z667), 0, _xlfn.IFNA(VLOOKUP(Z667, 'Measures Register'!$B$9:$L$59, COLUMN('Measures Register'!$L$8)-COLUMN('Measures Register'!$B$8)+1, FALSE), 0))</f>
        <v>0</v>
      </c>
      <c r="AC667" s="88"/>
      <c r="AD667" s="89">
        <f>IF(ISBLANK(AC667), 0, _xlfn.IFNA(VLOOKUP(AC667, 'Measures Register'!$B$9:$K$59, COLUMN('Measures Register'!$K$8)-COLUMN('Measures Register'!$B$8)+1, FALSE), 0))</f>
        <v>0</v>
      </c>
      <c r="AE667" s="90">
        <f>IF(ISBLANK(AC667), 0, _xlfn.IFNA(VLOOKUP(AC667, 'Measures Register'!$B$9:$L$59, COLUMN('Measures Register'!$L$8)-COLUMN('Measures Register'!$B$8)+1, FALSE), 0))</f>
        <v>0</v>
      </c>
      <c r="AF667" s="88"/>
      <c r="AG667" s="89">
        <f>IF(ISBLANK(AF667), 0, _xlfn.IFNA(VLOOKUP(AF667, 'Measures Register'!$B$9:$K$59, COLUMN('Measures Register'!$K$8)-COLUMN('Measures Register'!$B$8)+1, FALSE), 0))</f>
        <v>0</v>
      </c>
      <c r="AH667" s="110">
        <f>IF(ISBLANK(AF667), 0, _xlfn.IFNA(VLOOKUP(AF667, 'Measures Register'!$B$9:$L$59, COLUMN('Measures Register'!$L$8)-COLUMN('Measures Register'!$B$8)+1, FALSE), 0))</f>
        <v>0</v>
      </c>
      <c r="AI667" s="115"/>
      <c r="AJ667" s="108" t="str">
        <f t="shared" si="46"/>
        <v/>
      </c>
      <c r="AK667" s="86" t="str">
        <f t="shared" si="47"/>
        <v/>
      </c>
      <c r="AL667" s="106" t="str">
        <f t="shared" si="48"/>
        <v/>
      </c>
    </row>
    <row r="668" spans="2:39" ht="15.75" x14ac:dyDescent="0.45">
      <c r="B668" s="84" t="str">
        <f t="shared" si="49"/>
        <v/>
      </c>
      <c r="C668" s="97"/>
      <c r="D668" s="154"/>
      <c r="E668" s="112" t="str">
        <f>IFERROR(VLOOKUP(I668,#REF!,2,0),"")</f>
        <v/>
      </c>
      <c r="F668" s="156"/>
      <c r="G668" s="101"/>
      <c r="H668" s="103"/>
      <c r="I668" s="158"/>
      <c r="J668" s="159"/>
      <c r="K668"/>
      <c r="L668" s="152"/>
      <c r="M668" s="85" t="str">
        <f>IF(AND(F668&lt;&gt;"", G668&lt;&gt;""), VLOOKUP(F668, 'P2-Primary Assets'!C:I, 5+VLOOKUP(G668,#REF!, 2, FALSE), FALSE), "")</f>
        <v/>
      </c>
      <c r="N668" s="106" t="str">
        <f t="shared" si="45"/>
        <v/>
      </c>
      <c r="O668" s="277"/>
      <c r="P668" s="277"/>
      <c r="Q668" s="277"/>
      <c r="R668" s="114"/>
      <c r="S668" s="99"/>
      <c r="T668" s="88"/>
      <c r="U668" s="89">
        <f>IF(ISBLANK(T668), 0, _xlfn.IFNA(VLOOKUP(T668, 'Measures Register'!$B$9:$K$59, COLUMN('Measures Register'!$K$8)-COLUMN('Measures Register'!$B$8)+1, FALSE), 0))</f>
        <v>0</v>
      </c>
      <c r="V668" s="90">
        <f>IF(ISBLANK(T668), 0, _xlfn.IFNA(VLOOKUP(T668, 'Measures Register'!$B$9:$L$59, COLUMN('Measures Register'!$L$8)-COLUMN('Measures Register'!$B$8)+1, FALSE), 0))</f>
        <v>0</v>
      </c>
      <c r="W668" s="88"/>
      <c r="X668" s="89">
        <f>IF(ISBLANK(W668), 0, _xlfn.IFNA(VLOOKUP(W668, 'Measures Register'!$B$9:$K$59, COLUMN('Measures Register'!$K$8)-COLUMN('Measures Register'!$B$8)+1, FALSE), 0))</f>
        <v>0</v>
      </c>
      <c r="Y668" s="90">
        <f>IF(ISBLANK(W668), 0, _xlfn.IFNA(VLOOKUP(W668, 'Measures Register'!$B$9:$L$59, COLUMN('Measures Register'!$L$8)-COLUMN('Measures Register'!$B$8)+1, FALSE), 0))</f>
        <v>0</v>
      </c>
      <c r="Z668" s="88"/>
      <c r="AA668" s="89">
        <f>IF(ISBLANK(Z668), 0, _xlfn.IFNA(VLOOKUP(Z668, 'Measures Register'!$B$9:$K$59, COLUMN('Measures Register'!$K$8)-COLUMN('Measures Register'!$B$8)+1, FALSE), 0))</f>
        <v>0</v>
      </c>
      <c r="AB668" s="90">
        <f>IF(ISBLANK(Z668), 0, _xlfn.IFNA(VLOOKUP(Z668, 'Measures Register'!$B$9:$L$59, COLUMN('Measures Register'!$L$8)-COLUMN('Measures Register'!$B$8)+1, FALSE), 0))</f>
        <v>0</v>
      </c>
      <c r="AC668" s="88"/>
      <c r="AD668" s="89">
        <f>IF(ISBLANK(AC668), 0, _xlfn.IFNA(VLOOKUP(AC668, 'Measures Register'!$B$9:$K$59, COLUMN('Measures Register'!$K$8)-COLUMN('Measures Register'!$B$8)+1, FALSE), 0))</f>
        <v>0</v>
      </c>
      <c r="AE668" s="90">
        <f>IF(ISBLANK(AC668), 0, _xlfn.IFNA(VLOOKUP(AC668, 'Measures Register'!$B$9:$L$59, COLUMN('Measures Register'!$L$8)-COLUMN('Measures Register'!$B$8)+1, FALSE), 0))</f>
        <v>0</v>
      </c>
      <c r="AF668" s="88"/>
      <c r="AG668" s="89">
        <f>IF(ISBLANK(AF668), 0, _xlfn.IFNA(VLOOKUP(AF668, 'Measures Register'!$B$9:$K$59, COLUMN('Measures Register'!$K$8)-COLUMN('Measures Register'!$B$8)+1, FALSE), 0))</f>
        <v>0</v>
      </c>
      <c r="AH668" s="110">
        <f>IF(ISBLANK(AF668), 0, _xlfn.IFNA(VLOOKUP(AF668, 'Measures Register'!$B$9:$L$59, COLUMN('Measures Register'!$L$8)-COLUMN('Measures Register'!$B$8)+1, FALSE), 0))</f>
        <v>0</v>
      </c>
      <c r="AI668" s="115"/>
      <c r="AJ668" s="108" t="str">
        <f t="shared" si="46"/>
        <v/>
      </c>
      <c r="AK668" s="86" t="str">
        <f t="shared" si="47"/>
        <v/>
      </c>
      <c r="AL668" s="106" t="str">
        <f t="shared" si="48"/>
        <v/>
      </c>
    </row>
    <row r="669" spans="2:39" ht="15.75" x14ac:dyDescent="0.45">
      <c r="B669" s="84" t="str">
        <f t="shared" si="49"/>
        <v/>
      </c>
      <c r="C669" s="97"/>
      <c r="D669" s="154"/>
      <c r="E669" s="112" t="str">
        <f>IFERROR(VLOOKUP(I669,#REF!,2,0),"")</f>
        <v/>
      </c>
      <c r="F669" s="156"/>
      <c r="G669" s="101"/>
      <c r="H669" s="103"/>
      <c r="I669" s="158"/>
      <c r="J669" s="159"/>
      <c r="K669"/>
      <c r="L669" s="152"/>
      <c r="M669" s="85" t="str">
        <f>IF(AND(F669&lt;&gt;"", G669&lt;&gt;""), VLOOKUP(F669, 'P2-Primary Assets'!C:I, 5+VLOOKUP(G669,#REF!, 2, FALSE), FALSE), "")</f>
        <v/>
      </c>
      <c r="N669" s="106" t="str">
        <f t="shared" si="45"/>
        <v/>
      </c>
      <c r="O669" s="277"/>
      <c r="P669" s="277"/>
      <c r="Q669" s="277"/>
      <c r="R669" s="114"/>
      <c r="S669" s="99"/>
      <c r="T669" s="88"/>
      <c r="U669" s="89">
        <f>IF(ISBLANK(T669), 0, _xlfn.IFNA(VLOOKUP(T669, 'Measures Register'!$B$9:$K$59, COLUMN('Measures Register'!$K$8)-COLUMN('Measures Register'!$B$8)+1, FALSE), 0))</f>
        <v>0</v>
      </c>
      <c r="V669" s="90">
        <f>IF(ISBLANK(T669), 0, _xlfn.IFNA(VLOOKUP(T669, 'Measures Register'!$B$9:$L$59, COLUMN('Measures Register'!$L$8)-COLUMN('Measures Register'!$B$8)+1, FALSE), 0))</f>
        <v>0</v>
      </c>
      <c r="W669" s="88"/>
      <c r="X669" s="89">
        <f>IF(ISBLANK(W669), 0, _xlfn.IFNA(VLOOKUP(W669, 'Measures Register'!$B$9:$K$59, COLUMN('Measures Register'!$K$8)-COLUMN('Measures Register'!$B$8)+1, FALSE), 0))</f>
        <v>0</v>
      </c>
      <c r="Y669" s="90">
        <f>IF(ISBLANK(W669), 0, _xlfn.IFNA(VLOOKUP(W669, 'Measures Register'!$B$9:$L$59, COLUMN('Measures Register'!$L$8)-COLUMN('Measures Register'!$B$8)+1, FALSE), 0))</f>
        <v>0</v>
      </c>
      <c r="Z669" s="88"/>
      <c r="AA669" s="89">
        <f>IF(ISBLANK(Z669), 0, _xlfn.IFNA(VLOOKUP(Z669, 'Measures Register'!$B$9:$K$59, COLUMN('Measures Register'!$K$8)-COLUMN('Measures Register'!$B$8)+1, FALSE), 0))</f>
        <v>0</v>
      </c>
      <c r="AB669" s="90">
        <f>IF(ISBLANK(Z669), 0, _xlfn.IFNA(VLOOKUP(Z669, 'Measures Register'!$B$9:$L$59, COLUMN('Measures Register'!$L$8)-COLUMN('Measures Register'!$B$8)+1, FALSE), 0))</f>
        <v>0</v>
      </c>
      <c r="AC669" s="88"/>
      <c r="AD669" s="89">
        <f>IF(ISBLANK(AC669), 0, _xlfn.IFNA(VLOOKUP(AC669, 'Measures Register'!$B$9:$K$59, COLUMN('Measures Register'!$K$8)-COLUMN('Measures Register'!$B$8)+1, FALSE), 0))</f>
        <v>0</v>
      </c>
      <c r="AE669" s="90">
        <f>IF(ISBLANK(AC669), 0, _xlfn.IFNA(VLOOKUP(AC669, 'Measures Register'!$B$9:$L$59, COLUMN('Measures Register'!$L$8)-COLUMN('Measures Register'!$B$8)+1, FALSE), 0))</f>
        <v>0</v>
      </c>
      <c r="AF669" s="88"/>
      <c r="AG669" s="89">
        <f>IF(ISBLANK(AF669), 0, _xlfn.IFNA(VLOOKUP(AF669, 'Measures Register'!$B$9:$K$59, COLUMN('Measures Register'!$K$8)-COLUMN('Measures Register'!$B$8)+1, FALSE), 0))</f>
        <v>0</v>
      </c>
      <c r="AH669" s="110">
        <f>IF(ISBLANK(AF669), 0, _xlfn.IFNA(VLOOKUP(AF669, 'Measures Register'!$B$9:$L$59, COLUMN('Measures Register'!$L$8)-COLUMN('Measures Register'!$B$8)+1, FALSE), 0))</f>
        <v>0</v>
      </c>
      <c r="AI669" s="115"/>
      <c r="AJ669" s="108" t="str">
        <f t="shared" si="46"/>
        <v/>
      </c>
      <c r="AK669" s="86" t="str">
        <f t="shared" si="47"/>
        <v/>
      </c>
      <c r="AL669" s="106" t="str">
        <f t="shared" si="48"/>
        <v/>
      </c>
    </row>
    <row r="670" spans="2:39" ht="15.75" x14ac:dyDescent="0.45">
      <c r="B670" s="84" t="str">
        <f t="shared" si="49"/>
        <v/>
      </c>
      <c r="C670" s="97"/>
      <c r="D670" s="154"/>
      <c r="E670" s="112" t="str">
        <f>IFERROR(VLOOKUP(I670,#REF!,2,0),"")</f>
        <v/>
      </c>
      <c r="F670" s="156"/>
      <c r="G670" s="101"/>
      <c r="H670" s="103"/>
      <c r="I670" s="158"/>
      <c r="J670" s="159"/>
      <c r="K670"/>
      <c r="L670" s="152"/>
      <c r="M670" s="85" t="str">
        <f>IF(AND(F670&lt;&gt;"", G670&lt;&gt;""), VLOOKUP(F670, 'P2-Primary Assets'!C:I, 5+VLOOKUP(G670,#REF!, 2, FALSE), FALSE), "")</f>
        <v/>
      </c>
      <c r="N670" s="106" t="str">
        <f t="shared" si="45"/>
        <v/>
      </c>
      <c r="O670" s="277"/>
      <c r="P670" s="277"/>
      <c r="Q670" s="277"/>
      <c r="R670" s="114"/>
      <c r="S670" s="99"/>
      <c r="T670" s="88"/>
      <c r="U670" s="89">
        <f>IF(ISBLANK(T670), 0, _xlfn.IFNA(VLOOKUP(T670, 'Measures Register'!$B$9:$K$59, COLUMN('Measures Register'!$K$8)-COLUMN('Measures Register'!$B$8)+1, FALSE), 0))</f>
        <v>0</v>
      </c>
      <c r="V670" s="90">
        <f>IF(ISBLANK(T670), 0, _xlfn.IFNA(VLOOKUP(T670, 'Measures Register'!$B$9:$L$59, COLUMN('Measures Register'!$L$8)-COLUMN('Measures Register'!$B$8)+1, FALSE), 0))</f>
        <v>0</v>
      </c>
      <c r="W670" s="88"/>
      <c r="X670" s="89">
        <f>IF(ISBLANK(W670), 0, _xlfn.IFNA(VLOOKUP(W670, 'Measures Register'!$B$9:$K$59, COLUMN('Measures Register'!$K$8)-COLUMN('Measures Register'!$B$8)+1, FALSE), 0))</f>
        <v>0</v>
      </c>
      <c r="Y670" s="90">
        <f>IF(ISBLANK(W670), 0, _xlfn.IFNA(VLOOKUP(W670, 'Measures Register'!$B$9:$L$59, COLUMN('Measures Register'!$L$8)-COLUMN('Measures Register'!$B$8)+1, FALSE), 0))</f>
        <v>0</v>
      </c>
      <c r="Z670" s="88"/>
      <c r="AA670" s="89">
        <f>IF(ISBLANK(Z670), 0, _xlfn.IFNA(VLOOKUP(Z670, 'Measures Register'!$B$9:$K$59, COLUMN('Measures Register'!$K$8)-COLUMN('Measures Register'!$B$8)+1, FALSE), 0))</f>
        <v>0</v>
      </c>
      <c r="AB670" s="90">
        <f>IF(ISBLANK(Z670), 0, _xlfn.IFNA(VLOOKUP(Z670, 'Measures Register'!$B$9:$L$59, COLUMN('Measures Register'!$L$8)-COLUMN('Measures Register'!$B$8)+1, FALSE), 0))</f>
        <v>0</v>
      </c>
      <c r="AC670" s="88"/>
      <c r="AD670" s="89">
        <f>IF(ISBLANK(AC670), 0, _xlfn.IFNA(VLOOKUP(AC670, 'Measures Register'!$B$9:$K$59, COLUMN('Measures Register'!$K$8)-COLUMN('Measures Register'!$B$8)+1, FALSE), 0))</f>
        <v>0</v>
      </c>
      <c r="AE670" s="90">
        <f>IF(ISBLANK(AC670), 0, _xlfn.IFNA(VLOOKUP(AC670, 'Measures Register'!$B$9:$L$59, COLUMN('Measures Register'!$L$8)-COLUMN('Measures Register'!$B$8)+1, FALSE), 0))</f>
        <v>0</v>
      </c>
      <c r="AF670" s="88"/>
      <c r="AG670" s="89">
        <f>IF(ISBLANK(AF670), 0, _xlfn.IFNA(VLOOKUP(AF670, 'Measures Register'!$B$9:$K$59, COLUMN('Measures Register'!$K$8)-COLUMN('Measures Register'!$B$8)+1, FALSE), 0))</f>
        <v>0</v>
      </c>
      <c r="AH670" s="110">
        <f>IF(ISBLANK(AF670), 0, _xlfn.IFNA(VLOOKUP(AF670, 'Measures Register'!$B$9:$L$59, COLUMN('Measures Register'!$L$8)-COLUMN('Measures Register'!$B$8)+1, FALSE), 0))</f>
        <v>0</v>
      </c>
      <c r="AI670" s="115"/>
      <c r="AJ670" s="108" t="str">
        <f t="shared" si="46"/>
        <v/>
      </c>
      <c r="AK670" s="86" t="str">
        <f t="shared" si="47"/>
        <v/>
      </c>
      <c r="AL670" s="106" t="str">
        <f t="shared" si="48"/>
        <v/>
      </c>
    </row>
    <row r="671" spans="2:39" ht="15.75" x14ac:dyDescent="0.45">
      <c r="B671" s="84" t="str">
        <f t="shared" si="49"/>
        <v/>
      </c>
      <c r="C671" s="97"/>
      <c r="D671" s="154"/>
      <c r="E671" s="112" t="str">
        <f>IFERROR(VLOOKUP(I671,#REF!,2,0),"")</f>
        <v/>
      </c>
      <c r="F671" s="156"/>
      <c r="G671" s="101"/>
      <c r="H671" s="103"/>
      <c r="I671" s="158"/>
      <c r="J671" s="159"/>
      <c r="K671"/>
      <c r="L671" s="152"/>
      <c r="M671" s="85" t="str">
        <f>IF(AND(F671&lt;&gt;"", G671&lt;&gt;""), VLOOKUP(F671, 'P2-Primary Assets'!C:I, 5+VLOOKUP(G671,#REF!, 2, FALSE), FALSE), "")</f>
        <v/>
      </c>
      <c r="N671" s="106" t="str">
        <f t="shared" si="45"/>
        <v/>
      </c>
      <c r="O671" s="277"/>
      <c r="P671" s="277"/>
      <c r="Q671" s="277"/>
      <c r="R671" s="114"/>
      <c r="S671" s="99"/>
      <c r="T671" s="88"/>
      <c r="U671" s="89">
        <f>IF(ISBLANK(T671), 0, _xlfn.IFNA(VLOOKUP(T671, 'Measures Register'!$B$9:$K$59, COLUMN('Measures Register'!$K$8)-COLUMN('Measures Register'!$B$8)+1, FALSE), 0))</f>
        <v>0</v>
      </c>
      <c r="V671" s="90">
        <f>IF(ISBLANK(T671), 0, _xlfn.IFNA(VLOOKUP(T671, 'Measures Register'!$B$9:$L$59, COLUMN('Measures Register'!$L$8)-COLUMN('Measures Register'!$B$8)+1, FALSE), 0))</f>
        <v>0</v>
      </c>
      <c r="W671" s="88"/>
      <c r="X671" s="89">
        <f>IF(ISBLANK(W671), 0, _xlfn.IFNA(VLOOKUP(W671, 'Measures Register'!$B$9:$K$59, COLUMN('Measures Register'!$K$8)-COLUMN('Measures Register'!$B$8)+1, FALSE), 0))</f>
        <v>0</v>
      </c>
      <c r="Y671" s="90">
        <f>IF(ISBLANK(W671), 0, _xlfn.IFNA(VLOOKUP(W671, 'Measures Register'!$B$9:$L$59, COLUMN('Measures Register'!$L$8)-COLUMN('Measures Register'!$B$8)+1, FALSE), 0))</f>
        <v>0</v>
      </c>
      <c r="Z671" s="88"/>
      <c r="AA671" s="89">
        <f>IF(ISBLANK(Z671), 0, _xlfn.IFNA(VLOOKUP(Z671, 'Measures Register'!$B$9:$K$59, COLUMN('Measures Register'!$K$8)-COLUMN('Measures Register'!$B$8)+1, FALSE), 0))</f>
        <v>0</v>
      </c>
      <c r="AB671" s="90">
        <f>IF(ISBLANK(Z671), 0, _xlfn.IFNA(VLOOKUP(Z671, 'Measures Register'!$B$9:$L$59, COLUMN('Measures Register'!$L$8)-COLUMN('Measures Register'!$B$8)+1, FALSE), 0))</f>
        <v>0</v>
      </c>
      <c r="AC671" s="88"/>
      <c r="AD671" s="89">
        <f>IF(ISBLANK(AC671), 0, _xlfn.IFNA(VLOOKUP(AC671, 'Measures Register'!$B$9:$K$59, COLUMN('Measures Register'!$K$8)-COLUMN('Measures Register'!$B$8)+1, FALSE), 0))</f>
        <v>0</v>
      </c>
      <c r="AE671" s="90">
        <f>IF(ISBLANK(AC671), 0, _xlfn.IFNA(VLOOKUP(AC671, 'Measures Register'!$B$9:$L$59, COLUMN('Measures Register'!$L$8)-COLUMN('Measures Register'!$B$8)+1, FALSE), 0))</f>
        <v>0</v>
      </c>
      <c r="AF671" s="88"/>
      <c r="AG671" s="89">
        <f>IF(ISBLANK(AF671), 0, _xlfn.IFNA(VLOOKUP(AF671, 'Measures Register'!$B$9:$K$59, COLUMN('Measures Register'!$K$8)-COLUMN('Measures Register'!$B$8)+1, FALSE), 0))</f>
        <v>0</v>
      </c>
      <c r="AH671" s="110">
        <f>IF(ISBLANK(AF671), 0, _xlfn.IFNA(VLOOKUP(AF671, 'Measures Register'!$B$9:$L$59, COLUMN('Measures Register'!$L$8)-COLUMN('Measures Register'!$B$8)+1, FALSE), 0))</f>
        <v>0</v>
      </c>
      <c r="AI671" s="115"/>
      <c r="AJ671" s="108" t="str">
        <f t="shared" si="46"/>
        <v/>
      </c>
      <c r="AK671" s="86" t="str">
        <f t="shared" si="47"/>
        <v/>
      </c>
      <c r="AL671" s="106" t="str">
        <f t="shared" si="48"/>
        <v/>
      </c>
    </row>
    <row r="672" spans="2:39" ht="15.75" x14ac:dyDescent="0.45">
      <c r="B672" s="84" t="str">
        <f t="shared" si="49"/>
        <v/>
      </c>
      <c r="C672" s="97"/>
      <c r="D672" s="154"/>
      <c r="E672" s="112" t="str">
        <f>IFERROR(VLOOKUP(I672,#REF!,2,0),"")</f>
        <v/>
      </c>
      <c r="F672" s="156"/>
      <c r="G672" s="101"/>
      <c r="H672" s="103"/>
      <c r="I672" s="158"/>
      <c r="J672" s="159"/>
      <c r="K672"/>
      <c r="L672" s="152"/>
      <c r="M672" s="85" t="str">
        <f>IF(AND(F672&lt;&gt;"", G672&lt;&gt;""), VLOOKUP(F672, 'P2-Primary Assets'!C:I, 5+VLOOKUP(G672,#REF!, 2, FALSE), FALSE), "")</f>
        <v/>
      </c>
      <c r="N672" s="106" t="str">
        <f t="shared" si="45"/>
        <v/>
      </c>
      <c r="O672" s="277"/>
      <c r="P672" s="277"/>
      <c r="Q672" s="277"/>
      <c r="R672" s="114"/>
      <c r="S672" s="99"/>
      <c r="T672" s="88"/>
      <c r="U672" s="89">
        <f>IF(ISBLANK(T672), 0, _xlfn.IFNA(VLOOKUP(T672, 'Measures Register'!$B$9:$K$59, COLUMN('Measures Register'!$K$8)-COLUMN('Measures Register'!$B$8)+1, FALSE), 0))</f>
        <v>0</v>
      </c>
      <c r="V672" s="90">
        <f>IF(ISBLANK(T672), 0, _xlfn.IFNA(VLOOKUP(T672, 'Measures Register'!$B$9:$L$59, COLUMN('Measures Register'!$L$8)-COLUMN('Measures Register'!$B$8)+1, FALSE), 0))</f>
        <v>0</v>
      </c>
      <c r="W672" s="88"/>
      <c r="X672" s="89">
        <f>IF(ISBLANK(W672), 0, _xlfn.IFNA(VLOOKUP(W672, 'Measures Register'!$B$9:$K$59, COLUMN('Measures Register'!$K$8)-COLUMN('Measures Register'!$B$8)+1, FALSE), 0))</f>
        <v>0</v>
      </c>
      <c r="Y672" s="90">
        <f>IF(ISBLANK(W672), 0, _xlfn.IFNA(VLOOKUP(W672, 'Measures Register'!$B$9:$L$59, COLUMN('Measures Register'!$L$8)-COLUMN('Measures Register'!$B$8)+1, FALSE), 0))</f>
        <v>0</v>
      </c>
      <c r="Z672" s="88"/>
      <c r="AA672" s="89">
        <f>IF(ISBLANK(Z672), 0, _xlfn.IFNA(VLOOKUP(Z672, 'Measures Register'!$B$9:$K$59, COLUMN('Measures Register'!$K$8)-COLUMN('Measures Register'!$B$8)+1, FALSE), 0))</f>
        <v>0</v>
      </c>
      <c r="AB672" s="90">
        <f>IF(ISBLANK(Z672), 0, _xlfn.IFNA(VLOOKUP(Z672, 'Measures Register'!$B$9:$L$59, COLUMN('Measures Register'!$L$8)-COLUMN('Measures Register'!$B$8)+1, FALSE), 0))</f>
        <v>0</v>
      </c>
      <c r="AC672" s="88"/>
      <c r="AD672" s="89">
        <f>IF(ISBLANK(AC672), 0, _xlfn.IFNA(VLOOKUP(AC672, 'Measures Register'!$B$9:$K$59, COLUMN('Measures Register'!$K$8)-COLUMN('Measures Register'!$B$8)+1, FALSE), 0))</f>
        <v>0</v>
      </c>
      <c r="AE672" s="90">
        <f>IF(ISBLANK(AC672), 0, _xlfn.IFNA(VLOOKUP(AC672, 'Measures Register'!$B$9:$L$59, COLUMN('Measures Register'!$L$8)-COLUMN('Measures Register'!$B$8)+1, FALSE), 0))</f>
        <v>0</v>
      </c>
      <c r="AF672" s="88"/>
      <c r="AG672" s="89">
        <f>IF(ISBLANK(AF672), 0, _xlfn.IFNA(VLOOKUP(AF672, 'Measures Register'!$B$9:$K$59, COLUMN('Measures Register'!$K$8)-COLUMN('Measures Register'!$B$8)+1, FALSE), 0))</f>
        <v>0</v>
      </c>
      <c r="AH672" s="110">
        <f>IF(ISBLANK(AF672), 0, _xlfn.IFNA(VLOOKUP(AF672, 'Measures Register'!$B$9:$L$59, COLUMN('Measures Register'!$L$8)-COLUMN('Measures Register'!$B$8)+1, FALSE), 0))</f>
        <v>0</v>
      </c>
      <c r="AI672" s="115"/>
      <c r="AJ672" s="108" t="str">
        <f t="shared" si="46"/>
        <v/>
      </c>
      <c r="AK672" s="86" t="str">
        <f t="shared" si="47"/>
        <v/>
      </c>
      <c r="AL672" s="106" t="str">
        <f t="shared" si="48"/>
        <v/>
      </c>
    </row>
    <row r="673" spans="2:38" ht="15.75" x14ac:dyDescent="0.45">
      <c r="B673" s="84" t="str">
        <f t="shared" si="49"/>
        <v/>
      </c>
      <c r="C673" s="97"/>
      <c r="D673" s="154"/>
      <c r="E673" s="112" t="str">
        <f>IFERROR(VLOOKUP(I673,#REF!,2,0),"")</f>
        <v/>
      </c>
      <c r="F673" s="156"/>
      <c r="G673" s="101"/>
      <c r="H673" s="103"/>
      <c r="I673" s="158"/>
      <c r="J673" s="159"/>
      <c r="K673"/>
      <c r="L673" s="152"/>
      <c r="M673" s="85" t="str">
        <f>IF(AND(F673&lt;&gt;"", G673&lt;&gt;""), VLOOKUP(F673, 'P2-Primary Assets'!C:I, 5+VLOOKUP(G673,#REF!, 2, FALSE), FALSE), "")</f>
        <v/>
      </c>
      <c r="N673" s="106" t="str">
        <f t="shared" si="45"/>
        <v/>
      </c>
      <c r="O673" s="277"/>
      <c r="P673" s="277"/>
      <c r="Q673" s="277"/>
      <c r="R673" s="114"/>
      <c r="S673" s="99"/>
      <c r="T673" s="88"/>
      <c r="U673" s="89">
        <f>IF(ISBLANK(T673), 0, _xlfn.IFNA(VLOOKUP(T673, 'Measures Register'!$B$9:$K$59, COLUMN('Measures Register'!$K$8)-COLUMN('Measures Register'!$B$8)+1, FALSE), 0))</f>
        <v>0</v>
      </c>
      <c r="V673" s="90">
        <f>IF(ISBLANK(T673), 0, _xlfn.IFNA(VLOOKUP(T673, 'Measures Register'!$B$9:$L$59, COLUMN('Measures Register'!$L$8)-COLUMN('Measures Register'!$B$8)+1, FALSE), 0))</f>
        <v>0</v>
      </c>
      <c r="W673" s="88"/>
      <c r="X673" s="89">
        <f>IF(ISBLANK(W673), 0, _xlfn.IFNA(VLOOKUP(W673, 'Measures Register'!$B$9:$K$59, COLUMN('Measures Register'!$K$8)-COLUMN('Measures Register'!$B$8)+1, FALSE), 0))</f>
        <v>0</v>
      </c>
      <c r="Y673" s="90">
        <f>IF(ISBLANK(W673), 0, _xlfn.IFNA(VLOOKUP(W673, 'Measures Register'!$B$9:$L$59, COLUMN('Measures Register'!$L$8)-COLUMN('Measures Register'!$B$8)+1, FALSE), 0))</f>
        <v>0</v>
      </c>
      <c r="Z673" s="88"/>
      <c r="AA673" s="89">
        <f>IF(ISBLANK(Z673), 0, _xlfn.IFNA(VLOOKUP(Z673, 'Measures Register'!$B$9:$K$59, COLUMN('Measures Register'!$K$8)-COLUMN('Measures Register'!$B$8)+1, FALSE), 0))</f>
        <v>0</v>
      </c>
      <c r="AB673" s="90">
        <f>IF(ISBLANK(Z673), 0, _xlfn.IFNA(VLOOKUP(Z673, 'Measures Register'!$B$9:$L$59, COLUMN('Measures Register'!$L$8)-COLUMN('Measures Register'!$B$8)+1, FALSE), 0))</f>
        <v>0</v>
      </c>
      <c r="AC673" s="88"/>
      <c r="AD673" s="89">
        <f>IF(ISBLANK(AC673), 0, _xlfn.IFNA(VLOOKUP(AC673, 'Measures Register'!$B$9:$K$59, COLUMN('Measures Register'!$K$8)-COLUMN('Measures Register'!$B$8)+1, FALSE), 0))</f>
        <v>0</v>
      </c>
      <c r="AE673" s="90">
        <f>IF(ISBLANK(AC673), 0, _xlfn.IFNA(VLOOKUP(AC673, 'Measures Register'!$B$9:$L$59, COLUMN('Measures Register'!$L$8)-COLUMN('Measures Register'!$B$8)+1, FALSE), 0))</f>
        <v>0</v>
      </c>
      <c r="AF673" s="88"/>
      <c r="AG673" s="89">
        <f>IF(ISBLANK(AF673), 0, _xlfn.IFNA(VLOOKUP(AF673, 'Measures Register'!$B$9:$K$59, COLUMN('Measures Register'!$K$8)-COLUMN('Measures Register'!$B$8)+1, FALSE), 0))</f>
        <v>0</v>
      </c>
      <c r="AH673" s="110">
        <f>IF(ISBLANK(AF673), 0, _xlfn.IFNA(VLOOKUP(AF673, 'Measures Register'!$B$9:$L$59, COLUMN('Measures Register'!$L$8)-COLUMN('Measures Register'!$B$8)+1, FALSE), 0))</f>
        <v>0</v>
      </c>
      <c r="AI673" s="115"/>
      <c r="AJ673" s="108" t="str">
        <f t="shared" si="46"/>
        <v/>
      </c>
      <c r="AK673" s="86" t="str">
        <f t="shared" si="47"/>
        <v/>
      </c>
      <c r="AL673" s="106" t="str">
        <f t="shared" si="48"/>
        <v/>
      </c>
    </row>
    <row r="674" spans="2:38" ht="15.75" x14ac:dyDescent="0.45">
      <c r="B674" s="84" t="str">
        <f t="shared" si="49"/>
        <v/>
      </c>
      <c r="C674" s="97"/>
      <c r="D674" s="154"/>
      <c r="E674" s="112" t="str">
        <f>IFERROR(VLOOKUP(I674,#REF!,2,0),"")</f>
        <v/>
      </c>
      <c r="F674" s="156"/>
      <c r="G674" s="101"/>
      <c r="H674" s="103"/>
      <c r="I674" s="158"/>
      <c r="J674" s="159"/>
      <c r="K674"/>
      <c r="L674" s="152"/>
      <c r="M674" s="85" t="str">
        <f>IF(AND(F674&lt;&gt;"", G674&lt;&gt;""), VLOOKUP(F674, 'P2-Primary Assets'!C:I, 5+VLOOKUP(G674,#REF!, 2, FALSE), FALSE), "")</f>
        <v/>
      </c>
      <c r="N674" s="106" t="str">
        <f t="shared" si="45"/>
        <v/>
      </c>
      <c r="O674" s="277"/>
      <c r="P674" s="277"/>
      <c r="Q674" s="277"/>
      <c r="R674" s="114"/>
      <c r="S674" s="99"/>
      <c r="T674" s="88"/>
      <c r="U674" s="89">
        <f>IF(ISBLANK(T674), 0, _xlfn.IFNA(VLOOKUP(T674, 'Measures Register'!$B$9:$K$59, COLUMN('Measures Register'!$K$8)-COLUMN('Measures Register'!$B$8)+1, FALSE), 0))</f>
        <v>0</v>
      </c>
      <c r="V674" s="90">
        <f>IF(ISBLANK(T674), 0, _xlfn.IFNA(VLOOKUP(T674, 'Measures Register'!$B$9:$L$59, COLUMN('Measures Register'!$L$8)-COLUMN('Measures Register'!$B$8)+1, FALSE), 0))</f>
        <v>0</v>
      </c>
      <c r="W674" s="88"/>
      <c r="X674" s="89">
        <f>IF(ISBLANK(W674), 0, _xlfn.IFNA(VLOOKUP(W674, 'Measures Register'!$B$9:$K$59, COLUMN('Measures Register'!$K$8)-COLUMN('Measures Register'!$B$8)+1, FALSE), 0))</f>
        <v>0</v>
      </c>
      <c r="Y674" s="90">
        <f>IF(ISBLANK(W674), 0, _xlfn.IFNA(VLOOKUP(W674, 'Measures Register'!$B$9:$L$59, COLUMN('Measures Register'!$L$8)-COLUMN('Measures Register'!$B$8)+1, FALSE), 0))</f>
        <v>0</v>
      </c>
      <c r="Z674" s="88"/>
      <c r="AA674" s="89">
        <f>IF(ISBLANK(Z674), 0, _xlfn.IFNA(VLOOKUP(Z674, 'Measures Register'!$B$9:$K$59, COLUMN('Measures Register'!$K$8)-COLUMN('Measures Register'!$B$8)+1, FALSE), 0))</f>
        <v>0</v>
      </c>
      <c r="AB674" s="90">
        <f>IF(ISBLANK(Z674), 0, _xlfn.IFNA(VLOOKUP(Z674, 'Measures Register'!$B$9:$L$59, COLUMN('Measures Register'!$L$8)-COLUMN('Measures Register'!$B$8)+1, FALSE), 0))</f>
        <v>0</v>
      </c>
      <c r="AC674" s="88"/>
      <c r="AD674" s="89">
        <f>IF(ISBLANK(AC674), 0, _xlfn.IFNA(VLOOKUP(AC674, 'Measures Register'!$B$9:$K$59, COLUMN('Measures Register'!$K$8)-COLUMN('Measures Register'!$B$8)+1, FALSE), 0))</f>
        <v>0</v>
      </c>
      <c r="AE674" s="90">
        <f>IF(ISBLANK(AC674), 0, _xlfn.IFNA(VLOOKUP(AC674, 'Measures Register'!$B$9:$L$59, COLUMN('Measures Register'!$L$8)-COLUMN('Measures Register'!$B$8)+1, FALSE), 0))</f>
        <v>0</v>
      </c>
      <c r="AF674" s="88"/>
      <c r="AG674" s="89">
        <f>IF(ISBLANK(AF674), 0, _xlfn.IFNA(VLOOKUP(AF674, 'Measures Register'!$B$9:$K$59, COLUMN('Measures Register'!$K$8)-COLUMN('Measures Register'!$B$8)+1, FALSE), 0))</f>
        <v>0</v>
      </c>
      <c r="AH674" s="110">
        <f>IF(ISBLANK(AF674), 0, _xlfn.IFNA(VLOOKUP(AF674, 'Measures Register'!$B$9:$L$59, COLUMN('Measures Register'!$L$8)-COLUMN('Measures Register'!$B$8)+1, FALSE), 0))</f>
        <v>0</v>
      </c>
      <c r="AI674" s="115"/>
      <c r="AJ674" s="108" t="str">
        <f t="shared" si="46"/>
        <v/>
      </c>
      <c r="AK674" s="86" t="str">
        <f t="shared" si="47"/>
        <v/>
      </c>
      <c r="AL674" s="106" t="str">
        <f t="shared" si="48"/>
        <v/>
      </c>
    </row>
    <row r="675" spans="2:38" ht="15.75" x14ac:dyDescent="0.45">
      <c r="B675" s="84" t="str">
        <f t="shared" si="49"/>
        <v/>
      </c>
      <c r="C675" s="97"/>
      <c r="D675" s="154"/>
      <c r="E675" s="112" t="str">
        <f>IFERROR(VLOOKUP(I675,#REF!,2,0),"")</f>
        <v/>
      </c>
      <c r="F675" s="156"/>
      <c r="G675" s="101"/>
      <c r="H675" s="103"/>
      <c r="I675" s="158"/>
      <c r="J675" s="159"/>
      <c r="K675"/>
      <c r="L675" s="152"/>
      <c r="M675" s="85" t="str">
        <f>IF(AND(F675&lt;&gt;"", G675&lt;&gt;""), VLOOKUP(F675, 'P2-Primary Assets'!C:I, 5+VLOOKUP(G675,#REF!, 2, FALSE), FALSE), "")</f>
        <v/>
      </c>
      <c r="N675" s="106" t="str">
        <f t="shared" si="45"/>
        <v/>
      </c>
      <c r="O675" s="277"/>
      <c r="P675" s="277"/>
      <c r="Q675" s="277"/>
      <c r="R675" s="114"/>
      <c r="S675" s="99"/>
      <c r="T675" s="88"/>
      <c r="U675" s="89">
        <f>IF(ISBLANK(T675), 0, _xlfn.IFNA(VLOOKUP(T675, 'Measures Register'!$B$9:$K$59, COLUMN('Measures Register'!$K$8)-COLUMN('Measures Register'!$B$8)+1, FALSE), 0))</f>
        <v>0</v>
      </c>
      <c r="V675" s="90">
        <f>IF(ISBLANK(T675), 0, _xlfn.IFNA(VLOOKUP(T675, 'Measures Register'!$B$9:$L$59, COLUMN('Measures Register'!$L$8)-COLUMN('Measures Register'!$B$8)+1, FALSE), 0))</f>
        <v>0</v>
      </c>
      <c r="W675" s="88"/>
      <c r="X675" s="89">
        <f>IF(ISBLANK(W675), 0, _xlfn.IFNA(VLOOKUP(W675, 'Measures Register'!$B$9:$K$59, COLUMN('Measures Register'!$K$8)-COLUMN('Measures Register'!$B$8)+1, FALSE), 0))</f>
        <v>0</v>
      </c>
      <c r="Y675" s="90">
        <f>IF(ISBLANK(W675), 0, _xlfn.IFNA(VLOOKUP(W675, 'Measures Register'!$B$9:$L$59, COLUMN('Measures Register'!$L$8)-COLUMN('Measures Register'!$B$8)+1, FALSE), 0))</f>
        <v>0</v>
      </c>
      <c r="Z675" s="88"/>
      <c r="AA675" s="89">
        <f>IF(ISBLANK(Z675), 0, _xlfn.IFNA(VLOOKUP(Z675, 'Measures Register'!$B$9:$K$59, COLUMN('Measures Register'!$K$8)-COLUMN('Measures Register'!$B$8)+1, FALSE), 0))</f>
        <v>0</v>
      </c>
      <c r="AB675" s="90">
        <f>IF(ISBLANK(Z675), 0, _xlfn.IFNA(VLOOKUP(Z675, 'Measures Register'!$B$9:$L$59, COLUMN('Measures Register'!$L$8)-COLUMN('Measures Register'!$B$8)+1, FALSE), 0))</f>
        <v>0</v>
      </c>
      <c r="AC675" s="88"/>
      <c r="AD675" s="89">
        <f>IF(ISBLANK(AC675), 0, _xlfn.IFNA(VLOOKUP(AC675, 'Measures Register'!$B$9:$K$59, COLUMN('Measures Register'!$K$8)-COLUMN('Measures Register'!$B$8)+1, FALSE), 0))</f>
        <v>0</v>
      </c>
      <c r="AE675" s="90">
        <f>IF(ISBLANK(AC675), 0, _xlfn.IFNA(VLOOKUP(AC675, 'Measures Register'!$B$9:$L$59, COLUMN('Measures Register'!$L$8)-COLUMN('Measures Register'!$B$8)+1, FALSE), 0))</f>
        <v>0</v>
      </c>
      <c r="AF675" s="88"/>
      <c r="AG675" s="89">
        <f>IF(ISBLANK(AF675), 0, _xlfn.IFNA(VLOOKUP(AF675, 'Measures Register'!$B$9:$K$59, COLUMN('Measures Register'!$K$8)-COLUMN('Measures Register'!$B$8)+1, FALSE), 0))</f>
        <v>0</v>
      </c>
      <c r="AH675" s="110">
        <f>IF(ISBLANK(AF675), 0, _xlfn.IFNA(VLOOKUP(AF675, 'Measures Register'!$B$9:$L$59, COLUMN('Measures Register'!$L$8)-COLUMN('Measures Register'!$B$8)+1, FALSE), 0))</f>
        <v>0</v>
      </c>
      <c r="AI675" s="115"/>
      <c r="AJ675" s="108" t="str">
        <f t="shared" si="46"/>
        <v/>
      </c>
      <c r="AK675" s="86" t="str">
        <f t="shared" si="47"/>
        <v/>
      </c>
      <c r="AL675" s="106" t="str">
        <f t="shared" si="48"/>
        <v/>
      </c>
    </row>
    <row r="676" spans="2:38" ht="15.75" x14ac:dyDescent="0.45">
      <c r="B676" s="84" t="str">
        <f t="shared" si="49"/>
        <v/>
      </c>
      <c r="C676" s="97"/>
      <c r="D676" s="154"/>
      <c r="E676" s="112" t="str">
        <f>IFERROR(VLOOKUP(I676,#REF!,2,0),"")</f>
        <v/>
      </c>
      <c r="F676" s="156"/>
      <c r="G676" s="101"/>
      <c r="H676" s="103"/>
      <c r="I676" s="158"/>
      <c r="J676" s="159"/>
      <c r="K676"/>
      <c r="L676" s="152"/>
      <c r="M676" s="85" t="str">
        <f>IF(AND(F676&lt;&gt;"", G676&lt;&gt;""), VLOOKUP(F676, 'P2-Primary Assets'!C:I, 5+VLOOKUP(G676,#REF!, 2, FALSE), FALSE), "")</f>
        <v/>
      </c>
      <c r="N676" s="106" t="str">
        <f t="shared" si="45"/>
        <v/>
      </c>
      <c r="O676" s="277"/>
      <c r="P676" s="277"/>
      <c r="Q676" s="277"/>
      <c r="R676" s="114"/>
      <c r="S676" s="99"/>
      <c r="T676" s="88"/>
      <c r="U676" s="89">
        <f>IF(ISBLANK(T676), 0, _xlfn.IFNA(VLOOKUP(T676, 'Measures Register'!$B$9:$K$59, COLUMN('Measures Register'!$K$8)-COLUMN('Measures Register'!$B$8)+1, FALSE), 0))</f>
        <v>0</v>
      </c>
      <c r="V676" s="90">
        <f>IF(ISBLANK(T676), 0, _xlfn.IFNA(VLOOKUP(T676, 'Measures Register'!$B$9:$L$59, COLUMN('Measures Register'!$L$8)-COLUMN('Measures Register'!$B$8)+1, FALSE), 0))</f>
        <v>0</v>
      </c>
      <c r="W676" s="88"/>
      <c r="X676" s="89">
        <f>IF(ISBLANK(W676), 0, _xlfn.IFNA(VLOOKUP(W676, 'Measures Register'!$B$9:$K$59, COLUMN('Measures Register'!$K$8)-COLUMN('Measures Register'!$B$8)+1, FALSE), 0))</f>
        <v>0</v>
      </c>
      <c r="Y676" s="90">
        <f>IF(ISBLANK(W676), 0, _xlfn.IFNA(VLOOKUP(W676, 'Measures Register'!$B$9:$L$59, COLUMN('Measures Register'!$L$8)-COLUMN('Measures Register'!$B$8)+1, FALSE), 0))</f>
        <v>0</v>
      </c>
      <c r="Z676" s="88"/>
      <c r="AA676" s="89">
        <f>IF(ISBLANK(Z676), 0, _xlfn.IFNA(VLOOKUP(Z676, 'Measures Register'!$B$9:$K$59, COLUMN('Measures Register'!$K$8)-COLUMN('Measures Register'!$B$8)+1, FALSE), 0))</f>
        <v>0</v>
      </c>
      <c r="AB676" s="90">
        <f>IF(ISBLANK(Z676), 0, _xlfn.IFNA(VLOOKUP(Z676, 'Measures Register'!$B$9:$L$59, COLUMN('Measures Register'!$L$8)-COLUMN('Measures Register'!$B$8)+1, FALSE), 0))</f>
        <v>0</v>
      </c>
      <c r="AC676" s="88"/>
      <c r="AD676" s="89">
        <f>IF(ISBLANK(AC676), 0, _xlfn.IFNA(VLOOKUP(AC676, 'Measures Register'!$B$9:$K$59, COLUMN('Measures Register'!$K$8)-COLUMN('Measures Register'!$B$8)+1, FALSE), 0))</f>
        <v>0</v>
      </c>
      <c r="AE676" s="90">
        <f>IF(ISBLANK(AC676), 0, _xlfn.IFNA(VLOOKUP(AC676, 'Measures Register'!$B$9:$L$59, COLUMN('Measures Register'!$L$8)-COLUMN('Measures Register'!$B$8)+1, FALSE), 0))</f>
        <v>0</v>
      </c>
      <c r="AF676" s="88"/>
      <c r="AG676" s="89">
        <f>IF(ISBLANK(AF676), 0, _xlfn.IFNA(VLOOKUP(AF676, 'Measures Register'!$B$9:$K$59, COLUMN('Measures Register'!$K$8)-COLUMN('Measures Register'!$B$8)+1, FALSE), 0))</f>
        <v>0</v>
      </c>
      <c r="AH676" s="110">
        <f>IF(ISBLANK(AF676), 0, _xlfn.IFNA(VLOOKUP(AF676, 'Measures Register'!$B$9:$L$59, COLUMN('Measures Register'!$L$8)-COLUMN('Measures Register'!$B$8)+1, FALSE), 0))</f>
        <v>0</v>
      </c>
      <c r="AI676" s="115"/>
      <c r="AJ676" s="108" t="str">
        <f t="shared" si="46"/>
        <v/>
      </c>
      <c r="AK676" s="86" t="str">
        <f t="shared" si="47"/>
        <v/>
      </c>
      <c r="AL676" s="106" t="str">
        <f t="shared" si="48"/>
        <v/>
      </c>
    </row>
    <row r="677" spans="2:38" ht="15.75" x14ac:dyDescent="0.45">
      <c r="B677" s="84" t="str">
        <f t="shared" si="49"/>
        <v/>
      </c>
      <c r="C677" s="97"/>
      <c r="D677" s="154"/>
      <c r="E677" s="112" t="str">
        <f>IFERROR(VLOOKUP(I677,#REF!,2,0),"")</f>
        <v/>
      </c>
      <c r="F677" s="156"/>
      <c r="G677" s="101"/>
      <c r="H677" s="103"/>
      <c r="I677" s="158"/>
      <c r="J677" s="159"/>
      <c r="K677"/>
      <c r="L677" s="152"/>
      <c r="M677" s="85" t="str">
        <f>IF(AND(F677&lt;&gt;"", G677&lt;&gt;""), VLOOKUP(F677, 'P2-Primary Assets'!C:I, 5+VLOOKUP(G677,#REF!, 2, FALSE), FALSE), "")</f>
        <v/>
      </c>
      <c r="N677" s="106" t="str">
        <f t="shared" si="45"/>
        <v/>
      </c>
      <c r="O677" s="277"/>
      <c r="P677" s="277"/>
      <c r="Q677" s="277"/>
      <c r="R677" s="114"/>
      <c r="S677" s="99"/>
      <c r="T677" s="88"/>
      <c r="U677" s="89">
        <f>IF(ISBLANK(T677), 0, _xlfn.IFNA(VLOOKUP(T677, 'Measures Register'!$B$9:$K$59, COLUMN('Measures Register'!$K$8)-COLUMN('Measures Register'!$B$8)+1, FALSE), 0))</f>
        <v>0</v>
      </c>
      <c r="V677" s="90">
        <f>IF(ISBLANK(T677), 0, _xlfn.IFNA(VLOOKUP(T677, 'Measures Register'!$B$9:$L$59, COLUMN('Measures Register'!$L$8)-COLUMN('Measures Register'!$B$8)+1, FALSE), 0))</f>
        <v>0</v>
      </c>
      <c r="W677" s="88"/>
      <c r="X677" s="89">
        <f>IF(ISBLANK(W677), 0, _xlfn.IFNA(VLOOKUP(W677, 'Measures Register'!$B$9:$K$59, COLUMN('Measures Register'!$K$8)-COLUMN('Measures Register'!$B$8)+1, FALSE), 0))</f>
        <v>0</v>
      </c>
      <c r="Y677" s="90">
        <f>IF(ISBLANK(W677), 0, _xlfn.IFNA(VLOOKUP(W677, 'Measures Register'!$B$9:$L$59, COLUMN('Measures Register'!$L$8)-COLUMN('Measures Register'!$B$8)+1, FALSE), 0))</f>
        <v>0</v>
      </c>
      <c r="Z677" s="88"/>
      <c r="AA677" s="89">
        <f>IF(ISBLANK(Z677), 0, _xlfn.IFNA(VLOOKUP(Z677, 'Measures Register'!$B$9:$K$59, COLUMN('Measures Register'!$K$8)-COLUMN('Measures Register'!$B$8)+1, FALSE), 0))</f>
        <v>0</v>
      </c>
      <c r="AB677" s="90">
        <f>IF(ISBLANK(Z677), 0, _xlfn.IFNA(VLOOKUP(Z677, 'Measures Register'!$B$9:$L$59, COLUMN('Measures Register'!$L$8)-COLUMN('Measures Register'!$B$8)+1, FALSE), 0))</f>
        <v>0</v>
      </c>
      <c r="AC677" s="88"/>
      <c r="AD677" s="89">
        <f>IF(ISBLANK(AC677), 0, _xlfn.IFNA(VLOOKUP(AC677, 'Measures Register'!$B$9:$K$59, COLUMN('Measures Register'!$K$8)-COLUMN('Measures Register'!$B$8)+1, FALSE), 0))</f>
        <v>0</v>
      </c>
      <c r="AE677" s="90">
        <f>IF(ISBLANK(AC677), 0, _xlfn.IFNA(VLOOKUP(AC677, 'Measures Register'!$B$9:$L$59, COLUMN('Measures Register'!$L$8)-COLUMN('Measures Register'!$B$8)+1, FALSE), 0))</f>
        <v>0</v>
      </c>
      <c r="AF677" s="88"/>
      <c r="AG677" s="89">
        <f>IF(ISBLANK(AF677), 0, _xlfn.IFNA(VLOOKUP(AF677, 'Measures Register'!$B$9:$K$59, COLUMN('Measures Register'!$K$8)-COLUMN('Measures Register'!$B$8)+1, FALSE), 0))</f>
        <v>0</v>
      </c>
      <c r="AH677" s="110">
        <f>IF(ISBLANK(AF677), 0, _xlfn.IFNA(VLOOKUP(AF677, 'Measures Register'!$B$9:$L$59, COLUMN('Measures Register'!$L$8)-COLUMN('Measures Register'!$B$8)+1, FALSE), 0))</f>
        <v>0</v>
      </c>
      <c r="AI677" s="115"/>
      <c r="AJ677" s="108" t="str">
        <f t="shared" si="46"/>
        <v/>
      </c>
      <c r="AK677" s="86" t="str">
        <f t="shared" si="47"/>
        <v/>
      </c>
      <c r="AL677" s="106" t="str">
        <f t="shared" si="48"/>
        <v/>
      </c>
    </row>
    <row r="678" spans="2:38" ht="15.75" x14ac:dyDescent="0.45">
      <c r="B678" s="84" t="str">
        <f t="shared" si="49"/>
        <v/>
      </c>
      <c r="C678" s="97"/>
      <c r="D678" s="154"/>
      <c r="E678" s="112" t="str">
        <f>IFERROR(VLOOKUP(I678,#REF!,2,0),"")</f>
        <v/>
      </c>
      <c r="F678" s="156"/>
      <c r="G678" s="101"/>
      <c r="H678" s="103"/>
      <c r="I678" s="158"/>
      <c r="J678" s="159"/>
      <c r="K678"/>
      <c r="L678" s="152"/>
      <c r="M678" s="85" t="str">
        <f>IF(AND(F678&lt;&gt;"", G678&lt;&gt;""), VLOOKUP(F678, 'P2-Primary Assets'!C:I, 5+VLOOKUP(G678,#REF!, 2, FALSE), FALSE), "")</f>
        <v/>
      </c>
      <c r="N678" s="106" t="str">
        <f t="shared" si="45"/>
        <v/>
      </c>
      <c r="O678" s="277"/>
      <c r="P678" s="277"/>
      <c r="Q678" s="277"/>
      <c r="R678" s="114"/>
      <c r="S678" s="99"/>
      <c r="T678" s="88"/>
      <c r="U678" s="89">
        <f>IF(ISBLANK(T678), 0, _xlfn.IFNA(VLOOKUP(T678, 'Measures Register'!$B$9:$K$59, COLUMN('Measures Register'!$K$8)-COLUMN('Measures Register'!$B$8)+1, FALSE), 0))</f>
        <v>0</v>
      </c>
      <c r="V678" s="90">
        <f>IF(ISBLANK(T678), 0, _xlfn.IFNA(VLOOKUP(T678, 'Measures Register'!$B$9:$L$59, COLUMN('Measures Register'!$L$8)-COLUMN('Measures Register'!$B$8)+1, FALSE), 0))</f>
        <v>0</v>
      </c>
      <c r="W678" s="88"/>
      <c r="X678" s="89">
        <f>IF(ISBLANK(W678), 0, _xlfn.IFNA(VLOOKUP(W678, 'Measures Register'!$B$9:$K$59, COLUMN('Measures Register'!$K$8)-COLUMN('Measures Register'!$B$8)+1, FALSE), 0))</f>
        <v>0</v>
      </c>
      <c r="Y678" s="90">
        <f>IF(ISBLANK(W678), 0, _xlfn.IFNA(VLOOKUP(W678, 'Measures Register'!$B$9:$L$59, COLUMN('Measures Register'!$L$8)-COLUMN('Measures Register'!$B$8)+1, FALSE), 0))</f>
        <v>0</v>
      </c>
      <c r="Z678" s="88"/>
      <c r="AA678" s="89">
        <f>IF(ISBLANK(Z678), 0, _xlfn.IFNA(VLOOKUP(Z678, 'Measures Register'!$B$9:$K$59, COLUMN('Measures Register'!$K$8)-COLUMN('Measures Register'!$B$8)+1, FALSE), 0))</f>
        <v>0</v>
      </c>
      <c r="AB678" s="90">
        <f>IF(ISBLANK(Z678), 0, _xlfn.IFNA(VLOOKUP(Z678, 'Measures Register'!$B$9:$L$59, COLUMN('Measures Register'!$L$8)-COLUMN('Measures Register'!$B$8)+1, FALSE), 0))</f>
        <v>0</v>
      </c>
      <c r="AC678" s="88"/>
      <c r="AD678" s="89">
        <f>IF(ISBLANK(AC678), 0, _xlfn.IFNA(VLOOKUP(AC678, 'Measures Register'!$B$9:$K$59, COLUMN('Measures Register'!$K$8)-COLUMN('Measures Register'!$B$8)+1, FALSE), 0))</f>
        <v>0</v>
      </c>
      <c r="AE678" s="90">
        <f>IF(ISBLANK(AC678), 0, _xlfn.IFNA(VLOOKUP(AC678, 'Measures Register'!$B$9:$L$59, COLUMN('Measures Register'!$L$8)-COLUMN('Measures Register'!$B$8)+1, FALSE), 0))</f>
        <v>0</v>
      </c>
      <c r="AF678" s="88"/>
      <c r="AG678" s="89">
        <f>IF(ISBLANK(AF678), 0, _xlfn.IFNA(VLOOKUP(AF678, 'Measures Register'!$B$9:$K$59, COLUMN('Measures Register'!$K$8)-COLUMN('Measures Register'!$B$8)+1, FALSE), 0))</f>
        <v>0</v>
      </c>
      <c r="AH678" s="110">
        <f>IF(ISBLANK(AF678), 0, _xlfn.IFNA(VLOOKUP(AF678, 'Measures Register'!$B$9:$L$59, COLUMN('Measures Register'!$L$8)-COLUMN('Measures Register'!$B$8)+1, FALSE), 0))</f>
        <v>0</v>
      </c>
      <c r="AI678" s="115"/>
      <c r="AJ678" s="108" t="str">
        <f t="shared" si="46"/>
        <v/>
      </c>
      <c r="AK678" s="86" t="str">
        <f t="shared" si="47"/>
        <v/>
      </c>
      <c r="AL678" s="106" t="str">
        <f t="shared" si="48"/>
        <v/>
      </c>
    </row>
    <row r="679" spans="2:38" ht="15.75" x14ac:dyDescent="0.45">
      <c r="B679" s="84" t="str">
        <f t="shared" si="49"/>
        <v/>
      </c>
      <c r="C679" s="97"/>
      <c r="D679" s="154"/>
      <c r="E679" s="112" t="str">
        <f>IFERROR(VLOOKUP(I679,#REF!,2,0),"")</f>
        <v/>
      </c>
      <c r="F679" s="156"/>
      <c r="G679" s="101"/>
      <c r="H679" s="103"/>
      <c r="I679" s="158"/>
      <c r="J679" s="159"/>
      <c r="K679"/>
      <c r="L679" s="152"/>
      <c r="M679" s="85" t="str">
        <f>IF(AND(F679&lt;&gt;"", G679&lt;&gt;""), VLOOKUP(F679, 'P2-Primary Assets'!C:I, 5+VLOOKUP(G679,#REF!, 2, FALSE), FALSE), "")</f>
        <v/>
      </c>
      <c r="N679" s="106" t="str">
        <f t="shared" si="45"/>
        <v/>
      </c>
      <c r="O679" s="277"/>
      <c r="P679" s="277"/>
      <c r="Q679" s="277"/>
      <c r="R679" s="114"/>
      <c r="S679" s="99"/>
      <c r="T679" s="88"/>
      <c r="U679" s="89">
        <f>IF(ISBLANK(T679), 0, _xlfn.IFNA(VLOOKUP(T679, 'Measures Register'!$B$9:$K$59, COLUMN('Measures Register'!$K$8)-COLUMN('Measures Register'!$B$8)+1, FALSE), 0))</f>
        <v>0</v>
      </c>
      <c r="V679" s="90">
        <f>IF(ISBLANK(T679), 0, _xlfn.IFNA(VLOOKUP(T679, 'Measures Register'!$B$9:$L$59, COLUMN('Measures Register'!$L$8)-COLUMN('Measures Register'!$B$8)+1, FALSE), 0))</f>
        <v>0</v>
      </c>
      <c r="W679" s="88"/>
      <c r="X679" s="89">
        <f>IF(ISBLANK(W679), 0, _xlfn.IFNA(VLOOKUP(W679, 'Measures Register'!$B$9:$K$59, COLUMN('Measures Register'!$K$8)-COLUMN('Measures Register'!$B$8)+1, FALSE), 0))</f>
        <v>0</v>
      </c>
      <c r="Y679" s="90">
        <f>IF(ISBLANK(W679), 0, _xlfn.IFNA(VLOOKUP(W679, 'Measures Register'!$B$9:$L$59, COLUMN('Measures Register'!$L$8)-COLUMN('Measures Register'!$B$8)+1, FALSE), 0))</f>
        <v>0</v>
      </c>
      <c r="Z679" s="88"/>
      <c r="AA679" s="89">
        <f>IF(ISBLANK(Z679), 0, _xlfn.IFNA(VLOOKUP(Z679, 'Measures Register'!$B$9:$K$59, COLUMN('Measures Register'!$K$8)-COLUMN('Measures Register'!$B$8)+1, FALSE), 0))</f>
        <v>0</v>
      </c>
      <c r="AB679" s="90">
        <f>IF(ISBLANK(Z679), 0, _xlfn.IFNA(VLOOKUP(Z679, 'Measures Register'!$B$9:$L$59, COLUMN('Measures Register'!$L$8)-COLUMN('Measures Register'!$B$8)+1, FALSE), 0))</f>
        <v>0</v>
      </c>
      <c r="AC679" s="88"/>
      <c r="AD679" s="89">
        <f>IF(ISBLANK(AC679), 0, _xlfn.IFNA(VLOOKUP(AC679, 'Measures Register'!$B$9:$K$59, COLUMN('Measures Register'!$K$8)-COLUMN('Measures Register'!$B$8)+1, FALSE), 0))</f>
        <v>0</v>
      </c>
      <c r="AE679" s="90">
        <f>IF(ISBLANK(AC679), 0, _xlfn.IFNA(VLOOKUP(AC679, 'Measures Register'!$B$9:$L$59, COLUMN('Measures Register'!$L$8)-COLUMN('Measures Register'!$B$8)+1, FALSE), 0))</f>
        <v>0</v>
      </c>
      <c r="AF679" s="88"/>
      <c r="AG679" s="89">
        <f>IF(ISBLANK(AF679), 0, _xlfn.IFNA(VLOOKUP(AF679, 'Measures Register'!$B$9:$K$59, COLUMN('Measures Register'!$K$8)-COLUMN('Measures Register'!$B$8)+1, FALSE), 0))</f>
        <v>0</v>
      </c>
      <c r="AH679" s="110">
        <f>IF(ISBLANK(AF679), 0, _xlfn.IFNA(VLOOKUP(AF679, 'Measures Register'!$B$9:$L$59, COLUMN('Measures Register'!$L$8)-COLUMN('Measures Register'!$B$8)+1, FALSE), 0))</f>
        <v>0</v>
      </c>
      <c r="AI679" s="115"/>
      <c r="AJ679" s="108" t="str">
        <f t="shared" si="46"/>
        <v/>
      </c>
      <c r="AK679" s="86" t="str">
        <f t="shared" si="47"/>
        <v/>
      </c>
      <c r="AL679" s="106" t="str">
        <f t="shared" si="48"/>
        <v/>
      </c>
    </row>
    <row r="680" spans="2:38" ht="15.75" x14ac:dyDescent="0.45">
      <c r="B680" s="84" t="str">
        <f t="shared" si="49"/>
        <v/>
      </c>
      <c r="C680" s="97"/>
      <c r="D680" s="154"/>
      <c r="E680" s="112" t="str">
        <f>IFERROR(VLOOKUP(I680,#REF!,2,0),"")</f>
        <v/>
      </c>
      <c r="F680" s="156"/>
      <c r="G680" s="101"/>
      <c r="H680" s="103"/>
      <c r="I680" s="158"/>
      <c r="J680" s="159"/>
      <c r="K680"/>
      <c r="L680" s="152"/>
      <c r="M680" s="85" t="str">
        <f>IF(AND(F680&lt;&gt;"", G680&lt;&gt;""), VLOOKUP(F680, 'P2-Primary Assets'!C:I, 5+VLOOKUP(G680,#REF!, 2, FALSE), FALSE), "")</f>
        <v/>
      </c>
      <c r="N680" s="106" t="str">
        <f t="shared" si="45"/>
        <v/>
      </c>
      <c r="O680" s="277"/>
      <c r="P680" s="277"/>
      <c r="Q680" s="277"/>
      <c r="R680" s="114"/>
      <c r="S680" s="99"/>
      <c r="T680" s="88"/>
      <c r="U680" s="89">
        <f>IF(ISBLANK(T680), 0, _xlfn.IFNA(VLOOKUP(T680, 'Measures Register'!$B$9:$K$59, COLUMN('Measures Register'!$K$8)-COLUMN('Measures Register'!$B$8)+1, FALSE), 0))</f>
        <v>0</v>
      </c>
      <c r="V680" s="90">
        <f>IF(ISBLANK(T680), 0, _xlfn.IFNA(VLOOKUP(T680, 'Measures Register'!$B$9:$L$59, COLUMN('Measures Register'!$L$8)-COLUMN('Measures Register'!$B$8)+1, FALSE), 0))</f>
        <v>0</v>
      </c>
      <c r="W680" s="88"/>
      <c r="X680" s="89">
        <f>IF(ISBLANK(W680), 0, _xlfn.IFNA(VLOOKUP(W680, 'Measures Register'!$B$9:$K$59, COLUMN('Measures Register'!$K$8)-COLUMN('Measures Register'!$B$8)+1, FALSE), 0))</f>
        <v>0</v>
      </c>
      <c r="Y680" s="90">
        <f>IF(ISBLANK(W680), 0, _xlfn.IFNA(VLOOKUP(W680, 'Measures Register'!$B$9:$L$59, COLUMN('Measures Register'!$L$8)-COLUMN('Measures Register'!$B$8)+1, FALSE), 0))</f>
        <v>0</v>
      </c>
      <c r="Z680" s="88"/>
      <c r="AA680" s="89">
        <f>IF(ISBLANK(Z680), 0, _xlfn.IFNA(VLOOKUP(Z680, 'Measures Register'!$B$9:$K$59, COLUMN('Measures Register'!$K$8)-COLUMN('Measures Register'!$B$8)+1, FALSE), 0))</f>
        <v>0</v>
      </c>
      <c r="AB680" s="90">
        <f>IF(ISBLANK(Z680), 0, _xlfn.IFNA(VLOOKUP(Z680, 'Measures Register'!$B$9:$L$59, COLUMN('Measures Register'!$L$8)-COLUMN('Measures Register'!$B$8)+1, FALSE), 0))</f>
        <v>0</v>
      </c>
      <c r="AC680" s="88"/>
      <c r="AD680" s="89">
        <f>IF(ISBLANK(AC680), 0, _xlfn.IFNA(VLOOKUP(AC680, 'Measures Register'!$B$9:$K$59, COLUMN('Measures Register'!$K$8)-COLUMN('Measures Register'!$B$8)+1, FALSE), 0))</f>
        <v>0</v>
      </c>
      <c r="AE680" s="90">
        <f>IF(ISBLANK(AC680), 0, _xlfn.IFNA(VLOOKUP(AC680, 'Measures Register'!$B$9:$L$59, COLUMN('Measures Register'!$L$8)-COLUMN('Measures Register'!$B$8)+1, FALSE), 0))</f>
        <v>0</v>
      </c>
      <c r="AF680" s="88"/>
      <c r="AG680" s="89">
        <f>IF(ISBLANK(AF680), 0, _xlfn.IFNA(VLOOKUP(AF680, 'Measures Register'!$B$9:$K$59, COLUMN('Measures Register'!$K$8)-COLUMN('Measures Register'!$B$8)+1, FALSE), 0))</f>
        <v>0</v>
      </c>
      <c r="AH680" s="110">
        <f>IF(ISBLANK(AF680), 0, _xlfn.IFNA(VLOOKUP(AF680, 'Measures Register'!$B$9:$L$59, COLUMN('Measures Register'!$L$8)-COLUMN('Measures Register'!$B$8)+1, FALSE), 0))</f>
        <v>0</v>
      </c>
      <c r="AI680" s="115"/>
      <c r="AJ680" s="108" t="str">
        <f t="shared" si="46"/>
        <v/>
      </c>
      <c r="AK680" s="86" t="str">
        <f t="shared" si="47"/>
        <v/>
      </c>
      <c r="AL680" s="106" t="str">
        <f t="shared" si="48"/>
        <v/>
      </c>
    </row>
    <row r="681" spans="2:38" ht="15.75" x14ac:dyDescent="0.45">
      <c r="B681" s="84" t="str">
        <f t="shared" si="49"/>
        <v/>
      </c>
      <c r="C681" s="97"/>
      <c r="D681" s="154"/>
      <c r="E681" s="112" t="str">
        <f>IFERROR(VLOOKUP(I681,#REF!,2,0),"")</f>
        <v/>
      </c>
      <c r="F681" s="156"/>
      <c r="G681" s="101"/>
      <c r="H681" s="103"/>
      <c r="I681" s="158"/>
      <c r="J681" s="159"/>
      <c r="K681"/>
      <c r="L681" s="152"/>
      <c r="M681" s="85" t="str">
        <f>IF(AND(F681&lt;&gt;"", G681&lt;&gt;""), VLOOKUP(F681, 'P2-Primary Assets'!C:I, 5+VLOOKUP(G681,#REF!, 2, FALSE), FALSE), "")</f>
        <v/>
      </c>
      <c r="N681" s="106" t="str">
        <f t="shared" si="45"/>
        <v/>
      </c>
      <c r="O681" s="277"/>
      <c r="P681" s="277"/>
      <c r="Q681" s="277"/>
      <c r="R681" s="114"/>
      <c r="S681" s="99"/>
      <c r="T681" s="88"/>
      <c r="U681" s="89">
        <f>IF(ISBLANK(T681), 0, _xlfn.IFNA(VLOOKUP(T681, 'Measures Register'!$B$9:$K$59, COLUMN('Measures Register'!$K$8)-COLUMN('Measures Register'!$B$8)+1, FALSE), 0))</f>
        <v>0</v>
      </c>
      <c r="V681" s="90">
        <f>IF(ISBLANK(T681), 0, _xlfn.IFNA(VLOOKUP(T681, 'Measures Register'!$B$9:$L$59, COLUMN('Measures Register'!$L$8)-COLUMN('Measures Register'!$B$8)+1, FALSE), 0))</f>
        <v>0</v>
      </c>
      <c r="W681" s="88"/>
      <c r="X681" s="89">
        <f>IF(ISBLANK(W681), 0, _xlfn.IFNA(VLOOKUP(W681, 'Measures Register'!$B$9:$K$59, COLUMN('Measures Register'!$K$8)-COLUMN('Measures Register'!$B$8)+1, FALSE), 0))</f>
        <v>0</v>
      </c>
      <c r="Y681" s="90">
        <f>IF(ISBLANK(W681), 0, _xlfn.IFNA(VLOOKUP(W681, 'Measures Register'!$B$9:$L$59, COLUMN('Measures Register'!$L$8)-COLUMN('Measures Register'!$B$8)+1, FALSE), 0))</f>
        <v>0</v>
      </c>
      <c r="Z681" s="88"/>
      <c r="AA681" s="89">
        <f>IF(ISBLANK(Z681), 0, _xlfn.IFNA(VLOOKUP(Z681, 'Measures Register'!$B$9:$K$59, COLUMN('Measures Register'!$K$8)-COLUMN('Measures Register'!$B$8)+1, FALSE), 0))</f>
        <v>0</v>
      </c>
      <c r="AB681" s="90">
        <f>IF(ISBLANK(Z681), 0, _xlfn.IFNA(VLOOKUP(Z681, 'Measures Register'!$B$9:$L$59, COLUMN('Measures Register'!$L$8)-COLUMN('Measures Register'!$B$8)+1, FALSE), 0))</f>
        <v>0</v>
      </c>
      <c r="AC681" s="88"/>
      <c r="AD681" s="89">
        <f>IF(ISBLANK(AC681), 0, _xlfn.IFNA(VLOOKUP(AC681, 'Measures Register'!$B$9:$K$59, COLUMN('Measures Register'!$K$8)-COLUMN('Measures Register'!$B$8)+1, FALSE), 0))</f>
        <v>0</v>
      </c>
      <c r="AE681" s="90">
        <f>IF(ISBLANK(AC681), 0, _xlfn.IFNA(VLOOKUP(AC681, 'Measures Register'!$B$9:$L$59, COLUMN('Measures Register'!$L$8)-COLUMN('Measures Register'!$B$8)+1, FALSE), 0))</f>
        <v>0</v>
      </c>
      <c r="AF681" s="88"/>
      <c r="AG681" s="89">
        <f>IF(ISBLANK(AF681), 0, _xlfn.IFNA(VLOOKUP(AF681, 'Measures Register'!$B$9:$K$59, COLUMN('Measures Register'!$K$8)-COLUMN('Measures Register'!$B$8)+1, FALSE), 0))</f>
        <v>0</v>
      </c>
      <c r="AH681" s="110">
        <f>IF(ISBLANK(AF681), 0, _xlfn.IFNA(VLOOKUP(AF681, 'Measures Register'!$B$9:$L$59, COLUMN('Measures Register'!$L$8)-COLUMN('Measures Register'!$B$8)+1, FALSE), 0))</f>
        <v>0</v>
      </c>
      <c r="AI681" s="115"/>
      <c r="AJ681" s="108" t="str">
        <f t="shared" si="46"/>
        <v/>
      </c>
      <c r="AK681" s="86" t="str">
        <f t="shared" si="47"/>
        <v/>
      </c>
      <c r="AL681" s="106" t="str">
        <f t="shared" si="48"/>
        <v/>
      </c>
    </row>
    <row r="682" spans="2:38" ht="15.75" x14ac:dyDescent="0.45">
      <c r="B682" s="84" t="str">
        <f t="shared" si="49"/>
        <v/>
      </c>
      <c r="C682" s="97"/>
      <c r="D682" s="154"/>
      <c r="E682" s="112" t="str">
        <f>IFERROR(VLOOKUP(I682,#REF!,2,0),"")</f>
        <v/>
      </c>
      <c r="F682" s="156"/>
      <c r="G682" s="101"/>
      <c r="H682" s="103"/>
      <c r="I682" s="158"/>
      <c r="J682" s="159"/>
      <c r="K682"/>
      <c r="L682" s="152"/>
      <c r="M682" s="85" t="str">
        <f>IF(AND(F682&lt;&gt;"", G682&lt;&gt;""), VLOOKUP(F682, 'P2-Primary Assets'!C:I, 5+VLOOKUP(G682,#REF!, 2, FALSE), FALSE), "")</f>
        <v/>
      </c>
      <c r="N682" s="106" t="str">
        <f t="shared" si="45"/>
        <v/>
      </c>
      <c r="O682" s="277"/>
      <c r="P682" s="277"/>
      <c r="Q682" s="277"/>
      <c r="R682" s="114"/>
      <c r="S682" s="99"/>
      <c r="T682" s="88"/>
      <c r="U682" s="89">
        <f>IF(ISBLANK(T682), 0, _xlfn.IFNA(VLOOKUP(T682, 'Measures Register'!$B$9:$K$59, COLUMN('Measures Register'!$K$8)-COLUMN('Measures Register'!$B$8)+1, FALSE), 0))</f>
        <v>0</v>
      </c>
      <c r="V682" s="90">
        <f>IF(ISBLANK(T682), 0, _xlfn.IFNA(VLOOKUP(T682, 'Measures Register'!$B$9:$L$59, COLUMN('Measures Register'!$L$8)-COLUMN('Measures Register'!$B$8)+1, FALSE), 0))</f>
        <v>0</v>
      </c>
      <c r="W682" s="88"/>
      <c r="X682" s="89">
        <f>IF(ISBLANK(W682), 0, _xlfn.IFNA(VLOOKUP(W682, 'Measures Register'!$B$9:$K$59, COLUMN('Measures Register'!$K$8)-COLUMN('Measures Register'!$B$8)+1, FALSE), 0))</f>
        <v>0</v>
      </c>
      <c r="Y682" s="90">
        <f>IF(ISBLANK(W682), 0, _xlfn.IFNA(VLOOKUP(W682, 'Measures Register'!$B$9:$L$59, COLUMN('Measures Register'!$L$8)-COLUMN('Measures Register'!$B$8)+1, FALSE), 0))</f>
        <v>0</v>
      </c>
      <c r="Z682" s="88"/>
      <c r="AA682" s="89">
        <f>IF(ISBLANK(Z682), 0, _xlfn.IFNA(VLOOKUP(Z682, 'Measures Register'!$B$9:$K$59, COLUMN('Measures Register'!$K$8)-COLUMN('Measures Register'!$B$8)+1, FALSE), 0))</f>
        <v>0</v>
      </c>
      <c r="AB682" s="90">
        <f>IF(ISBLANK(Z682), 0, _xlfn.IFNA(VLOOKUP(Z682, 'Measures Register'!$B$9:$L$59, COLUMN('Measures Register'!$L$8)-COLUMN('Measures Register'!$B$8)+1, FALSE), 0))</f>
        <v>0</v>
      </c>
      <c r="AC682" s="88"/>
      <c r="AD682" s="89">
        <f>IF(ISBLANK(AC682), 0, _xlfn.IFNA(VLOOKUP(AC682, 'Measures Register'!$B$9:$K$59, COLUMN('Measures Register'!$K$8)-COLUMN('Measures Register'!$B$8)+1, FALSE), 0))</f>
        <v>0</v>
      </c>
      <c r="AE682" s="90">
        <f>IF(ISBLANK(AC682), 0, _xlfn.IFNA(VLOOKUP(AC682, 'Measures Register'!$B$9:$L$59, COLUMN('Measures Register'!$L$8)-COLUMN('Measures Register'!$B$8)+1, FALSE), 0))</f>
        <v>0</v>
      </c>
      <c r="AF682" s="88"/>
      <c r="AG682" s="89">
        <f>IF(ISBLANK(AF682), 0, _xlfn.IFNA(VLOOKUP(AF682, 'Measures Register'!$B$9:$K$59, COLUMN('Measures Register'!$K$8)-COLUMN('Measures Register'!$B$8)+1, FALSE), 0))</f>
        <v>0</v>
      </c>
      <c r="AH682" s="110">
        <f>IF(ISBLANK(AF682), 0, _xlfn.IFNA(VLOOKUP(AF682, 'Measures Register'!$B$9:$L$59, COLUMN('Measures Register'!$L$8)-COLUMN('Measures Register'!$B$8)+1, FALSE), 0))</f>
        <v>0</v>
      </c>
      <c r="AI682" s="115"/>
      <c r="AJ682" s="108" t="str">
        <f t="shared" si="46"/>
        <v/>
      </c>
      <c r="AK682" s="86" t="str">
        <f t="shared" si="47"/>
        <v/>
      </c>
      <c r="AL682" s="106" t="str">
        <f t="shared" si="48"/>
        <v/>
      </c>
    </row>
    <row r="683" spans="2:38" ht="15.75" x14ac:dyDescent="0.45">
      <c r="B683" s="84" t="str">
        <f t="shared" si="49"/>
        <v/>
      </c>
      <c r="C683" s="97"/>
      <c r="D683" s="154"/>
      <c r="E683" s="112" t="str">
        <f>IFERROR(VLOOKUP(I683,#REF!,2,0),"")</f>
        <v/>
      </c>
      <c r="F683" s="156"/>
      <c r="G683" s="101"/>
      <c r="H683" s="103"/>
      <c r="I683" s="158"/>
      <c r="J683" s="159"/>
      <c r="K683"/>
      <c r="L683" s="152"/>
      <c r="M683" s="85" t="str">
        <f>IF(AND(F683&lt;&gt;"", G683&lt;&gt;""), VLOOKUP(F683, 'P2-Primary Assets'!C:I, 5+VLOOKUP(G683,#REF!, 2, FALSE), FALSE), "")</f>
        <v/>
      </c>
      <c r="N683" s="106" t="str">
        <f t="shared" si="45"/>
        <v/>
      </c>
      <c r="O683" s="277"/>
      <c r="P683" s="277"/>
      <c r="Q683" s="277"/>
      <c r="R683" s="114"/>
      <c r="S683" s="99"/>
      <c r="T683" s="88"/>
      <c r="U683" s="89">
        <f>IF(ISBLANK(T683), 0, _xlfn.IFNA(VLOOKUP(T683, 'Measures Register'!$B$9:$K$59, COLUMN('Measures Register'!$K$8)-COLUMN('Measures Register'!$B$8)+1, FALSE), 0))</f>
        <v>0</v>
      </c>
      <c r="V683" s="90">
        <f>IF(ISBLANK(T683), 0, _xlfn.IFNA(VLOOKUP(T683, 'Measures Register'!$B$9:$L$59, COLUMN('Measures Register'!$L$8)-COLUMN('Measures Register'!$B$8)+1, FALSE), 0))</f>
        <v>0</v>
      </c>
      <c r="W683" s="88"/>
      <c r="X683" s="89">
        <f>IF(ISBLANK(W683), 0, _xlfn.IFNA(VLOOKUP(W683, 'Measures Register'!$B$9:$K$59, COLUMN('Measures Register'!$K$8)-COLUMN('Measures Register'!$B$8)+1, FALSE), 0))</f>
        <v>0</v>
      </c>
      <c r="Y683" s="90">
        <f>IF(ISBLANK(W683), 0, _xlfn.IFNA(VLOOKUP(W683, 'Measures Register'!$B$9:$L$59, COLUMN('Measures Register'!$L$8)-COLUMN('Measures Register'!$B$8)+1, FALSE), 0))</f>
        <v>0</v>
      </c>
      <c r="Z683" s="88"/>
      <c r="AA683" s="89">
        <f>IF(ISBLANK(Z683), 0, _xlfn.IFNA(VLOOKUP(Z683, 'Measures Register'!$B$9:$K$59, COLUMN('Measures Register'!$K$8)-COLUMN('Measures Register'!$B$8)+1, FALSE), 0))</f>
        <v>0</v>
      </c>
      <c r="AB683" s="90">
        <f>IF(ISBLANK(Z683), 0, _xlfn.IFNA(VLOOKUP(Z683, 'Measures Register'!$B$9:$L$59, COLUMN('Measures Register'!$L$8)-COLUMN('Measures Register'!$B$8)+1, FALSE), 0))</f>
        <v>0</v>
      </c>
      <c r="AC683" s="88"/>
      <c r="AD683" s="89">
        <f>IF(ISBLANK(AC683), 0, _xlfn.IFNA(VLOOKUP(AC683, 'Measures Register'!$B$9:$K$59, COLUMN('Measures Register'!$K$8)-COLUMN('Measures Register'!$B$8)+1, FALSE), 0))</f>
        <v>0</v>
      </c>
      <c r="AE683" s="90">
        <f>IF(ISBLANK(AC683), 0, _xlfn.IFNA(VLOOKUP(AC683, 'Measures Register'!$B$9:$L$59, COLUMN('Measures Register'!$L$8)-COLUMN('Measures Register'!$B$8)+1, FALSE), 0))</f>
        <v>0</v>
      </c>
      <c r="AF683" s="88"/>
      <c r="AG683" s="89">
        <f>IF(ISBLANK(AF683), 0, _xlfn.IFNA(VLOOKUP(AF683, 'Measures Register'!$B$9:$K$59, COLUMN('Measures Register'!$K$8)-COLUMN('Measures Register'!$B$8)+1, FALSE), 0))</f>
        <v>0</v>
      </c>
      <c r="AH683" s="110">
        <f>IF(ISBLANK(AF683), 0, _xlfn.IFNA(VLOOKUP(AF683, 'Measures Register'!$B$9:$L$59, COLUMN('Measures Register'!$L$8)-COLUMN('Measures Register'!$B$8)+1, FALSE), 0))</f>
        <v>0</v>
      </c>
      <c r="AI683" s="115"/>
      <c r="AJ683" s="108" t="str">
        <f t="shared" si="46"/>
        <v/>
      </c>
      <c r="AK683" s="86" t="str">
        <f t="shared" si="47"/>
        <v/>
      </c>
      <c r="AL683" s="106" t="str">
        <f t="shared" si="48"/>
        <v/>
      </c>
    </row>
    <row r="684" spans="2:38" ht="15.75" x14ac:dyDescent="0.45">
      <c r="B684" s="84" t="str">
        <f t="shared" si="49"/>
        <v/>
      </c>
      <c r="C684" s="97"/>
      <c r="D684" s="154"/>
      <c r="E684" s="112" t="str">
        <f>IFERROR(VLOOKUP(I684,#REF!,2,0),"")</f>
        <v/>
      </c>
      <c r="F684" s="156"/>
      <c r="G684" s="101"/>
      <c r="H684" s="103"/>
      <c r="I684" s="158"/>
      <c r="J684" s="159"/>
      <c r="K684"/>
      <c r="L684" s="152"/>
      <c r="M684" s="85" t="str">
        <f>IF(AND(F684&lt;&gt;"", G684&lt;&gt;""), VLOOKUP(F684, 'P2-Primary Assets'!C:I, 5+VLOOKUP(G684,#REF!, 2, FALSE), FALSE), "")</f>
        <v/>
      </c>
      <c r="N684" s="106" t="str">
        <f t="shared" si="45"/>
        <v/>
      </c>
      <c r="O684" s="277"/>
      <c r="P684" s="277"/>
      <c r="Q684" s="277"/>
      <c r="R684" s="114"/>
      <c r="S684" s="99"/>
      <c r="T684" s="88"/>
      <c r="U684" s="89">
        <f>IF(ISBLANK(T684), 0, _xlfn.IFNA(VLOOKUP(T684, 'Measures Register'!$B$9:$K$59, COLUMN('Measures Register'!$K$8)-COLUMN('Measures Register'!$B$8)+1, FALSE), 0))</f>
        <v>0</v>
      </c>
      <c r="V684" s="90">
        <f>IF(ISBLANK(T684), 0, _xlfn.IFNA(VLOOKUP(T684, 'Measures Register'!$B$9:$L$59, COLUMN('Measures Register'!$L$8)-COLUMN('Measures Register'!$B$8)+1, FALSE), 0))</f>
        <v>0</v>
      </c>
      <c r="W684" s="88"/>
      <c r="X684" s="89">
        <f>IF(ISBLANK(W684), 0, _xlfn.IFNA(VLOOKUP(W684, 'Measures Register'!$B$9:$K$59, COLUMN('Measures Register'!$K$8)-COLUMN('Measures Register'!$B$8)+1, FALSE), 0))</f>
        <v>0</v>
      </c>
      <c r="Y684" s="90">
        <f>IF(ISBLANK(W684), 0, _xlfn.IFNA(VLOOKUP(W684, 'Measures Register'!$B$9:$L$59, COLUMN('Measures Register'!$L$8)-COLUMN('Measures Register'!$B$8)+1, FALSE), 0))</f>
        <v>0</v>
      </c>
      <c r="Z684" s="88"/>
      <c r="AA684" s="89">
        <f>IF(ISBLANK(Z684), 0, _xlfn.IFNA(VLOOKUP(Z684, 'Measures Register'!$B$9:$K$59, COLUMN('Measures Register'!$K$8)-COLUMN('Measures Register'!$B$8)+1, FALSE), 0))</f>
        <v>0</v>
      </c>
      <c r="AB684" s="90">
        <f>IF(ISBLANK(Z684), 0, _xlfn.IFNA(VLOOKUP(Z684, 'Measures Register'!$B$9:$L$59, COLUMN('Measures Register'!$L$8)-COLUMN('Measures Register'!$B$8)+1, FALSE), 0))</f>
        <v>0</v>
      </c>
      <c r="AC684" s="88"/>
      <c r="AD684" s="89">
        <f>IF(ISBLANK(AC684), 0, _xlfn.IFNA(VLOOKUP(AC684, 'Measures Register'!$B$9:$K$59, COLUMN('Measures Register'!$K$8)-COLUMN('Measures Register'!$B$8)+1, FALSE), 0))</f>
        <v>0</v>
      </c>
      <c r="AE684" s="90">
        <f>IF(ISBLANK(AC684), 0, _xlfn.IFNA(VLOOKUP(AC684, 'Measures Register'!$B$9:$L$59, COLUMN('Measures Register'!$L$8)-COLUMN('Measures Register'!$B$8)+1, FALSE), 0))</f>
        <v>0</v>
      </c>
      <c r="AF684" s="88"/>
      <c r="AG684" s="89">
        <f>IF(ISBLANK(AF684), 0, _xlfn.IFNA(VLOOKUP(AF684, 'Measures Register'!$B$9:$K$59, COLUMN('Measures Register'!$K$8)-COLUMN('Measures Register'!$B$8)+1, FALSE), 0))</f>
        <v>0</v>
      </c>
      <c r="AH684" s="110">
        <f>IF(ISBLANK(AF684), 0, _xlfn.IFNA(VLOOKUP(AF684, 'Measures Register'!$B$9:$L$59, COLUMN('Measures Register'!$L$8)-COLUMN('Measures Register'!$B$8)+1, FALSE), 0))</f>
        <v>0</v>
      </c>
      <c r="AI684" s="115"/>
      <c r="AJ684" s="108" t="str">
        <f t="shared" si="46"/>
        <v/>
      </c>
      <c r="AK684" s="86" t="str">
        <f t="shared" si="47"/>
        <v/>
      </c>
      <c r="AL684" s="106" t="str">
        <f t="shared" si="48"/>
        <v/>
      </c>
    </row>
    <row r="685" spans="2:38" ht="15.75" x14ac:dyDescent="0.45">
      <c r="B685" s="84" t="str">
        <f t="shared" si="49"/>
        <v/>
      </c>
      <c r="C685" s="97"/>
      <c r="D685" s="154"/>
      <c r="E685" s="112" t="str">
        <f>IFERROR(VLOOKUP(I685,#REF!,2,0),"")</f>
        <v/>
      </c>
      <c r="F685" s="156"/>
      <c r="G685" s="101"/>
      <c r="H685" s="103"/>
      <c r="I685" s="158"/>
      <c r="J685" s="159"/>
      <c r="K685"/>
      <c r="L685" s="152"/>
      <c r="M685" s="85" t="str">
        <f>IF(AND(F685&lt;&gt;"", G685&lt;&gt;""), VLOOKUP(F685, 'P2-Primary Assets'!C:I, 5+VLOOKUP(G685,#REF!, 2, FALSE), FALSE), "")</f>
        <v/>
      </c>
      <c r="N685" s="106" t="str">
        <f t="shared" si="45"/>
        <v/>
      </c>
      <c r="O685" s="277"/>
      <c r="P685" s="277"/>
      <c r="Q685" s="277"/>
      <c r="R685" s="114"/>
      <c r="S685" s="99"/>
      <c r="T685" s="88"/>
      <c r="U685" s="89">
        <f>IF(ISBLANK(T685), 0, _xlfn.IFNA(VLOOKUP(T685, 'Measures Register'!$B$9:$K$59, COLUMN('Measures Register'!$K$8)-COLUMN('Measures Register'!$B$8)+1, FALSE), 0))</f>
        <v>0</v>
      </c>
      <c r="V685" s="90">
        <f>IF(ISBLANK(T685), 0, _xlfn.IFNA(VLOOKUP(T685, 'Measures Register'!$B$9:$L$59, COLUMN('Measures Register'!$L$8)-COLUMN('Measures Register'!$B$8)+1, FALSE), 0))</f>
        <v>0</v>
      </c>
      <c r="W685" s="88"/>
      <c r="X685" s="89">
        <f>IF(ISBLANK(W685), 0, _xlfn.IFNA(VLOOKUP(W685, 'Measures Register'!$B$9:$K$59, COLUMN('Measures Register'!$K$8)-COLUMN('Measures Register'!$B$8)+1, FALSE), 0))</f>
        <v>0</v>
      </c>
      <c r="Y685" s="90">
        <f>IF(ISBLANK(W685), 0, _xlfn.IFNA(VLOOKUP(W685, 'Measures Register'!$B$9:$L$59, COLUMN('Measures Register'!$L$8)-COLUMN('Measures Register'!$B$8)+1, FALSE), 0))</f>
        <v>0</v>
      </c>
      <c r="Z685" s="88"/>
      <c r="AA685" s="89">
        <f>IF(ISBLANK(Z685), 0, _xlfn.IFNA(VLOOKUP(Z685, 'Measures Register'!$B$9:$K$59, COLUMN('Measures Register'!$K$8)-COLUMN('Measures Register'!$B$8)+1, FALSE), 0))</f>
        <v>0</v>
      </c>
      <c r="AB685" s="90">
        <f>IF(ISBLANK(Z685), 0, _xlfn.IFNA(VLOOKUP(Z685, 'Measures Register'!$B$9:$L$59, COLUMN('Measures Register'!$L$8)-COLUMN('Measures Register'!$B$8)+1, FALSE), 0))</f>
        <v>0</v>
      </c>
      <c r="AC685" s="88"/>
      <c r="AD685" s="89">
        <f>IF(ISBLANK(AC685), 0, _xlfn.IFNA(VLOOKUP(AC685, 'Measures Register'!$B$9:$K$59, COLUMN('Measures Register'!$K$8)-COLUMN('Measures Register'!$B$8)+1, FALSE), 0))</f>
        <v>0</v>
      </c>
      <c r="AE685" s="90">
        <f>IF(ISBLANK(AC685), 0, _xlfn.IFNA(VLOOKUP(AC685, 'Measures Register'!$B$9:$L$59, COLUMN('Measures Register'!$L$8)-COLUMN('Measures Register'!$B$8)+1, FALSE), 0))</f>
        <v>0</v>
      </c>
      <c r="AF685" s="88"/>
      <c r="AG685" s="89">
        <f>IF(ISBLANK(AF685), 0, _xlfn.IFNA(VLOOKUP(AF685, 'Measures Register'!$B$9:$K$59, COLUMN('Measures Register'!$K$8)-COLUMN('Measures Register'!$B$8)+1, FALSE), 0))</f>
        <v>0</v>
      </c>
      <c r="AH685" s="110">
        <f>IF(ISBLANK(AF685), 0, _xlfn.IFNA(VLOOKUP(AF685, 'Measures Register'!$B$9:$L$59, COLUMN('Measures Register'!$L$8)-COLUMN('Measures Register'!$B$8)+1, FALSE), 0))</f>
        <v>0</v>
      </c>
      <c r="AI685" s="115"/>
      <c r="AJ685" s="108" t="str">
        <f t="shared" si="46"/>
        <v/>
      </c>
      <c r="AK685" s="86" t="str">
        <f t="shared" si="47"/>
        <v/>
      </c>
      <c r="AL685" s="106" t="str">
        <f t="shared" si="48"/>
        <v/>
      </c>
    </row>
    <row r="686" spans="2:38" ht="15.75" x14ac:dyDescent="0.45">
      <c r="B686" s="84" t="str">
        <f t="shared" si="49"/>
        <v/>
      </c>
      <c r="C686" s="97"/>
      <c r="D686" s="154"/>
      <c r="E686" s="112" t="str">
        <f>IFERROR(VLOOKUP(I686,#REF!,2,0),"")</f>
        <v/>
      </c>
      <c r="F686" s="156"/>
      <c r="G686" s="101"/>
      <c r="H686" s="103"/>
      <c r="I686" s="158"/>
      <c r="J686" s="159"/>
      <c r="K686"/>
      <c r="L686" s="152"/>
      <c r="M686" s="85" t="str">
        <f>IF(AND(F686&lt;&gt;"", G686&lt;&gt;""), VLOOKUP(F686, 'P2-Primary Assets'!C:I, 5+VLOOKUP(G686,#REF!, 2, FALSE), FALSE), "")</f>
        <v/>
      </c>
      <c r="N686" s="106" t="str">
        <f t="shared" si="45"/>
        <v/>
      </c>
      <c r="O686" s="277"/>
      <c r="P686" s="277"/>
      <c r="Q686" s="277"/>
      <c r="R686" s="114"/>
      <c r="S686" s="99"/>
      <c r="T686" s="88"/>
      <c r="U686" s="89">
        <f>IF(ISBLANK(T686), 0, _xlfn.IFNA(VLOOKUP(T686, 'Measures Register'!$B$9:$K$59, COLUMN('Measures Register'!$K$8)-COLUMN('Measures Register'!$B$8)+1, FALSE), 0))</f>
        <v>0</v>
      </c>
      <c r="V686" s="90">
        <f>IF(ISBLANK(T686), 0, _xlfn.IFNA(VLOOKUP(T686, 'Measures Register'!$B$9:$L$59, COLUMN('Measures Register'!$L$8)-COLUMN('Measures Register'!$B$8)+1, FALSE), 0))</f>
        <v>0</v>
      </c>
      <c r="W686" s="88"/>
      <c r="X686" s="89">
        <f>IF(ISBLANK(W686), 0, _xlfn.IFNA(VLOOKUP(W686, 'Measures Register'!$B$9:$K$59, COLUMN('Measures Register'!$K$8)-COLUMN('Measures Register'!$B$8)+1, FALSE), 0))</f>
        <v>0</v>
      </c>
      <c r="Y686" s="90">
        <f>IF(ISBLANK(W686), 0, _xlfn.IFNA(VLOOKUP(W686, 'Measures Register'!$B$9:$L$59, COLUMN('Measures Register'!$L$8)-COLUMN('Measures Register'!$B$8)+1, FALSE), 0))</f>
        <v>0</v>
      </c>
      <c r="Z686" s="88"/>
      <c r="AA686" s="89">
        <f>IF(ISBLANK(Z686), 0, _xlfn.IFNA(VLOOKUP(Z686, 'Measures Register'!$B$9:$K$59, COLUMN('Measures Register'!$K$8)-COLUMN('Measures Register'!$B$8)+1, FALSE), 0))</f>
        <v>0</v>
      </c>
      <c r="AB686" s="90">
        <f>IF(ISBLANK(Z686), 0, _xlfn.IFNA(VLOOKUP(Z686, 'Measures Register'!$B$9:$L$59, COLUMN('Measures Register'!$L$8)-COLUMN('Measures Register'!$B$8)+1, FALSE), 0))</f>
        <v>0</v>
      </c>
      <c r="AC686" s="88"/>
      <c r="AD686" s="89">
        <f>IF(ISBLANK(AC686), 0, _xlfn.IFNA(VLOOKUP(AC686, 'Measures Register'!$B$9:$K$59, COLUMN('Measures Register'!$K$8)-COLUMN('Measures Register'!$B$8)+1, FALSE), 0))</f>
        <v>0</v>
      </c>
      <c r="AE686" s="90">
        <f>IF(ISBLANK(AC686), 0, _xlfn.IFNA(VLOOKUP(AC686, 'Measures Register'!$B$9:$L$59, COLUMN('Measures Register'!$L$8)-COLUMN('Measures Register'!$B$8)+1, FALSE), 0))</f>
        <v>0</v>
      </c>
      <c r="AF686" s="88"/>
      <c r="AG686" s="89">
        <f>IF(ISBLANK(AF686), 0, _xlfn.IFNA(VLOOKUP(AF686, 'Measures Register'!$B$9:$K$59, COLUMN('Measures Register'!$K$8)-COLUMN('Measures Register'!$B$8)+1, FALSE), 0))</f>
        <v>0</v>
      </c>
      <c r="AH686" s="110">
        <f>IF(ISBLANK(AF686), 0, _xlfn.IFNA(VLOOKUP(AF686, 'Measures Register'!$B$9:$L$59, COLUMN('Measures Register'!$L$8)-COLUMN('Measures Register'!$B$8)+1, FALSE), 0))</f>
        <v>0</v>
      </c>
      <c r="AI686" s="115"/>
      <c r="AJ686" s="108" t="str">
        <f t="shared" si="46"/>
        <v/>
      </c>
      <c r="AK686" s="86" t="str">
        <f t="shared" si="47"/>
        <v/>
      </c>
      <c r="AL686" s="106" t="str">
        <f t="shared" si="48"/>
        <v/>
      </c>
    </row>
    <row r="687" spans="2:38" ht="15.75" x14ac:dyDescent="0.45">
      <c r="B687" s="84" t="str">
        <f t="shared" si="49"/>
        <v/>
      </c>
      <c r="C687" s="97"/>
      <c r="D687" s="154"/>
      <c r="E687" s="112" t="str">
        <f>IFERROR(VLOOKUP(I687,#REF!,2,0),"")</f>
        <v/>
      </c>
      <c r="F687" s="156"/>
      <c r="G687" s="101"/>
      <c r="H687" s="103"/>
      <c r="I687" s="158"/>
      <c r="J687" s="159"/>
      <c r="K687"/>
      <c r="L687" s="152"/>
      <c r="M687" s="85" t="str">
        <f>IF(AND(F687&lt;&gt;"", G687&lt;&gt;""), VLOOKUP(F687, 'P2-Primary Assets'!C:I, 5+VLOOKUP(G687,#REF!, 2, FALSE), FALSE), "")</f>
        <v/>
      </c>
      <c r="N687" s="106" t="str">
        <f t="shared" si="45"/>
        <v/>
      </c>
      <c r="O687" s="277"/>
      <c r="P687" s="277"/>
      <c r="Q687" s="277"/>
      <c r="R687" s="114"/>
      <c r="S687" s="99"/>
      <c r="T687" s="88"/>
      <c r="U687" s="89">
        <f>IF(ISBLANK(T687), 0, _xlfn.IFNA(VLOOKUP(T687, 'Measures Register'!$B$9:$K$59, COLUMN('Measures Register'!$K$8)-COLUMN('Measures Register'!$B$8)+1, FALSE), 0))</f>
        <v>0</v>
      </c>
      <c r="V687" s="90">
        <f>IF(ISBLANK(T687), 0, _xlfn.IFNA(VLOOKUP(T687, 'Measures Register'!$B$9:$L$59, COLUMN('Measures Register'!$L$8)-COLUMN('Measures Register'!$B$8)+1, FALSE), 0))</f>
        <v>0</v>
      </c>
      <c r="W687" s="88"/>
      <c r="X687" s="89">
        <f>IF(ISBLANK(W687), 0, _xlfn.IFNA(VLOOKUP(W687, 'Measures Register'!$B$9:$K$59, COLUMN('Measures Register'!$K$8)-COLUMN('Measures Register'!$B$8)+1, FALSE), 0))</f>
        <v>0</v>
      </c>
      <c r="Y687" s="90">
        <f>IF(ISBLANK(W687), 0, _xlfn.IFNA(VLOOKUP(W687, 'Measures Register'!$B$9:$L$59, COLUMN('Measures Register'!$L$8)-COLUMN('Measures Register'!$B$8)+1, FALSE), 0))</f>
        <v>0</v>
      </c>
      <c r="Z687" s="88"/>
      <c r="AA687" s="89">
        <f>IF(ISBLANK(Z687), 0, _xlfn.IFNA(VLOOKUP(Z687, 'Measures Register'!$B$9:$K$59, COLUMN('Measures Register'!$K$8)-COLUMN('Measures Register'!$B$8)+1, FALSE), 0))</f>
        <v>0</v>
      </c>
      <c r="AB687" s="90">
        <f>IF(ISBLANK(Z687), 0, _xlfn.IFNA(VLOOKUP(Z687, 'Measures Register'!$B$9:$L$59, COLUMN('Measures Register'!$L$8)-COLUMN('Measures Register'!$B$8)+1, FALSE), 0))</f>
        <v>0</v>
      </c>
      <c r="AC687" s="88"/>
      <c r="AD687" s="89">
        <f>IF(ISBLANK(AC687), 0, _xlfn.IFNA(VLOOKUP(AC687, 'Measures Register'!$B$9:$K$59, COLUMN('Measures Register'!$K$8)-COLUMN('Measures Register'!$B$8)+1, FALSE), 0))</f>
        <v>0</v>
      </c>
      <c r="AE687" s="90">
        <f>IF(ISBLANK(AC687), 0, _xlfn.IFNA(VLOOKUP(AC687, 'Measures Register'!$B$9:$L$59, COLUMN('Measures Register'!$L$8)-COLUMN('Measures Register'!$B$8)+1, FALSE), 0))</f>
        <v>0</v>
      </c>
      <c r="AF687" s="88"/>
      <c r="AG687" s="89">
        <f>IF(ISBLANK(AF687), 0, _xlfn.IFNA(VLOOKUP(AF687, 'Measures Register'!$B$9:$K$59, COLUMN('Measures Register'!$K$8)-COLUMN('Measures Register'!$B$8)+1, FALSE), 0))</f>
        <v>0</v>
      </c>
      <c r="AH687" s="110">
        <f>IF(ISBLANK(AF687), 0, _xlfn.IFNA(VLOOKUP(AF687, 'Measures Register'!$B$9:$L$59, COLUMN('Measures Register'!$L$8)-COLUMN('Measures Register'!$B$8)+1, FALSE), 0))</f>
        <v>0</v>
      </c>
      <c r="AI687" s="115"/>
      <c r="AJ687" s="108" t="str">
        <f t="shared" si="46"/>
        <v/>
      </c>
      <c r="AK687" s="86" t="str">
        <f t="shared" si="47"/>
        <v/>
      </c>
      <c r="AL687" s="106" t="str">
        <f t="shared" si="48"/>
        <v/>
      </c>
    </row>
    <row r="688" spans="2:38" ht="15.75" x14ac:dyDescent="0.45">
      <c r="B688" s="84" t="str">
        <f t="shared" si="49"/>
        <v/>
      </c>
      <c r="C688" s="97"/>
      <c r="D688" s="154"/>
      <c r="E688" s="112" t="str">
        <f>IFERROR(VLOOKUP(I688,#REF!,2,0),"")</f>
        <v/>
      </c>
      <c r="F688" s="156"/>
      <c r="G688" s="101"/>
      <c r="H688" s="103"/>
      <c r="I688" s="158"/>
      <c r="J688" s="159"/>
      <c r="K688"/>
      <c r="L688" s="152"/>
      <c r="M688" s="85" t="str">
        <f>IF(AND(F688&lt;&gt;"", G688&lt;&gt;""), VLOOKUP(F688, 'P2-Primary Assets'!C:I, 5+VLOOKUP(G688,#REF!, 2, FALSE), FALSE), "")</f>
        <v/>
      </c>
      <c r="N688" s="106" t="str">
        <f t="shared" si="45"/>
        <v/>
      </c>
      <c r="O688" s="277"/>
      <c r="P688" s="277"/>
      <c r="Q688" s="277"/>
      <c r="R688" s="114"/>
      <c r="S688" s="99"/>
      <c r="T688" s="88"/>
      <c r="U688" s="89">
        <f>IF(ISBLANK(T688), 0, _xlfn.IFNA(VLOOKUP(T688, 'Measures Register'!$B$9:$K$59, COLUMN('Measures Register'!$K$8)-COLUMN('Measures Register'!$B$8)+1, FALSE), 0))</f>
        <v>0</v>
      </c>
      <c r="V688" s="90">
        <f>IF(ISBLANK(T688), 0, _xlfn.IFNA(VLOOKUP(T688, 'Measures Register'!$B$9:$L$59, COLUMN('Measures Register'!$L$8)-COLUMN('Measures Register'!$B$8)+1, FALSE), 0))</f>
        <v>0</v>
      </c>
      <c r="W688" s="88"/>
      <c r="X688" s="89">
        <f>IF(ISBLANK(W688), 0, _xlfn.IFNA(VLOOKUP(W688, 'Measures Register'!$B$9:$K$59, COLUMN('Measures Register'!$K$8)-COLUMN('Measures Register'!$B$8)+1, FALSE), 0))</f>
        <v>0</v>
      </c>
      <c r="Y688" s="90">
        <f>IF(ISBLANK(W688), 0, _xlfn.IFNA(VLOOKUP(W688, 'Measures Register'!$B$9:$L$59, COLUMN('Measures Register'!$L$8)-COLUMN('Measures Register'!$B$8)+1, FALSE), 0))</f>
        <v>0</v>
      </c>
      <c r="Z688" s="88"/>
      <c r="AA688" s="89">
        <f>IF(ISBLANK(Z688), 0, _xlfn.IFNA(VLOOKUP(Z688, 'Measures Register'!$B$9:$K$59, COLUMN('Measures Register'!$K$8)-COLUMN('Measures Register'!$B$8)+1, FALSE), 0))</f>
        <v>0</v>
      </c>
      <c r="AB688" s="90">
        <f>IF(ISBLANK(Z688), 0, _xlfn.IFNA(VLOOKUP(Z688, 'Measures Register'!$B$9:$L$59, COLUMN('Measures Register'!$L$8)-COLUMN('Measures Register'!$B$8)+1, FALSE), 0))</f>
        <v>0</v>
      </c>
      <c r="AC688" s="88"/>
      <c r="AD688" s="89">
        <f>IF(ISBLANK(AC688), 0, _xlfn.IFNA(VLOOKUP(AC688, 'Measures Register'!$B$9:$K$59, COLUMN('Measures Register'!$K$8)-COLUMN('Measures Register'!$B$8)+1, FALSE), 0))</f>
        <v>0</v>
      </c>
      <c r="AE688" s="90">
        <f>IF(ISBLANK(AC688), 0, _xlfn.IFNA(VLOOKUP(AC688, 'Measures Register'!$B$9:$L$59, COLUMN('Measures Register'!$L$8)-COLUMN('Measures Register'!$B$8)+1, FALSE), 0))</f>
        <v>0</v>
      </c>
      <c r="AF688" s="88"/>
      <c r="AG688" s="89">
        <f>IF(ISBLANK(AF688), 0, _xlfn.IFNA(VLOOKUP(AF688, 'Measures Register'!$B$9:$K$59, COLUMN('Measures Register'!$K$8)-COLUMN('Measures Register'!$B$8)+1, FALSE), 0))</f>
        <v>0</v>
      </c>
      <c r="AH688" s="110">
        <f>IF(ISBLANK(AF688), 0, _xlfn.IFNA(VLOOKUP(AF688, 'Measures Register'!$B$9:$L$59, COLUMN('Measures Register'!$L$8)-COLUMN('Measures Register'!$B$8)+1, FALSE), 0))</f>
        <v>0</v>
      </c>
      <c r="AI688" s="115"/>
      <c r="AJ688" s="108" t="str">
        <f t="shared" si="46"/>
        <v/>
      </c>
      <c r="AK688" s="86" t="str">
        <f t="shared" si="47"/>
        <v/>
      </c>
      <c r="AL688" s="106" t="str">
        <f t="shared" si="48"/>
        <v/>
      </c>
    </row>
    <row r="689" spans="2:38" ht="15.75" x14ac:dyDescent="0.45">
      <c r="B689" s="84" t="str">
        <f t="shared" si="49"/>
        <v/>
      </c>
      <c r="C689" s="97"/>
      <c r="D689" s="154"/>
      <c r="E689" s="112" t="str">
        <f>IFERROR(VLOOKUP(I689,#REF!,2,0),"")</f>
        <v/>
      </c>
      <c r="F689" s="156"/>
      <c r="G689" s="101"/>
      <c r="H689" s="103"/>
      <c r="I689" s="158"/>
      <c r="J689" s="159"/>
      <c r="K689"/>
      <c r="L689" s="152"/>
      <c r="M689" s="85" t="str">
        <f>IF(AND(F689&lt;&gt;"", G689&lt;&gt;""), VLOOKUP(F689, 'P2-Primary Assets'!C:I, 5+VLOOKUP(G689,#REF!, 2, FALSE), FALSE), "")</f>
        <v/>
      </c>
      <c r="N689" s="106" t="str">
        <f t="shared" si="45"/>
        <v/>
      </c>
      <c r="O689" s="277"/>
      <c r="P689" s="277"/>
      <c r="Q689" s="277"/>
      <c r="R689" s="114"/>
      <c r="S689" s="99"/>
      <c r="T689" s="88"/>
      <c r="U689" s="89">
        <f>IF(ISBLANK(T689), 0, _xlfn.IFNA(VLOOKUP(T689, 'Measures Register'!$B$9:$K$59, COLUMN('Measures Register'!$K$8)-COLUMN('Measures Register'!$B$8)+1, FALSE), 0))</f>
        <v>0</v>
      </c>
      <c r="V689" s="90">
        <f>IF(ISBLANK(T689), 0, _xlfn.IFNA(VLOOKUP(T689, 'Measures Register'!$B$9:$L$59, COLUMN('Measures Register'!$L$8)-COLUMN('Measures Register'!$B$8)+1, FALSE), 0))</f>
        <v>0</v>
      </c>
      <c r="W689" s="88"/>
      <c r="X689" s="89">
        <f>IF(ISBLANK(W689), 0, _xlfn.IFNA(VLOOKUP(W689, 'Measures Register'!$B$9:$K$59, COLUMN('Measures Register'!$K$8)-COLUMN('Measures Register'!$B$8)+1, FALSE), 0))</f>
        <v>0</v>
      </c>
      <c r="Y689" s="90">
        <f>IF(ISBLANK(W689), 0, _xlfn.IFNA(VLOOKUP(W689, 'Measures Register'!$B$9:$L$59, COLUMN('Measures Register'!$L$8)-COLUMN('Measures Register'!$B$8)+1, FALSE), 0))</f>
        <v>0</v>
      </c>
      <c r="Z689" s="88"/>
      <c r="AA689" s="89">
        <f>IF(ISBLANK(Z689), 0, _xlfn.IFNA(VLOOKUP(Z689, 'Measures Register'!$B$9:$K$59, COLUMN('Measures Register'!$K$8)-COLUMN('Measures Register'!$B$8)+1, FALSE), 0))</f>
        <v>0</v>
      </c>
      <c r="AB689" s="90">
        <f>IF(ISBLANK(Z689), 0, _xlfn.IFNA(VLOOKUP(Z689, 'Measures Register'!$B$9:$L$59, COLUMN('Measures Register'!$L$8)-COLUMN('Measures Register'!$B$8)+1, FALSE), 0))</f>
        <v>0</v>
      </c>
      <c r="AC689" s="88"/>
      <c r="AD689" s="89">
        <f>IF(ISBLANK(AC689), 0, _xlfn.IFNA(VLOOKUP(AC689, 'Measures Register'!$B$9:$K$59, COLUMN('Measures Register'!$K$8)-COLUMN('Measures Register'!$B$8)+1, FALSE), 0))</f>
        <v>0</v>
      </c>
      <c r="AE689" s="90">
        <f>IF(ISBLANK(AC689), 0, _xlfn.IFNA(VLOOKUP(AC689, 'Measures Register'!$B$9:$L$59, COLUMN('Measures Register'!$L$8)-COLUMN('Measures Register'!$B$8)+1, FALSE), 0))</f>
        <v>0</v>
      </c>
      <c r="AF689" s="88"/>
      <c r="AG689" s="89">
        <f>IF(ISBLANK(AF689), 0, _xlfn.IFNA(VLOOKUP(AF689, 'Measures Register'!$B$9:$K$59, COLUMN('Measures Register'!$K$8)-COLUMN('Measures Register'!$B$8)+1, FALSE), 0))</f>
        <v>0</v>
      </c>
      <c r="AH689" s="110">
        <f>IF(ISBLANK(AF689), 0, _xlfn.IFNA(VLOOKUP(AF689, 'Measures Register'!$B$9:$L$59, COLUMN('Measures Register'!$L$8)-COLUMN('Measures Register'!$B$8)+1, FALSE), 0))</f>
        <v>0</v>
      </c>
      <c r="AI689" s="115"/>
      <c r="AJ689" s="108" t="str">
        <f t="shared" si="46"/>
        <v/>
      </c>
      <c r="AK689" s="86" t="str">
        <f t="shared" si="47"/>
        <v/>
      </c>
      <c r="AL689" s="106" t="str">
        <f t="shared" si="48"/>
        <v/>
      </c>
    </row>
    <row r="690" spans="2:38" ht="15.75" x14ac:dyDescent="0.45">
      <c r="B690" s="84" t="str">
        <f t="shared" si="49"/>
        <v/>
      </c>
      <c r="C690" s="97"/>
      <c r="D690" s="154"/>
      <c r="E690" s="112" t="str">
        <f>IFERROR(VLOOKUP(I690,#REF!,2,0),"")</f>
        <v/>
      </c>
      <c r="F690" s="156"/>
      <c r="G690" s="101"/>
      <c r="H690" s="103"/>
      <c r="I690" s="158"/>
      <c r="J690" s="159"/>
      <c r="K690"/>
      <c r="L690" s="152"/>
      <c r="M690" s="85" t="str">
        <f>IF(AND(F690&lt;&gt;"", G690&lt;&gt;""), VLOOKUP(F690, 'P2-Primary Assets'!C:I, 5+VLOOKUP(G690,#REF!, 2, FALSE), FALSE), "")</f>
        <v/>
      </c>
      <c r="N690" s="106" t="str">
        <f t="shared" si="45"/>
        <v/>
      </c>
      <c r="O690" s="277"/>
      <c r="P690" s="277"/>
      <c r="Q690" s="277"/>
      <c r="R690" s="114"/>
      <c r="S690" s="99"/>
      <c r="T690" s="88"/>
      <c r="U690" s="89">
        <f>IF(ISBLANK(T690), 0, _xlfn.IFNA(VLOOKUP(T690, 'Measures Register'!$B$9:$K$59, COLUMN('Measures Register'!$K$8)-COLUMN('Measures Register'!$B$8)+1, FALSE), 0))</f>
        <v>0</v>
      </c>
      <c r="V690" s="90">
        <f>IF(ISBLANK(T690), 0, _xlfn.IFNA(VLOOKUP(T690, 'Measures Register'!$B$9:$L$59, COLUMN('Measures Register'!$L$8)-COLUMN('Measures Register'!$B$8)+1, FALSE), 0))</f>
        <v>0</v>
      </c>
      <c r="W690" s="88"/>
      <c r="X690" s="89">
        <f>IF(ISBLANK(W690), 0, _xlfn.IFNA(VLOOKUP(W690, 'Measures Register'!$B$9:$K$59, COLUMN('Measures Register'!$K$8)-COLUMN('Measures Register'!$B$8)+1, FALSE), 0))</f>
        <v>0</v>
      </c>
      <c r="Y690" s="90">
        <f>IF(ISBLANK(W690), 0, _xlfn.IFNA(VLOOKUP(W690, 'Measures Register'!$B$9:$L$59, COLUMN('Measures Register'!$L$8)-COLUMN('Measures Register'!$B$8)+1, FALSE), 0))</f>
        <v>0</v>
      </c>
      <c r="Z690" s="88"/>
      <c r="AA690" s="89">
        <f>IF(ISBLANK(Z690), 0, _xlfn.IFNA(VLOOKUP(Z690, 'Measures Register'!$B$9:$K$59, COLUMN('Measures Register'!$K$8)-COLUMN('Measures Register'!$B$8)+1, FALSE), 0))</f>
        <v>0</v>
      </c>
      <c r="AB690" s="90">
        <f>IF(ISBLANK(Z690), 0, _xlfn.IFNA(VLOOKUP(Z690, 'Measures Register'!$B$9:$L$59, COLUMN('Measures Register'!$L$8)-COLUMN('Measures Register'!$B$8)+1, FALSE), 0))</f>
        <v>0</v>
      </c>
      <c r="AC690" s="88"/>
      <c r="AD690" s="89">
        <f>IF(ISBLANK(AC690), 0, _xlfn.IFNA(VLOOKUP(AC690, 'Measures Register'!$B$9:$K$59, COLUMN('Measures Register'!$K$8)-COLUMN('Measures Register'!$B$8)+1, FALSE), 0))</f>
        <v>0</v>
      </c>
      <c r="AE690" s="90">
        <f>IF(ISBLANK(AC690), 0, _xlfn.IFNA(VLOOKUP(AC690, 'Measures Register'!$B$9:$L$59, COLUMN('Measures Register'!$L$8)-COLUMN('Measures Register'!$B$8)+1, FALSE), 0))</f>
        <v>0</v>
      </c>
      <c r="AF690" s="88"/>
      <c r="AG690" s="89">
        <f>IF(ISBLANK(AF690), 0, _xlfn.IFNA(VLOOKUP(AF690, 'Measures Register'!$B$9:$K$59, COLUMN('Measures Register'!$K$8)-COLUMN('Measures Register'!$B$8)+1, FALSE), 0))</f>
        <v>0</v>
      </c>
      <c r="AH690" s="110">
        <f>IF(ISBLANK(AF690), 0, _xlfn.IFNA(VLOOKUP(AF690, 'Measures Register'!$B$9:$L$59, COLUMN('Measures Register'!$L$8)-COLUMN('Measures Register'!$B$8)+1, FALSE), 0))</f>
        <v>0</v>
      </c>
      <c r="AI690" s="115"/>
      <c r="AJ690" s="108" t="str">
        <f t="shared" si="46"/>
        <v/>
      </c>
      <c r="AK690" s="86" t="str">
        <f t="shared" si="47"/>
        <v/>
      </c>
      <c r="AL690" s="106" t="str">
        <f t="shared" si="48"/>
        <v/>
      </c>
    </row>
    <row r="691" spans="2:38" ht="15.75" x14ac:dyDescent="0.45">
      <c r="B691" s="84" t="str">
        <f t="shared" si="49"/>
        <v/>
      </c>
      <c r="C691" s="97"/>
      <c r="D691" s="154"/>
      <c r="E691" s="112" t="str">
        <f>IFERROR(VLOOKUP(I691,#REF!,2,0),"")</f>
        <v/>
      </c>
      <c r="F691" s="156"/>
      <c r="G691" s="101"/>
      <c r="H691" s="103"/>
      <c r="I691" s="158"/>
      <c r="J691" s="159"/>
      <c r="K691"/>
      <c r="L691" s="152"/>
      <c r="M691" s="85" t="str">
        <f>IF(AND(F691&lt;&gt;"", G691&lt;&gt;""), VLOOKUP(F691, 'P2-Primary Assets'!C:I, 5+VLOOKUP(G691,#REF!, 2, FALSE), FALSE), "")</f>
        <v/>
      </c>
      <c r="N691" s="106" t="str">
        <f t="shared" si="45"/>
        <v/>
      </c>
      <c r="O691" s="277"/>
      <c r="P691" s="277"/>
      <c r="Q691" s="277"/>
      <c r="R691" s="114"/>
      <c r="S691" s="99"/>
      <c r="T691" s="88"/>
      <c r="U691" s="89">
        <f>IF(ISBLANK(T691), 0, _xlfn.IFNA(VLOOKUP(T691, 'Measures Register'!$B$9:$K$59, COLUMN('Measures Register'!$K$8)-COLUMN('Measures Register'!$B$8)+1, FALSE), 0))</f>
        <v>0</v>
      </c>
      <c r="V691" s="90">
        <f>IF(ISBLANK(T691), 0, _xlfn.IFNA(VLOOKUP(T691, 'Measures Register'!$B$9:$L$59, COLUMN('Measures Register'!$L$8)-COLUMN('Measures Register'!$B$8)+1, FALSE), 0))</f>
        <v>0</v>
      </c>
      <c r="W691" s="88"/>
      <c r="X691" s="89">
        <f>IF(ISBLANK(W691), 0, _xlfn.IFNA(VLOOKUP(W691, 'Measures Register'!$B$9:$K$59, COLUMN('Measures Register'!$K$8)-COLUMN('Measures Register'!$B$8)+1, FALSE), 0))</f>
        <v>0</v>
      </c>
      <c r="Y691" s="90">
        <f>IF(ISBLANK(W691), 0, _xlfn.IFNA(VLOOKUP(W691, 'Measures Register'!$B$9:$L$59, COLUMN('Measures Register'!$L$8)-COLUMN('Measures Register'!$B$8)+1, FALSE), 0))</f>
        <v>0</v>
      </c>
      <c r="Z691" s="88"/>
      <c r="AA691" s="89">
        <f>IF(ISBLANK(Z691), 0, _xlfn.IFNA(VLOOKUP(Z691, 'Measures Register'!$B$9:$K$59, COLUMN('Measures Register'!$K$8)-COLUMN('Measures Register'!$B$8)+1, FALSE), 0))</f>
        <v>0</v>
      </c>
      <c r="AB691" s="90">
        <f>IF(ISBLANK(Z691), 0, _xlfn.IFNA(VLOOKUP(Z691, 'Measures Register'!$B$9:$L$59, COLUMN('Measures Register'!$L$8)-COLUMN('Measures Register'!$B$8)+1, FALSE), 0))</f>
        <v>0</v>
      </c>
      <c r="AC691" s="88"/>
      <c r="AD691" s="89">
        <f>IF(ISBLANK(AC691), 0, _xlfn.IFNA(VLOOKUP(AC691, 'Measures Register'!$B$9:$K$59, COLUMN('Measures Register'!$K$8)-COLUMN('Measures Register'!$B$8)+1, FALSE), 0))</f>
        <v>0</v>
      </c>
      <c r="AE691" s="90">
        <f>IF(ISBLANK(AC691), 0, _xlfn.IFNA(VLOOKUP(AC691, 'Measures Register'!$B$9:$L$59, COLUMN('Measures Register'!$L$8)-COLUMN('Measures Register'!$B$8)+1, FALSE), 0))</f>
        <v>0</v>
      </c>
      <c r="AF691" s="88"/>
      <c r="AG691" s="89">
        <f>IF(ISBLANK(AF691), 0, _xlfn.IFNA(VLOOKUP(AF691, 'Measures Register'!$B$9:$K$59, COLUMN('Measures Register'!$K$8)-COLUMN('Measures Register'!$B$8)+1, FALSE), 0))</f>
        <v>0</v>
      </c>
      <c r="AH691" s="110">
        <f>IF(ISBLANK(AF691), 0, _xlfn.IFNA(VLOOKUP(AF691, 'Measures Register'!$B$9:$L$59, COLUMN('Measures Register'!$L$8)-COLUMN('Measures Register'!$B$8)+1, FALSE), 0))</f>
        <v>0</v>
      </c>
      <c r="AI691" s="115"/>
      <c r="AJ691" s="108" t="str">
        <f t="shared" si="46"/>
        <v/>
      </c>
      <c r="AK691" s="86" t="str">
        <f t="shared" si="47"/>
        <v/>
      </c>
      <c r="AL691" s="106" t="str">
        <f t="shared" si="48"/>
        <v/>
      </c>
    </row>
    <row r="692" spans="2:38" ht="15.75" x14ac:dyDescent="0.45">
      <c r="B692" s="84" t="str">
        <f t="shared" si="49"/>
        <v/>
      </c>
      <c r="C692" s="97"/>
      <c r="D692" s="154"/>
      <c r="E692" s="112" t="str">
        <f>IFERROR(VLOOKUP(I692,#REF!,2,0),"")</f>
        <v/>
      </c>
      <c r="F692" s="156"/>
      <c r="G692" s="101"/>
      <c r="H692" s="103"/>
      <c r="I692" s="158"/>
      <c r="J692" s="159"/>
      <c r="K692"/>
      <c r="L692" s="152"/>
      <c r="M692" s="85" t="str">
        <f>IF(AND(F692&lt;&gt;"", G692&lt;&gt;""), VLOOKUP(F692, 'P2-Primary Assets'!C:I, 5+VLOOKUP(G692,#REF!, 2, FALSE), FALSE), "")</f>
        <v/>
      </c>
      <c r="N692" s="106" t="str">
        <f t="shared" si="45"/>
        <v/>
      </c>
      <c r="O692" s="277"/>
      <c r="P692" s="277"/>
      <c r="Q692" s="277"/>
      <c r="R692" s="114"/>
      <c r="S692" s="99"/>
      <c r="T692" s="88"/>
      <c r="U692" s="89">
        <f>IF(ISBLANK(T692), 0, _xlfn.IFNA(VLOOKUP(T692, 'Measures Register'!$B$9:$K$59, COLUMN('Measures Register'!$K$8)-COLUMN('Measures Register'!$B$8)+1, FALSE), 0))</f>
        <v>0</v>
      </c>
      <c r="V692" s="90">
        <f>IF(ISBLANK(T692), 0, _xlfn.IFNA(VLOOKUP(T692, 'Measures Register'!$B$9:$L$59, COLUMN('Measures Register'!$L$8)-COLUMN('Measures Register'!$B$8)+1, FALSE), 0))</f>
        <v>0</v>
      </c>
      <c r="W692" s="88"/>
      <c r="X692" s="89">
        <f>IF(ISBLANK(W692), 0, _xlfn.IFNA(VLOOKUP(W692, 'Measures Register'!$B$9:$K$59, COLUMN('Measures Register'!$K$8)-COLUMN('Measures Register'!$B$8)+1, FALSE), 0))</f>
        <v>0</v>
      </c>
      <c r="Y692" s="90">
        <f>IF(ISBLANK(W692), 0, _xlfn.IFNA(VLOOKUP(W692, 'Measures Register'!$B$9:$L$59, COLUMN('Measures Register'!$L$8)-COLUMN('Measures Register'!$B$8)+1, FALSE), 0))</f>
        <v>0</v>
      </c>
      <c r="Z692" s="88"/>
      <c r="AA692" s="89">
        <f>IF(ISBLANK(Z692), 0, _xlfn.IFNA(VLOOKUP(Z692, 'Measures Register'!$B$9:$K$59, COLUMN('Measures Register'!$K$8)-COLUMN('Measures Register'!$B$8)+1, FALSE), 0))</f>
        <v>0</v>
      </c>
      <c r="AB692" s="90">
        <f>IF(ISBLANK(Z692), 0, _xlfn.IFNA(VLOOKUP(Z692, 'Measures Register'!$B$9:$L$59, COLUMN('Measures Register'!$L$8)-COLUMN('Measures Register'!$B$8)+1, FALSE), 0))</f>
        <v>0</v>
      </c>
      <c r="AC692" s="88"/>
      <c r="AD692" s="89">
        <f>IF(ISBLANK(AC692), 0, _xlfn.IFNA(VLOOKUP(AC692, 'Measures Register'!$B$9:$K$59, COLUMN('Measures Register'!$K$8)-COLUMN('Measures Register'!$B$8)+1, FALSE), 0))</f>
        <v>0</v>
      </c>
      <c r="AE692" s="90">
        <f>IF(ISBLANK(AC692), 0, _xlfn.IFNA(VLOOKUP(AC692, 'Measures Register'!$B$9:$L$59, COLUMN('Measures Register'!$L$8)-COLUMN('Measures Register'!$B$8)+1, FALSE), 0))</f>
        <v>0</v>
      </c>
      <c r="AF692" s="88"/>
      <c r="AG692" s="89">
        <f>IF(ISBLANK(AF692), 0, _xlfn.IFNA(VLOOKUP(AF692, 'Measures Register'!$B$9:$K$59, COLUMN('Measures Register'!$K$8)-COLUMN('Measures Register'!$B$8)+1, FALSE), 0))</f>
        <v>0</v>
      </c>
      <c r="AH692" s="110">
        <f>IF(ISBLANK(AF692), 0, _xlfn.IFNA(VLOOKUP(AF692, 'Measures Register'!$B$9:$L$59, COLUMN('Measures Register'!$L$8)-COLUMN('Measures Register'!$B$8)+1, FALSE), 0))</f>
        <v>0</v>
      </c>
      <c r="AI692" s="115"/>
      <c r="AJ692" s="108" t="str">
        <f t="shared" si="46"/>
        <v/>
      </c>
      <c r="AK692" s="86" t="str">
        <f t="shared" si="47"/>
        <v/>
      </c>
      <c r="AL692" s="106" t="str">
        <f t="shared" si="48"/>
        <v/>
      </c>
    </row>
    <row r="693" spans="2:38" ht="15.75" x14ac:dyDescent="0.45">
      <c r="B693" s="84" t="str">
        <f t="shared" si="49"/>
        <v/>
      </c>
      <c r="C693" s="97"/>
      <c r="D693" s="154"/>
      <c r="E693" s="112" t="str">
        <f>IFERROR(VLOOKUP(I693,#REF!,2,0),"")</f>
        <v/>
      </c>
      <c r="F693" s="156"/>
      <c r="G693" s="101"/>
      <c r="H693" s="103"/>
      <c r="I693" s="158"/>
      <c r="J693" s="159"/>
      <c r="K693"/>
      <c r="L693" s="152"/>
      <c r="M693" s="85" t="str">
        <f>IF(AND(F693&lt;&gt;"", G693&lt;&gt;""), VLOOKUP(F693, 'P2-Primary Assets'!C:I, 5+VLOOKUP(G693,#REF!, 2, FALSE), FALSE), "")</f>
        <v/>
      </c>
      <c r="N693" s="106" t="str">
        <f t="shared" si="45"/>
        <v/>
      </c>
      <c r="O693" s="277"/>
      <c r="P693" s="277"/>
      <c r="Q693" s="277"/>
      <c r="R693" s="114"/>
      <c r="S693" s="99"/>
      <c r="T693" s="88"/>
      <c r="U693" s="89">
        <f>IF(ISBLANK(T693), 0, _xlfn.IFNA(VLOOKUP(T693, 'Measures Register'!$B$9:$K$59, COLUMN('Measures Register'!$K$8)-COLUMN('Measures Register'!$B$8)+1, FALSE), 0))</f>
        <v>0</v>
      </c>
      <c r="V693" s="90">
        <f>IF(ISBLANK(T693), 0, _xlfn.IFNA(VLOOKUP(T693, 'Measures Register'!$B$9:$L$59, COLUMN('Measures Register'!$L$8)-COLUMN('Measures Register'!$B$8)+1, FALSE), 0))</f>
        <v>0</v>
      </c>
      <c r="W693" s="88"/>
      <c r="X693" s="89">
        <f>IF(ISBLANK(W693), 0, _xlfn.IFNA(VLOOKUP(W693, 'Measures Register'!$B$9:$K$59, COLUMN('Measures Register'!$K$8)-COLUMN('Measures Register'!$B$8)+1, FALSE), 0))</f>
        <v>0</v>
      </c>
      <c r="Y693" s="90">
        <f>IF(ISBLANK(W693), 0, _xlfn.IFNA(VLOOKUP(W693, 'Measures Register'!$B$9:$L$59, COLUMN('Measures Register'!$L$8)-COLUMN('Measures Register'!$B$8)+1, FALSE), 0))</f>
        <v>0</v>
      </c>
      <c r="Z693" s="88"/>
      <c r="AA693" s="89">
        <f>IF(ISBLANK(Z693), 0, _xlfn.IFNA(VLOOKUP(Z693, 'Measures Register'!$B$9:$K$59, COLUMN('Measures Register'!$K$8)-COLUMN('Measures Register'!$B$8)+1, FALSE), 0))</f>
        <v>0</v>
      </c>
      <c r="AB693" s="90">
        <f>IF(ISBLANK(Z693), 0, _xlfn.IFNA(VLOOKUP(Z693, 'Measures Register'!$B$9:$L$59, COLUMN('Measures Register'!$L$8)-COLUMN('Measures Register'!$B$8)+1, FALSE), 0))</f>
        <v>0</v>
      </c>
      <c r="AC693" s="88"/>
      <c r="AD693" s="89">
        <f>IF(ISBLANK(AC693), 0, _xlfn.IFNA(VLOOKUP(AC693, 'Measures Register'!$B$9:$K$59, COLUMN('Measures Register'!$K$8)-COLUMN('Measures Register'!$B$8)+1, FALSE), 0))</f>
        <v>0</v>
      </c>
      <c r="AE693" s="90">
        <f>IF(ISBLANK(AC693), 0, _xlfn.IFNA(VLOOKUP(AC693, 'Measures Register'!$B$9:$L$59, COLUMN('Measures Register'!$L$8)-COLUMN('Measures Register'!$B$8)+1, FALSE), 0))</f>
        <v>0</v>
      </c>
      <c r="AF693" s="88"/>
      <c r="AG693" s="89">
        <f>IF(ISBLANK(AF693), 0, _xlfn.IFNA(VLOOKUP(AF693, 'Measures Register'!$B$9:$K$59, COLUMN('Measures Register'!$K$8)-COLUMN('Measures Register'!$B$8)+1, FALSE), 0))</f>
        <v>0</v>
      </c>
      <c r="AH693" s="110">
        <f>IF(ISBLANK(AF693), 0, _xlfn.IFNA(VLOOKUP(AF693, 'Measures Register'!$B$9:$L$59, COLUMN('Measures Register'!$L$8)-COLUMN('Measures Register'!$B$8)+1, FALSE), 0))</f>
        <v>0</v>
      </c>
      <c r="AI693" s="115"/>
      <c r="AJ693" s="108" t="str">
        <f t="shared" si="46"/>
        <v/>
      </c>
      <c r="AK693" s="86" t="str">
        <f t="shared" si="47"/>
        <v/>
      </c>
      <c r="AL693" s="106" t="str">
        <f t="shared" si="48"/>
        <v/>
      </c>
    </row>
    <row r="694" spans="2:38" ht="15.75" x14ac:dyDescent="0.45">
      <c r="B694" s="84" t="str">
        <f t="shared" si="49"/>
        <v/>
      </c>
      <c r="C694" s="97"/>
      <c r="D694" s="154"/>
      <c r="E694" s="112" t="str">
        <f>IFERROR(VLOOKUP(I694,#REF!,2,0),"")</f>
        <v/>
      </c>
      <c r="F694" s="156"/>
      <c r="G694" s="101"/>
      <c r="H694" s="103"/>
      <c r="I694" s="158"/>
      <c r="J694" s="159"/>
      <c r="K694"/>
      <c r="L694" s="152"/>
      <c r="M694" s="85" t="str">
        <f>IF(AND(F694&lt;&gt;"", G694&lt;&gt;""), VLOOKUP(F694, 'P2-Primary Assets'!C:I, 5+VLOOKUP(G694,#REF!, 2, FALSE), FALSE), "")</f>
        <v/>
      </c>
      <c r="N694" s="106" t="str">
        <f t="shared" si="45"/>
        <v/>
      </c>
      <c r="O694" s="277"/>
      <c r="P694" s="277"/>
      <c r="Q694" s="277"/>
      <c r="R694" s="114"/>
      <c r="S694" s="99"/>
      <c r="T694" s="88"/>
      <c r="U694" s="89">
        <f>IF(ISBLANK(T694), 0, _xlfn.IFNA(VLOOKUP(T694, 'Measures Register'!$B$9:$K$59, COLUMN('Measures Register'!$K$8)-COLUMN('Measures Register'!$B$8)+1, FALSE), 0))</f>
        <v>0</v>
      </c>
      <c r="V694" s="90">
        <f>IF(ISBLANK(T694), 0, _xlfn.IFNA(VLOOKUP(T694, 'Measures Register'!$B$9:$L$59, COLUMN('Measures Register'!$L$8)-COLUMN('Measures Register'!$B$8)+1, FALSE), 0))</f>
        <v>0</v>
      </c>
      <c r="W694" s="88"/>
      <c r="X694" s="89">
        <f>IF(ISBLANK(W694), 0, _xlfn.IFNA(VLOOKUP(W694, 'Measures Register'!$B$9:$K$59, COLUMN('Measures Register'!$K$8)-COLUMN('Measures Register'!$B$8)+1, FALSE), 0))</f>
        <v>0</v>
      </c>
      <c r="Y694" s="90">
        <f>IF(ISBLANK(W694), 0, _xlfn.IFNA(VLOOKUP(W694, 'Measures Register'!$B$9:$L$59, COLUMN('Measures Register'!$L$8)-COLUMN('Measures Register'!$B$8)+1, FALSE), 0))</f>
        <v>0</v>
      </c>
      <c r="Z694" s="88"/>
      <c r="AA694" s="89">
        <f>IF(ISBLANK(Z694), 0, _xlfn.IFNA(VLOOKUP(Z694, 'Measures Register'!$B$9:$K$59, COLUMN('Measures Register'!$K$8)-COLUMN('Measures Register'!$B$8)+1, FALSE), 0))</f>
        <v>0</v>
      </c>
      <c r="AB694" s="90">
        <f>IF(ISBLANK(Z694), 0, _xlfn.IFNA(VLOOKUP(Z694, 'Measures Register'!$B$9:$L$59, COLUMN('Measures Register'!$L$8)-COLUMN('Measures Register'!$B$8)+1, FALSE), 0))</f>
        <v>0</v>
      </c>
      <c r="AC694" s="88"/>
      <c r="AD694" s="89">
        <f>IF(ISBLANK(AC694), 0, _xlfn.IFNA(VLOOKUP(AC694, 'Measures Register'!$B$9:$K$59, COLUMN('Measures Register'!$K$8)-COLUMN('Measures Register'!$B$8)+1, FALSE), 0))</f>
        <v>0</v>
      </c>
      <c r="AE694" s="90">
        <f>IF(ISBLANK(AC694), 0, _xlfn.IFNA(VLOOKUP(AC694, 'Measures Register'!$B$9:$L$59, COLUMN('Measures Register'!$L$8)-COLUMN('Measures Register'!$B$8)+1, FALSE), 0))</f>
        <v>0</v>
      </c>
      <c r="AF694" s="88"/>
      <c r="AG694" s="89">
        <f>IF(ISBLANK(AF694), 0, _xlfn.IFNA(VLOOKUP(AF694, 'Measures Register'!$B$9:$K$59, COLUMN('Measures Register'!$K$8)-COLUMN('Measures Register'!$B$8)+1, FALSE), 0))</f>
        <v>0</v>
      </c>
      <c r="AH694" s="110">
        <f>IF(ISBLANK(AF694), 0, _xlfn.IFNA(VLOOKUP(AF694, 'Measures Register'!$B$9:$L$59, COLUMN('Measures Register'!$L$8)-COLUMN('Measures Register'!$B$8)+1, FALSE), 0))</f>
        <v>0</v>
      </c>
      <c r="AI694" s="115"/>
      <c r="AJ694" s="108" t="str">
        <f t="shared" si="46"/>
        <v/>
      </c>
      <c r="AK694" s="86" t="str">
        <f t="shared" si="47"/>
        <v/>
      </c>
      <c r="AL694" s="106" t="str">
        <f t="shared" si="48"/>
        <v/>
      </c>
    </row>
    <row r="695" spans="2:38" ht="15.75" x14ac:dyDescent="0.45">
      <c r="B695" s="84" t="str">
        <f t="shared" si="49"/>
        <v/>
      </c>
      <c r="C695" s="97"/>
      <c r="D695" s="154"/>
      <c r="E695" s="112" t="str">
        <f>IFERROR(VLOOKUP(I695,#REF!,2,0),"")</f>
        <v/>
      </c>
      <c r="F695" s="156"/>
      <c r="G695" s="101"/>
      <c r="H695" s="103"/>
      <c r="I695" s="158"/>
      <c r="J695" s="159"/>
      <c r="K695"/>
      <c r="L695" s="152"/>
      <c r="M695" s="85" t="str">
        <f>IF(AND(F695&lt;&gt;"", G695&lt;&gt;""), VLOOKUP(F695, 'P2-Primary Assets'!C:I, 5+VLOOKUP(G695,#REF!, 2, FALSE), FALSE), "")</f>
        <v/>
      </c>
      <c r="N695" s="106" t="str">
        <f t="shared" si="45"/>
        <v/>
      </c>
      <c r="O695" s="277"/>
      <c r="P695" s="277"/>
      <c r="Q695" s="277"/>
      <c r="R695" s="114"/>
      <c r="S695" s="99"/>
      <c r="T695" s="88"/>
      <c r="U695" s="89">
        <f>IF(ISBLANK(T695), 0, _xlfn.IFNA(VLOOKUP(T695, 'Measures Register'!$B$9:$K$59, COLUMN('Measures Register'!$K$8)-COLUMN('Measures Register'!$B$8)+1, FALSE), 0))</f>
        <v>0</v>
      </c>
      <c r="V695" s="90">
        <f>IF(ISBLANK(T695), 0, _xlfn.IFNA(VLOOKUP(T695, 'Measures Register'!$B$9:$L$59, COLUMN('Measures Register'!$L$8)-COLUMN('Measures Register'!$B$8)+1, FALSE), 0))</f>
        <v>0</v>
      </c>
      <c r="W695" s="88"/>
      <c r="X695" s="89">
        <f>IF(ISBLANK(W695), 0, _xlfn.IFNA(VLOOKUP(W695, 'Measures Register'!$B$9:$K$59, COLUMN('Measures Register'!$K$8)-COLUMN('Measures Register'!$B$8)+1, FALSE), 0))</f>
        <v>0</v>
      </c>
      <c r="Y695" s="90">
        <f>IF(ISBLANK(W695), 0, _xlfn.IFNA(VLOOKUP(W695, 'Measures Register'!$B$9:$L$59, COLUMN('Measures Register'!$L$8)-COLUMN('Measures Register'!$B$8)+1, FALSE), 0))</f>
        <v>0</v>
      </c>
      <c r="Z695" s="88"/>
      <c r="AA695" s="89">
        <f>IF(ISBLANK(Z695), 0, _xlfn.IFNA(VLOOKUP(Z695, 'Measures Register'!$B$9:$K$59, COLUMN('Measures Register'!$K$8)-COLUMN('Measures Register'!$B$8)+1, FALSE), 0))</f>
        <v>0</v>
      </c>
      <c r="AB695" s="90">
        <f>IF(ISBLANK(Z695), 0, _xlfn.IFNA(VLOOKUP(Z695, 'Measures Register'!$B$9:$L$59, COLUMN('Measures Register'!$L$8)-COLUMN('Measures Register'!$B$8)+1, FALSE), 0))</f>
        <v>0</v>
      </c>
      <c r="AC695" s="88"/>
      <c r="AD695" s="89">
        <f>IF(ISBLANK(AC695), 0, _xlfn.IFNA(VLOOKUP(AC695, 'Measures Register'!$B$9:$K$59, COLUMN('Measures Register'!$K$8)-COLUMN('Measures Register'!$B$8)+1, FALSE), 0))</f>
        <v>0</v>
      </c>
      <c r="AE695" s="90">
        <f>IF(ISBLANK(AC695), 0, _xlfn.IFNA(VLOOKUP(AC695, 'Measures Register'!$B$9:$L$59, COLUMN('Measures Register'!$L$8)-COLUMN('Measures Register'!$B$8)+1, FALSE), 0))</f>
        <v>0</v>
      </c>
      <c r="AF695" s="88"/>
      <c r="AG695" s="89">
        <f>IF(ISBLANK(AF695), 0, _xlfn.IFNA(VLOOKUP(AF695, 'Measures Register'!$B$9:$K$59, COLUMN('Measures Register'!$K$8)-COLUMN('Measures Register'!$B$8)+1, FALSE), 0))</f>
        <v>0</v>
      </c>
      <c r="AH695" s="110">
        <f>IF(ISBLANK(AF695), 0, _xlfn.IFNA(VLOOKUP(AF695, 'Measures Register'!$B$9:$L$59, COLUMN('Measures Register'!$L$8)-COLUMN('Measures Register'!$B$8)+1, FALSE), 0))</f>
        <v>0</v>
      </c>
      <c r="AI695" s="115"/>
      <c r="AJ695" s="108" t="str">
        <f t="shared" si="46"/>
        <v/>
      </c>
      <c r="AK695" s="86" t="str">
        <f t="shared" si="47"/>
        <v/>
      </c>
      <c r="AL695" s="106" t="str">
        <f t="shared" si="48"/>
        <v/>
      </c>
    </row>
    <row r="696" spans="2:38" ht="15.75" x14ac:dyDescent="0.45">
      <c r="B696" s="84" t="str">
        <f t="shared" si="49"/>
        <v/>
      </c>
      <c r="C696" s="97"/>
      <c r="D696" s="154"/>
      <c r="E696" s="112" t="str">
        <f>IFERROR(VLOOKUP(I696,#REF!,2,0),"")</f>
        <v/>
      </c>
      <c r="F696" s="156"/>
      <c r="G696" s="101"/>
      <c r="H696" s="103"/>
      <c r="I696" s="158"/>
      <c r="J696" s="159"/>
      <c r="K696"/>
      <c r="L696" s="152"/>
      <c r="M696" s="85" t="str">
        <f>IF(AND(F696&lt;&gt;"", G696&lt;&gt;""), VLOOKUP(F696, 'P2-Primary Assets'!C:I, 5+VLOOKUP(G696,#REF!, 2, FALSE), FALSE), "")</f>
        <v/>
      </c>
      <c r="N696" s="106" t="str">
        <f t="shared" si="45"/>
        <v/>
      </c>
      <c r="O696" s="277"/>
      <c r="P696" s="277"/>
      <c r="Q696" s="277"/>
      <c r="R696" s="114"/>
      <c r="S696" s="99"/>
      <c r="T696" s="88"/>
      <c r="U696" s="89">
        <f>IF(ISBLANK(T696), 0, _xlfn.IFNA(VLOOKUP(T696, 'Measures Register'!$B$9:$K$59, COLUMN('Measures Register'!$K$8)-COLUMN('Measures Register'!$B$8)+1, FALSE), 0))</f>
        <v>0</v>
      </c>
      <c r="V696" s="90">
        <f>IF(ISBLANK(T696), 0, _xlfn.IFNA(VLOOKUP(T696, 'Measures Register'!$B$9:$L$59, COLUMN('Measures Register'!$L$8)-COLUMN('Measures Register'!$B$8)+1, FALSE), 0))</f>
        <v>0</v>
      </c>
      <c r="W696" s="88"/>
      <c r="X696" s="89">
        <f>IF(ISBLANK(W696), 0, _xlfn.IFNA(VLOOKUP(W696, 'Measures Register'!$B$9:$K$59, COLUMN('Measures Register'!$K$8)-COLUMN('Measures Register'!$B$8)+1, FALSE), 0))</f>
        <v>0</v>
      </c>
      <c r="Y696" s="90">
        <f>IF(ISBLANK(W696), 0, _xlfn.IFNA(VLOOKUP(W696, 'Measures Register'!$B$9:$L$59, COLUMN('Measures Register'!$L$8)-COLUMN('Measures Register'!$B$8)+1, FALSE), 0))</f>
        <v>0</v>
      </c>
      <c r="Z696" s="88"/>
      <c r="AA696" s="89">
        <f>IF(ISBLANK(Z696), 0, _xlfn.IFNA(VLOOKUP(Z696, 'Measures Register'!$B$9:$K$59, COLUMN('Measures Register'!$K$8)-COLUMN('Measures Register'!$B$8)+1, FALSE), 0))</f>
        <v>0</v>
      </c>
      <c r="AB696" s="90">
        <f>IF(ISBLANK(Z696), 0, _xlfn.IFNA(VLOOKUP(Z696, 'Measures Register'!$B$9:$L$59, COLUMN('Measures Register'!$L$8)-COLUMN('Measures Register'!$B$8)+1, FALSE), 0))</f>
        <v>0</v>
      </c>
      <c r="AC696" s="88"/>
      <c r="AD696" s="89">
        <f>IF(ISBLANK(AC696), 0, _xlfn.IFNA(VLOOKUP(AC696, 'Measures Register'!$B$9:$K$59, COLUMN('Measures Register'!$K$8)-COLUMN('Measures Register'!$B$8)+1, FALSE), 0))</f>
        <v>0</v>
      </c>
      <c r="AE696" s="90">
        <f>IF(ISBLANK(AC696), 0, _xlfn.IFNA(VLOOKUP(AC696, 'Measures Register'!$B$9:$L$59, COLUMN('Measures Register'!$L$8)-COLUMN('Measures Register'!$B$8)+1, FALSE), 0))</f>
        <v>0</v>
      </c>
      <c r="AF696" s="88"/>
      <c r="AG696" s="89">
        <f>IF(ISBLANK(AF696), 0, _xlfn.IFNA(VLOOKUP(AF696, 'Measures Register'!$B$9:$K$59, COLUMN('Measures Register'!$K$8)-COLUMN('Measures Register'!$B$8)+1, FALSE), 0))</f>
        <v>0</v>
      </c>
      <c r="AH696" s="110">
        <f>IF(ISBLANK(AF696), 0, _xlfn.IFNA(VLOOKUP(AF696, 'Measures Register'!$B$9:$L$59, COLUMN('Measures Register'!$L$8)-COLUMN('Measures Register'!$B$8)+1, FALSE), 0))</f>
        <v>0</v>
      </c>
      <c r="AI696" s="115"/>
      <c r="AJ696" s="108" t="str">
        <f t="shared" si="46"/>
        <v/>
      </c>
      <c r="AK696" s="86" t="str">
        <f t="shared" si="47"/>
        <v/>
      </c>
      <c r="AL696" s="106" t="str">
        <f t="shared" si="48"/>
        <v/>
      </c>
    </row>
    <row r="697" spans="2:38" ht="15.75" x14ac:dyDescent="0.45">
      <c r="B697" s="84" t="str">
        <f t="shared" si="49"/>
        <v/>
      </c>
      <c r="C697" s="97"/>
      <c r="D697" s="154"/>
      <c r="E697" s="112" t="str">
        <f>IFERROR(VLOOKUP(I697,#REF!,2,0),"")</f>
        <v/>
      </c>
      <c r="F697" s="156"/>
      <c r="G697" s="101"/>
      <c r="H697" s="103"/>
      <c r="I697" s="158"/>
      <c r="J697" s="159"/>
      <c r="K697"/>
      <c r="L697" s="152"/>
      <c r="M697" s="85" t="str">
        <f>IF(AND(F697&lt;&gt;"", G697&lt;&gt;""), VLOOKUP(F697, 'P2-Primary Assets'!C:I, 5+VLOOKUP(G697,#REF!, 2, FALSE), FALSE), "")</f>
        <v/>
      </c>
      <c r="N697" s="106" t="str">
        <f t="shared" si="45"/>
        <v/>
      </c>
      <c r="O697" s="277"/>
      <c r="P697" s="277"/>
      <c r="Q697" s="277"/>
      <c r="R697" s="114"/>
      <c r="S697" s="99"/>
      <c r="T697" s="88"/>
      <c r="U697" s="89">
        <f>IF(ISBLANK(T697), 0, _xlfn.IFNA(VLOOKUP(T697, 'Measures Register'!$B$9:$K$59, COLUMN('Measures Register'!$K$8)-COLUMN('Measures Register'!$B$8)+1, FALSE), 0))</f>
        <v>0</v>
      </c>
      <c r="V697" s="90">
        <f>IF(ISBLANK(T697), 0, _xlfn.IFNA(VLOOKUP(T697, 'Measures Register'!$B$9:$L$59, COLUMN('Measures Register'!$L$8)-COLUMN('Measures Register'!$B$8)+1, FALSE), 0))</f>
        <v>0</v>
      </c>
      <c r="W697" s="88"/>
      <c r="X697" s="89">
        <f>IF(ISBLANK(W697), 0, _xlfn.IFNA(VLOOKUP(W697, 'Measures Register'!$B$9:$K$59, COLUMN('Measures Register'!$K$8)-COLUMN('Measures Register'!$B$8)+1, FALSE), 0))</f>
        <v>0</v>
      </c>
      <c r="Y697" s="90">
        <f>IF(ISBLANK(W697), 0, _xlfn.IFNA(VLOOKUP(W697, 'Measures Register'!$B$9:$L$59, COLUMN('Measures Register'!$L$8)-COLUMN('Measures Register'!$B$8)+1, FALSE), 0))</f>
        <v>0</v>
      </c>
      <c r="Z697" s="88"/>
      <c r="AA697" s="89">
        <f>IF(ISBLANK(Z697), 0, _xlfn.IFNA(VLOOKUP(Z697, 'Measures Register'!$B$9:$K$59, COLUMN('Measures Register'!$K$8)-COLUMN('Measures Register'!$B$8)+1, FALSE), 0))</f>
        <v>0</v>
      </c>
      <c r="AB697" s="90">
        <f>IF(ISBLANK(Z697), 0, _xlfn.IFNA(VLOOKUP(Z697, 'Measures Register'!$B$9:$L$59, COLUMN('Measures Register'!$L$8)-COLUMN('Measures Register'!$B$8)+1, FALSE), 0))</f>
        <v>0</v>
      </c>
      <c r="AC697" s="88"/>
      <c r="AD697" s="89">
        <f>IF(ISBLANK(AC697), 0, _xlfn.IFNA(VLOOKUP(AC697, 'Measures Register'!$B$9:$K$59, COLUMN('Measures Register'!$K$8)-COLUMN('Measures Register'!$B$8)+1, FALSE), 0))</f>
        <v>0</v>
      </c>
      <c r="AE697" s="90">
        <f>IF(ISBLANK(AC697), 0, _xlfn.IFNA(VLOOKUP(AC697, 'Measures Register'!$B$9:$L$59, COLUMN('Measures Register'!$L$8)-COLUMN('Measures Register'!$B$8)+1, FALSE), 0))</f>
        <v>0</v>
      </c>
      <c r="AF697" s="88"/>
      <c r="AG697" s="89">
        <f>IF(ISBLANK(AF697), 0, _xlfn.IFNA(VLOOKUP(AF697, 'Measures Register'!$B$9:$K$59, COLUMN('Measures Register'!$K$8)-COLUMN('Measures Register'!$B$8)+1, FALSE), 0))</f>
        <v>0</v>
      </c>
      <c r="AH697" s="110">
        <f>IF(ISBLANK(AF697), 0, _xlfn.IFNA(VLOOKUP(AF697, 'Measures Register'!$B$9:$L$59, COLUMN('Measures Register'!$L$8)-COLUMN('Measures Register'!$B$8)+1, FALSE), 0))</f>
        <v>0</v>
      </c>
      <c r="AI697" s="115"/>
      <c r="AJ697" s="108" t="str">
        <f t="shared" si="46"/>
        <v/>
      </c>
      <c r="AK697" s="86" t="str">
        <f t="shared" si="47"/>
        <v/>
      </c>
      <c r="AL697" s="106" t="str">
        <f t="shared" si="48"/>
        <v/>
      </c>
    </row>
    <row r="698" spans="2:38" ht="15.75" x14ac:dyDescent="0.45">
      <c r="B698" s="84" t="str">
        <f t="shared" si="49"/>
        <v/>
      </c>
      <c r="C698" s="97"/>
      <c r="D698" s="154"/>
      <c r="E698" s="112" t="str">
        <f>IFERROR(VLOOKUP(I698,#REF!,2,0),"")</f>
        <v/>
      </c>
      <c r="F698" s="156"/>
      <c r="G698" s="101"/>
      <c r="H698" s="103"/>
      <c r="I698" s="158"/>
      <c r="J698" s="159"/>
      <c r="K698"/>
      <c r="L698" s="152"/>
      <c r="M698" s="85" t="str">
        <f>IF(AND(F698&lt;&gt;"", G698&lt;&gt;""), VLOOKUP(F698, 'P2-Primary Assets'!C:I, 5+VLOOKUP(G698,#REF!, 2, FALSE), FALSE), "")</f>
        <v/>
      </c>
      <c r="N698" s="106" t="str">
        <f t="shared" si="45"/>
        <v/>
      </c>
      <c r="O698" s="277"/>
      <c r="P698" s="277"/>
      <c r="Q698" s="277"/>
      <c r="R698" s="114"/>
      <c r="S698" s="99"/>
      <c r="T698" s="88"/>
      <c r="U698" s="89">
        <f>IF(ISBLANK(T698), 0, _xlfn.IFNA(VLOOKUP(T698, 'Measures Register'!$B$9:$K$59, COLUMN('Measures Register'!$K$8)-COLUMN('Measures Register'!$B$8)+1, FALSE), 0))</f>
        <v>0</v>
      </c>
      <c r="V698" s="90">
        <f>IF(ISBLANK(T698), 0, _xlfn.IFNA(VLOOKUP(T698, 'Measures Register'!$B$9:$L$59, COLUMN('Measures Register'!$L$8)-COLUMN('Measures Register'!$B$8)+1, FALSE), 0))</f>
        <v>0</v>
      </c>
      <c r="W698" s="88"/>
      <c r="X698" s="89">
        <f>IF(ISBLANK(W698), 0, _xlfn.IFNA(VLOOKUP(W698, 'Measures Register'!$B$9:$K$59, COLUMN('Measures Register'!$K$8)-COLUMN('Measures Register'!$B$8)+1, FALSE), 0))</f>
        <v>0</v>
      </c>
      <c r="Y698" s="90">
        <f>IF(ISBLANK(W698), 0, _xlfn.IFNA(VLOOKUP(W698, 'Measures Register'!$B$9:$L$59, COLUMN('Measures Register'!$L$8)-COLUMN('Measures Register'!$B$8)+1, FALSE), 0))</f>
        <v>0</v>
      </c>
      <c r="Z698" s="88"/>
      <c r="AA698" s="89">
        <f>IF(ISBLANK(Z698), 0, _xlfn.IFNA(VLOOKUP(Z698, 'Measures Register'!$B$9:$K$59, COLUMN('Measures Register'!$K$8)-COLUMN('Measures Register'!$B$8)+1, FALSE), 0))</f>
        <v>0</v>
      </c>
      <c r="AB698" s="90">
        <f>IF(ISBLANK(Z698), 0, _xlfn.IFNA(VLOOKUP(Z698, 'Measures Register'!$B$9:$L$59, COLUMN('Measures Register'!$L$8)-COLUMN('Measures Register'!$B$8)+1, FALSE), 0))</f>
        <v>0</v>
      </c>
      <c r="AC698" s="88"/>
      <c r="AD698" s="89">
        <f>IF(ISBLANK(AC698), 0, _xlfn.IFNA(VLOOKUP(AC698, 'Measures Register'!$B$9:$K$59, COLUMN('Measures Register'!$K$8)-COLUMN('Measures Register'!$B$8)+1, FALSE), 0))</f>
        <v>0</v>
      </c>
      <c r="AE698" s="90">
        <f>IF(ISBLANK(AC698), 0, _xlfn.IFNA(VLOOKUP(AC698, 'Measures Register'!$B$9:$L$59, COLUMN('Measures Register'!$L$8)-COLUMN('Measures Register'!$B$8)+1, FALSE), 0))</f>
        <v>0</v>
      </c>
      <c r="AF698" s="88"/>
      <c r="AG698" s="89">
        <f>IF(ISBLANK(AF698), 0, _xlfn.IFNA(VLOOKUP(AF698, 'Measures Register'!$B$9:$K$59, COLUMN('Measures Register'!$K$8)-COLUMN('Measures Register'!$B$8)+1, FALSE), 0))</f>
        <v>0</v>
      </c>
      <c r="AH698" s="110">
        <f>IF(ISBLANK(AF698), 0, _xlfn.IFNA(VLOOKUP(AF698, 'Measures Register'!$B$9:$L$59, COLUMN('Measures Register'!$L$8)-COLUMN('Measures Register'!$B$8)+1, FALSE), 0))</f>
        <v>0</v>
      </c>
      <c r="AI698" s="115"/>
      <c r="AJ698" s="108" t="str">
        <f t="shared" si="46"/>
        <v/>
      </c>
      <c r="AK698" s="86" t="str">
        <f t="shared" si="47"/>
        <v/>
      </c>
      <c r="AL698" s="106" t="str">
        <f t="shared" si="48"/>
        <v/>
      </c>
    </row>
    <row r="699" spans="2:38" ht="15.75" x14ac:dyDescent="0.45">
      <c r="B699" s="84" t="str">
        <f t="shared" si="49"/>
        <v/>
      </c>
      <c r="C699" s="97"/>
      <c r="D699" s="154"/>
      <c r="E699" s="112" t="str">
        <f>IFERROR(VLOOKUP(I699,#REF!,2,0),"")</f>
        <v/>
      </c>
      <c r="F699" s="156"/>
      <c r="G699" s="101"/>
      <c r="H699" s="103"/>
      <c r="I699" s="158"/>
      <c r="J699" s="159"/>
      <c r="K699"/>
      <c r="L699" s="152"/>
      <c r="M699" s="85" t="str">
        <f>IF(AND(F699&lt;&gt;"", G699&lt;&gt;""), VLOOKUP(F699, 'P2-Primary Assets'!C:I, 5+VLOOKUP(G699,#REF!, 2, FALSE), FALSE), "")</f>
        <v/>
      </c>
      <c r="N699" s="106" t="str">
        <f t="shared" si="45"/>
        <v/>
      </c>
      <c r="O699" s="277"/>
      <c r="P699" s="277"/>
      <c r="Q699" s="277"/>
      <c r="R699" s="114"/>
      <c r="S699" s="99"/>
      <c r="T699" s="88"/>
      <c r="U699" s="89">
        <f>IF(ISBLANK(T699), 0, _xlfn.IFNA(VLOOKUP(T699, 'Measures Register'!$B$9:$K$59, COLUMN('Measures Register'!$K$8)-COLUMN('Measures Register'!$B$8)+1, FALSE), 0))</f>
        <v>0</v>
      </c>
      <c r="V699" s="90">
        <f>IF(ISBLANK(T699), 0, _xlfn.IFNA(VLOOKUP(T699, 'Measures Register'!$B$9:$L$59, COLUMN('Measures Register'!$L$8)-COLUMN('Measures Register'!$B$8)+1, FALSE), 0))</f>
        <v>0</v>
      </c>
      <c r="W699" s="88"/>
      <c r="X699" s="89">
        <f>IF(ISBLANK(W699), 0, _xlfn.IFNA(VLOOKUP(W699, 'Measures Register'!$B$9:$K$59, COLUMN('Measures Register'!$K$8)-COLUMN('Measures Register'!$B$8)+1, FALSE), 0))</f>
        <v>0</v>
      </c>
      <c r="Y699" s="90">
        <f>IF(ISBLANK(W699), 0, _xlfn.IFNA(VLOOKUP(W699, 'Measures Register'!$B$9:$L$59, COLUMN('Measures Register'!$L$8)-COLUMN('Measures Register'!$B$8)+1, FALSE), 0))</f>
        <v>0</v>
      </c>
      <c r="Z699" s="88"/>
      <c r="AA699" s="89">
        <f>IF(ISBLANK(Z699), 0, _xlfn.IFNA(VLOOKUP(Z699, 'Measures Register'!$B$9:$K$59, COLUMN('Measures Register'!$K$8)-COLUMN('Measures Register'!$B$8)+1, FALSE), 0))</f>
        <v>0</v>
      </c>
      <c r="AB699" s="90">
        <f>IF(ISBLANK(Z699), 0, _xlfn.IFNA(VLOOKUP(Z699, 'Measures Register'!$B$9:$L$59, COLUMN('Measures Register'!$L$8)-COLUMN('Measures Register'!$B$8)+1, FALSE), 0))</f>
        <v>0</v>
      </c>
      <c r="AC699" s="88"/>
      <c r="AD699" s="89">
        <f>IF(ISBLANK(AC699), 0, _xlfn.IFNA(VLOOKUP(AC699, 'Measures Register'!$B$9:$K$59, COLUMN('Measures Register'!$K$8)-COLUMN('Measures Register'!$B$8)+1, FALSE), 0))</f>
        <v>0</v>
      </c>
      <c r="AE699" s="90">
        <f>IF(ISBLANK(AC699), 0, _xlfn.IFNA(VLOOKUP(AC699, 'Measures Register'!$B$9:$L$59, COLUMN('Measures Register'!$L$8)-COLUMN('Measures Register'!$B$8)+1, FALSE), 0))</f>
        <v>0</v>
      </c>
      <c r="AF699" s="88"/>
      <c r="AG699" s="89">
        <f>IF(ISBLANK(AF699), 0, _xlfn.IFNA(VLOOKUP(AF699, 'Measures Register'!$B$9:$K$59, COLUMN('Measures Register'!$K$8)-COLUMN('Measures Register'!$B$8)+1, FALSE), 0))</f>
        <v>0</v>
      </c>
      <c r="AH699" s="110">
        <f>IF(ISBLANK(AF699), 0, _xlfn.IFNA(VLOOKUP(AF699, 'Measures Register'!$B$9:$L$59, COLUMN('Measures Register'!$L$8)-COLUMN('Measures Register'!$B$8)+1, FALSE), 0))</f>
        <v>0</v>
      </c>
      <c r="AI699" s="115"/>
      <c r="AJ699" s="108" t="str">
        <f t="shared" si="46"/>
        <v/>
      </c>
      <c r="AK699" s="86" t="str">
        <f t="shared" si="47"/>
        <v/>
      </c>
      <c r="AL699" s="106" t="str">
        <f t="shared" si="48"/>
        <v/>
      </c>
    </row>
    <row r="700" spans="2:38" ht="15.75" x14ac:dyDescent="0.45">
      <c r="B700" s="84" t="str">
        <f t="shared" si="49"/>
        <v/>
      </c>
      <c r="C700" s="97"/>
      <c r="D700" s="154"/>
      <c r="E700" s="112" t="str">
        <f>IFERROR(VLOOKUP(I700,#REF!,2,0),"")</f>
        <v/>
      </c>
      <c r="F700" s="156"/>
      <c r="G700" s="101"/>
      <c r="H700" s="103"/>
      <c r="I700" s="158"/>
      <c r="J700" s="159"/>
      <c r="K700"/>
      <c r="L700" s="152"/>
      <c r="M700" s="85" t="str">
        <f>IF(AND(F700&lt;&gt;"", G700&lt;&gt;""), VLOOKUP(F700, 'P2-Primary Assets'!C:I, 5+VLOOKUP(G700,#REF!, 2, FALSE), FALSE), "")</f>
        <v/>
      </c>
      <c r="N700" s="106" t="str">
        <f t="shared" si="45"/>
        <v/>
      </c>
      <c r="O700" s="277"/>
      <c r="P700" s="277"/>
      <c r="Q700" s="277"/>
      <c r="R700" s="114"/>
      <c r="S700" s="99"/>
      <c r="T700" s="88"/>
      <c r="U700" s="89">
        <f>IF(ISBLANK(T700), 0, _xlfn.IFNA(VLOOKUP(T700, 'Measures Register'!$B$9:$K$59, COLUMN('Measures Register'!$K$8)-COLUMN('Measures Register'!$B$8)+1, FALSE), 0))</f>
        <v>0</v>
      </c>
      <c r="V700" s="90">
        <f>IF(ISBLANK(T700), 0, _xlfn.IFNA(VLOOKUP(T700, 'Measures Register'!$B$9:$L$59, COLUMN('Measures Register'!$L$8)-COLUMN('Measures Register'!$B$8)+1, FALSE), 0))</f>
        <v>0</v>
      </c>
      <c r="W700" s="88"/>
      <c r="X700" s="89">
        <f>IF(ISBLANK(W700), 0, _xlfn.IFNA(VLOOKUP(W700, 'Measures Register'!$B$9:$K$59, COLUMN('Measures Register'!$K$8)-COLUMN('Measures Register'!$B$8)+1, FALSE), 0))</f>
        <v>0</v>
      </c>
      <c r="Y700" s="90">
        <f>IF(ISBLANK(W700), 0, _xlfn.IFNA(VLOOKUP(W700, 'Measures Register'!$B$9:$L$59, COLUMN('Measures Register'!$L$8)-COLUMN('Measures Register'!$B$8)+1, FALSE), 0))</f>
        <v>0</v>
      </c>
      <c r="Z700" s="88"/>
      <c r="AA700" s="89">
        <f>IF(ISBLANK(Z700), 0, _xlfn.IFNA(VLOOKUP(Z700, 'Measures Register'!$B$9:$K$59, COLUMN('Measures Register'!$K$8)-COLUMN('Measures Register'!$B$8)+1, FALSE), 0))</f>
        <v>0</v>
      </c>
      <c r="AB700" s="90">
        <f>IF(ISBLANK(Z700), 0, _xlfn.IFNA(VLOOKUP(Z700, 'Measures Register'!$B$9:$L$59, COLUMN('Measures Register'!$L$8)-COLUMN('Measures Register'!$B$8)+1, FALSE), 0))</f>
        <v>0</v>
      </c>
      <c r="AC700" s="88"/>
      <c r="AD700" s="89">
        <f>IF(ISBLANK(AC700), 0, _xlfn.IFNA(VLOOKUP(AC700, 'Measures Register'!$B$9:$K$59, COLUMN('Measures Register'!$K$8)-COLUMN('Measures Register'!$B$8)+1, FALSE), 0))</f>
        <v>0</v>
      </c>
      <c r="AE700" s="90">
        <f>IF(ISBLANK(AC700), 0, _xlfn.IFNA(VLOOKUP(AC700, 'Measures Register'!$B$9:$L$59, COLUMN('Measures Register'!$L$8)-COLUMN('Measures Register'!$B$8)+1, FALSE), 0))</f>
        <v>0</v>
      </c>
      <c r="AF700" s="88"/>
      <c r="AG700" s="89">
        <f>IF(ISBLANK(AF700), 0, _xlfn.IFNA(VLOOKUP(AF700, 'Measures Register'!$B$9:$K$59, COLUMN('Measures Register'!$K$8)-COLUMN('Measures Register'!$B$8)+1, FALSE), 0))</f>
        <v>0</v>
      </c>
      <c r="AH700" s="110">
        <f>IF(ISBLANK(AF700), 0, _xlfn.IFNA(VLOOKUP(AF700, 'Measures Register'!$B$9:$L$59, COLUMN('Measures Register'!$L$8)-COLUMN('Measures Register'!$B$8)+1, FALSE), 0))</f>
        <v>0</v>
      </c>
      <c r="AI700" s="115"/>
      <c r="AJ700" s="108" t="str">
        <f t="shared" si="46"/>
        <v/>
      </c>
      <c r="AK700" s="86" t="str">
        <f t="shared" si="47"/>
        <v/>
      </c>
      <c r="AL700" s="106" t="str">
        <f t="shared" si="48"/>
        <v/>
      </c>
    </row>
    <row r="701" spans="2:38" ht="15.75" x14ac:dyDescent="0.45">
      <c r="B701" s="84" t="str">
        <f t="shared" si="49"/>
        <v/>
      </c>
      <c r="C701" s="97"/>
      <c r="D701" s="154"/>
      <c r="E701" s="112" t="str">
        <f>IFERROR(VLOOKUP(I701,#REF!,2,0),"")</f>
        <v/>
      </c>
      <c r="F701" s="156"/>
      <c r="G701" s="101"/>
      <c r="H701" s="103"/>
      <c r="I701" s="158"/>
      <c r="J701" s="159"/>
      <c r="K701"/>
      <c r="L701" s="152"/>
      <c r="M701" s="85" t="str">
        <f>IF(AND(F701&lt;&gt;"", G701&lt;&gt;""), VLOOKUP(F701, 'P2-Primary Assets'!C:I, 5+VLOOKUP(G701,#REF!, 2, FALSE), FALSE), "")</f>
        <v/>
      </c>
      <c r="N701" s="106" t="str">
        <f t="shared" si="45"/>
        <v/>
      </c>
      <c r="O701" s="277"/>
      <c r="P701" s="277"/>
      <c r="Q701" s="277"/>
      <c r="R701" s="114"/>
      <c r="S701" s="99"/>
      <c r="T701" s="88"/>
      <c r="U701" s="89">
        <f>IF(ISBLANK(T701), 0, _xlfn.IFNA(VLOOKUP(T701, 'Measures Register'!$B$9:$K$59, COLUMN('Measures Register'!$K$8)-COLUMN('Measures Register'!$B$8)+1, FALSE), 0))</f>
        <v>0</v>
      </c>
      <c r="V701" s="90">
        <f>IF(ISBLANK(T701), 0, _xlfn.IFNA(VLOOKUP(T701, 'Measures Register'!$B$9:$L$59, COLUMN('Measures Register'!$L$8)-COLUMN('Measures Register'!$B$8)+1, FALSE), 0))</f>
        <v>0</v>
      </c>
      <c r="W701" s="88"/>
      <c r="X701" s="89">
        <f>IF(ISBLANK(W701), 0, _xlfn.IFNA(VLOOKUP(W701, 'Measures Register'!$B$9:$K$59, COLUMN('Measures Register'!$K$8)-COLUMN('Measures Register'!$B$8)+1, FALSE), 0))</f>
        <v>0</v>
      </c>
      <c r="Y701" s="90">
        <f>IF(ISBLANK(W701), 0, _xlfn.IFNA(VLOOKUP(W701, 'Measures Register'!$B$9:$L$59, COLUMN('Measures Register'!$L$8)-COLUMN('Measures Register'!$B$8)+1, FALSE), 0))</f>
        <v>0</v>
      </c>
      <c r="Z701" s="88"/>
      <c r="AA701" s="89">
        <f>IF(ISBLANK(Z701), 0, _xlfn.IFNA(VLOOKUP(Z701, 'Measures Register'!$B$9:$K$59, COLUMN('Measures Register'!$K$8)-COLUMN('Measures Register'!$B$8)+1, FALSE), 0))</f>
        <v>0</v>
      </c>
      <c r="AB701" s="90">
        <f>IF(ISBLANK(Z701), 0, _xlfn.IFNA(VLOOKUP(Z701, 'Measures Register'!$B$9:$L$59, COLUMN('Measures Register'!$L$8)-COLUMN('Measures Register'!$B$8)+1, FALSE), 0))</f>
        <v>0</v>
      </c>
      <c r="AC701" s="88"/>
      <c r="AD701" s="89">
        <f>IF(ISBLANK(AC701), 0, _xlfn.IFNA(VLOOKUP(AC701, 'Measures Register'!$B$9:$K$59, COLUMN('Measures Register'!$K$8)-COLUMN('Measures Register'!$B$8)+1, FALSE), 0))</f>
        <v>0</v>
      </c>
      <c r="AE701" s="90">
        <f>IF(ISBLANK(AC701), 0, _xlfn.IFNA(VLOOKUP(AC701, 'Measures Register'!$B$9:$L$59, COLUMN('Measures Register'!$L$8)-COLUMN('Measures Register'!$B$8)+1, FALSE), 0))</f>
        <v>0</v>
      </c>
      <c r="AF701" s="88"/>
      <c r="AG701" s="89">
        <f>IF(ISBLANK(AF701), 0, _xlfn.IFNA(VLOOKUP(AF701, 'Measures Register'!$B$9:$K$59, COLUMN('Measures Register'!$K$8)-COLUMN('Measures Register'!$B$8)+1, FALSE), 0))</f>
        <v>0</v>
      </c>
      <c r="AH701" s="110">
        <f>IF(ISBLANK(AF701), 0, _xlfn.IFNA(VLOOKUP(AF701, 'Measures Register'!$B$9:$L$59, COLUMN('Measures Register'!$L$8)-COLUMN('Measures Register'!$B$8)+1, FALSE), 0))</f>
        <v>0</v>
      </c>
      <c r="AI701" s="115"/>
      <c r="AJ701" s="108" t="str">
        <f t="shared" si="46"/>
        <v/>
      </c>
      <c r="AK701" s="86" t="str">
        <f t="shared" si="47"/>
        <v/>
      </c>
      <c r="AL701" s="106" t="str">
        <f t="shared" si="48"/>
        <v/>
      </c>
    </row>
    <row r="702" spans="2:38" ht="15.75" x14ac:dyDescent="0.45">
      <c r="B702" s="84" t="str">
        <f t="shared" si="49"/>
        <v/>
      </c>
      <c r="C702" s="97"/>
      <c r="D702" s="154"/>
      <c r="E702" s="112" t="str">
        <f>IFERROR(VLOOKUP(I702,#REF!,2,0),"")</f>
        <v/>
      </c>
      <c r="F702" s="156"/>
      <c r="G702" s="101"/>
      <c r="H702" s="103"/>
      <c r="I702" s="158"/>
      <c r="J702" s="159"/>
      <c r="K702"/>
      <c r="L702" s="152"/>
      <c r="M702" s="85" t="str">
        <f>IF(AND(F702&lt;&gt;"", G702&lt;&gt;""), VLOOKUP(F702, 'P2-Primary Assets'!C:I, 5+VLOOKUP(G702,#REF!, 2, FALSE), FALSE), "")</f>
        <v/>
      </c>
      <c r="N702" s="106" t="str">
        <f t="shared" si="45"/>
        <v/>
      </c>
      <c r="O702" s="277"/>
      <c r="P702" s="277"/>
      <c r="Q702" s="277"/>
      <c r="R702" s="114"/>
      <c r="S702" s="99"/>
      <c r="T702" s="88"/>
      <c r="U702" s="89">
        <f>IF(ISBLANK(T702), 0, _xlfn.IFNA(VLOOKUP(T702, 'Measures Register'!$B$9:$K$59, COLUMN('Measures Register'!$K$8)-COLUMN('Measures Register'!$B$8)+1, FALSE), 0))</f>
        <v>0</v>
      </c>
      <c r="V702" s="90">
        <f>IF(ISBLANK(T702), 0, _xlfn.IFNA(VLOOKUP(T702, 'Measures Register'!$B$9:$L$59, COLUMN('Measures Register'!$L$8)-COLUMN('Measures Register'!$B$8)+1, FALSE), 0))</f>
        <v>0</v>
      </c>
      <c r="W702" s="88"/>
      <c r="X702" s="89">
        <f>IF(ISBLANK(W702), 0, _xlfn.IFNA(VLOOKUP(W702, 'Measures Register'!$B$9:$K$59, COLUMN('Measures Register'!$K$8)-COLUMN('Measures Register'!$B$8)+1, FALSE), 0))</f>
        <v>0</v>
      </c>
      <c r="Y702" s="90">
        <f>IF(ISBLANK(W702), 0, _xlfn.IFNA(VLOOKUP(W702, 'Measures Register'!$B$9:$L$59, COLUMN('Measures Register'!$L$8)-COLUMN('Measures Register'!$B$8)+1, FALSE), 0))</f>
        <v>0</v>
      </c>
      <c r="Z702" s="88"/>
      <c r="AA702" s="89">
        <f>IF(ISBLANK(Z702), 0, _xlfn.IFNA(VLOOKUP(Z702, 'Measures Register'!$B$9:$K$59, COLUMN('Measures Register'!$K$8)-COLUMN('Measures Register'!$B$8)+1, FALSE), 0))</f>
        <v>0</v>
      </c>
      <c r="AB702" s="90">
        <f>IF(ISBLANK(Z702), 0, _xlfn.IFNA(VLOOKUP(Z702, 'Measures Register'!$B$9:$L$59, COLUMN('Measures Register'!$L$8)-COLUMN('Measures Register'!$B$8)+1, FALSE), 0))</f>
        <v>0</v>
      </c>
      <c r="AC702" s="88"/>
      <c r="AD702" s="89">
        <f>IF(ISBLANK(AC702), 0, _xlfn.IFNA(VLOOKUP(AC702, 'Measures Register'!$B$9:$K$59, COLUMN('Measures Register'!$K$8)-COLUMN('Measures Register'!$B$8)+1, FALSE), 0))</f>
        <v>0</v>
      </c>
      <c r="AE702" s="90">
        <f>IF(ISBLANK(AC702), 0, _xlfn.IFNA(VLOOKUP(AC702, 'Measures Register'!$B$9:$L$59, COLUMN('Measures Register'!$L$8)-COLUMN('Measures Register'!$B$8)+1, FALSE), 0))</f>
        <v>0</v>
      </c>
      <c r="AF702" s="88"/>
      <c r="AG702" s="89">
        <f>IF(ISBLANK(AF702), 0, _xlfn.IFNA(VLOOKUP(AF702, 'Measures Register'!$B$9:$K$59, COLUMN('Measures Register'!$K$8)-COLUMN('Measures Register'!$B$8)+1, FALSE), 0))</f>
        <v>0</v>
      </c>
      <c r="AH702" s="110">
        <f>IF(ISBLANK(AF702), 0, _xlfn.IFNA(VLOOKUP(AF702, 'Measures Register'!$B$9:$L$59, COLUMN('Measures Register'!$L$8)-COLUMN('Measures Register'!$B$8)+1, FALSE), 0))</f>
        <v>0</v>
      </c>
      <c r="AI702" s="115"/>
      <c r="AJ702" s="108" t="str">
        <f t="shared" si="46"/>
        <v/>
      </c>
      <c r="AK702" s="86" t="str">
        <f t="shared" si="47"/>
        <v/>
      </c>
      <c r="AL702" s="106" t="str">
        <f t="shared" si="48"/>
        <v/>
      </c>
    </row>
    <row r="703" spans="2:38" ht="15.75" x14ac:dyDescent="0.45">
      <c r="B703" s="84" t="str">
        <f t="shared" si="49"/>
        <v/>
      </c>
      <c r="C703" s="97"/>
      <c r="D703" s="154"/>
      <c r="E703" s="112" t="str">
        <f>IFERROR(VLOOKUP(I703,#REF!,2,0),"")</f>
        <v/>
      </c>
      <c r="F703" s="156"/>
      <c r="G703" s="101"/>
      <c r="H703" s="103"/>
      <c r="I703" s="158"/>
      <c r="J703" s="159"/>
      <c r="K703"/>
      <c r="L703" s="152"/>
      <c r="M703" s="85" t="str">
        <f>IF(AND(F703&lt;&gt;"", G703&lt;&gt;""), VLOOKUP(F703, 'P2-Primary Assets'!C:I, 5+VLOOKUP(G703,#REF!, 2, FALSE), FALSE), "")</f>
        <v/>
      </c>
      <c r="N703" s="106" t="str">
        <f t="shared" si="45"/>
        <v/>
      </c>
      <c r="O703" s="277"/>
      <c r="P703" s="277"/>
      <c r="Q703" s="277"/>
      <c r="R703" s="114"/>
      <c r="S703" s="99"/>
      <c r="T703" s="88"/>
      <c r="U703" s="89">
        <f>IF(ISBLANK(T703), 0, _xlfn.IFNA(VLOOKUP(T703, 'Measures Register'!$B$9:$K$59, COLUMN('Measures Register'!$K$8)-COLUMN('Measures Register'!$B$8)+1, FALSE), 0))</f>
        <v>0</v>
      </c>
      <c r="V703" s="90">
        <f>IF(ISBLANK(T703), 0, _xlfn.IFNA(VLOOKUP(T703, 'Measures Register'!$B$9:$L$59, COLUMN('Measures Register'!$L$8)-COLUMN('Measures Register'!$B$8)+1, FALSE), 0))</f>
        <v>0</v>
      </c>
      <c r="W703" s="88"/>
      <c r="X703" s="89">
        <f>IF(ISBLANK(W703), 0, _xlfn.IFNA(VLOOKUP(W703, 'Measures Register'!$B$9:$K$59, COLUMN('Measures Register'!$K$8)-COLUMN('Measures Register'!$B$8)+1, FALSE), 0))</f>
        <v>0</v>
      </c>
      <c r="Y703" s="90">
        <f>IF(ISBLANK(W703), 0, _xlfn.IFNA(VLOOKUP(W703, 'Measures Register'!$B$9:$L$59, COLUMN('Measures Register'!$L$8)-COLUMN('Measures Register'!$B$8)+1, FALSE), 0))</f>
        <v>0</v>
      </c>
      <c r="Z703" s="88"/>
      <c r="AA703" s="89">
        <f>IF(ISBLANK(Z703), 0, _xlfn.IFNA(VLOOKUP(Z703, 'Measures Register'!$B$9:$K$59, COLUMN('Measures Register'!$K$8)-COLUMN('Measures Register'!$B$8)+1, FALSE), 0))</f>
        <v>0</v>
      </c>
      <c r="AB703" s="90">
        <f>IF(ISBLANK(Z703), 0, _xlfn.IFNA(VLOOKUP(Z703, 'Measures Register'!$B$9:$L$59, COLUMN('Measures Register'!$L$8)-COLUMN('Measures Register'!$B$8)+1, FALSE), 0))</f>
        <v>0</v>
      </c>
      <c r="AC703" s="88"/>
      <c r="AD703" s="89">
        <f>IF(ISBLANK(AC703), 0, _xlfn.IFNA(VLOOKUP(AC703, 'Measures Register'!$B$9:$K$59, COLUMN('Measures Register'!$K$8)-COLUMN('Measures Register'!$B$8)+1, FALSE), 0))</f>
        <v>0</v>
      </c>
      <c r="AE703" s="90">
        <f>IF(ISBLANK(AC703), 0, _xlfn.IFNA(VLOOKUP(AC703, 'Measures Register'!$B$9:$L$59, COLUMN('Measures Register'!$L$8)-COLUMN('Measures Register'!$B$8)+1, FALSE), 0))</f>
        <v>0</v>
      </c>
      <c r="AF703" s="88"/>
      <c r="AG703" s="89">
        <f>IF(ISBLANK(AF703), 0, _xlfn.IFNA(VLOOKUP(AF703, 'Measures Register'!$B$9:$K$59, COLUMN('Measures Register'!$K$8)-COLUMN('Measures Register'!$B$8)+1, FALSE), 0))</f>
        <v>0</v>
      </c>
      <c r="AH703" s="110">
        <f>IF(ISBLANK(AF703), 0, _xlfn.IFNA(VLOOKUP(AF703, 'Measures Register'!$B$9:$L$59, COLUMN('Measures Register'!$L$8)-COLUMN('Measures Register'!$B$8)+1, FALSE), 0))</f>
        <v>0</v>
      </c>
      <c r="AI703" s="115"/>
      <c r="AJ703" s="108" t="str">
        <f t="shared" si="46"/>
        <v/>
      </c>
      <c r="AK703" s="86" t="str">
        <f t="shared" si="47"/>
        <v/>
      </c>
      <c r="AL703" s="106" t="str">
        <f t="shared" si="48"/>
        <v/>
      </c>
    </row>
    <row r="704" spans="2:38" ht="15.75" x14ac:dyDescent="0.45">
      <c r="B704" s="84" t="str">
        <f t="shared" si="49"/>
        <v/>
      </c>
      <c r="C704" s="97"/>
      <c r="D704" s="154"/>
      <c r="E704" s="112" t="str">
        <f>IFERROR(VLOOKUP(I704,#REF!,2,0),"")</f>
        <v/>
      </c>
      <c r="F704" s="156"/>
      <c r="G704" s="101"/>
      <c r="H704" s="103"/>
      <c r="I704" s="158"/>
      <c r="J704" s="159"/>
      <c r="K704"/>
      <c r="L704" s="152"/>
      <c r="M704" s="85" t="str">
        <f>IF(AND(F704&lt;&gt;"", G704&lt;&gt;""), VLOOKUP(F704, 'P2-Primary Assets'!C:I, 5+VLOOKUP(G704,#REF!, 2, FALSE), FALSE), "")</f>
        <v/>
      </c>
      <c r="N704" s="106" t="str">
        <f t="shared" ref="N704:N877" si="50">IF(AND(L704&lt;&gt;"",M704&lt;&gt;""),IFERROR(L704*M704,"Not number"),"")</f>
        <v/>
      </c>
      <c r="O704" s="277"/>
      <c r="P704" s="277"/>
      <c r="Q704" s="277"/>
      <c r="R704" s="114"/>
      <c r="S704" s="99"/>
      <c r="T704" s="88"/>
      <c r="U704" s="89">
        <f>IF(ISBLANK(T704), 0, _xlfn.IFNA(VLOOKUP(T704, 'Measures Register'!$B$9:$K$59, COLUMN('Measures Register'!$K$8)-COLUMN('Measures Register'!$B$8)+1, FALSE), 0))</f>
        <v>0</v>
      </c>
      <c r="V704" s="90">
        <f>IF(ISBLANK(T704), 0, _xlfn.IFNA(VLOOKUP(T704, 'Measures Register'!$B$9:$L$59, COLUMN('Measures Register'!$L$8)-COLUMN('Measures Register'!$B$8)+1, FALSE), 0))</f>
        <v>0</v>
      </c>
      <c r="W704" s="88"/>
      <c r="X704" s="89">
        <f>IF(ISBLANK(W704), 0, _xlfn.IFNA(VLOOKUP(W704, 'Measures Register'!$B$9:$K$59, COLUMN('Measures Register'!$K$8)-COLUMN('Measures Register'!$B$8)+1, FALSE), 0))</f>
        <v>0</v>
      </c>
      <c r="Y704" s="90">
        <f>IF(ISBLANK(W704), 0, _xlfn.IFNA(VLOOKUP(W704, 'Measures Register'!$B$9:$L$59, COLUMN('Measures Register'!$L$8)-COLUMN('Measures Register'!$B$8)+1, FALSE), 0))</f>
        <v>0</v>
      </c>
      <c r="Z704" s="88"/>
      <c r="AA704" s="89">
        <f>IF(ISBLANK(Z704), 0, _xlfn.IFNA(VLOOKUP(Z704, 'Measures Register'!$B$9:$K$59, COLUMN('Measures Register'!$K$8)-COLUMN('Measures Register'!$B$8)+1, FALSE), 0))</f>
        <v>0</v>
      </c>
      <c r="AB704" s="90">
        <f>IF(ISBLANK(Z704), 0, _xlfn.IFNA(VLOOKUP(Z704, 'Measures Register'!$B$9:$L$59, COLUMN('Measures Register'!$L$8)-COLUMN('Measures Register'!$B$8)+1, FALSE), 0))</f>
        <v>0</v>
      </c>
      <c r="AC704" s="88"/>
      <c r="AD704" s="89">
        <f>IF(ISBLANK(AC704), 0, _xlfn.IFNA(VLOOKUP(AC704, 'Measures Register'!$B$9:$K$59, COLUMN('Measures Register'!$K$8)-COLUMN('Measures Register'!$B$8)+1, FALSE), 0))</f>
        <v>0</v>
      </c>
      <c r="AE704" s="90">
        <f>IF(ISBLANK(AC704), 0, _xlfn.IFNA(VLOOKUP(AC704, 'Measures Register'!$B$9:$L$59, COLUMN('Measures Register'!$L$8)-COLUMN('Measures Register'!$B$8)+1, FALSE), 0))</f>
        <v>0</v>
      </c>
      <c r="AF704" s="88"/>
      <c r="AG704" s="89">
        <f>IF(ISBLANK(AF704), 0, _xlfn.IFNA(VLOOKUP(AF704, 'Measures Register'!$B$9:$K$59, COLUMN('Measures Register'!$K$8)-COLUMN('Measures Register'!$B$8)+1, FALSE), 0))</f>
        <v>0</v>
      </c>
      <c r="AH704" s="110">
        <f>IF(ISBLANK(AF704), 0, _xlfn.IFNA(VLOOKUP(AF704, 'Measures Register'!$B$9:$L$59, COLUMN('Measures Register'!$L$8)-COLUMN('Measures Register'!$B$8)+1, FALSE), 0))</f>
        <v>0</v>
      </c>
      <c r="AI704" s="115"/>
      <c r="AJ704" s="108" t="str">
        <f t="shared" si="46"/>
        <v/>
      </c>
      <c r="AK704" s="86" t="str">
        <f t="shared" si="47"/>
        <v/>
      </c>
      <c r="AL704" s="106" t="str">
        <f t="shared" si="48"/>
        <v/>
      </c>
    </row>
    <row r="705" spans="2:38" ht="15.75" x14ac:dyDescent="0.45">
      <c r="B705" s="84" t="str">
        <f t="shared" si="49"/>
        <v/>
      </c>
      <c r="C705" s="97"/>
      <c r="D705" s="154"/>
      <c r="E705" s="112" t="str">
        <f>IFERROR(VLOOKUP(I705,#REF!,2,0),"")</f>
        <v/>
      </c>
      <c r="F705" s="156"/>
      <c r="G705" s="101"/>
      <c r="H705" s="103"/>
      <c r="I705" s="158"/>
      <c r="J705" s="159"/>
      <c r="K705"/>
      <c r="L705" s="152"/>
      <c r="M705" s="85" t="str">
        <f>IF(AND(F705&lt;&gt;"", G705&lt;&gt;""), VLOOKUP(F705, 'P2-Primary Assets'!C:I, 5+VLOOKUP(G705,#REF!, 2, FALSE), FALSE), "")</f>
        <v/>
      </c>
      <c r="N705" s="106" t="str">
        <f t="shared" si="50"/>
        <v/>
      </c>
      <c r="O705" s="277"/>
      <c r="P705" s="277"/>
      <c r="Q705" s="277"/>
      <c r="R705" s="114"/>
      <c r="S705" s="99"/>
      <c r="T705" s="88"/>
      <c r="U705" s="89">
        <f>IF(ISBLANK(T705), 0, _xlfn.IFNA(VLOOKUP(T705, 'Measures Register'!$B$9:$K$59, COLUMN('Measures Register'!$K$8)-COLUMN('Measures Register'!$B$8)+1, FALSE), 0))</f>
        <v>0</v>
      </c>
      <c r="V705" s="90">
        <f>IF(ISBLANK(T705), 0, _xlfn.IFNA(VLOOKUP(T705, 'Measures Register'!$B$9:$L$59, COLUMN('Measures Register'!$L$8)-COLUMN('Measures Register'!$B$8)+1, FALSE), 0))</f>
        <v>0</v>
      </c>
      <c r="W705" s="88"/>
      <c r="X705" s="89">
        <f>IF(ISBLANK(W705), 0, _xlfn.IFNA(VLOOKUP(W705, 'Measures Register'!$B$9:$K$59, COLUMN('Measures Register'!$K$8)-COLUMN('Measures Register'!$B$8)+1, FALSE), 0))</f>
        <v>0</v>
      </c>
      <c r="Y705" s="90">
        <f>IF(ISBLANK(W705), 0, _xlfn.IFNA(VLOOKUP(W705, 'Measures Register'!$B$9:$L$59, COLUMN('Measures Register'!$L$8)-COLUMN('Measures Register'!$B$8)+1, FALSE), 0))</f>
        <v>0</v>
      </c>
      <c r="Z705" s="88"/>
      <c r="AA705" s="89">
        <f>IF(ISBLANK(Z705), 0, _xlfn.IFNA(VLOOKUP(Z705, 'Measures Register'!$B$9:$K$59, COLUMN('Measures Register'!$K$8)-COLUMN('Measures Register'!$B$8)+1, FALSE), 0))</f>
        <v>0</v>
      </c>
      <c r="AB705" s="90">
        <f>IF(ISBLANK(Z705), 0, _xlfn.IFNA(VLOOKUP(Z705, 'Measures Register'!$B$9:$L$59, COLUMN('Measures Register'!$L$8)-COLUMN('Measures Register'!$B$8)+1, FALSE), 0))</f>
        <v>0</v>
      </c>
      <c r="AC705" s="88"/>
      <c r="AD705" s="89">
        <f>IF(ISBLANK(AC705), 0, _xlfn.IFNA(VLOOKUP(AC705, 'Measures Register'!$B$9:$K$59, COLUMN('Measures Register'!$K$8)-COLUMN('Measures Register'!$B$8)+1, FALSE), 0))</f>
        <v>0</v>
      </c>
      <c r="AE705" s="90">
        <f>IF(ISBLANK(AC705), 0, _xlfn.IFNA(VLOOKUP(AC705, 'Measures Register'!$B$9:$L$59, COLUMN('Measures Register'!$L$8)-COLUMN('Measures Register'!$B$8)+1, FALSE), 0))</f>
        <v>0</v>
      </c>
      <c r="AF705" s="88"/>
      <c r="AG705" s="89">
        <f>IF(ISBLANK(AF705), 0, _xlfn.IFNA(VLOOKUP(AF705, 'Measures Register'!$B$9:$K$59, COLUMN('Measures Register'!$K$8)-COLUMN('Measures Register'!$B$8)+1, FALSE), 0))</f>
        <v>0</v>
      </c>
      <c r="AH705" s="110">
        <f>IF(ISBLANK(AF705), 0, _xlfn.IFNA(VLOOKUP(AF705, 'Measures Register'!$B$9:$L$59, COLUMN('Measures Register'!$L$8)-COLUMN('Measures Register'!$B$8)+1, FALSE), 0))</f>
        <v>0</v>
      </c>
      <c r="AI705" s="115"/>
      <c r="AJ705" s="108" t="str">
        <f t="shared" si="46"/>
        <v/>
      </c>
      <c r="AK705" s="86" t="str">
        <f t="shared" si="47"/>
        <v/>
      </c>
      <c r="AL705" s="106" t="str">
        <f t="shared" si="48"/>
        <v/>
      </c>
    </row>
    <row r="706" spans="2:38" ht="15.75" x14ac:dyDescent="0.45">
      <c r="B706" s="84" t="str">
        <f t="shared" si="49"/>
        <v/>
      </c>
      <c r="C706" s="97"/>
      <c r="D706" s="154"/>
      <c r="E706" s="112" t="str">
        <f>IFERROR(VLOOKUP(I706,#REF!,2,0),"")</f>
        <v/>
      </c>
      <c r="F706" s="156"/>
      <c r="G706" s="101"/>
      <c r="H706" s="103"/>
      <c r="I706" s="158"/>
      <c r="J706" s="159"/>
      <c r="K706"/>
      <c r="L706" s="152"/>
      <c r="M706" s="85" t="str">
        <f>IF(AND(F706&lt;&gt;"", G706&lt;&gt;""), VLOOKUP(F706, 'P2-Primary Assets'!C:I, 5+VLOOKUP(G706,#REF!, 2, FALSE), FALSE), "")</f>
        <v/>
      </c>
      <c r="N706" s="106" t="str">
        <f t="shared" si="50"/>
        <v/>
      </c>
      <c r="O706" s="277"/>
      <c r="P706" s="277"/>
      <c r="Q706" s="277"/>
      <c r="R706" s="114"/>
      <c r="S706" s="99"/>
      <c r="T706" s="88"/>
      <c r="U706" s="89">
        <f>IF(ISBLANK(T706), 0, _xlfn.IFNA(VLOOKUP(T706, 'Measures Register'!$B$9:$K$59, COLUMN('Measures Register'!$K$8)-COLUMN('Measures Register'!$B$8)+1, FALSE), 0))</f>
        <v>0</v>
      </c>
      <c r="V706" s="90">
        <f>IF(ISBLANK(T706), 0, _xlfn.IFNA(VLOOKUP(T706, 'Measures Register'!$B$9:$L$59, COLUMN('Measures Register'!$L$8)-COLUMN('Measures Register'!$B$8)+1, FALSE), 0))</f>
        <v>0</v>
      </c>
      <c r="W706" s="88"/>
      <c r="X706" s="89">
        <f>IF(ISBLANK(W706), 0, _xlfn.IFNA(VLOOKUP(W706, 'Measures Register'!$B$9:$K$59, COLUMN('Measures Register'!$K$8)-COLUMN('Measures Register'!$B$8)+1, FALSE), 0))</f>
        <v>0</v>
      </c>
      <c r="Y706" s="90">
        <f>IF(ISBLANK(W706), 0, _xlfn.IFNA(VLOOKUP(W706, 'Measures Register'!$B$9:$L$59, COLUMN('Measures Register'!$L$8)-COLUMN('Measures Register'!$B$8)+1, FALSE), 0))</f>
        <v>0</v>
      </c>
      <c r="Z706" s="88"/>
      <c r="AA706" s="89">
        <f>IF(ISBLANK(Z706), 0, _xlfn.IFNA(VLOOKUP(Z706, 'Measures Register'!$B$9:$K$59, COLUMN('Measures Register'!$K$8)-COLUMN('Measures Register'!$B$8)+1, FALSE), 0))</f>
        <v>0</v>
      </c>
      <c r="AB706" s="90">
        <f>IF(ISBLANK(Z706), 0, _xlfn.IFNA(VLOOKUP(Z706, 'Measures Register'!$B$9:$L$59, COLUMN('Measures Register'!$L$8)-COLUMN('Measures Register'!$B$8)+1, FALSE), 0))</f>
        <v>0</v>
      </c>
      <c r="AC706" s="88"/>
      <c r="AD706" s="89">
        <f>IF(ISBLANK(AC706), 0, _xlfn.IFNA(VLOOKUP(AC706, 'Measures Register'!$B$9:$K$59, COLUMN('Measures Register'!$K$8)-COLUMN('Measures Register'!$B$8)+1, FALSE), 0))</f>
        <v>0</v>
      </c>
      <c r="AE706" s="90">
        <f>IF(ISBLANK(AC706), 0, _xlfn.IFNA(VLOOKUP(AC706, 'Measures Register'!$B$9:$L$59, COLUMN('Measures Register'!$L$8)-COLUMN('Measures Register'!$B$8)+1, FALSE), 0))</f>
        <v>0</v>
      </c>
      <c r="AF706" s="88"/>
      <c r="AG706" s="89">
        <f>IF(ISBLANK(AF706), 0, _xlfn.IFNA(VLOOKUP(AF706, 'Measures Register'!$B$9:$K$59, COLUMN('Measures Register'!$K$8)-COLUMN('Measures Register'!$B$8)+1, FALSE), 0))</f>
        <v>0</v>
      </c>
      <c r="AH706" s="110">
        <f>IF(ISBLANK(AF706), 0, _xlfn.IFNA(VLOOKUP(AF706, 'Measures Register'!$B$9:$L$59, COLUMN('Measures Register'!$L$8)-COLUMN('Measures Register'!$B$8)+1, FALSE), 0))</f>
        <v>0</v>
      </c>
      <c r="AI706" s="115"/>
      <c r="AJ706" s="108" t="str">
        <f t="shared" si="46"/>
        <v/>
      </c>
      <c r="AK706" s="86" t="str">
        <f t="shared" si="47"/>
        <v/>
      </c>
      <c r="AL706" s="106" t="str">
        <f t="shared" si="48"/>
        <v/>
      </c>
    </row>
    <row r="707" spans="2:38" ht="15.75" x14ac:dyDescent="0.45">
      <c r="B707" s="84" t="str">
        <f t="shared" si="49"/>
        <v/>
      </c>
      <c r="C707" s="97"/>
      <c r="D707" s="154"/>
      <c r="E707" s="112" t="str">
        <f>IFERROR(VLOOKUP(I707,#REF!,2,0),"")</f>
        <v/>
      </c>
      <c r="F707" s="156"/>
      <c r="G707" s="101"/>
      <c r="H707" s="103"/>
      <c r="I707" s="158"/>
      <c r="J707" s="159"/>
      <c r="K707"/>
      <c r="L707" s="152"/>
      <c r="M707" s="85" t="str">
        <f>IF(AND(F707&lt;&gt;"", G707&lt;&gt;""), VLOOKUP(F707, 'P2-Primary Assets'!C:I, 5+VLOOKUP(G707,#REF!, 2, FALSE), FALSE), "")</f>
        <v/>
      </c>
      <c r="N707" s="106" t="str">
        <f t="shared" si="50"/>
        <v/>
      </c>
      <c r="O707" s="277"/>
      <c r="P707" s="277"/>
      <c r="Q707" s="277"/>
      <c r="R707" s="114"/>
      <c r="S707" s="99"/>
      <c r="T707" s="88"/>
      <c r="U707" s="89">
        <f>IF(ISBLANK(T707), 0, _xlfn.IFNA(VLOOKUP(T707, 'Measures Register'!$B$9:$K$59, COLUMN('Measures Register'!$K$8)-COLUMN('Measures Register'!$B$8)+1, FALSE), 0))</f>
        <v>0</v>
      </c>
      <c r="V707" s="90">
        <f>IF(ISBLANK(T707), 0, _xlfn.IFNA(VLOOKUP(T707, 'Measures Register'!$B$9:$L$59, COLUMN('Measures Register'!$L$8)-COLUMN('Measures Register'!$B$8)+1, FALSE), 0))</f>
        <v>0</v>
      </c>
      <c r="W707" s="88"/>
      <c r="X707" s="89">
        <f>IF(ISBLANK(W707), 0, _xlfn.IFNA(VLOOKUP(W707, 'Measures Register'!$B$9:$K$59, COLUMN('Measures Register'!$K$8)-COLUMN('Measures Register'!$B$8)+1, FALSE), 0))</f>
        <v>0</v>
      </c>
      <c r="Y707" s="90">
        <f>IF(ISBLANK(W707), 0, _xlfn.IFNA(VLOOKUP(W707, 'Measures Register'!$B$9:$L$59, COLUMN('Measures Register'!$L$8)-COLUMN('Measures Register'!$B$8)+1, FALSE), 0))</f>
        <v>0</v>
      </c>
      <c r="Z707" s="88"/>
      <c r="AA707" s="89">
        <f>IF(ISBLANK(Z707), 0, _xlfn.IFNA(VLOOKUP(Z707, 'Measures Register'!$B$9:$K$59, COLUMN('Measures Register'!$K$8)-COLUMN('Measures Register'!$B$8)+1, FALSE), 0))</f>
        <v>0</v>
      </c>
      <c r="AB707" s="90">
        <f>IF(ISBLANK(Z707), 0, _xlfn.IFNA(VLOOKUP(Z707, 'Measures Register'!$B$9:$L$59, COLUMN('Measures Register'!$L$8)-COLUMN('Measures Register'!$B$8)+1, FALSE), 0))</f>
        <v>0</v>
      </c>
      <c r="AC707" s="88"/>
      <c r="AD707" s="89">
        <f>IF(ISBLANK(AC707), 0, _xlfn.IFNA(VLOOKUP(AC707, 'Measures Register'!$B$9:$K$59, COLUMN('Measures Register'!$K$8)-COLUMN('Measures Register'!$B$8)+1, FALSE), 0))</f>
        <v>0</v>
      </c>
      <c r="AE707" s="90">
        <f>IF(ISBLANK(AC707), 0, _xlfn.IFNA(VLOOKUP(AC707, 'Measures Register'!$B$9:$L$59, COLUMN('Measures Register'!$L$8)-COLUMN('Measures Register'!$B$8)+1, FALSE), 0))</f>
        <v>0</v>
      </c>
      <c r="AF707" s="88"/>
      <c r="AG707" s="89">
        <f>IF(ISBLANK(AF707), 0, _xlfn.IFNA(VLOOKUP(AF707, 'Measures Register'!$B$9:$K$59, COLUMN('Measures Register'!$K$8)-COLUMN('Measures Register'!$B$8)+1, FALSE), 0))</f>
        <v>0</v>
      </c>
      <c r="AH707" s="110">
        <f>IF(ISBLANK(AF707), 0, _xlfn.IFNA(VLOOKUP(AF707, 'Measures Register'!$B$9:$L$59, COLUMN('Measures Register'!$L$8)-COLUMN('Measures Register'!$B$8)+1, FALSE), 0))</f>
        <v>0</v>
      </c>
      <c r="AI707" s="115"/>
      <c r="AJ707" s="108" t="str">
        <f t="shared" si="46"/>
        <v/>
      </c>
      <c r="AK707" s="86" t="str">
        <f t="shared" si="47"/>
        <v/>
      </c>
      <c r="AL707" s="106" t="str">
        <f t="shared" si="48"/>
        <v/>
      </c>
    </row>
    <row r="708" spans="2:38" ht="15.75" x14ac:dyDescent="0.45">
      <c r="B708" s="84" t="str">
        <f t="shared" si="49"/>
        <v/>
      </c>
      <c r="C708" s="97"/>
      <c r="D708" s="154"/>
      <c r="E708" s="112" t="str">
        <f>IFERROR(VLOOKUP(I708,#REF!,2,0),"")</f>
        <v/>
      </c>
      <c r="F708" s="156"/>
      <c r="G708" s="101"/>
      <c r="H708" s="103"/>
      <c r="I708" s="158"/>
      <c r="J708" s="159"/>
      <c r="K708"/>
      <c r="L708" s="152"/>
      <c r="M708" s="85" t="str">
        <f>IF(AND(F708&lt;&gt;"", G708&lt;&gt;""), VLOOKUP(F708, 'P2-Primary Assets'!C:I, 5+VLOOKUP(G708,#REF!, 2, FALSE), FALSE), "")</f>
        <v/>
      </c>
      <c r="N708" s="106" t="str">
        <f t="shared" si="50"/>
        <v/>
      </c>
      <c r="O708" s="277"/>
      <c r="P708" s="277"/>
      <c r="Q708" s="277"/>
      <c r="R708" s="114"/>
      <c r="S708" s="99"/>
      <c r="T708" s="88"/>
      <c r="U708" s="89">
        <f>IF(ISBLANK(T708), 0, _xlfn.IFNA(VLOOKUP(T708, 'Measures Register'!$B$9:$K$59, COLUMN('Measures Register'!$K$8)-COLUMN('Measures Register'!$B$8)+1, FALSE), 0))</f>
        <v>0</v>
      </c>
      <c r="V708" s="90">
        <f>IF(ISBLANK(T708), 0, _xlfn.IFNA(VLOOKUP(T708, 'Measures Register'!$B$9:$L$59, COLUMN('Measures Register'!$L$8)-COLUMN('Measures Register'!$B$8)+1, FALSE), 0))</f>
        <v>0</v>
      </c>
      <c r="W708" s="88"/>
      <c r="X708" s="89">
        <f>IF(ISBLANK(W708), 0, _xlfn.IFNA(VLOOKUP(W708, 'Measures Register'!$B$9:$K$59, COLUMN('Measures Register'!$K$8)-COLUMN('Measures Register'!$B$8)+1, FALSE), 0))</f>
        <v>0</v>
      </c>
      <c r="Y708" s="90">
        <f>IF(ISBLANK(W708), 0, _xlfn.IFNA(VLOOKUP(W708, 'Measures Register'!$B$9:$L$59, COLUMN('Measures Register'!$L$8)-COLUMN('Measures Register'!$B$8)+1, FALSE), 0))</f>
        <v>0</v>
      </c>
      <c r="Z708" s="88"/>
      <c r="AA708" s="89">
        <f>IF(ISBLANK(Z708), 0, _xlfn.IFNA(VLOOKUP(Z708, 'Measures Register'!$B$9:$K$59, COLUMN('Measures Register'!$K$8)-COLUMN('Measures Register'!$B$8)+1, FALSE), 0))</f>
        <v>0</v>
      </c>
      <c r="AB708" s="90">
        <f>IF(ISBLANK(Z708), 0, _xlfn.IFNA(VLOOKUP(Z708, 'Measures Register'!$B$9:$L$59, COLUMN('Measures Register'!$L$8)-COLUMN('Measures Register'!$B$8)+1, FALSE), 0))</f>
        <v>0</v>
      </c>
      <c r="AC708" s="88"/>
      <c r="AD708" s="89">
        <f>IF(ISBLANK(AC708), 0, _xlfn.IFNA(VLOOKUP(AC708, 'Measures Register'!$B$9:$K$59, COLUMN('Measures Register'!$K$8)-COLUMN('Measures Register'!$B$8)+1, FALSE), 0))</f>
        <v>0</v>
      </c>
      <c r="AE708" s="90">
        <f>IF(ISBLANK(AC708), 0, _xlfn.IFNA(VLOOKUP(AC708, 'Measures Register'!$B$9:$L$59, COLUMN('Measures Register'!$L$8)-COLUMN('Measures Register'!$B$8)+1, FALSE), 0))</f>
        <v>0</v>
      </c>
      <c r="AF708" s="88"/>
      <c r="AG708" s="89">
        <f>IF(ISBLANK(AF708), 0, _xlfn.IFNA(VLOOKUP(AF708, 'Measures Register'!$B$9:$K$59, COLUMN('Measures Register'!$K$8)-COLUMN('Measures Register'!$B$8)+1, FALSE), 0))</f>
        <v>0</v>
      </c>
      <c r="AH708" s="110">
        <f>IF(ISBLANK(AF708), 0, _xlfn.IFNA(VLOOKUP(AF708, 'Measures Register'!$B$9:$L$59, COLUMN('Measures Register'!$L$8)-COLUMN('Measures Register'!$B$8)+1, FALSE), 0))</f>
        <v>0</v>
      </c>
      <c r="AI708" s="115"/>
      <c r="AJ708" s="108" t="str">
        <f t="shared" si="46"/>
        <v/>
      </c>
      <c r="AK708" s="86" t="str">
        <f t="shared" si="47"/>
        <v/>
      </c>
      <c r="AL708" s="106" t="str">
        <f t="shared" si="48"/>
        <v/>
      </c>
    </row>
    <row r="709" spans="2:38" ht="15.75" x14ac:dyDescent="0.45">
      <c r="B709" s="84" t="str">
        <f t="shared" si="49"/>
        <v/>
      </c>
      <c r="C709" s="97"/>
      <c r="D709" s="154"/>
      <c r="E709" s="112" t="str">
        <f>IFERROR(VLOOKUP(I709,#REF!,2,0),"")</f>
        <v/>
      </c>
      <c r="F709" s="156"/>
      <c r="G709" s="101"/>
      <c r="H709" s="103"/>
      <c r="I709" s="158"/>
      <c r="J709" s="159"/>
      <c r="K709"/>
      <c r="L709" s="152"/>
      <c r="M709" s="85" t="str">
        <f>IF(AND(F709&lt;&gt;"", G709&lt;&gt;""), VLOOKUP(F709, 'P2-Primary Assets'!C:I, 5+VLOOKUP(G709,#REF!, 2, FALSE), FALSE), "")</f>
        <v/>
      </c>
      <c r="N709" s="106" t="str">
        <f t="shared" si="50"/>
        <v/>
      </c>
      <c r="O709" s="277"/>
      <c r="P709" s="277"/>
      <c r="Q709" s="277"/>
      <c r="R709" s="114"/>
      <c r="S709" s="99"/>
      <c r="T709" s="88"/>
      <c r="U709" s="89">
        <f>IF(ISBLANK(T709), 0, _xlfn.IFNA(VLOOKUP(T709, 'Measures Register'!$B$9:$K$59, COLUMN('Measures Register'!$K$8)-COLUMN('Measures Register'!$B$8)+1, FALSE), 0))</f>
        <v>0</v>
      </c>
      <c r="V709" s="90">
        <f>IF(ISBLANK(T709), 0, _xlfn.IFNA(VLOOKUP(T709, 'Measures Register'!$B$9:$L$59, COLUMN('Measures Register'!$L$8)-COLUMN('Measures Register'!$B$8)+1, FALSE), 0))</f>
        <v>0</v>
      </c>
      <c r="W709" s="88"/>
      <c r="X709" s="89">
        <f>IF(ISBLANK(W709), 0, _xlfn.IFNA(VLOOKUP(W709, 'Measures Register'!$B$9:$K$59, COLUMN('Measures Register'!$K$8)-COLUMN('Measures Register'!$B$8)+1, FALSE), 0))</f>
        <v>0</v>
      </c>
      <c r="Y709" s="90">
        <f>IF(ISBLANK(W709), 0, _xlfn.IFNA(VLOOKUP(W709, 'Measures Register'!$B$9:$L$59, COLUMN('Measures Register'!$L$8)-COLUMN('Measures Register'!$B$8)+1, FALSE), 0))</f>
        <v>0</v>
      </c>
      <c r="Z709" s="88"/>
      <c r="AA709" s="89">
        <f>IF(ISBLANK(Z709), 0, _xlfn.IFNA(VLOOKUP(Z709, 'Measures Register'!$B$9:$K$59, COLUMN('Measures Register'!$K$8)-COLUMN('Measures Register'!$B$8)+1, FALSE), 0))</f>
        <v>0</v>
      </c>
      <c r="AB709" s="90">
        <f>IF(ISBLANK(Z709), 0, _xlfn.IFNA(VLOOKUP(Z709, 'Measures Register'!$B$9:$L$59, COLUMN('Measures Register'!$L$8)-COLUMN('Measures Register'!$B$8)+1, FALSE), 0))</f>
        <v>0</v>
      </c>
      <c r="AC709" s="88"/>
      <c r="AD709" s="89">
        <f>IF(ISBLANK(AC709), 0, _xlfn.IFNA(VLOOKUP(AC709, 'Measures Register'!$B$9:$K$59, COLUMN('Measures Register'!$K$8)-COLUMN('Measures Register'!$B$8)+1, FALSE), 0))</f>
        <v>0</v>
      </c>
      <c r="AE709" s="90">
        <f>IF(ISBLANK(AC709), 0, _xlfn.IFNA(VLOOKUP(AC709, 'Measures Register'!$B$9:$L$59, COLUMN('Measures Register'!$L$8)-COLUMN('Measures Register'!$B$8)+1, FALSE), 0))</f>
        <v>0</v>
      </c>
      <c r="AF709" s="88"/>
      <c r="AG709" s="89">
        <f>IF(ISBLANK(AF709), 0, _xlfn.IFNA(VLOOKUP(AF709, 'Measures Register'!$B$9:$K$59, COLUMN('Measures Register'!$K$8)-COLUMN('Measures Register'!$B$8)+1, FALSE), 0))</f>
        <v>0</v>
      </c>
      <c r="AH709" s="110">
        <f>IF(ISBLANK(AF709), 0, _xlfn.IFNA(VLOOKUP(AF709, 'Measures Register'!$B$9:$L$59, COLUMN('Measures Register'!$L$8)-COLUMN('Measures Register'!$B$8)+1, FALSE), 0))</f>
        <v>0</v>
      </c>
      <c r="AI709" s="115"/>
      <c r="AJ709" s="108" t="str">
        <f t="shared" si="46"/>
        <v/>
      </c>
      <c r="AK709" s="86" t="str">
        <f t="shared" si="47"/>
        <v/>
      </c>
      <c r="AL709" s="106" t="str">
        <f t="shared" si="48"/>
        <v/>
      </c>
    </row>
    <row r="710" spans="2:38" ht="15.75" x14ac:dyDescent="0.45">
      <c r="B710" s="84" t="str">
        <f t="shared" si="49"/>
        <v/>
      </c>
      <c r="C710" s="97"/>
      <c r="D710" s="154"/>
      <c r="E710" s="112" t="str">
        <f>IFERROR(VLOOKUP(I710,#REF!,2,0),"")</f>
        <v/>
      </c>
      <c r="F710" s="156"/>
      <c r="G710" s="101"/>
      <c r="H710" s="103"/>
      <c r="I710" s="158"/>
      <c r="J710" s="159"/>
      <c r="K710"/>
      <c r="L710" s="152"/>
      <c r="M710" s="85" t="str">
        <f>IF(AND(F710&lt;&gt;"", G710&lt;&gt;""), VLOOKUP(F710, 'P2-Primary Assets'!C:I, 5+VLOOKUP(G710,#REF!, 2, FALSE), FALSE), "")</f>
        <v/>
      </c>
      <c r="N710" s="106" t="str">
        <f t="shared" si="50"/>
        <v/>
      </c>
      <c r="O710" s="277"/>
      <c r="P710" s="277"/>
      <c r="Q710" s="277"/>
      <c r="R710" s="114"/>
      <c r="S710" s="99"/>
      <c r="T710" s="88"/>
      <c r="U710" s="89">
        <f>IF(ISBLANK(T710), 0, _xlfn.IFNA(VLOOKUP(T710, 'Measures Register'!$B$9:$K$59, COLUMN('Measures Register'!$K$8)-COLUMN('Measures Register'!$B$8)+1, FALSE), 0))</f>
        <v>0</v>
      </c>
      <c r="V710" s="90">
        <f>IF(ISBLANK(T710), 0, _xlfn.IFNA(VLOOKUP(T710, 'Measures Register'!$B$9:$L$59, COLUMN('Measures Register'!$L$8)-COLUMN('Measures Register'!$B$8)+1, FALSE), 0))</f>
        <v>0</v>
      </c>
      <c r="W710" s="88"/>
      <c r="X710" s="89">
        <f>IF(ISBLANK(W710), 0, _xlfn.IFNA(VLOOKUP(W710, 'Measures Register'!$B$9:$K$59, COLUMN('Measures Register'!$K$8)-COLUMN('Measures Register'!$B$8)+1, FALSE), 0))</f>
        <v>0</v>
      </c>
      <c r="Y710" s="90">
        <f>IF(ISBLANK(W710), 0, _xlfn.IFNA(VLOOKUP(W710, 'Measures Register'!$B$9:$L$59, COLUMN('Measures Register'!$L$8)-COLUMN('Measures Register'!$B$8)+1, FALSE), 0))</f>
        <v>0</v>
      </c>
      <c r="Z710" s="88"/>
      <c r="AA710" s="89">
        <f>IF(ISBLANK(Z710), 0, _xlfn.IFNA(VLOOKUP(Z710, 'Measures Register'!$B$9:$K$59, COLUMN('Measures Register'!$K$8)-COLUMN('Measures Register'!$B$8)+1, FALSE), 0))</f>
        <v>0</v>
      </c>
      <c r="AB710" s="90">
        <f>IF(ISBLANK(Z710), 0, _xlfn.IFNA(VLOOKUP(Z710, 'Measures Register'!$B$9:$L$59, COLUMN('Measures Register'!$L$8)-COLUMN('Measures Register'!$B$8)+1, FALSE), 0))</f>
        <v>0</v>
      </c>
      <c r="AC710" s="88"/>
      <c r="AD710" s="89">
        <f>IF(ISBLANK(AC710), 0, _xlfn.IFNA(VLOOKUP(AC710, 'Measures Register'!$B$9:$K$59, COLUMN('Measures Register'!$K$8)-COLUMN('Measures Register'!$B$8)+1, FALSE), 0))</f>
        <v>0</v>
      </c>
      <c r="AE710" s="90">
        <f>IF(ISBLANK(AC710), 0, _xlfn.IFNA(VLOOKUP(AC710, 'Measures Register'!$B$9:$L$59, COLUMN('Measures Register'!$L$8)-COLUMN('Measures Register'!$B$8)+1, FALSE), 0))</f>
        <v>0</v>
      </c>
      <c r="AF710" s="88"/>
      <c r="AG710" s="89">
        <f>IF(ISBLANK(AF710), 0, _xlfn.IFNA(VLOOKUP(AF710, 'Measures Register'!$B$9:$K$59, COLUMN('Measures Register'!$K$8)-COLUMN('Measures Register'!$B$8)+1, FALSE), 0))</f>
        <v>0</v>
      </c>
      <c r="AH710" s="110">
        <f>IF(ISBLANK(AF710), 0, _xlfn.IFNA(VLOOKUP(AF710, 'Measures Register'!$B$9:$L$59, COLUMN('Measures Register'!$L$8)-COLUMN('Measures Register'!$B$8)+1, FALSE), 0))</f>
        <v>0</v>
      </c>
      <c r="AI710" s="115"/>
      <c r="AJ710" s="108" t="str">
        <f t="shared" si="46"/>
        <v/>
      </c>
      <c r="AK710" s="86" t="str">
        <f t="shared" si="47"/>
        <v/>
      </c>
      <c r="AL710" s="106" t="str">
        <f t="shared" si="48"/>
        <v/>
      </c>
    </row>
    <row r="711" spans="2:38" ht="15.75" x14ac:dyDescent="0.45">
      <c r="B711" s="84" t="str">
        <f t="shared" si="49"/>
        <v/>
      </c>
      <c r="C711" s="97"/>
      <c r="D711" s="154"/>
      <c r="E711" s="112" t="str">
        <f>IFERROR(VLOOKUP(I711,#REF!,2,0),"")</f>
        <v/>
      </c>
      <c r="F711" s="156"/>
      <c r="G711" s="101"/>
      <c r="H711" s="103"/>
      <c r="I711" s="158"/>
      <c r="J711" s="159"/>
      <c r="K711"/>
      <c r="L711" s="152"/>
      <c r="M711" s="85" t="str">
        <f>IF(AND(F711&lt;&gt;"", G711&lt;&gt;""), VLOOKUP(F711, 'P2-Primary Assets'!C:I, 5+VLOOKUP(G711,#REF!, 2, FALSE), FALSE), "")</f>
        <v/>
      </c>
      <c r="N711" s="106" t="str">
        <f t="shared" si="50"/>
        <v/>
      </c>
      <c r="O711" s="277"/>
      <c r="P711" s="277"/>
      <c r="Q711" s="277"/>
      <c r="R711" s="114"/>
      <c r="S711" s="99"/>
      <c r="T711" s="88"/>
      <c r="U711" s="89">
        <f>IF(ISBLANK(T711), 0, _xlfn.IFNA(VLOOKUP(T711, 'Measures Register'!$B$9:$K$59, COLUMN('Measures Register'!$K$8)-COLUMN('Measures Register'!$B$8)+1, FALSE), 0))</f>
        <v>0</v>
      </c>
      <c r="V711" s="90">
        <f>IF(ISBLANK(T711), 0, _xlfn.IFNA(VLOOKUP(T711, 'Measures Register'!$B$9:$L$59, COLUMN('Measures Register'!$L$8)-COLUMN('Measures Register'!$B$8)+1, FALSE), 0))</f>
        <v>0</v>
      </c>
      <c r="W711" s="88"/>
      <c r="X711" s="89">
        <f>IF(ISBLANK(W711), 0, _xlfn.IFNA(VLOOKUP(W711, 'Measures Register'!$B$9:$K$59, COLUMN('Measures Register'!$K$8)-COLUMN('Measures Register'!$B$8)+1, FALSE), 0))</f>
        <v>0</v>
      </c>
      <c r="Y711" s="90">
        <f>IF(ISBLANK(W711), 0, _xlfn.IFNA(VLOOKUP(W711, 'Measures Register'!$B$9:$L$59, COLUMN('Measures Register'!$L$8)-COLUMN('Measures Register'!$B$8)+1, FALSE), 0))</f>
        <v>0</v>
      </c>
      <c r="Z711" s="88"/>
      <c r="AA711" s="89">
        <f>IF(ISBLANK(Z711), 0, _xlfn.IFNA(VLOOKUP(Z711, 'Measures Register'!$B$9:$K$59, COLUMN('Measures Register'!$K$8)-COLUMN('Measures Register'!$B$8)+1, FALSE), 0))</f>
        <v>0</v>
      </c>
      <c r="AB711" s="90">
        <f>IF(ISBLANK(Z711), 0, _xlfn.IFNA(VLOOKUP(Z711, 'Measures Register'!$B$9:$L$59, COLUMN('Measures Register'!$L$8)-COLUMN('Measures Register'!$B$8)+1, FALSE), 0))</f>
        <v>0</v>
      </c>
      <c r="AC711" s="88"/>
      <c r="AD711" s="89">
        <f>IF(ISBLANK(AC711), 0, _xlfn.IFNA(VLOOKUP(AC711, 'Measures Register'!$B$9:$K$59, COLUMN('Measures Register'!$K$8)-COLUMN('Measures Register'!$B$8)+1, FALSE), 0))</f>
        <v>0</v>
      </c>
      <c r="AE711" s="90">
        <f>IF(ISBLANK(AC711), 0, _xlfn.IFNA(VLOOKUP(AC711, 'Measures Register'!$B$9:$L$59, COLUMN('Measures Register'!$L$8)-COLUMN('Measures Register'!$B$8)+1, FALSE), 0))</f>
        <v>0</v>
      </c>
      <c r="AF711" s="88"/>
      <c r="AG711" s="89">
        <f>IF(ISBLANK(AF711), 0, _xlfn.IFNA(VLOOKUP(AF711, 'Measures Register'!$B$9:$K$59, COLUMN('Measures Register'!$K$8)-COLUMN('Measures Register'!$B$8)+1, FALSE), 0))</f>
        <v>0</v>
      </c>
      <c r="AH711" s="110">
        <f>IF(ISBLANK(AF711), 0, _xlfn.IFNA(VLOOKUP(AF711, 'Measures Register'!$B$9:$L$59, COLUMN('Measures Register'!$L$8)-COLUMN('Measures Register'!$B$8)+1, FALSE), 0))</f>
        <v>0</v>
      </c>
      <c r="AI711" s="115"/>
      <c r="AJ711" s="108" t="str">
        <f t="shared" si="46"/>
        <v/>
      </c>
      <c r="AK711" s="86" t="str">
        <f t="shared" si="47"/>
        <v/>
      </c>
      <c r="AL711" s="106" t="str">
        <f t="shared" si="48"/>
        <v/>
      </c>
    </row>
    <row r="712" spans="2:38" ht="15.75" x14ac:dyDescent="0.45">
      <c r="B712" s="84" t="str">
        <f t="shared" si="49"/>
        <v/>
      </c>
      <c r="C712" s="97"/>
      <c r="D712" s="154"/>
      <c r="E712" s="112" t="str">
        <f>IFERROR(VLOOKUP(I712,#REF!,2,0),"")</f>
        <v/>
      </c>
      <c r="F712" s="156"/>
      <c r="G712" s="101"/>
      <c r="H712" s="103"/>
      <c r="I712" s="158"/>
      <c r="J712" s="159"/>
      <c r="K712"/>
      <c r="L712" s="152"/>
      <c r="M712" s="85" t="str">
        <f>IF(AND(F712&lt;&gt;"", G712&lt;&gt;""), VLOOKUP(F712, 'P2-Primary Assets'!C:I, 5+VLOOKUP(G712,#REF!, 2, FALSE), FALSE), "")</f>
        <v/>
      </c>
      <c r="N712" s="106" t="str">
        <f t="shared" si="50"/>
        <v/>
      </c>
      <c r="O712" s="277"/>
      <c r="P712" s="277"/>
      <c r="Q712" s="277"/>
      <c r="R712" s="114"/>
      <c r="S712" s="99"/>
      <c r="T712" s="88"/>
      <c r="U712" s="89">
        <f>IF(ISBLANK(T712), 0, _xlfn.IFNA(VLOOKUP(T712, 'Measures Register'!$B$9:$K$59, COLUMN('Measures Register'!$K$8)-COLUMN('Measures Register'!$B$8)+1, FALSE), 0))</f>
        <v>0</v>
      </c>
      <c r="V712" s="90">
        <f>IF(ISBLANK(T712), 0, _xlfn.IFNA(VLOOKUP(T712, 'Measures Register'!$B$9:$L$59, COLUMN('Measures Register'!$L$8)-COLUMN('Measures Register'!$B$8)+1, FALSE), 0))</f>
        <v>0</v>
      </c>
      <c r="W712" s="88"/>
      <c r="X712" s="89">
        <f>IF(ISBLANK(W712), 0, _xlfn.IFNA(VLOOKUP(W712, 'Measures Register'!$B$9:$K$59, COLUMN('Measures Register'!$K$8)-COLUMN('Measures Register'!$B$8)+1, FALSE), 0))</f>
        <v>0</v>
      </c>
      <c r="Y712" s="90">
        <f>IF(ISBLANK(W712), 0, _xlfn.IFNA(VLOOKUP(W712, 'Measures Register'!$B$9:$L$59, COLUMN('Measures Register'!$L$8)-COLUMN('Measures Register'!$B$8)+1, FALSE), 0))</f>
        <v>0</v>
      </c>
      <c r="Z712" s="88"/>
      <c r="AA712" s="89">
        <f>IF(ISBLANK(Z712), 0, _xlfn.IFNA(VLOOKUP(Z712, 'Measures Register'!$B$9:$K$59, COLUMN('Measures Register'!$K$8)-COLUMN('Measures Register'!$B$8)+1, FALSE), 0))</f>
        <v>0</v>
      </c>
      <c r="AB712" s="90">
        <f>IF(ISBLANK(Z712), 0, _xlfn.IFNA(VLOOKUP(Z712, 'Measures Register'!$B$9:$L$59, COLUMN('Measures Register'!$L$8)-COLUMN('Measures Register'!$B$8)+1, FALSE), 0))</f>
        <v>0</v>
      </c>
      <c r="AC712" s="88"/>
      <c r="AD712" s="89">
        <f>IF(ISBLANK(AC712), 0, _xlfn.IFNA(VLOOKUP(AC712, 'Measures Register'!$B$9:$K$59, COLUMN('Measures Register'!$K$8)-COLUMN('Measures Register'!$B$8)+1, FALSE), 0))</f>
        <v>0</v>
      </c>
      <c r="AE712" s="90">
        <f>IF(ISBLANK(AC712), 0, _xlfn.IFNA(VLOOKUP(AC712, 'Measures Register'!$B$9:$L$59, COLUMN('Measures Register'!$L$8)-COLUMN('Measures Register'!$B$8)+1, FALSE), 0))</f>
        <v>0</v>
      </c>
      <c r="AF712" s="88"/>
      <c r="AG712" s="89">
        <f>IF(ISBLANK(AF712), 0, _xlfn.IFNA(VLOOKUP(AF712, 'Measures Register'!$B$9:$K$59, COLUMN('Measures Register'!$K$8)-COLUMN('Measures Register'!$B$8)+1, FALSE), 0))</f>
        <v>0</v>
      </c>
      <c r="AH712" s="110">
        <f>IF(ISBLANK(AF712), 0, _xlfn.IFNA(VLOOKUP(AF712, 'Measures Register'!$B$9:$L$59, COLUMN('Measures Register'!$L$8)-COLUMN('Measures Register'!$B$8)+1, FALSE), 0))</f>
        <v>0</v>
      </c>
      <c r="AI712" s="115"/>
      <c r="AJ712" s="108" t="str">
        <f t="shared" si="46"/>
        <v/>
      </c>
      <c r="AK712" s="86" t="str">
        <f t="shared" si="47"/>
        <v/>
      </c>
      <c r="AL712" s="106" t="str">
        <f t="shared" si="48"/>
        <v/>
      </c>
    </row>
    <row r="713" spans="2:38" ht="15.75" x14ac:dyDescent="0.45">
      <c r="B713" s="84" t="str">
        <f t="shared" si="49"/>
        <v/>
      </c>
      <c r="C713" s="97"/>
      <c r="D713" s="154"/>
      <c r="E713" s="112" t="str">
        <f>IFERROR(VLOOKUP(I713,#REF!,2,0),"")</f>
        <v/>
      </c>
      <c r="F713" s="156"/>
      <c r="G713" s="101"/>
      <c r="H713" s="103"/>
      <c r="I713" s="158"/>
      <c r="J713" s="159"/>
      <c r="K713"/>
      <c r="L713" s="152"/>
      <c r="M713" s="85" t="str">
        <f>IF(AND(F713&lt;&gt;"", G713&lt;&gt;""), VLOOKUP(F713, 'P2-Primary Assets'!C:I, 5+VLOOKUP(G713,#REF!, 2, FALSE), FALSE), "")</f>
        <v/>
      </c>
      <c r="N713" s="106" t="str">
        <f t="shared" si="50"/>
        <v/>
      </c>
      <c r="O713" s="277"/>
      <c r="P713" s="277"/>
      <c r="Q713" s="277"/>
      <c r="R713" s="114"/>
      <c r="S713" s="99"/>
      <c r="T713" s="88"/>
      <c r="U713" s="89">
        <f>IF(ISBLANK(T713), 0, _xlfn.IFNA(VLOOKUP(T713, 'Measures Register'!$B$9:$K$59, COLUMN('Measures Register'!$K$8)-COLUMN('Measures Register'!$B$8)+1, FALSE), 0))</f>
        <v>0</v>
      </c>
      <c r="V713" s="90">
        <f>IF(ISBLANK(T713), 0, _xlfn.IFNA(VLOOKUP(T713, 'Measures Register'!$B$9:$L$59, COLUMN('Measures Register'!$L$8)-COLUMN('Measures Register'!$B$8)+1, FALSE), 0))</f>
        <v>0</v>
      </c>
      <c r="W713" s="88"/>
      <c r="X713" s="89">
        <f>IF(ISBLANK(W713), 0, _xlfn.IFNA(VLOOKUP(W713, 'Measures Register'!$B$9:$K$59, COLUMN('Measures Register'!$K$8)-COLUMN('Measures Register'!$B$8)+1, FALSE), 0))</f>
        <v>0</v>
      </c>
      <c r="Y713" s="90">
        <f>IF(ISBLANK(W713), 0, _xlfn.IFNA(VLOOKUP(W713, 'Measures Register'!$B$9:$L$59, COLUMN('Measures Register'!$L$8)-COLUMN('Measures Register'!$B$8)+1, FALSE), 0))</f>
        <v>0</v>
      </c>
      <c r="Z713" s="88"/>
      <c r="AA713" s="89">
        <f>IF(ISBLANK(Z713), 0, _xlfn.IFNA(VLOOKUP(Z713, 'Measures Register'!$B$9:$K$59, COLUMN('Measures Register'!$K$8)-COLUMN('Measures Register'!$B$8)+1, FALSE), 0))</f>
        <v>0</v>
      </c>
      <c r="AB713" s="90">
        <f>IF(ISBLANK(Z713), 0, _xlfn.IFNA(VLOOKUP(Z713, 'Measures Register'!$B$9:$L$59, COLUMN('Measures Register'!$L$8)-COLUMN('Measures Register'!$B$8)+1, FALSE), 0))</f>
        <v>0</v>
      </c>
      <c r="AC713" s="88"/>
      <c r="AD713" s="89">
        <f>IF(ISBLANK(AC713), 0, _xlfn.IFNA(VLOOKUP(AC713, 'Measures Register'!$B$9:$K$59, COLUMN('Measures Register'!$K$8)-COLUMN('Measures Register'!$B$8)+1, FALSE), 0))</f>
        <v>0</v>
      </c>
      <c r="AE713" s="90">
        <f>IF(ISBLANK(AC713), 0, _xlfn.IFNA(VLOOKUP(AC713, 'Measures Register'!$B$9:$L$59, COLUMN('Measures Register'!$L$8)-COLUMN('Measures Register'!$B$8)+1, FALSE), 0))</f>
        <v>0</v>
      </c>
      <c r="AF713" s="88"/>
      <c r="AG713" s="89">
        <f>IF(ISBLANK(AF713), 0, _xlfn.IFNA(VLOOKUP(AF713, 'Measures Register'!$B$9:$K$59, COLUMN('Measures Register'!$K$8)-COLUMN('Measures Register'!$B$8)+1, FALSE), 0))</f>
        <v>0</v>
      </c>
      <c r="AH713" s="110">
        <f>IF(ISBLANK(AF713), 0, _xlfn.IFNA(VLOOKUP(AF713, 'Measures Register'!$B$9:$L$59, COLUMN('Measures Register'!$L$8)-COLUMN('Measures Register'!$B$8)+1, FALSE), 0))</f>
        <v>0</v>
      </c>
      <c r="AI713" s="115"/>
      <c r="AJ713" s="108" t="str">
        <f t="shared" si="46"/>
        <v/>
      </c>
      <c r="AK713" s="86" t="str">
        <f t="shared" si="47"/>
        <v/>
      </c>
      <c r="AL713" s="106" t="str">
        <f t="shared" si="48"/>
        <v/>
      </c>
    </row>
    <row r="714" spans="2:38" ht="15.75" x14ac:dyDescent="0.45">
      <c r="B714" s="84" t="str">
        <f t="shared" si="49"/>
        <v/>
      </c>
      <c r="C714" s="97"/>
      <c r="D714" s="154"/>
      <c r="E714" s="112" t="str">
        <f>IFERROR(VLOOKUP(I714,#REF!,2,0),"")</f>
        <v/>
      </c>
      <c r="F714" s="156"/>
      <c r="G714" s="101"/>
      <c r="H714" s="103"/>
      <c r="I714" s="158"/>
      <c r="J714" s="159"/>
      <c r="K714"/>
      <c r="L714" s="152"/>
      <c r="M714" s="85" t="str">
        <f>IF(AND(F714&lt;&gt;"", G714&lt;&gt;""), VLOOKUP(F714, 'P2-Primary Assets'!C:I, 5+VLOOKUP(G714,#REF!, 2, FALSE), FALSE), "")</f>
        <v/>
      </c>
      <c r="N714" s="106" t="str">
        <f t="shared" si="50"/>
        <v/>
      </c>
      <c r="O714" s="277"/>
      <c r="P714" s="277"/>
      <c r="Q714" s="277"/>
      <c r="R714" s="114"/>
      <c r="S714" s="99"/>
      <c r="T714" s="88"/>
      <c r="U714" s="89">
        <f>IF(ISBLANK(T714), 0, _xlfn.IFNA(VLOOKUP(T714, 'Measures Register'!$B$9:$K$59, COLUMN('Measures Register'!$K$8)-COLUMN('Measures Register'!$B$8)+1, FALSE), 0))</f>
        <v>0</v>
      </c>
      <c r="V714" s="90">
        <f>IF(ISBLANK(T714), 0, _xlfn.IFNA(VLOOKUP(T714, 'Measures Register'!$B$9:$L$59, COLUMN('Measures Register'!$L$8)-COLUMN('Measures Register'!$B$8)+1, FALSE), 0))</f>
        <v>0</v>
      </c>
      <c r="W714" s="88"/>
      <c r="X714" s="89">
        <f>IF(ISBLANK(W714), 0, _xlfn.IFNA(VLOOKUP(W714, 'Measures Register'!$B$9:$K$59, COLUMN('Measures Register'!$K$8)-COLUMN('Measures Register'!$B$8)+1, FALSE), 0))</f>
        <v>0</v>
      </c>
      <c r="Y714" s="90">
        <f>IF(ISBLANK(W714), 0, _xlfn.IFNA(VLOOKUP(W714, 'Measures Register'!$B$9:$L$59, COLUMN('Measures Register'!$L$8)-COLUMN('Measures Register'!$B$8)+1, FALSE), 0))</f>
        <v>0</v>
      </c>
      <c r="Z714" s="88"/>
      <c r="AA714" s="89">
        <f>IF(ISBLANK(Z714), 0, _xlfn.IFNA(VLOOKUP(Z714, 'Measures Register'!$B$9:$K$59, COLUMN('Measures Register'!$K$8)-COLUMN('Measures Register'!$B$8)+1, FALSE), 0))</f>
        <v>0</v>
      </c>
      <c r="AB714" s="90">
        <f>IF(ISBLANK(Z714), 0, _xlfn.IFNA(VLOOKUP(Z714, 'Measures Register'!$B$9:$L$59, COLUMN('Measures Register'!$L$8)-COLUMN('Measures Register'!$B$8)+1, FALSE), 0))</f>
        <v>0</v>
      </c>
      <c r="AC714" s="88"/>
      <c r="AD714" s="89">
        <f>IF(ISBLANK(AC714), 0, _xlfn.IFNA(VLOOKUP(AC714, 'Measures Register'!$B$9:$K$59, COLUMN('Measures Register'!$K$8)-COLUMN('Measures Register'!$B$8)+1, FALSE), 0))</f>
        <v>0</v>
      </c>
      <c r="AE714" s="90">
        <f>IF(ISBLANK(AC714), 0, _xlfn.IFNA(VLOOKUP(AC714, 'Measures Register'!$B$9:$L$59, COLUMN('Measures Register'!$L$8)-COLUMN('Measures Register'!$B$8)+1, FALSE), 0))</f>
        <v>0</v>
      </c>
      <c r="AF714" s="88"/>
      <c r="AG714" s="89">
        <f>IF(ISBLANK(AF714), 0, _xlfn.IFNA(VLOOKUP(AF714, 'Measures Register'!$B$9:$K$59, COLUMN('Measures Register'!$K$8)-COLUMN('Measures Register'!$B$8)+1, FALSE), 0))</f>
        <v>0</v>
      </c>
      <c r="AH714" s="110">
        <f>IF(ISBLANK(AF714), 0, _xlfn.IFNA(VLOOKUP(AF714, 'Measures Register'!$B$9:$L$59, COLUMN('Measures Register'!$L$8)-COLUMN('Measures Register'!$B$8)+1, FALSE), 0))</f>
        <v>0</v>
      </c>
      <c r="AI714" s="115"/>
      <c r="AJ714" s="108" t="str">
        <f t="shared" si="46"/>
        <v/>
      </c>
      <c r="AK714" s="86" t="str">
        <f t="shared" si="47"/>
        <v/>
      </c>
      <c r="AL714" s="106" t="str">
        <f t="shared" si="48"/>
        <v/>
      </c>
    </row>
    <row r="715" spans="2:38" ht="15.75" x14ac:dyDescent="0.45">
      <c r="B715" s="84" t="str">
        <f t="shared" si="49"/>
        <v/>
      </c>
      <c r="C715" s="97"/>
      <c r="D715" s="154"/>
      <c r="E715" s="112" t="str">
        <f>IFERROR(VLOOKUP(I715,#REF!,2,0),"")</f>
        <v/>
      </c>
      <c r="F715" s="156"/>
      <c r="G715" s="101"/>
      <c r="H715" s="103"/>
      <c r="I715" s="158"/>
      <c r="J715" s="159"/>
      <c r="K715"/>
      <c r="L715" s="152"/>
      <c r="M715" s="85" t="str">
        <f>IF(AND(F715&lt;&gt;"", G715&lt;&gt;""), VLOOKUP(F715, 'P2-Primary Assets'!C:I, 5+VLOOKUP(G715,#REF!, 2, FALSE), FALSE), "")</f>
        <v/>
      </c>
      <c r="N715" s="106" t="str">
        <f t="shared" si="50"/>
        <v/>
      </c>
      <c r="O715" s="277"/>
      <c r="P715" s="277"/>
      <c r="Q715" s="277"/>
      <c r="R715" s="114"/>
      <c r="S715" s="99"/>
      <c r="T715" s="88"/>
      <c r="U715" s="89">
        <f>IF(ISBLANK(T715), 0, _xlfn.IFNA(VLOOKUP(T715, 'Measures Register'!$B$9:$K$59, COLUMN('Measures Register'!$K$8)-COLUMN('Measures Register'!$B$8)+1, FALSE), 0))</f>
        <v>0</v>
      </c>
      <c r="V715" s="90">
        <f>IF(ISBLANK(T715), 0, _xlfn.IFNA(VLOOKUP(T715, 'Measures Register'!$B$9:$L$59, COLUMN('Measures Register'!$L$8)-COLUMN('Measures Register'!$B$8)+1, FALSE), 0))</f>
        <v>0</v>
      </c>
      <c r="W715" s="88"/>
      <c r="X715" s="89">
        <f>IF(ISBLANK(W715), 0, _xlfn.IFNA(VLOOKUP(W715, 'Measures Register'!$B$9:$K$59, COLUMN('Measures Register'!$K$8)-COLUMN('Measures Register'!$B$8)+1, FALSE), 0))</f>
        <v>0</v>
      </c>
      <c r="Y715" s="90">
        <f>IF(ISBLANK(W715), 0, _xlfn.IFNA(VLOOKUP(W715, 'Measures Register'!$B$9:$L$59, COLUMN('Measures Register'!$L$8)-COLUMN('Measures Register'!$B$8)+1, FALSE), 0))</f>
        <v>0</v>
      </c>
      <c r="Z715" s="88"/>
      <c r="AA715" s="89">
        <f>IF(ISBLANK(Z715), 0, _xlfn.IFNA(VLOOKUP(Z715, 'Measures Register'!$B$9:$K$59, COLUMN('Measures Register'!$K$8)-COLUMN('Measures Register'!$B$8)+1, FALSE), 0))</f>
        <v>0</v>
      </c>
      <c r="AB715" s="90">
        <f>IF(ISBLANK(Z715), 0, _xlfn.IFNA(VLOOKUP(Z715, 'Measures Register'!$B$9:$L$59, COLUMN('Measures Register'!$L$8)-COLUMN('Measures Register'!$B$8)+1, FALSE), 0))</f>
        <v>0</v>
      </c>
      <c r="AC715" s="88"/>
      <c r="AD715" s="89">
        <f>IF(ISBLANK(AC715), 0, _xlfn.IFNA(VLOOKUP(AC715, 'Measures Register'!$B$9:$K$59, COLUMN('Measures Register'!$K$8)-COLUMN('Measures Register'!$B$8)+1, FALSE), 0))</f>
        <v>0</v>
      </c>
      <c r="AE715" s="90">
        <f>IF(ISBLANK(AC715), 0, _xlfn.IFNA(VLOOKUP(AC715, 'Measures Register'!$B$9:$L$59, COLUMN('Measures Register'!$L$8)-COLUMN('Measures Register'!$B$8)+1, FALSE), 0))</f>
        <v>0</v>
      </c>
      <c r="AF715" s="88"/>
      <c r="AG715" s="89">
        <f>IF(ISBLANK(AF715), 0, _xlfn.IFNA(VLOOKUP(AF715, 'Measures Register'!$B$9:$K$59, COLUMN('Measures Register'!$K$8)-COLUMN('Measures Register'!$B$8)+1, FALSE), 0))</f>
        <v>0</v>
      </c>
      <c r="AH715" s="110">
        <f>IF(ISBLANK(AF715), 0, _xlfn.IFNA(VLOOKUP(AF715, 'Measures Register'!$B$9:$L$59, COLUMN('Measures Register'!$L$8)-COLUMN('Measures Register'!$B$8)+1, FALSE), 0))</f>
        <v>0</v>
      </c>
      <c r="AI715" s="115"/>
      <c r="AJ715" s="108" t="str">
        <f t="shared" si="46"/>
        <v/>
      </c>
      <c r="AK715" s="86" t="str">
        <f t="shared" si="47"/>
        <v/>
      </c>
      <c r="AL715" s="106" t="str">
        <f t="shared" si="48"/>
        <v/>
      </c>
    </row>
    <row r="716" spans="2:38" ht="15.75" x14ac:dyDescent="0.45">
      <c r="B716" s="84" t="str">
        <f t="shared" si="49"/>
        <v/>
      </c>
      <c r="C716" s="97"/>
      <c r="D716" s="154"/>
      <c r="E716" s="112" t="str">
        <f>IFERROR(VLOOKUP(I716,#REF!,2,0),"")</f>
        <v/>
      </c>
      <c r="F716" s="156"/>
      <c r="G716" s="101"/>
      <c r="H716" s="103"/>
      <c r="I716" s="158"/>
      <c r="J716" s="159"/>
      <c r="K716"/>
      <c r="L716" s="152"/>
      <c r="M716" s="85" t="str">
        <f>IF(AND(F716&lt;&gt;"", G716&lt;&gt;""), VLOOKUP(F716, 'P2-Primary Assets'!C:I, 5+VLOOKUP(G716,#REF!, 2, FALSE), FALSE), "")</f>
        <v/>
      </c>
      <c r="N716" s="106" t="str">
        <f t="shared" si="50"/>
        <v/>
      </c>
      <c r="O716" s="277"/>
      <c r="P716" s="277"/>
      <c r="Q716" s="277"/>
      <c r="R716" s="114"/>
      <c r="S716" s="99"/>
      <c r="T716" s="88"/>
      <c r="U716" s="89">
        <f>IF(ISBLANK(T716), 0, _xlfn.IFNA(VLOOKUP(T716, 'Measures Register'!$B$9:$K$59, COLUMN('Measures Register'!$K$8)-COLUMN('Measures Register'!$B$8)+1, FALSE), 0))</f>
        <v>0</v>
      </c>
      <c r="V716" s="90">
        <f>IF(ISBLANK(T716), 0, _xlfn.IFNA(VLOOKUP(T716, 'Measures Register'!$B$9:$L$59, COLUMN('Measures Register'!$L$8)-COLUMN('Measures Register'!$B$8)+1, FALSE), 0))</f>
        <v>0</v>
      </c>
      <c r="W716" s="88"/>
      <c r="X716" s="89">
        <f>IF(ISBLANK(W716), 0, _xlfn.IFNA(VLOOKUP(W716, 'Measures Register'!$B$9:$K$59, COLUMN('Measures Register'!$K$8)-COLUMN('Measures Register'!$B$8)+1, FALSE), 0))</f>
        <v>0</v>
      </c>
      <c r="Y716" s="90">
        <f>IF(ISBLANK(W716), 0, _xlfn.IFNA(VLOOKUP(W716, 'Measures Register'!$B$9:$L$59, COLUMN('Measures Register'!$L$8)-COLUMN('Measures Register'!$B$8)+1, FALSE), 0))</f>
        <v>0</v>
      </c>
      <c r="Z716" s="88"/>
      <c r="AA716" s="89">
        <f>IF(ISBLANK(Z716), 0, _xlfn.IFNA(VLOOKUP(Z716, 'Measures Register'!$B$9:$K$59, COLUMN('Measures Register'!$K$8)-COLUMN('Measures Register'!$B$8)+1, FALSE), 0))</f>
        <v>0</v>
      </c>
      <c r="AB716" s="90">
        <f>IF(ISBLANK(Z716), 0, _xlfn.IFNA(VLOOKUP(Z716, 'Measures Register'!$B$9:$L$59, COLUMN('Measures Register'!$L$8)-COLUMN('Measures Register'!$B$8)+1, FALSE), 0))</f>
        <v>0</v>
      </c>
      <c r="AC716" s="88"/>
      <c r="AD716" s="89">
        <f>IF(ISBLANK(AC716), 0, _xlfn.IFNA(VLOOKUP(AC716, 'Measures Register'!$B$9:$K$59, COLUMN('Measures Register'!$K$8)-COLUMN('Measures Register'!$B$8)+1, FALSE), 0))</f>
        <v>0</v>
      </c>
      <c r="AE716" s="90">
        <f>IF(ISBLANK(AC716), 0, _xlfn.IFNA(VLOOKUP(AC716, 'Measures Register'!$B$9:$L$59, COLUMN('Measures Register'!$L$8)-COLUMN('Measures Register'!$B$8)+1, FALSE), 0))</f>
        <v>0</v>
      </c>
      <c r="AF716" s="88"/>
      <c r="AG716" s="89">
        <f>IF(ISBLANK(AF716), 0, _xlfn.IFNA(VLOOKUP(AF716, 'Measures Register'!$B$9:$K$59, COLUMN('Measures Register'!$K$8)-COLUMN('Measures Register'!$B$8)+1, FALSE), 0))</f>
        <v>0</v>
      </c>
      <c r="AH716" s="110">
        <f>IF(ISBLANK(AF716), 0, _xlfn.IFNA(VLOOKUP(AF716, 'Measures Register'!$B$9:$L$59, COLUMN('Measures Register'!$L$8)-COLUMN('Measures Register'!$B$8)+1, FALSE), 0))</f>
        <v>0</v>
      </c>
      <c r="AI716" s="115"/>
      <c r="AJ716" s="108" t="str">
        <f t="shared" si="46"/>
        <v/>
      </c>
      <c r="AK716" s="86" t="str">
        <f t="shared" si="47"/>
        <v/>
      </c>
      <c r="AL716" s="106" t="str">
        <f t="shared" si="48"/>
        <v/>
      </c>
    </row>
    <row r="717" spans="2:38" ht="15.75" x14ac:dyDescent="0.45">
      <c r="B717" s="84" t="str">
        <f t="shared" si="49"/>
        <v/>
      </c>
      <c r="C717" s="97"/>
      <c r="D717" s="154"/>
      <c r="E717" s="112" t="str">
        <f>IFERROR(VLOOKUP(I717,#REF!,2,0),"")</f>
        <v/>
      </c>
      <c r="F717" s="156"/>
      <c r="G717" s="101"/>
      <c r="H717" s="103"/>
      <c r="I717" s="158"/>
      <c r="J717" s="159"/>
      <c r="K717"/>
      <c r="L717" s="152"/>
      <c r="M717" s="85" t="str">
        <f>IF(AND(F717&lt;&gt;"", G717&lt;&gt;""), VLOOKUP(F717, 'P2-Primary Assets'!C:I, 5+VLOOKUP(G717,#REF!, 2, FALSE), FALSE), "")</f>
        <v/>
      </c>
      <c r="N717" s="106" t="str">
        <f t="shared" si="50"/>
        <v/>
      </c>
      <c r="O717" s="277"/>
      <c r="P717" s="277"/>
      <c r="Q717" s="277"/>
      <c r="R717" s="114"/>
      <c r="S717" s="99"/>
      <c r="T717" s="88"/>
      <c r="U717" s="89">
        <f>IF(ISBLANK(T717), 0, _xlfn.IFNA(VLOOKUP(T717, 'Measures Register'!$B$9:$K$59, COLUMN('Measures Register'!$K$8)-COLUMN('Measures Register'!$B$8)+1, FALSE), 0))</f>
        <v>0</v>
      </c>
      <c r="V717" s="90">
        <f>IF(ISBLANK(T717), 0, _xlfn.IFNA(VLOOKUP(T717, 'Measures Register'!$B$9:$L$59, COLUMN('Measures Register'!$L$8)-COLUMN('Measures Register'!$B$8)+1, FALSE), 0))</f>
        <v>0</v>
      </c>
      <c r="W717" s="88"/>
      <c r="X717" s="89">
        <f>IF(ISBLANK(W717), 0, _xlfn.IFNA(VLOOKUP(W717, 'Measures Register'!$B$9:$K$59, COLUMN('Measures Register'!$K$8)-COLUMN('Measures Register'!$B$8)+1, FALSE), 0))</f>
        <v>0</v>
      </c>
      <c r="Y717" s="90">
        <f>IF(ISBLANK(W717), 0, _xlfn.IFNA(VLOOKUP(W717, 'Measures Register'!$B$9:$L$59, COLUMN('Measures Register'!$L$8)-COLUMN('Measures Register'!$B$8)+1, FALSE), 0))</f>
        <v>0</v>
      </c>
      <c r="Z717" s="88"/>
      <c r="AA717" s="89">
        <f>IF(ISBLANK(Z717), 0, _xlfn.IFNA(VLOOKUP(Z717, 'Measures Register'!$B$9:$K$59, COLUMN('Measures Register'!$K$8)-COLUMN('Measures Register'!$B$8)+1, FALSE), 0))</f>
        <v>0</v>
      </c>
      <c r="AB717" s="90">
        <f>IF(ISBLANK(Z717), 0, _xlfn.IFNA(VLOOKUP(Z717, 'Measures Register'!$B$9:$L$59, COLUMN('Measures Register'!$L$8)-COLUMN('Measures Register'!$B$8)+1, FALSE), 0))</f>
        <v>0</v>
      </c>
      <c r="AC717" s="88"/>
      <c r="AD717" s="89">
        <f>IF(ISBLANK(AC717), 0, _xlfn.IFNA(VLOOKUP(AC717, 'Measures Register'!$B$9:$K$59, COLUMN('Measures Register'!$K$8)-COLUMN('Measures Register'!$B$8)+1, FALSE), 0))</f>
        <v>0</v>
      </c>
      <c r="AE717" s="90">
        <f>IF(ISBLANK(AC717), 0, _xlfn.IFNA(VLOOKUP(AC717, 'Measures Register'!$B$9:$L$59, COLUMN('Measures Register'!$L$8)-COLUMN('Measures Register'!$B$8)+1, FALSE), 0))</f>
        <v>0</v>
      </c>
      <c r="AF717" s="88"/>
      <c r="AG717" s="89">
        <f>IF(ISBLANK(AF717), 0, _xlfn.IFNA(VLOOKUP(AF717, 'Measures Register'!$B$9:$K$59, COLUMN('Measures Register'!$K$8)-COLUMN('Measures Register'!$B$8)+1, FALSE), 0))</f>
        <v>0</v>
      </c>
      <c r="AH717" s="110">
        <f>IF(ISBLANK(AF717), 0, _xlfn.IFNA(VLOOKUP(AF717, 'Measures Register'!$B$9:$L$59, COLUMN('Measures Register'!$L$8)-COLUMN('Measures Register'!$B$8)+1, FALSE), 0))</f>
        <v>0</v>
      </c>
      <c r="AI717" s="115"/>
      <c r="AJ717" s="108" t="str">
        <f t="shared" si="46"/>
        <v/>
      </c>
      <c r="AK717" s="86" t="str">
        <f t="shared" si="47"/>
        <v/>
      </c>
      <c r="AL717" s="106" t="str">
        <f t="shared" si="48"/>
        <v/>
      </c>
    </row>
    <row r="718" spans="2:38" ht="15.75" x14ac:dyDescent="0.45">
      <c r="B718" s="84" t="str">
        <f t="shared" si="49"/>
        <v/>
      </c>
      <c r="C718" s="97"/>
      <c r="D718" s="154"/>
      <c r="E718" s="112" t="str">
        <f>IFERROR(VLOOKUP(I718,#REF!,2,0),"")</f>
        <v/>
      </c>
      <c r="F718" s="156"/>
      <c r="G718" s="101"/>
      <c r="H718" s="103"/>
      <c r="I718" s="158"/>
      <c r="J718" s="159"/>
      <c r="K718"/>
      <c r="L718" s="152"/>
      <c r="M718" s="85" t="str">
        <f>IF(AND(F718&lt;&gt;"", G718&lt;&gt;""), VLOOKUP(F718, 'P2-Primary Assets'!C:I, 5+VLOOKUP(G718,#REF!, 2, FALSE), FALSE), "")</f>
        <v/>
      </c>
      <c r="N718" s="106" t="str">
        <f t="shared" si="50"/>
        <v/>
      </c>
      <c r="O718" s="277"/>
      <c r="P718" s="277"/>
      <c r="Q718" s="277"/>
      <c r="R718" s="114"/>
      <c r="S718" s="99"/>
      <c r="T718" s="88"/>
      <c r="U718" s="89">
        <f>IF(ISBLANK(T718), 0, _xlfn.IFNA(VLOOKUP(T718, 'Measures Register'!$B$9:$K$59, COLUMN('Measures Register'!$K$8)-COLUMN('Measures Register'!$B$8)+1, FALSE), 0))</f>
        <v>0</v>
      </c>
      <c r="V718" s="90">
        <f>IF(ISBLANK(T718), 0, _xlfn.IFNA(VLOOKUP(T718, 'Measures Register'!$B$9:$L$59, COLUMN('Measures Register'!$L$8)-COLUMN('Measures Register'!$B$8)+1, FALSE), 0))</f>
        <v>0</v>
      </c>
      <c r="W718" s="88"/>
      <c r="X718" s="89">
        <f>IF(ISBLANK(W718), 0, _xlfn.IFNA(VLOOKUP(W718, 'Measures Register'!$B$9:$K$59, COLUMN('Measures Register'!$K$8)-COLUMN('Measures Register'!$B$8)+1, FALSE), 0))</f>
        <v>0</v>
      </c>
      <c r="Y718" s="90">
        <f>IF(ISBLANK(W718), 0, _xlfn.IFNA(VLOOKUP(W718, 'Measures Register'!$B$9:$L$59, COLUMN('Measures Register'!$L$8)-COLUMN('Measures Register'!$B$8)+1, FALSE), 0))</f>
        <v>0</v>
      </c>
      <c r="Z718" s="88"/>
      <c r="AA718" s="89">
        <f>IF(ISBLANK(Z718), 0, _xlfn.IFNA(VLOOKUP(Z718, 'Measures Register'!$B$9:$K$59, COLUMN('Measures Register'!$K$8)-COLUMN('Measures Register'!$B$8)+1, FALSE), 0))</f>
        <v>0</v>
      </c>
      <c r="AB718" s="90">
        <f>IF(ISBLANK(Z718), 0, _xlfn.IFNA(VLOOKUP(Z718, 'Measures Register'!$B$9:$L$59, COLUMN('Measures Register'!$L$8)-COLUMN('Measures Register'!$B$8)+1, FALSE), 0))</f>
        <v>0</v>
      </c>
      <c r="AC718" s="88"/>
      <c r="AD718" s="89">
        <f>IF(ISBLANK(AC718), 0, _xlfn.IFNA(VLOOKUP(AC718, 'Measures Register'!$B$9:$K$59, COLUMN('Measures Register'!$K$8)-COLUMN('Measures Register'!$B$8)+1, FALSE), 0))</f>
        <v>0</v>
      </c>
      <c r="AE718" s="90">
        <f>IF(ISBLANK(AC718), 0, _xlfn.IFNA(VLOOKUP(AC718, 'Measures Register'!$B$9:$L$59, COLUMN('Measures Register'!$L$8)-COLUMN('Measures Register'!$B$8)+1, FALSE), 0))</f>
        <v>0</v>
      </c>
      <c r="AF718" s="88"/>
      <c r="AG718" s="89">
        <f>IF(ISBLANK(AF718), 0, _xlfn.IFNA(VLOOKUP(AF718, 'Measures Register'!$B$9:$K$59, COLUMN('Measures Register'!$K$8)-COLUMN('Measures Register'!$B$8)+1, FALSE), 0))</f>
        <v>0</v>
      </c>
      <c r="AH718" s="110">
        <f>IF(ISBLANK(AF718), 0, _xlfn.IFNA(VLOOKUP(AF718, 'Measures Register'!$B$9:$L$59, COLUMN('Measures Register'!$L$8)-COLUMN('Measures Register'!$B$8)+1, FALSE), 0))</f>
        <v>0</v>
      </c>
      <c r="AI718" s="115"/>
      <c r="AJ718" s="108" t="str">
        <f t="shared" si="46"/>
        <v/>
      </c>
      <c r="AK718" s="86" t="str">
        <f t="shared" si="47"/>
        <v/>
      </c>
      <c r="AL718" s="106" t="str">
        <f t="shared" si="48"/>
        <v/>
      </c>
    </row>
    <row r="719" spans="2:38" ht="15.75" x14ac:dyDescent="0.45">
      <c r="B719" s="84" t="str">
        <f t="shared" si="49"/>
        <v/>
      </c>
      <c r="C719" s="97"/>
      <c r="D719" s="154"/>
      <c r="E719" s="112" t="str">
        <f>IFERROR(VLOOKUP(I719,#REF!,2,0),"")</f>
        <v/>
      </c>
      <c r="F719" s="156"/>
      <c r="G719" s="101"/>
      <c r="H719" s="103"/>
      <c r="I719" s="158"/>
      <c r="J719" s="159"/>
      <c r="K719"/>
      <c r="L719" s="152"/>
      <c r="M719" s="85" t="str">
        <f>IF(AND(F719&lt;&gt;"", G719&lt;&gt;""), VLOOKUP(F719, 'P2-Primary Assets'!C:I, 5+VLOOKUP(G719,#REF!, 2, FALSE), FALSE), "")</f>
        <v/>
      </c>
      <c r="N719" s="106" t="str">
        <f t="shared" si="50"/>
        <v/>
      </c>
      <c r="O719" s="277"/>
      <c r="P719" s="277"/>
      <c r="Q719" s="277"/>
      <c r="R719" s="114"/>
      <c r="S719" s="99"/>
      <c r="T719" s="88"/>
      <c r="U719" s="89">
        <f>IF(ISBLANK(T719), 0, _xlfn.IFNA(VLOOKUP(T719, 'Measures Register'!$B$9:$K$59, COLUMN('Measures Register'!$K$8)-COLUMN('Measures Register'!$B$8)+1, FALSE), 0))</f>
        <v>0</v>
      </c>
      <c r="V719" s="90">
        <f>IF(ISBLANK(T719), 0, _xlfn.IFNA(VLOOKUP(T719, 'Measures Register'!$B$9:$L$59, COLUMN('Measures Register'!$L$8)-COLUMN('Measures Register'!$B$8)+1, FALSE), 0))</f>
        <v>0</v>
      </c>
      <c r="W719" s="88"/>
      <c r="X719" s="89">
        <f>IF(ISBLANK(W719), 0, _xlfn.IFNA(VLOOKUP(W719, 'Measures Register'!$B$9:$K$59, COLUMN('Measures Register'!$K$8)-COLUMN('Measures Register'!$B$8)+1, FALSE), 0))</f>
        <v>0</v>
      </c>
      <c r="Y719" s="90">
        <f>IF(ISBLANK(W719), 0, _xlfn.IFNA(VLOOKUP(W719, 'Measures Register'!$B$9:$L$59, COLUMN('Measures Register'!$L$8)-COLUMN('Measures Register'!$B$8)+1, FALSE), 0))</f>
        <v>0</v>
      </c>
      <c r="Z719" s="88"/>
      <c r="AA719" s="89">
        <f>IF(ISBLANK(Z719), 0, _xlfn.IFNA(VLOOKUP(Z719, 'Measures Register'!$B$9:$K$59, COLUMN('Measures Register'!$K$8)-COLUMN('Measures Register'!$B$8)+1, FALSE), 0))</f>
        <v>0</v>
      </c>
      <c r="AB719" s="90">
        <f>IF(ISBLANK(Z719), 0, _xlfn.IFNA(VLOOKUP(Z719, 'Measures Register'!$B$9:$L$59, COLUMN('Measures Register'!$L$8)-COLUMN('Measures Register'!$B$8)+1, FALSE), 0))</f>
        <v>0</v>
      </c>
      <c r="AC719" s="88"/>
      <c r="AD719" s="89">
        <f>IF(ISBLANK(AC719), 0, _xlfn.IFNA(VLOOKUP(AC719, 'Measures Register'!$B$9:$K$59, COLUMN('Measures Register'!$K$8)-COLUMN('Measures Register'!$B$8)+1, FALSE), 0))</f>
        <v>0</v>
      </c>
      <c r="AE719" s="90">
        <f>IF(ISBLANK(AC719), 0, _xlfn.IFNA(VLOOKUP(AC719, 'Measures Register'!$B$9:$L$59, COLUMN('Measures Register'!$L$8)-COLUMN('Measures Register'!$B$8)+1, FALSE), 0))</f>
        <v>0</v>
      </c>
      <c r="AF719" s="88"/>
      <c r="AG719" s="89">
        <f>IF(ISBLANK(AF719), 0, _xlfn.IFNA(VLOOKUP(AF719, 'Measures Register'!$B$9:$K$59, COLUMN('Measures Register'!$K$8)-COLUMN('Measures Register'!$B$8)+1, FALSE), 0))</f>
        <v>0</v>
      </c>
      <c r="AH719" s="110">
        <f>IF(ISBLANK(AF719), 0, _xlfn.IFNA(VLOOKUP(AF719, 'Measures Register'!$B$9:$L$59, COLUMN('Measures Register'!$L$8)-COLUMN('Measures Register'!$B$8)+1, FALSE), 0))</f>
        <v>0</v>
      </c>
      <c r="AI719" s="115"/>
      <c r="AJ719" s="108" t="str">
        <f t="shared" ref="AJ719:AJ782" si="51">IF($N719&lt;&gt;"",IFERROR((L719*((1-U719)*(1-X719)*(1-AA719)*(1-AD719)*(1-AG719))),"Not number"),"")</f>
        <v/>
      </c>
      <c r="AK719" s="86" t="str">
        <f t="shared" ref="AK719:AK782" si="52">IF($N719&lt;&gt;"",IFERROR((M719*((1-V719)*(1-Y719)*(1-AB719)*(1-AE719)*(1-AH719))),"Not number"),"")</f>
        <v/>
      </c>
      <c r="AL719" s="106" t="str">
        <f t="shared" ref="AL719:AL782" si="53">IF(M719&lt;&gt;"", IFERROR(AJ719*AK719, "Not number"), "")</f>
        <v/>
      </c>
    </row>
    <row r="720" spans="2:38" ht="15.75" x14ac:dyDescent="0.45">
      <c r="B720" s="84" t="str">
        <f t="shared" ref="B720:B783" si="54">IF(F720&lt;&gt;"",CONCATENATE("RSC-",TEXT(ROW()-ROW(B$9),"000")),"")</f>
        <v/>
      </c>
      <c r="C720" s="97"/>
      <c r="D720" s="154"/>
      <c r="E720" s="112" t="str">
        <f>IFERROR(VLOOKUP(I720,#REF!,2,0),"")</f>
        <v/>
      </c>
      <c r="F720" s="156"/>
      <c r="G720" s="101"/>
      <c r="H720" s="103"/>
      <c r="I720" s="158"/>
      <c r="J720" s="159"/>
      <c r="K720"/>
      <c r="L720" s="152"/>
      <c r="M720" s="85" t="str">
        <f>IF(AND(F720&lt;&gt;"", G720&lt;&gt;""), VLOOKUP(F720, 'P2-Primary Assets'!C:I, 5+VLOOKUP(G720,#REF!, 2, FALSE), FALSE), "")</f>
        <v/>
      </c>
      <c r="N720" s="106" t="str">
        <f t="shared" si="50"/>
        <v/>
      </c>
      <c r="O720" s="277"/>
      <c r="P720" s="277"/>
      <c r="Q720" s="277"/>
      <c r="R720" s="114"/>
      <c r="S720" s="99"/>
      <c r="T720" s="88"/>
      <c r="U720" s="89">
        <f>IF(ISBLANK(T720), 0, _xlfn.IFNA(VLOOKUP(T720, 'Measures Register'!$B$9:$K$59, COLUMN('Measures Register'!$K$8)-COLUMN('Measures Register'!$B$8)+1, FALSE), 0))</f>
        <v>0</v>
      </c>
      <c r="V720" s="90">
        <f>IF(ISBLANK(T720), 0, _xlfn.IFNA(VLOOKUP(T720, 'Measures Register'!$B$9:$L$59, COLUMN('Measures Register'!$L$8)-COLUMN('Measures Register'!$B$8)+1, FALSE), 0))</f>
        <v>0</v>
      </c>
      <c r="W720" s="88"/>
      <c r="X720" s="89">
        <f>IF(ISBLANK(W720), 0, _xlfn.IFNA(VLOOKUP(W720, 'Measures Register'!$B$9:$K$59, COLUMN('Measures Register'!$K$8)-COLUMN('Measures Register'!$B$8)+1, FALSE), 0))</f>
        <v>0</v>
      </c>
      <c r="Y720" s="90">
        <f>IF(ISBLANK(W720), 0, _xlfn.IFNA(VLOOKUP(W720, 'Measures Register'!$B$9:$L$59, COLUMN('Measures Register'!$L$8)-COLUMN('Measures Register'!$B$8)+1, FALSE), 0))</f>
        <v>0</v>
      </c>
      <c r="Z720" s="88"/>
      <c r="AA720" s="89">
        <f>IF(ISBLANK(Z720), 0, _xlfn.IFNA(VLOOKUP(Z720, 'Measures Register'!$B$9:$K$59, COLUMN('Measures Register'!$K$8)-COLUMN('Measures Register'!$B$8)+1, FALSE), 0))</f>
        <v>0</v>
      </c>
      <c r="AB720" s="90">
        <f>IF(ISBLANK(Z720), 0, _xlfn.IFNA(VLOOKUP(Z720, 'Measures Register'!$B$9:$L$59, COLUMN('Measures Register'!$L$8)-COLUMN('Measures Register'!$B$8)+1, FALSE), 0))</f>
        <v>0</v>
      </c>
      <c r="AC720" s="88"/>
      <c r="AD720" s="89">
        <f>IF(ISBLANK(AC720), 0, _xlfn.IFNA(VLOOKUP(AC720, 'Measures Register'!$B$9:$K$59, COLUMN('Measures Register'!$K$8)-COLUMN('Measures Register'!$B$8)+1, FALSE), 0))</f>
        <v>0</v>
      </c>
      <c r="AE720" s="90">
        <f>IF(ISBLANK(AC720), 0, _xlfn.IFNA(VLOOKUP(AC720, 'Measures Register'!$B$9:$L$59, COLUMN('Measures Register'!$L$8)-COLUMN('Measures Register'!$B$8)+1, FALSE), 0))</f>
        <v>0</v>
      </c>
      <c r="AF720" s="88"/>
      <c r="AG720" s="89">
        <f>IF(ISBLANK(AF720), 0, _xlfn.IFNA(VLOOKUP(AF720, 'Measures Register'!$B$9:$K$59, COLUMN('Measures Register'!$K$8)-COLUMN('Measures Register'!$B$8)+1, FALSE), 0))</f>
        <v>0</v>
      </c>
      <c r="AH720" s="110">
        <f>IF(ISBLANK(AF720), 0, _xlfn.IFNA(VLOOKUP(AF720, 'Measures Register'!$B$9:$L$59, COLUMN('Measures Register'!$L$8)-COLUMN('Measures Register'!$B$8)+1, FALSE), 0))</f>
        <v>0</v>
      </c>
      <c r="AI720" s="115"/>
      <c r="AJ720" s="108" t="str">
        <f t="shared" si="51"/>
        <v/>
      </c>
      <c r="AK720" s="86" t="str">
        <f t="shared" si="52"/>
        <v/>
      </c>
      <c r="AL720" s="106" t="str">
        <f t="shared" si="53"/>
        <v/>
      </c>
    </row>
    <row r="721" spans="2:38" ht="15.75" x14ac:dyDescent="0.45">
      <c r="B721" s="84" t="str">
        <f t="shared" si="54"/>
        <v/>
      </c>
      <c r="C721" s="97"/>
      <c r="D721" s="154"/>
      <c r="E721" s="112" t="str">
        <f>IFERROR(VLOOKUP(I721,#REF!,2,0),"")</f>
        <v/>
      </c>
      <c r="F721" s="156"/>
      <c r="G721" s="101"/>
      <c r="H721" s="103"/>
      <c r="I721" s="158"/>
      <c r="J721" s="159"/>
      <c r="K721"/>
      <c r="L721" s="152"/>
      <c r="M721" s="85" t="str">
        <f>IF(AND(F721&lt;&gt;"", G721&lt;&gt;""), VLOOKUP(F721, 'P2-Primary Assets'!C:I, 5+VLOOKUP(G721,#REF!, 2, FALSE), FALSE), "")</f>
        <v/>
      </c>
      <c r="N721" s="106" t="str">
        <f t="shared" si="50"/>
        <v/>
      </c>
      <c r="O721" s="277"/>
      <c r="P721" s="277"/>
      <c r="Q721" s="277"/>
      <c r="R721" s="114"/>
      <c r="S721" s="99"/>
      <c r="T721" s="88"/>
      <c r="U721" s="89">
        <f>IF(ISBLANK(T721), 0, _xlfn.IFNA(VLOOKUP(T721, 'Measures Register'!$B$9:$K$59, COLUMN('Measures Register'!$K$8)-COLUMN('Measures Register'!$B$8)+1, FALSE), 0))</f>
        <v>0</v>
      </c>
      <c r="V721" s="90">
        <f>IF(ISBLANK(T721), 0, _xlfn.IFNA(VLOOKUP(T721, 'Measures Register'!$B$9:$L$59, COLUMN('Measures Register'!$L$8)-COLUMN('Measures Register'!$B$8)+1, FALSE), 0))</f>
        <v>0</v>
      </c>
      <c r="W721" s="88"/>
      <c r="X721" s="89">
        <f>IF(ISBLANK(W721), 0, _xlfn.IFNA(VLOOKUP(W721, 'Measures Register'!$B$9:$K$59, COLUMN('Measures Register'!$K$8)-COLUMN('Measures Register'!$B$8)+1, FALSE), 0))</f>
        <v>0</v>
      </c>
      <c r="Y721" s="90">
        <f>IF(ISBLANK(W721), 0, _xlfn.IFNA(VLOOKUP(W721, 'Measures Register'!$B$9:$L$59, COLUMN('Measures Register'!$L$8)-COLUMN('Measures Register'!$B$8)+1, FALSE), 0))</f>
        <v>0</v>
      </c>
      <c r="Z721" s="88"/>
      <c r="AA721" s="89">
        <f>IF(ISBLANK(Z721), 0, _xlfn.IFNA(VLOOKUP(Z721, 'Measures Register'!$B$9:$K$59, COLUMN('Measures Register'!$K$8)-COLUMN('Measures Register'!$B$8)+1, FALSE), 0))</f>
        <v>0</v>
      </c>
      <c r="AB721" s="90">
        <f>IF(ISBLANK(Z721), 0, _xlfn.IFNA(VLOOKUP(Z721, 'Measures Register'!$B$9:$L$59, COLUMN('Measures Register'!$L$8)-COLUMN('Measures Register'!$B$8)+1, FALSE), 0))</f>
        <v>0</v>
      </c>
      <c r="AC721" s="88"/>
      <c r="AD721" s="89">
        <f>IF(ISBLANK(AC721), 0, _xlfn.IFNA(VLOOKUP(AC721, 'Measures Register'!$B$9:$K$59, COLUMN('Measures Register'!$K$8)-COLUMN('Measures Register'!$B$8)+1, FALSE), 0))</f>
        <v>0</v>
      </c>
      <c r="AE721" s="90">
        <f>IF(ISBLANK(AC721), 0, _xlfn.IFNA(VLOOKUP(AC721, 'Measures Register'!$B$9:$L$59, COLUMN('Measures Register'!$L$8)-COLUMN('Measures Register'!$B$8)+1, FALSE), 0))</f>
        <v>0</v>
      </c>
      <c r="AF721" s="88"/>
      <c r="AG721" s="89">
        <f>IF(ISBLANK(AF721), 0, _xlfn.IFNA(VLOOKUP(AF721, 'Measures Register'!$B$9:$K$59, COLUMN('Measures Register'!$K$8)-COLUMN('Measures Register'!$B$8)+1, FALSE), 0))</f>
        <v>0</v>
      </c>
      <c r="AH721" s="110">
        <f>IF(ISBLANK(AF721), 0, _xlfn.IFNA(VLOOKUP(AF721, 'Measures Register'!$B$9:$L$59, COLUMN('Measures Register'!$L$8)-COLUMN('Measures Register'!$B$8)+1, FALSE), 0))</f>
        <v>0</v>
      </c>
      <c r="AI721" s="115"/>
      <c r="AJ721" s="108" t="str">
        <f t="shared" si="51"/>
        <v/>
      </c>
      <c r="AK721" s="86" t="str">
        <f t="shared" si="52"/>
        <v/>
      </c>
      <c r="AL721" s="106" t="str">
        <f t="shared" si="53"/>
        <v/>
      </c>
    </row>
    <row r="722" spans="2:38" ht="15.75" x14ac:dyDescent="0.45">
      <c r="B722" s="84" t="str">
        <f t="shared" si="54"/>
        <v/>
      </c>
      <c r="C722" s="97"/>
      <c r="D722" s="154"/>
      <c r="E722" s="112" t="str">
        <f>IFERROR(VLOOKUP(I722,#REF!,2,0),"")</f>
        <v/>
      </c>
      <c r="F722" s="156"/>
      <c r="G722" s="101"/>
      <c r="H722" s="103"/>
      <c r="I722" s="158"/>
      <c r="J722" s="159"/>
      <c r="K722"/>
      <c r="L722" s="152"/>
      <c r="M722" s="85" t="str">
        <f>IF(AND(F722&lt;&gt;"", G722&lt;&gt;""), VLOOKUP(F722, 'P2-Primary Assets'!C:I, 5+VLOOKUP(G722,#REF!, 2, FALSE), FALSE), "")</f>
        <v/>
      </c>
      <c r="N722" s="106" t="str">
        <f t="shared" si="50"/>
        <v/>
      </c>
      <c r="O722" s="277"/>
      <c r="P722" s="277"/>
      <c r="Q722" s="277"/>
      <c r="R722" s="114"/>
      <c r="S722" s="99"/>
      <c r="T722" s="88"/>
      <c r="U722" s="89">
        <f>IF(ISBLANK(T722), 0, _xlfn.IFNA(VLOOKUP(T722, 'Measures Register'!$B$9:$K$59, COLUMN('Measures Register'!$K$8)-COLUMN('Measures Register'!$B$8)+1, FALSE), 0))</f>
        <v>0</v>
      </c>
      <c r="V722" s="90">
        <f>IF(ISBLANK(T722), 0, _xlfn.IFNA(VLOOKUP(T722, 'Measures Register'!$B$9:$L$59, COLUMN('Measures Register'!$L$8)-COLUMN('Measures Register'!$B$8)+1, FALSE), 0))</f>
        <v>0</v>
      </c>
      <c r="W722" s="88"/>
      <c r="X722" s="89">
        <f>IF(ISBLANK(W722), 0, _xlfn.IFNA(VLOOKUP(W722, 'Measures Register'!$B$9:$K$59, COLUMN('Measures Register'!$K$8)-COLUMN('Measures Register'!$B$8)+1, FALSE), 0))</f>
        <v>0</v>
      </c>
      <c r="Y722" s="90">
        <f>IF(ISBLANK(W722), 0, _xlfn.IFNA(VLOOKUP(W722, 'Measures Register'!$B$9:$L$59, COLUMN('Measures Register'!$L$8)-COLUMN('Measures Register'!$B$8)+1, FALSE), 0))</f>
        <v>0</v>
      </c>
      <c r="Z722" s="88"/>
      <c r="AA722" s="89">
        <f>IF(ISBLANK(Z722), 0, _xlfn.IFNA(VLOOKUP(Z722, 'Measures Register'!$B$9:$K$59, COLUMN('Measures Register'!$K$8)-COLUMN('Measures Register'!$B$8)+1, FALSE), 0))</f>
        <v>0</v>
      </c>
      <c r="AB722" s="90">
        <f>IF(ISBLANK(Z722), 0, _xlfn.IFNA(VLOOKUP(Z722, 'Measures Register'!$B$9:$L$59, COLUMN('Measures Register'!$L$8)-COLUMN('Measures Register'!$B$8)+1, FALSE), 0))</f>
        <v>0</v>
      </c>
      <c r="AC722" s="88"/>
      <c r="AD722" s="89">
        <f>IF(ISBLANK(AC722), 0, _xlfn.IFNA(VLOOKUP(AC722, 'Measures Register'!$B$9:$K$59, COLUMN('Measures Register'!$K$8)-COLUMN('Measures Register'!$B$8)+1, FALSE), 0))</f>
        <v>0</v>
      </c>
      <c r="AE722" s="90">
        <f>IF(ISBLANK(AC722), 0, _xlfn.IFNA(VLOOKUP(AC722, 'Measures Register'!$B$9:$L$59, COLUMN('Measures Register'!$L$8)-COLUMN('Measures Register'!$B$8)+1, FALSE), 0))</f>
        <v>0</v>
      </c>
      <c r="AF722" s="88"/>
      <c r="AG722" s="89">
        <f>IF(ISBLANK(AF722), 0, _xlfn.IFNA(VLOOKUP(AF722, 'Measures Register'!$B$9:$K$59, COLUMN('Measures Register'!$K$8)-COLUMN('Measures Register'!$B$8)+1, FALSE), 0))</f>
        <v>0</v>
      </c>
      <c r="AH722" s="110">
        <f>IF(ISBLANK(AF722), 0, _xlfn.IFNA(VLOOKUP(AF722, 'Measures Register'!$B$9:$L$59, COLUMN('Measures Register'!$L$8)-COLUMN('Measures Register'!$B$8)+1, FALSE), 0))</f>
        <v>0</v>
      </c>
      <c r="AI722" s="115"/>
      <c r="AJ722" s="108" t="str">
        <f t="shared" si="51"/>
        <v/>
      </c>
      <c r="AK722" s="86" t="str">
        <f t="shared" si="52"/>
        <v/>
      </c>
      <c r="AL722" s="106" t="str">
        <f t="shared" si="53"/>
        <v/>
      </c>
    </row>
    <row r="723" spans="2:38" ht="15.75" x14ac:dyDescent="0.45">
      <c r="B723" s="84" t="str">
        <f t="shared" si="54"/>
        <v/>
      </c>
      <c r="C723" s="97"/>
      <c r="D723" s="154"/>
      <c r="E723" s="112" t="str">
        <f>IFERROR(VLOOKUP(I723,#REF!,2,0),"")</f>
        <v/>
      </c>
      <c r="F723" s="156"/>
      <c r="G723" s="101"/>
      <c r="H723" s="103"/>
      <c r="I723" s="158"/>
      <c r="J723" s="159"/>
      <c r="K723"/>
      <c r="L723" s="152"/>
      <c r="M723" s="85" t="str">
        <f>IF(AND(F723&lt;&gt;"", G723&lt;&gt;""), VLOOKUP(F723, 'P2-Primary Assets'!C:I, 5+VLOOKUP(G723,#REF!, 2, FALSE), FALSE), "")</f>
        <v/>
      </c>
      <c r="N723" s="106" t="str">
        <f t="shared" si="50"/>
        <v/>
      </c>
      <c r="O723" s="277"/>
      <c r="P723" s="277"/>
      <c r="Q723" s="277"/>
      <c r="R723" s="114"/>
      <c r="S723" s="99"/>
      <c r="T723" s="88"/>
      <c r="U723" s="89">
        <f>IF(ISBLANK(T723), 0, _xlfn.IFNA(VLOOKUP(T723, 'Measures Register'!$B$9:$K$59, COLUMN('Measures Register'!$K$8)-COLUMN('Measures Register'!$B$8)+1, FALSE), 0))</f>
        <v>0</v>
      </c>
      <c r="V723" s="90">
        <f>IF(ISBLANK(T723), 0, _xlfn.IFNA(VLOOKUP(T723, 'Measures Register'!$B$9:$L$59, COLUMN('Measures Register'!$L$8)-COLUMN('Measures Register'!$B$8)+1, FALSE), 0))</f>
        <v>0</v>
      </c>
      <c r="W723" s="88"/>
      <c r="X723" s="89">
        <f>IF(ISBLANK(W723), 0, _xlfn.IFNA(VLOOKUP(W723, 'Measures Register'!$B$9:$K$59, COLUMN('Measures Register'!$K$8)-COLUMN('Measures Register'!$B$8)+1, FALSE), 0))</f>
        <v>0</v>
      </c>
      <c r="Y723" s="90">
        <f>IF(ISBLANK(W723), 0, _xlfn.IFNA(VLOOKUP(W723, 'Measures Register'!$B$9:$L$59, COLUMN('Measures Register'!$L$8)-COLUMN('Measures Register'!$B$8)+1, FALSE), 0))</f>
        <v>0</v>
      </c>
      <c r="Z723" s="88"/>
      <c r="AA723" s="89">
        <f>IF(ISBLANK(Z723), 0, _xlfn.IFNA(VLOOKUP(Z723, 'Measures Register'!$B$9:$K$59, COLUMN('Measures Register'!$K$8)-COLUMN('Measures Register'!$B$8)+1, FALSE), 0))</f>
        <v>0</v>
      </c>
      <c r="AB723" s="90">
        <f>IF(ISBLANK(Z723), 0, _xlfn.IFNA(VLOOKUP(Z723, 'Measures Register'!$B$9:$L$59, COLUMN('Measures Register'!$L$8)-COLUMN('Measures Register'!$B$8)+1, FALSE), 0))</f>
        <v>0</v>
      </c>
      <c r="AC723" s="88"/>
      <c r="AD723" s="89">
        <f>IF(ISBLANK(AC723), 0, _xlfn.IFNA(VLOOKUP(AC723, 'Measures Register'!$B$9:$K$59, COLUMN('Measures Register'!$K$8)-COLUMN('Measures Register'!$B$8)+1, FALSE), 0))</f>
        <v>0</v>
      </c>
      <c r="AE723" s="90">
        <f>IF(ISBLANK(AC723), 0, _xlfn.IFNA(VLOOKUP(AC723, 'Measures Register'!$B$9:$L$59, COLUMN('Measures Register'!$L$8)-COLUMN('Measures Register'!$B$8)+1, FALSE), 0))</f>
        <v>0</v>
      </c>
      <c r="AF723" s="88"/>
      <c r="AG723" s="89">
        <f>IF(ISBLANK(AF723), 0, _xlfn.IFNA(VLOOKUP(AF723, 'Measures Register'!$B$9:$K$59, COLUMN('Measures Register'!$K$8)-COLUMN('Measures Register'!$B$8)+1, FALSE), 0))</f>
        <v>0</v>
      </c>
      <c r="AH723" s="110">
        <f>IF(ISBLANK(AF723), 0, _xlfn.IFNA(VLOOKUP(AF723, 'Measures Register'!$B$9:$L$59, COLUMN('Measures Register'!$L$8)-COLUMN('Measures Register'!$B$8)+1, FALSE), 0))</f>
        <v>0</v>
      </c>
      <c r="AI723" s="115"/>
      <c r="AJ723" s="108" t="str">
        <f t="shared" si="51"/>
        <v/>
      </c>
      <c r="AK723" s="86" t="str">
        <f t="shared" si="52"/>
        <v/>
      </c>
      <c r="AL723" s="106" t="str">
        <f t="shared" si="53"/>
        <v/>
      </c>
    </row>
    <row r="724" spans="2:38" ht="15.75" x14ac:dyDescent="0.45">
      <c r="B724" s="84" t="str">
        <f t="shared" si="54"/>
        <v/>
      </c>
      <c r="C724" s="97"/>
      <c r="D724" s="154"/>
      <c r="E724" s="112" t="str">
        <f>IFERROR(VLOOKUP(I724,#REF!,2,0),"")</f>
        <v/>
      </c>
      <c r="F724" s="156"/>
      <c r="G724" s="101"/>
      <c r="H724" s="103"/>
      <c r="I724" s="158"/>
      <c r="J724" s="159"/>
      <c r="K724"/>
      <c r="L724" s="152"/>
      <c r="M724" s="85" t="str">
        <f>IF(AND(F724&lt;&gt;"", G724&lt;&gt;""), VLOOKUP(F724, 'P2-Primary Assets'!C:I, 5+VLOOKUP(G724,#REF!, 2, FALSE), FALSE), "")</f>
        <v/>
      </c>
      <c r="N724" s="106" t="str">
        <f t="shared" si="50"/>
        <v/>
      </c>
      <c r="O724" s="277"/>
      <c r="P724" s="277"/>
      <c r="Q724" s="277"/>
      <c r="R724" s="114"/>
      <c r="S724" s="99"/>
      <c r="T724" s="88"/>
      <c r="U724" s="89">
        <f>IF(ISBLANK(T724), 0, _xlfn.IFNA(VLOOKUP(T724, 'Measures Register'!$B$9:$K$59, COLUMN('Measures Register'!$K$8)-COLUMN('Measures Register'!$B$8)+1, FALSE), 0))</f>
        <v>0</v>
      </c>
      <c r="V724" s="90">
        <f>IF(ISBLANK(T724), 0, _xlfn.IFNA(VLOOKUP(T724, 'Measures Register'!$B$9:$L$59, COLUMN('Measures Register'!$L$8)-COLUMN('Measures Register'!$B$8)+1, FALSE), 0))</f>
        <v>0</v>
      </c>
      <c r="W724" s="88"/>
      <c r="X724" s="89">
        <f>IF(ISBLANK(W724), 0, _xlfn.IFNA(VLOOKUP(W724, 'Measures Register'!$B$9:$K$59, COLUMN('Measures Register'!$K$8)-COLUMN('Measures Register'!$B$8)+1, FALSE), 0))</f>
        <v>0</v>
      </c>
      <c r="Y724" s="90">
        <f>IF(ISBLANK(W724), 0, _xlfn.IFNA(VLOOKUP(W724, 'Measures Register'!$B$9:$L$59, COLUMN('Measures Register'!$L$8)-COLUMN('Measures Register'!$B$8)+1, FALSE), 0))</f>
        <v>0</v>
      </c>
      <c r="Z724" s="88"/>
      <c r="AA724" s="89">
        <f>IF(ISBLANK(Z724), 0, _xlfn.IFNA(VLOOKUP(Z724, 'Measures Register'!$B$9:$K$59, COLUMN('Measures Register'!$K$8)-COLUMN('Measures Register'!$B$8)+1, FALSE), 0))</f>
        <v>0</v>
      </c>
      <c r="AB724" s="90">
        <f>IF(ISBLANK(Z724), 0, _xlfn.IFNA(VLOOKUP(Z724, 'Measures Register'!$B$9:$L$59, COLUMN('Measures Register'!$L$8)-COLUMN('Measures Register'!$B$8)+1, FALSE), 0))</f>
        <v>0</v>
      </c>
      <c r="AC724" s="88"/>
      <c r="AD724" s="89">
        <f>IF(ISBLANK(AC724), 0, _xlfn.IFNA(VLOOKUP(AC724, 'Measures Register'!$B$9:$K$59, COLUMN('Measures Register'!$K$8)-COLUMN('Measures Register'!$B$8)+1, FALSE), 0))</f>
        <v>0</v>
      </c>
      <c r="AE724" s="90">
        <f>IF(ISBLANK(AC724), 0, _xlfn.IFNA(VLOOKUP(AC724, 'Measures Register'!$B$9:$L$59, COLUMN('Measures Register'!$L$8)-COLUMN('Measures Register'!$B$8)+1, FALSE), 0))</f>
        <v>0</v>
      </c>
      <c r="AF724" s="88"/>
      <c r="AG724" s="89">
        <f>IF(ISBLANK(AF724), 0, _xlfn.IFNA(VLOOKUP(AF724, 'Measures Register'!$B$9:$K$59, COLUMN('Measures Register'!$K$8)-COLUMN('Measures Register'!$B$8)+1, FALSE), 0))</f>
        <v>0</v>
      </c>
      <c r="AH724" s="110">
        <f>IF(ISBLANK(AF724), 0, _xlfn.IFNA(VLOOKUP(AF724, 'Measures Register'!$B$9:$L$59, COLUMN('Measures Register'!$L$8)-COLUMN('Measures Register'!$B$8)+1, FALSE), 0))</f>
        <v>0</v>
      </c>
      <c r="AI724" s="115"/>
      <c r="AJ724" s="108" t="str">
        <f t="shared" si="51"/>
        <v/>
      </c>
      <c r="AK724" s="86" t="str">
        <f t="shared" si="52"/>
        <v/>
      </c>
      <c r="AL724" s="106" t="str">
        <f t="shared" si="53"/>
        <v/>
      </c>
    </row>
    <row r="725" spans="2:38" ht="15.75" x14ac:dyDescent="0.45">
      <c r="B725" s="84" t="str">
        <f t="shared" si="54"/>
        <v/>
      </c>
      <c r="C725" s="97"/>
      <c r="D725" s="154"/>
      <c r="E725" s="112" t="str">
        <f>IFERROR(VLOOKUP(I725,#REF!,2,0),"")</f>
        <v/>
      </c>
      <c r="F725" s="156"/>
      <c r="G725" s="101"/>
      <c r="H725" s="103"/>
      <c r="I725" s="158"/>
      <c r="J725" s="159"/>
      <c r="K725"/>
      <c r="L725" s="152"/>
      <c r="M725" s="85" t="str">
        <f>IF(AND(F725&lt;&gt;"", G725&lt;&gt;""), VLOOKUP(F725, 'P2-Primary Assets'!C:I, 5+VLOOKUP(G725,#REF!, 2, FALSE), FALSE), "")</f>
        <v/>
      </c>
      <c r="N725" s="106" t="str">
        <f t="shared" si="50"/>
        <v/>
      </c>
      <c r="O725" s="277"/>
      <c r="P725" s="277"/>
      <c r="Q725" s="277"/>
      <c r="R725" s="114"/>
      <c r="S725" s="99"/>
      <c r="T725" s="88"/>
      <c r="U725" s="89">
        <f>IF(ISBLANK(T725), 0, _xlfn.IFNA(VLOOKUP(T725, 'Measures Register'!$B$9:$K$59, COLUMN('Measures Register'!$K$8)-COLUMN('Measures Register'!$B$8)+1, FALSE), 0))</f>
        <v>0</v>
      </c>
      <c r="V725" s="90">
        <f>IF(ISBLANK(T725), 0, _xlfn.IFNA(VLOOKUP(T725, 'Measures Register'!$B$9:$L$59, COLUMN('Measures Register'!$L$8)-COLUMN('Measures Register'!$B$8)+1, FALSE), 0))</f>
        <v>0</v>
      </c>
      <c r="W725" s="88"/>
      <c r="X725" s="89">
        <f>IF(ISBLANK(W725), 0, _xlfn.IFNA(VLOOKUP(W725, 'Measures Register'!$B$9:$K$59, COLUMN('Measures Register'!$K$8)-COLUMN('Measures Register'!$B$8)+1, FALSE), 0))</f>
        <v>0</v>
      </c>
      <c r="Y725" s="90">
        <f>IF(ISBLANK(W725), 0, _xlfn.IFNA(VLOOKUP(W725, 'Measures Register'!$B$9:$L$59, COLUMN('Measures Register'!$L$8)-COLUMN('Measures Register'!$B$8)+1, FALSE), 0))</f>
        <v>0</v>
      </c>
      <c r="Z725" s="88"/>
      <c r="AA725" s="89">
        <f>IF(ISBLANK(Z725), 0, _xlfn.IFNA(VLOOKUP(Z725, 'Measures Register'!$B$9:$K$59, COLUMN('Measures Register'!$K$8)-COLUMN('Measures Register'!$B$8)+1, FALSE), 0))</f>
        <v>0</v>
      </c>
      <c r="AB725" s="90">
        <f>IF(ISBLANK(Z725), 0, _xlfn.IFNA(VLOOKUP(Z725, 'Measures Register'!$B$9:$L$59, COLUMN('Measures Register'!$L$8)-COLUMN('Measures Register'!$B$8)+1, FALSE), 0))</f>
        <v>0</v>
      </c>
      <c r="AC725" s="88"/>
      <c r="AD725" s="89">
        <f>IF(ISBLANK(AC725), 0, _xlfn.IFNA(VLOOKUP(AC725, 'Measures Register'!$B$9:$K$59, COLUMN('Measures Register'!$K$8)-COLUMN('Measures Register'!$B$8)+1, FALSE), 0))</f>
        <v>0</v>
      </c>
      <c r="AE725" s="90">
        <f>IF(ISBLANK(AC725), 0, _xlfn.IFNA(VLOOKUP(AC725, 'Measures Register'!$B$9:$L$59, COLUMN('Measures Register'!$L$8)-COLUMN('Measures Register'!$B$8)+1, FALSE), 0))</f>
        <v>0</v>
      </c>
      <c r="AF725" s="88"/>
      <c r="AG725" s="89">
        <f>IF(ISBLANK(AF725), 0, _xlfn.IFNA(VLOOKUP(AF725, 'Measures Register'!$B$9:$K$59, COLUMN('Measures Register'!$K$8)-COLUMN('Measures Register'!$B$8)+1, FALSE), 0))</f>
        <v>0</v>
      </c>
      <c r="AH725" s="110">
        <f>IF(ISBLANK(AF725), 0, _xlfn.IFNA(VLOOKUP(AF725, 'Measures Register'!$B$9:$L$59, COLUMN('Measures Register'!$L$8)-COLUMN('Measures Register'!$B$8)+1, FALSE), 0))</f>
        <v>0</v>
      </c>
      <c r="AI725" s="115"/>
      <c r="AJ725" s="108" t="str">
        <f t="shared" si="51"/>
        <v/>
      </c>
      <c r="AK725" s="86" t="str">
        <f t="shared" si="52"/>
        <v/>
      </c>
      <c r="AL725" s="106" t="str">
        <f t="shared" si="53"/>
        <v/>
      </c>
    </row>
    <row r="726" spans="2:38" ht="15.75" x14ac:dyDescent="0.45">
      <c r="B726" s="84" t="str">
        <f t="shared" si="54"/>
        <v/>
      </c>
      <c r="C726" s="97"/>
      <c r="D726" s="154"/>
      <c r="E726" s="112" t="str">
        <f>IFERROR(VLOOKUP(I726,#REF!,2,0),"")</f>
        <v/>
      </c>
      <c r="F726" s="156"/>
      <c r="G726" s="101"/>
      <c r="H726" s="103"/>
      <c r="I726" s="158"/>
      <c r="J726" s="159"/>
      <c r="K726"/>
      <c r="L726" s="152"/>
      <c r="M726" s="85" t="str">
        <f>IF(AND(F726&lt;&gt;"", G726&lt;&gt;""), VLOOKUP(F726, 'P2-Primary Assets'!C:I, 5+VLOOKUP(G726,#REF!, 2, FALSE), FALSE), "")</f>
        <v/>
      </c>
      <c r="N726" s="106" t="str">
        <f t="shared" si="50"/>
        <v/>
      </c>
      <c r="O726" s="277"/>
      <c r="P726" s="277"/>
      <c r="Q726" s="277"/>
      <c r="R726" s="114"/>
      <c r="S726" s="99"/>
      <c r="T726" s="88"/>
      <c r="U726" s="89">
        <f>IF(ISBLANK(T726), 0, _xlfn.IFNA(VLOOKUP(T726, 'Measures Register'!$B$9:$K$59, COLUMN('Measures Register'!$K$8)-COLUMN('Measures Register'!$B$8)+1, FALSE), 0))</f>
        <v>0</v>
      </c>
      <c r="V726" s="90">
        <f>IF(ISBLANK(T726), 0, _xlfn.IFNA(VLOOKUP(T726, 'Measures Register'!$B$9:$L$59, COLUMN('Measures Register'!$L$8)-COLUMN('Measures Register'!$B$8)+1, FALSE), 0))</f>
        <v>0</v>
      </c>
      <c r="W726" s="88"/>
      <c r="X726" s="89">
        <f>IF(ISBLANK(W726), 0, _xlfn.IFNA(VLOOKUP(W726, 'Measures Register'!$B$9:$K$59, COLUMN('Measures Register'!$K$8)-COLUMN('Measures Register'!$B$8)+1, FALSE), 0))</f>
        <v>0</v>
      </c>
      <c r="Y726" s="90">
        <f>IF(ISBLANK(W726), 0, _xlfn.IFNA(VLOOKUP(W726, 'Measures Register'!$B$9:$L$59, COLUMN('Measures Register'!$L$8)-COLUMN('Measures Register'!$B$8)+1, FALSE), 0))</f>
        <v>0</v>
      </c>
      <c r="Z726" s="88"/>
      <c r="AA726" s="89">
        <f>IF(ISBLANK(Z726), 0, _xlfn.IFNA(VLOOKUP(Z726, 'Measures Register'!$B$9:$K$59, COLUMN('Measures Register'!$K$8)-COLUMN('Measures Register'!$B$8)+1, FALSE), 0))</f>
        <v>0</v>
      </c>
      <c r="AB726" s="90">
        <f>IF(ISBLANK(Z726), 0, _xlfn.IFNA(VLOOKUP(Z726, 'Measures Register'!$B$9:$L$59, COLUMN('Measures Register'!$L$8)-COLUMN('Measures Register'!$B$8)+1, FALSE), 0))</f>
        <v>0</v>
      </c>
      <c r="AC726" s="88"/>
      <c r="AD726" s="89">
        <f>IF(ISBLANK(AC726), 0, _xlfn.IFNA(VLOOKUP(AC726, 'Measures Register'!$B$9:$K$59, COLUMN('Measures Register'!$K$8)-COLUMN('Measures Register'!$B$8)+1, FALSE), 0))</f>
        <v>0</v>
      </c>
      <c r="AE726" s="90">
        <f>IF(ISBLANK(AC726), 0, _xlfn.IFNA(VLOOKUP(AC726, 'Measures Register'!$B$9:$L$59, COLUMN('Measures Register'!$L$8)-COLUMN('Measures Register'!$B$8)+1, FALSE), 0))</f>
        <v>0</v>
      </c>
      <c r="AF726" s="88"/>
      <c r="AG726" s="89">
        <f>IF(ISBLANK(AF726), 0, _xlfn.IFNA(VLOOKUP(AF726, 'Measures Register'!$B$9:$K$59, COLUMN('Measures Register'!$K$8)-COLUMN('Measures Register'!$B$8)+1, FALSE), 0))</f>
        <v>0</v>
      </c>
      <c r="AH726" s="110">
        <f>IF(ISBLANK(AF726), 0, _xlfn.IFNA(VLOOKUP(AF726, 'Measures Register'!$B$9:$L$59, COLUMN('Measures Register'!$L$8)-COLUMN('Measures Register'!$B$8)+1, FALSE), 0))</f>
        <v>0</v>
      </c>
      <c r="AI726" s="115"/>
      <c r="AJ726" s="108" t="str">
        <f t="shared" si="51"/>
        <v/>
      </c>
      <c r="AK726" s="86" t="str">
        <f t="shared" si="52"/>
        <v/>
      </c>
      <c r="AL726" s="106" t="str">
        <f t="shared" si="53"/>
        <v/>
      </c>
    </row>
    <row r="727" spans="2:38" ht="15.75" x14ac:dyDescent="0.45">
      <c r="B727" s="84" t="str">
        <f t="shared" si="54"/>
        <v/>
      </c>
      <c r="C727" s="97"/>
      <c r="D727" s="154"/>
      <c r="E727" s="112" t="str">
        <f>IFERROR(VLOOKUP(I727,#REF!,2,0),"")</f>
        <v/>
      </c>
      <c r="F727" s="156"/>
      <c r="G727" s="101"/>
      <c r="H727" s="103"/>
      <c r="I727" s="158"/>
      <c r="J727" s="159"/>
      <c r="K727"/>
      <c r="L727" s="152"/>
      <c r="M727" s="85" t="str">
        <f>IF(AND(F727&lt;&gt;"", G727&lt;&gt;""), VLOOKUP(F727, 'P2-Primary Assets'!C:I, 5+VLOOKUP(G727,#REF!, 2, FALSE), FALSE), "")</f>
        <v/>
      </c>
      <c r="N727" s="106" t="str">
        <f t="shared" si="50"/>
        <v/>
      </c>
      <c r="O727" s="277"/>
      <c r="P727" s="277"/>
      <c r="Q727" s="277"/>
      <c r="R727" s="114"/>
      <c r="S727" s="99"/>
      <c r="T727" s="88"/>
      <c r="U727" s="89">
        <f>IF(ISBLANK(T727), 0, _xlfn.IFNA(VLOOKUP(T727, 'Measures Register'!$B$9:$K$59, COLUMN('Measures Register'!$K$8)-COLUMN('Measures Register'!$B$8)+1, FALSE), 0))</f>
        <v>0</v>
      </c>
      <c r="V727" s="90">
        <f>IF(ISBLANK(T727), 0, _xlfn.IFNA(VLOOKUP(T727, 'Measures Register'!$B$9:$L$59, COLUMN('Measures Register'!$L$8)-COLUMN('Measures Register'!$B$8)+1, FALSE), 0))</f>
        <v>0</v>
      </c>
      <c r="W727" s="88"/>
      <c r="X727" s="89">
        <f>IF(ISBLANK(W727), 0, _xlfn.IFNA(VLOOKUP(W727, 'Measures Register'!$B$9:$K$59, COLUMN('Measures Register'!$K$8)-COLUMN('Measures Register'!$B$8)+1, FALSE), 0))</f>
        <v>0</v>
      </c>
      <c r="Y727" s="90">
        <f>IF(ISBLANK(W727), 0, _xlfn.IFNA(VLOOKUP(W727, 'Measures Register'!$B$9:$L$59, COLUMN('Measures Register'!$L$8)-COLUMN('Measures Register'!$B$8)+1, FALSE), 0))</f>
        <v>0</v>
      </c>
      <c r="Z727" s="88"/>
      <c r="AA727" s="89">
        <f>IF(ISBLANK(Z727), 0, _xlfn.IFNA(VLOOKUP(Z727, 'Measures Register'!$B$9:$K$59, COLUMN('Measures Register'!$K$8)-COLUMN('Measures Register'!$B$8)+1, FALSE), 0))</f>
        <v>0</v>
      </c>
      <c r="AB727" s="90">
        <f>IF(ISBLANK(Z727), 0, _xlfn.IFNA(VLOOKUP(Z727, 'Measures Register'!$B$9:$L$59, COLUMN('Measures Register'!$L$8)-COLUMN('Measures Register'!$B$8)+1, FALSE), 0))</f>
        <v>0</v>
      </c>
      <c r="AC727" s="88"/>
      <c r="AD727" s="89">
        <f>IF(ISBLANK(AC727), 0, _xlfn.IFNA(VLOOKUP(AC727, 'Measures Register'!$B$9:$K$59, COLUMN('Measures Register'!$K$8)-COLUMN('Measures Register'!$B$8)+1, FALSE), 0))</f>
        <v>0</v>
      </c>
      <c r="AE727" s="90">
        <f>IF(ISBLANK(AC727), 0, _xlfn.IFNA(VLOOKUP(AC727, 'Measures Register'!$B$9:$L$59, COLUMN('Measures Register'!$L$8)-COLUMN('Measures Register'!$B$8)+1, FALSE), 0))</f>
        <v>0</v>
      </c>
      <c r="AF727" s="88"/>
      <c r="AG727" s="89">
        <f>IF(ISBLANK(AF727), 0, _xlfn.IFNA(VLOOKUP(AF727, 'Measures Register'!$B$9:$K$59, COLUMN('Measures Register'!$K$8)-COLUMN('Measures Register'!$B$8)+1, FALSE), 0))</f>
        <v>0</v>
      </c>
      <c r="AH727" s="110">
        <f>IF(ISBLANK(AF727), 0, _xlfn.IFNA(VLOOKUP(AF727, 'Measures Register'!$B$9:$L$59, COLUMN('Measures Register'!$L$8)-COLUMN('Measures Register'!$B$8)+1, FALSE), 0))</f>
        <v>0</v>
      </c>
      <c r="AI727" s="115"/>
      <c r="AJ727" s="108" t="str">
        <f t="shared" si="51"/>
        <v/>
      </c>
      <c r="AK727" s="86" t="str">
        <f t="shared" si="52"/>
        <v/>
      </c>
      <c r="AL727" s="106" t="str">
        <f t="shared" si="53"/>
        <v/>
      </c>
    </row>
    <row r="728" spans="2:38" ht="15.75" x14ac:dyDescent="0.45">
      <c r="B728" s="84" t="str">
        <f t="shared" si="54"/>
        <v/>
      </c>
      <c r="C728" s="97"/>
      <c r="D728" s="154"/>
      <c r="E728" s="112" t="str">
        <f>IFERROR(VLOOKUP(I728,#REF!,2,0),"")</f>
        <v/>
      </c>
      <c r="F728" s="156"/>
      <c r="G728" s="101"/>
      <c r="H728" s="103"/>
      <c r="I728" s="158"/>
      <c r="J728" s="159"/>
      <c r="K728"/>
      <c r="L728" s="152"/>
      <c r="M728" s="85" t="str">
        <f>IF(AND(F728&lt;&gt;"", G728&lt;&gt;""), VLOOKUP(F728, 'P2-Primary Assets'!C:I, 5+VLOOKUP(G728,#REF!, 2, FALSE), FALSE), "")</f>
        <v/>
      </c>
      <c r="N728" s="106" t="str">
        <f t="shared" si="50"/>
        <v/>
      </c>
      <c r="O728" s="277"/>
      <c r="P728" s="277"/>
      <c r="Q728" s="277"/>
      <c r="R728" s="114"/>
      <c r="S728" s="99"/>
      <c r="T728" s="88"/>
      <c r="U728" s="89">
        <f>IF(ISBLANK(T728), 0, _xlfn.IFNA(VLOOKUP(T728, 'Measures Register'!$B$9:$K$59, COLUMN('Measures Register'!$K$8)-COLUMN('Measures Register'!$B$8)+1, FALSE), 0))</f>
        <v>0</v>
      </c>
      <c r="V728" s="90">
        <f>IF(ISBLANK(T728), 0, _xlfn.IFNA(VLOOKUP(T728, 'Measures Register'!$B$9:$L$59, COLUMN('Measures Register'!$L$8)-COLUMN('Measures Register'!$B$8)+1, FALSE), 0))</f>
        <v>0</v>
      </c>
      <c r="W728" s="88"/>
      <c r="X728" s="89">
        <f>IF(ISBLANK(W728), 0, _xlfn.IFNA(VLOOKUP(W728, 'Measures Register'!$B$9:$K$59, COLUMN('Measures Register'!$K$8)-COLUMN('Measures Register'!$B$8)+1, FALSE), 0))</f>
        <v>0</v>
      </c>
      <c r="Y728" s="90">
        <f>IF(ISBLANK(W728), 0, _xlfn.IFNA(VLOOKUP(W728, 'Measures Register'!$B$9:$L$59, COLUMN('Measures Register'!$L$8)-COLUMN('Measures Register'!$B$8)+1, FALSE), 0))</f>
        <v>0</v>
      </c>
      <c r="Z728" s="88"/>
      <c r="AA728" s="89">
        <f>IF(ISBLANK(Z728), 0, _xlfn.IFNA(VLOOKUP(Z728, 'Measures Register'!$B$9:$K$59, COLUMN('Measures Register'!$K$8)-COLUMN('Measures Register'!$B$8)+1, FALSE), 0))</f>
        <v>0</v>
      </c>
      <c r="AB728" s="90">
        <f>IF(ISBLANK(Z728), 0, _xlfn.IFNA(VLOOKUP(Z728, 'Measures Register'!$B$9:$L$59, COLUMN('Measures Register'!$L$8)-COLUMN('Measures Register'!$B$8)+1, FALSE), 0))</f>
        <v>0</v>
      </c>
      <c r="AC728" s="88"/>
      <c r="AD728" s="89">
        <f>IF(ISBLANK(AC728), 0, _xlfn.IFNA(VLOOKUP(AC728, 'Measures Register'!$B$9:$K$59, COLUMN('Measures Register'!$K$8)-COLUMN('Measures Register'!$B$8)+1, FALSE), 0))</f>
        <v>0</v>
      </c>
      <c r="AE728" s="90">
        <f>IF(ISBLANK(AC728), 0, _xlfn.IFNA(VLOOKUP(AC728, 'Measures Register'!$B$9:$L$59, COLUMN('Measures Register'!$L$8)-COLUMN('Measures Register'!$B$8)+1, FALSE), 0))</f>
        <v>0</v>
      </c>
      <c r="AF728" s="88"/>
      <c r="AG728" s="89">
        <f>IF(ISBLANK(AF728), 0, _xlfn.IFNA(VLOOKUP(AF728, 'Measures Register'!$B$9:$K$59, COLUMN('Measures Register'!$K$8)-COLUMN('Measures Register'!$B$8)+1, FALSE), 0))</f>
        <v>0</v>
      </c>
      <c r="AH728" s="110">
        <f>IF(ISBLANK(AF728), 0, _xlfn.IFNA(VLOOKUP(AF728, 'Measures Register'!$B$9:$L$59, COLUMN('Measures Register'!$L$8)-COLUMN('Measures Register'!$B$8)+1, FALSE), 0))</f>
        <v>0</v>
      </c>
      <c r="AI728" s="115"/>
      <c r="AJ728" s="108" t="str">
        <f t="shared" si="51"/>
        <v/>
      </c>
      <c r="AK728" s="86" t="str">
        <f t="shared" si="52"/>
        <v/>
      </c>
      <c r="AL728" s="106" t="str">
        <f t="shared" si="53"/>
        <v/>
      </c>
    </row>
    <row r="729" spans="2:38" ht="15.75" x14ac:dyDescent="0.45">
      <c r="B729" s="84" t="str">
        <f t="shared" si="54"/>
        <v/>
      </c>
      <c r="C729" s="97"/>
      <c r="D729" s="154"/>
      <c r="E729" s="112" t="str">
        <f>IFERROR(VLOOKUP(I729,#REF!,2,0),"")</f>
        <v/>
      </c>
      <c r="F729" s="156"/>
      <c r="G729" s="101"/>
      <c r="H729" s="103"/>
      <c r="I729" s="158"/>
      <c r="J729" s="159"/>
      <c r="K729"/>
      <c r="L729" s="152"/>
      <c r="M729" s="85" t="str">
        <f>IF(AND(F729&lt;&gt;"", G729&lt;&gt;""), VLOOKUP(F729, 'P2-Primary Assets'!C:I, 5+VLOOKUP(G729,#REF!, 2, FALSE), FALSE), "")</f>
        <v/>
      </c>
      <c r="N729" s="106" t="str">
        <f t="shared" si="50"/>
        <v/>
      </c>
      <c r="O729" s="277"/>
      <c r="P729" s="277"/>
      <c r="Q729" s="277"/>
      <c r="R729" s="114"/>
      <c r="S729" s="99"/>
      <c r="T729" s="88"/>
      <c r="U729" s="89">
        <f>IF(ISBLANK(T729), 0, _xlfn.IFNA(VLOOKUP(T729, 'Measures Register'!$B$9:$K$59, COLUMN('Measures Register'!$K$8)-COLUMN('Measures Register'!$B$8)+1, FALSE), 0))</f>
        <v>0</v>
      </c>
      <c r="V729" s="90">
        <f>IF(ISBLANK(T729), 0, _xlfn.IFNA(VLOOKUP(T729, 'Measures Register'!$B$9:$L$59, COLUMN('Measures Register'!$L$8)-COLUMN('Measures Register'!$B$8)+1, FALSE), 0))</f>
        <v>0</v>
      </c>
      <c r="W729" s="88"/>
      <c r="X729" s="89">
        <f>IF(ISBLANK(W729), 0, _xlfn.IFNA(VLOOKUP(W729, 'Measures Register'!$B$9:$K$59, COLUMN('Measures Register'!$K$8)-COLUMN('Measures Register'!$B$8)+1, FALSE), 0))</f>
        <v>0</v>
      </c>
      <c r="Y729" s="90">
        <f>IF(ISBLANK(W729), 0, _xlfn.IFNA(VLOOKUP(W729, 'Measures Register'!$B$9:$L$59, COLUMN('Measures Register'!$L$8)-COLUMN('Measures Register'!$B$8)+1, FALSE), 0))</f>
        <v>0</v>
      </c>
      <c r="Z729" s="88"/>
      <c r="AA729" s="89">
        <f>IF(ISBLANK(Z729), 0, _xlfn.IFNA(VLOOKUP(Z729, 'Measures Register'!$B$9:$K$59, COLUMN('Measures Register'!$K$8)-COLUMN('Measures Register'!$B$8)+1, FALSE), 0))</f>
        <v>0</v>
      </c>
      <c r="AB729" s="90">
        <f>IF(ISBLANK(Z729), 0, _xlfn.IFNA(VLOOKUP(Z729, 'Measures Register'!$B$9:$L$59, COLUMN('Measures Register'!$L$8)-COLUMN('Measures Register'!$B$8)+1, FALSE), 0))</f>
        <v>0</v>
      </c>
      <c r="AC729" s="88"/>
      <c r="AD729" s="89">
        <f>IF(ISBLANK(AC729), 0, _xlfn.IFNA(VLOOKUP(AC729, 'Measures Register'!$B$9:$K$59, COLUMN('Measures Register'!$K$8)-COLUMN('Measures Register'!$B$8)+1, FALSE), 0))</f>
        <v>0</v>
      </c>
      <c r="AE729" s="90">
        <f>IF(ISBLANK(AC729), 0, _xlfn.IFNA(VLOOKUP(AC729, 'Measures Register'!$B$9:$L$59, COLUMN('Measures Register'!$L$8)-COLUMN('Measures Register'!$B$8)+1, FALSE), 0))</f>
        <v>0</v>
      </c>
      <c r="AF729" s="88"/>
      <c r="AG729" s="89">
        <f>IF(ISBLANK(AF729), 0, _xlfn.IFNA(VLOOKUP(AF729, 'Measures Register'!$B$9:$K$59, COLUMN('Measures Register'!$K$8)-COLUMN('Measures Register'!$B$8)+1, FALSE), 0))</f>
        <v>0</v>
      </c>
      <c r="AH729" s="110">
        <f>IF(ISBLANK(AF729), 0, _xlfn.IFNA(VLOOKUP(AF729, 'Measures Register'!$B$9:$L$59, COLUMN('Measures Register'!$L$8)-COLUMN('Measures Register'!$B$8)+1, FALSE), 0))</f>
        <v>0</v>
      </c>
      <c r="AI729" s="115"/>
      <c r="AJ729" s="108" t="str">
        <f t="shared" si="51"/>
        <v/>
      </c>
      <c r="AK729" s="86" t="str">
        <f t="shared" si="52"/>
        <v/>
      </c>
      <c r="AL729" s="106" t="str">
        <f t="shared" si="53"/>
        <v/>
      </c>
    </row>
    <row r="730" spans="2:38" ht="15.75" x14ac:dyDescent="0.45">
      <c r="B730" s="84" t="str">
        <f t="shared" si="54"/>
        <v/>
      </c>
      <c r="C730" s="97"/>
      <c r="D730" s="154"/>
      <c r="E730" s="112" t="str">
        <f>IFERROR(VLOOKUP(I730,#REF!,2,0),"")</f>
        <v/>
      </c>
      <c r="F730" s="156"/>
      <c r="G730" s="101"/>
      <c r="H730" s="103"/>
      <c r="I730" s="158"/>
      <c r="J730" s="159"/>
      <c r="K730"/>
      <c r="L730" s="152"/>
      <c r="M730" s="85" t="str">
        <f>IF(AND(F730&lt;&gt;"", G730&lt;&gt;""), VLOOKUP(F730, 'P2-Primary Assets'!C:I, 5+VLOOKUP(G730,#REF!, 2, FALSE), FALSE), "")</f>
        <v/>
      </c>
      <c r="N730" s="106" t="str">
        <f t="shared" si="50"/>
        <v/>
      </c>
      <c r="O730" s="277"/>
      <c r="P730" s="277"/>
      <c r="Q730" s="277"/>
      <c r="R730" s="114"/>
      <c r="S730" s="99"/>
      <c r="T730" s="88"/>
      <c r="U730" s="89">
        <f>IF(ISBLANK(T730), 0, _xlfn.IFNA(VLOOKUP(T730, 'Measures Register'!$B$9:$K$59, COLUMN('Measures Register'!$K$8)-COLUMN('Measures Register'!$B$8)+1, FALSE), 0))</f>
        <v>0</v>
      </c>
      <c r="V730" s="90">
        <f>IF(ISBLANK(T730), 0, _xlfn.IFNA(VLOOKUP(T730, 'Measures Register'!$B$9:$L$59, COLUMN('Measures Register'!$L$8)-COLUMN('Measures Register'!$B$8)+1, FALSE), 0))</f>
        <v>0</v>
      </c>
      <c r="W730" s="88"/>
      <c r="X730" s="89">
        <f>IF(ISBLANK(W730), 0, _xlfn.IFNA(VLOOKUP(W730, 'Measures Register'!$B$9:$K$59, COLUMN('Measures Register'!$K$8)-COLUMN('Measures Register'!$B$8)+1, FALSE), 0))</f>
        <v>0</v>
      </c>
      <c r="Y730" s="90">
        <f>IF(ISBLANK(W730), 0, _xlfn.IFNA(VLOOKUP(W730, 'Measures Register'!$B$9:$L$59, COLUMN('Measures Register'!$L$8)-COLUMN('Measures Register'!$B$8)+1, FALSE), 0))</f>
        <v>0</v>
      </c>
      <c r="Z730" s="88"/>
      <c r="AA730" s="89">
        <f>IF(ISBLANK(Z730), 0, _xlfn.IFNA(VLOOKUP(Z730, 'Measures Register'!$B$9:$K$59, COLUMN('Measures Register'!$K$8)-COLUMN('Measures Register'!$B$8)+1, FALSE), 0))</f>
        <v>0</v>
      </c>
      <c r="AB730" s="90">
        <f>IF(ISBLANK(Z730), 0, _xlfn.IFNA(VLOOKUP(Z730, 'Measures Register'!$B$9:$L$59, COLUMN('Measures Register'!$L$8)-COLUMN('Measures Register'!$B$8)+1, FALSE), 0))</f>
        <v>0</v>
      </c>
      <c r="AC730" s="88"/>
      <c r="AD730" s="89">
        <f>IF(ISBLANK(AC730), 0, _xlfn.IFNA(VLOOKUP(AC730, 'Measures Register'!$B$9:$K$59, COLUMN('Measures Register'!$K$8)-COLUMN('Measures Register'!$B$8)+1, FALSE), 0))</f>
        <v>0</v>
      </c>
      <c r="AE730" s="90">
        <f>IF(ISBLANK(AC730), 0, _xlfn.IFNA(VLOOKUP(AC730, 'Measures Register'!$B$9:$L$59, COLUMN('Measures Register'!$L$8)-COLUMN('Measures Register'!$B$8)+1, FALSE), 0))</f>
        <v>0</v>
      </c>
      <c r="AF730" s="88"/>
      <c r="AG730" s="89">
        <f>IF(ISBLANK(AF730), 0, _xlfn.IFNA(VLOOKUP(AF730, 'Measures Register'!$B$9:$K$59, COLUMN('Measures Register'!$K$8)-COLUMN('Measures Register'!$B$8)+1, FALSE), 0))</f>
        <v>0</v>
      </c>
      <c r="AH730" s="110">
        <f>IF(ISBLANK(AF730), 0, _xlfn.IFNA(VLOOKUP(AF730, 'Measures Register'!$B$9:$L$59, COLUMN('Measures Register'!$L$8)-COLUMN('Measures Register'!$B$8)+1, FALSE), 0))</f>
        <v>0</v>
      </c>
      <c r="AI730" s="115"/>
      <c r="AJ730" s="108" t="str">
        <f t="shared" si="51"/>
        <v/>
      </c>
      <c r="AK730" s="86" t="str">
        <f t="shared" si="52"/>
        <v/>
      </c>
      <c r="AL730" s="106" t="str">
        <f t="shared" si="53"/>
        <v/>
      </c>
    </row>
    <row r="731" spans="2:38" ht="15.75" x14ac:dyDescent="0.45">
      <c r="B731" s="84" t="str">
        <f t="shared" si="54"/>
        <v/>
      </c>
      <c r="C731" s="97"/>
      <c r="D731" s="154"/>
      <c r="E731" s="112" t="str">
        <f>IFERROR(VLOOKUP(I731,#REF!,2,0),"")</f>
        <v/>
      </c>
      <c r="F731" s="156"/>
      <c r="G731" s="101"/>
      <c r="H731" s="103"/>
      <c r="I731" s="158"/>
      <c r="J731" s="159"/>
      <c r="K731"/>
      <c r="L731" s="152"/>
      <c r="M731" s="85" t="str">
        <f>IF(AND(F731&lt;&gt;"", G731&lt;&gt;""), VLOOKUP(F731, 'P2-Primary Assets'!C:I, 5+VLOOKUP(G731,#REF!, 2, FALSE), FALSE), "")</f>
        <v/>
      </c>
      <c r="N731" s="106" t="str">
        <f t="shared" si="50"/>
        <v/>
      </c>
      <c r="O731" s="277"/>
      <c r="P731" s="277"/>
      <c r="Q731" s="277"/>
      <c r="R731" s="114"/>
      <c r="S731" s="99"/>
      <c r="T731" s="88"/>
      <c r="U731" s="89">
        <f>IF(ISBLANK(T731), 0, _xlfn.IFNA(VLOOKUP(T731, 'Measures Register'!$B$9:$K$59, COLUMN('Measures Register'!$K$8)-COLUMN('Measures Register'!$B$8)+1, FALSE), 0))</f>
        <v>0</v>
      </c>
      <c r="V731" s="90">
        <f>IF(ISBLANK(T731), 0, _xlfn.IFNA(VLOOKUP(T731, 'Measures Register'!$B$9:$L$59, COLUMN('Measures Register'!$L$8)-COLUMN('Measures Register'!$B$8)+1, FALSE), 0))</f>
        <v>0</v>
      </c>
      <c r="W731" s="88"/>
      <c r="X731" s="89">
        <f>IF(ISBLANK(W731), 0, _xlfn.IFNA(VLOOKUP(W731, 'Measures Register'!$B$9:$K$59, COLUMN('Measures Register'!$K$8)-COLUMN('Measures Register'!$B$8)+1, FALSE), 0))</f>
        <v>0</v>
      </c>
      <c r="Y731" s="90">
        <f>IF(ISBLANK(W731), 0, _xlfn.IFNA(VLOOKUP(W731, 'Measures Register'!$B$9:$L$59, COLUMN('Measures Register'!$L$8)-COLUMN('Measures Register'!$B$8)+1, FALSE), 0))</f>
        <v>0</v>
      </c>
      <c r="Z731" s="88"/>
      <c r="AA731" s="89">
        <f>IF(ISBLANK(Z731), 0, _xlfn.IFNA(VLOOKUP(Z731, 'Measures Register'!$B$9:$K$59, COLUMN('Measures Register'!$K$8)-COLUMN('Measures Register'!$B$8)+1, FALSE), 0))</f>
        <v>0</v>
      </c>
      <c r="AB731" s="90">
        <f>IF(ISBLANK(Z731), 0, _xlfn.IFNA(VLOOKUP(Z731, 'Measures Register'!$B$9:$L$59, COLUMN('Measures Register'!$L$8)-COLUMN('Measures Register'!$B$8)+1, FALSE), 0))</f>
        <v>0</v>
      </c>
      <c r="AC731" s="88"/>
      <c r="AD731" s="89">
        <f>IF(ISBLANK(AC731), 0, _xlfn.IFNA(VLOOKUP(AC731, 'Measures Register'!$B$9:$K$59, COLUMN('Measures Register'!$K$8)-COLUMN('Measures Register'!$B$8)+1, FALSE), 0))</f>
        <v>0</v>
      </c>
      <c r="AE731" s="90">
        <f>IF(ISBLANK(AC731), 0, _xlfn.IFNA(VLOOKUP(AC731, 'Measures Register'!$B$9:$L$59, COLUMN('Measures Register'!$L$8)-COLUMN('Measures Register'!$B$8)+1, FALSE), 0))</f>
        <v>0</v>
      </c>
      <c r="AF731" s="88"/>
      <c r="AG731" s="89">
        <f>IF(ISBLANK(AF731), 0, _xlfn.IFNA(VLOOKUP(AF731, 'Measures Register'!$B$9:$K$59, COLUMN('Measures Register'!$K$8)-COLUMN('Measures Register'!$B$8)+1, FALSE), 0))</f>
        <v>0</v>
      </c>
      <c r="AH731" s="110">
        <f>IF(ISBLANK(AF731), 0, _xlfn.IFNA(VLOOKUP(AF731, 'Measures Register'!$B$9:$L$59, COLUMN('Measures Register'!$L$8)-COLUMN('Measures Register'!$B$8)+1, FALSE), 0))</f>
        <v>0</v>
      </c>
      <c r="AI731" s="115"/>
      <c r="AJ731" s="108" t="str">
        <f t="shared" si="51"/>
        <v/>
      </c>
      <c r="AK731" s="86" t="str">
        <f t="shared" si="52"/>
        <v/>
      </c>
      <c r="AL731" s="106" t="str">
        <f t="shared" si="53"/>
        <v/>
      </c>
    </row>
    <row r="732" spans="2:38" ht="15.75" x14ac:dyDescent="0.45">
      <c r="B732" s="84" t="str">
        <f t="shared" si="54"/>
        <v/>
      </c>
      <c r="C732" s="97"/>
      <c r="D732" s="154"/>
      <c r="E732" s="112" t="str">
        <f>IFERROR(VLOOKUP(I732,#REF!,2,0),"")</f>
        <v/>
      </c>
      <c r="F732" s="156"/>
      <c r="G732" s="101"/>
      <c r="H732" s="103"/>
      <c r="I732" s="158"/>
      <c r="J732" s="159"/>
      <c r="K732"/>
      <c r="L732" s="152"/>
      <c r="M732" s="85" t="str">
        <f>IF(AND(F732&lt;&gt;"", G732&lt;&gt;""), VLOOKUP(F732, 'P2-Primary Assets'!C:I, 5+VLOOKUP(G732,#REF!, 2, FALSE), FALSE), "")</f>
        <v/>
      </c>
      <c r="N732" s="106" t="str">
        <f t="shared" si="50"/>
        <v/>
      </c>
      <c r="O732" s="277"/>
      <c r="P732" s="277"/>
      <c r="Q732" s="277"/>
      <c r="R732" s="114"/>
      <c r="S732" s="99"/>
      <c r="T732" s="88"/>
      <c r="U732" s="89">
        <f>IF(ISBLANK(T732), 0, _xlfn.IFNA(VLOOKUP(T732, 'Measures Register'!$B$9:$K$59, COLUMN('Measures Register'!$K$8)-COLUMN('Measures Register'!$B$8)+1, FALSE), 0))</f>
        <v>0</v>
      </c>
      <c r="V732" s="90">
        <f>IF(ISBLANK(T732), 0, _xlfn.IFNA(VLOOKUP(T732, 'Measures Register'!$B$9:$L$59, COLUMN('Measures Register'!$L$8)-COLUMN('Measures Register'!$B$8)+1, FALSE), 0))</f>
        <v>0</v>
      </c>
      <c r="W732" s="88"/>
      <c r="X732" s="89">
        <f>IF(ISBLANK(W732), 0, _xlfn.IFNA(VLOOKUP(W732, 'Measures Register'!$B$9:$K$59, COLUMN('Measures Register'!$K$8)-COLUMN('Measures Register'!$B$8)+1, FALSE), 0))</f>
        <v>0</v>
      </c>
      <c r="Y732" s="90">
        <f>IF(ISBLANK(W732), 0, _xlfn.IFNA(VLOOKUP(W732, 'Measures Register'!$B$9:$L$59, COLUMN('Measures Register'!$L$8)-COLUMN('Measures Register'!$B$8)+1, FALSE), 0))</f>
        <v>0</v>
      </c>
      <c r="Z732" s="88"/>
      <c r="AA732" s="89">
        <f>IF(ISBLANK(Z732), 0, _xlfn.IFNA(VLOOKUP(Z732, 'Measures Register'!$B$9:$K$59, COLUMN('Measures Register'!$K$8)-COLUMN('Measures Register'!$B$8)+1, FALSE), 0))</f>
        <v>0</v>
      </c>
      <c r="AB732" s="90">
        <f>IF(ISBLANK(Z732), 0, _xlfn.IFNA(VLOOKUP(Z732, 'Measures Register'!$B$9:$L$59, COLUMN('Measures Register'!$L$8)-COLUMN('Measures Register'!$B$8)+1, FALSE), 0))</f>
        <v>0</v>
      </c>
      <c r="AC732" s="88"/>
      <c r="AD732" s="89">
        <f>IF(ISBLANK(AC732), 0, _xlfn.IFNA(VLOOKUP(AC732, 'Measures Register'!$B$9:$K$59, COLUMN('Measures Register'!$K$8)-COLUMN('Measures Register'!$B$8)+1, FALSE), 0))</f>
        <v>0</v>
      </c>
      <c r="AE732" s="90">
        <f>IF(ISBLANK(AC732), 0, _xlfn.IFNA(VLOOKUP(AC732, 'Measures Register'!$B$9:$L$59, COLUMN('Measures Register'!$L$8)-COLUMN('Measures Register'!$B$8)+1, FALSE), 0))</f>
        <v>0</v>
      </c>
      <c r="AF732" s="88"/>
      <c r="AG732" s="89">
        <f>IF(ISBLANK(AF732), 0, _xlfn.IFNA(VLOOKUP(AF732, 'Measures Register'!$B$9:$K$59, COLUMN('Measures Register'!$K$8)-COLUMN('Measures Register'!$B$8)+1, FALSE), 0))</f>
        <v>0</v>
      </c>
      <c r="AH732" s="110">
        <f>IF(ISBLANK(AF732), 0, _xlfn.IFNA(VLOOKUP(AF732, 'Measures Register'!$B$9:$L$59, COLUMN('Measures Register'!$L$8)-COLUMN('Measures Register'!$B$8)+1, FALSE), 0))</f>
        <v>0</v>
      </c>
      <c r="AI732" s="115"/>
      <c r="AJ732" s="108" t="str">
        <f t="shared" si="51"/>
        <v/>
      </c>
      <c r="AK732" s="86" t="str">
        <f t="shared" si="52"/>
        <v/>
      </c>
      <c r="AL732" s="106" t="str">
        <f t="shared" si="53"/>
        <v/>
      </c>
    </row>
    <row r="733" spans="2:38" ht="15.75" x14ac:dyDescent="0.45">
      <c r="B733" s="84" t="str">
        <f t="shared" si="54"/>
        <v/>
      </c>
      <c r="C733" s="97"/>
      <c r="D733" s="154"/>
      <c r="E733" s="112" t="str">
        <f>IFERROR(VLOOKUP(I733,#REF!,2,0),"")</f>
        <v/>
      </c>
      <c r="F733" s="156"/>
      <c r="G733" s="101"/>
      <c r="H733" s="103"/>
      <c r="I733" s="158"/>
      <c r="J733" s="159"/>
      <c r="K733"/>
      <c r="L733" s="152"/>
      <c r="M733" s="85" t="str">
        <f>IF(AND(F733&lt;&gt;"", G733&lt;&gt;""), VLOOKUP(F733, 'P2-Primary Assets'!C:I, 5+VLOOKUP(G733,#REF!, 2, FALSE), FALSE), "")</f>
        <v/>
      </c>
      <c r="N733" s="106" t="str">
        <f t="shared" si="50"/>
        <v/>
      </c>
      <c r="O733" s="277"/>
      <c r="P733" s="277"/>
      <c r="Q733" s="277"/>
      <c r="R733" s="114"/>
      <c r="S733" s="99"/>
      <c r="T733" s="88"/>
      <c r="U733" s="89">
        <f>IF(ISBLANK(T733), 0, _xlfn.IFNA(VLOOKUP(T733, 'Measures Register'!$B$9:$K$59, COLUMN('Measures Register'!$K$8)-COLUMN('Measures Register'!$B$8)+1, FALSE), 0))</f>
        <v>0</v>
      </c>
      <c r="V733" s="90">
        <f>IF(ISBLANK(T733), 0, _xlfn.IFNA(VLOOKUP(T733, 'Measures Register'!$B$9:$L$59, COLUMN('Measures Register'!$L$8)-COLUMN('Measures Register'!$B$8)+1, FALSE), 0))</f>
        <v>0</v>
      </c>
      <c r="W733" s="88"/>
      <c r="X733" s="89">
        <f>IF(ISBLANK(W733), 0, _xlfn.IFNA(VLOOKUP(W733, 'Measures Register'!$B$9:$K$59, COLUMN('Measures Register'!$K$8)-COLUMN('Measures Register'!$B$8)+1, FALSE), 0))</f>
        <v>0</v>
      </c>
      <c r="Y733" s="90">
        <f>IF(ISBLANK(W733), 0, _xlfn.IFNA(VLOOKUP(W733, 'Measures Register'!$B$9:$L$59, COLUMN('Measures Register'!$L$8)-COLUMN('Measures Register'!$B$8)+1, FALSE), 0))</f>
        <v>0</v>
      </c>
      <c r="Z733" s="88"/>
      <c r="AA733" s="89">
        <f>IF(ISBLANK(Z733), 0, _xlfn.IFNA(VLOOKUP(Z733, 'Measures Register'!$B$9:$K$59, COLUMN('Measures Register'!$K$8)-COLUMN('Measures Register'!$B$8)+1, FALSE), 0))</f>
        <v>0</v>
      </c>
      <c r="AB733" s="90">
        <f>IF(ISBLANK(Z733), 0, _xlfn.IFNA(VLOOKUP(Z733, 'Measures Register'!$B$9:$L$59, COLUMN('Measures Register'!$L$8)-COLUMN('Measures Register'!$B$8)+1, FALSE), 0))</f>
        <v>0</v>
      </c>
      <c r="AC733" s="88"/>
      <c r="AD733" s="89">
        <f>IF(ISBLANK(AC733), 0, _xlfn.IFNA(VLOOKUP(AC733, 'Measures Register'!$B$9:$K$59, COLUMN('Measures Register'!$K$8)-COLUMN('Measures Register'!$B$8)+1, FALSE), 0))</f>
        <v>0</v>
      </c>
      <c r="AE733" s="90">
        <f>IF(ISBLANK(AC733), 0, _xlfn.IFNA(VLOOKUP(AC733, 'Measures Register'!$B$9:$L$59, COLUMN('Measures Register'!$L$8)-COLUMN('Measures Register'!$B$8)+1, FALSE), 0))</f>
        <v>0</v>
      </c>
      <c r="AF733" s="88"/>
      <c r="AG733" s="89">
        <f>IF(ISBLANK(AF733), 0, _xlfn.IFNA(VLOOKUP(AF733, 'Measures Register'!$B$9:$K$59, COLUMN('Measures Register'!$K$8)-COLUMN('Measures Register'!$B$8)+1, FALSE), 0))</f>
        <v>0</v>
      </c>
      <c r="AH733" s="110">
        <f>IF(ISBLANK(AF733), 0, _xlfn.IFNA(VLOOKUP(AF733, 'Measures Register'!$B$9:$L$59, COLUMN('Measures Register'!$L$8)-COLUMN('Measures Register'!$B$8)+1, FALSE), 0))</f>
        <v>0</v>
      </c>
      <c r="AI733" s="115"/>
      <c r="AJ733" s="108" t="str">
        <f t="shared" si="51"/>
        <v/>
      </c>
      <c r="AK733" s="86" t="str">
        <f t="shared" si="52"/>
        <v/>
      </c>
      <c r="AL733" s="106" t="str">
        <f t="shared" si="53"/>
        <v/>
      </c>
    </row>
    <row r="734" spans="2:38" ht="15.75" x14ac:dyDescent="0.45">
      <c r="B734" s="84" t="str">
        <f t="shared" si="54"/>
        <v/>
      </c>
      <c r="C734" s="97"/>
      <c r="D734" s="154"/>
      <c r="E734" s="112" t="str">
        <f>IFERROR(VLOOKUP(I734,#REF!,2,0),"")</f>
        <v/>
      </c>
      <c r="F734" s="156"/>
      <c r="G734" s="101"/>
      <c r="H734" s="103"/>
      <c r="I734" s="158"/>
      <c r="J734" s="159"/>
      <c r="K734"/>
      <c r="L734" s="152"/>
      <c r="M734" s="85" t="str">
        <f>IF(AND(F734&lt;&gt;"", G734&lt;&gt;""), VLOOKUP(F734, 'P2-Primary Assets'!C:I, 5+VLOOKUP(G734,#REF!, 2, FALSE), FALSE), "")</f>
        <v/>
      </c>
      <c r="N734" s="106" t="str">
        <f t="shared" si="50"/>
        <v/>
      </c>
      <c r="O734" s="277"/>
      <c r="P734" s="277"/>
      <c r="Q734" s="277"/>
      <c r="R734" s="114"/>
      <c r="S734" s="99"/>
      <c r="T734" s="88"/>
      <c r="U734" s="89">
        <f>IF(ISBLANK(T734), 0, _xlfn.IFNA(VLOOKUP(T734, 'Measures Register'!$B$9:$K$59, COLUMN('Measures Register'!$K$8)-COLUMN('Measures Register'!$B$8)+1, FALSE), 0))</f>
        <v>0</v>
      </c>
      <c r="V734" s="90">
        <f>IF(ISBLANK(T734), 0, _xlfn.IFNA(VLOOKUP(T734, 'Measures Register'!$B$9:$L$59, COLUMN('Measures Register'!$L$8)-COLUMN('Measures Register'!$B$8)+1, FALSE), 0))</f>
        <v>0</v>
      </c>
      <c r="W734" s="88"/>
      <c r="X734" s="89">
        <f>IF(ISBLANK(W734), 0, _xlfn.IFNA(VLOOKUP(W734, 'Measures Register'!$B$9:$K$59, COLUMN('Measures Register'!$K$8)-COLUMN('Measures Register'!$B$8)+1, FALSE), 0))</f>
        <v>0</v>
      </c>
      <c r="Y734" s="90">
        <f>IF(ISBLANK(W734), 0, _xlfn.IFNA(VLOOKUP(W734, 'Measures Register'!$B$9:$L$59, COLUMN('Measures Register'!$L$8)-COLUMN('Measures Register'!$B$8)+1, FALSE), 0))</f>
        <v>0</v>
      </c>
      <c r="Z734" s="88"/>
      <c r="AA734" s="89">
        <f>IF(ISBLANK(Z734), 0, _xlfn.IFNA(VLOOKUP(Z734, 'Measures Register'!$B$9:$K$59, COLUMN('Measures Register'!$K$8)-COLUMN('Measures Register'!$B$8)+1, FALSE), 0))</f>
        <v>0</v>
      </c>
      <c r="AB734" s="90">
        <f>IF(ISBLANK(Z734), 0, _xlfn.IFNA(VLOOKUP(Z734, 'Measures Register'!$B$9:$L$59, COLUMN('Measures Register'!$L$8)-COLUMN('Measures Register'!$B$8)+1, FALSE), 0))</f>
        <v>0</v>
      </c>
      <c r="AC734" s="88"/>
      <c r="AD734" s="89">
        <f>IF(ISBLANK(AC734), 0, _xlfn.IFNA(VLOOKUP(AC734, 'Measures Register'!$B$9:$K$59, COLUMN('Measures Register'!$K$8)-COLUMN('Measures Register'!$B$8)+1, FALSE), 0))</f>
        <v>0</v>
      </c>
      <c r="AE734" s="90">
        <f>IF(ISBLANK(AC734), 0, _xlfn.IFNA(VLOOKUP(AC734, 'Measures Register'!$B$9:$L$59, COLUMN('Measures Register'!$L$8)-COLUMN('Measures Register'!$B$8)+1, FALSE), 0))</f>
        <v>0</v>
      </c>
      <c r="AF734" s="88"/>
      <c r="AG734" s="89">
        <f>IF(ISBLANK(AF734), 0, _xlfn.IFNA(VLOOKUP(AF734, 'Measures Register'!$B$9:$K$59, COLUMN('Measures Register'!$K$8)-COLUMN('Measures Register'!$B$8)+1, FALSE), 0))</f>
        <v>0</v>
      </c>
      <c r="AH734" s="110">
        <f>IF(ISBLANK(AF734), 0, _xlfn.IFNA(VLOOKUP(AF734, 'Measures Register'!$B$9:$L$59, COLUMN('Measures Register'!$L$8)-COLUMN('Measures Register'!$B$8)+1, FALSE), 0))</f>
        <v>0</v>
      </c>
      <c r="AI734" s="115"/>
      <c r="AJ734" s="108" t="str">
        <f t="shared" si="51"/>
        <v/>
      </c>
      <c r="AK734" s="86" t="str">
        <f t="shared" si="52"/>
        <v/>
      </c>
      <c r="AL734" s="106" t="str">
        <f t="shared" si="53"/>
        <v/>
      </c>
    </row>
    <row r="735" spans="2:38" ht="15.75" x14ac:dyDescent="0.45">
      <c r="B735" s="84" t="str">
        <f t="shared" si="54"/>
        <v/>
      </c>
      <c r="C735" s="97"/>
      <c r="D735" s="154"/>
      <c r="E735" s="112" t="str">
        <f>IFERROR(VLOOKUP(I735,#REF!,2,0),"")</f>
        <v/>
      </c>
      <c r="F735" s="156"/>
      <c r="G735" s="101"/>
      <c r="H735" s="103"/>
      <c r="I735" s="158"/>
      <c r="J735" s="159"/>
      <c r="K735"/>
      <c r="L735" s="152"/>
      <c r="M735" s="85" t="str">
        <f>IF(AND(F735&lt;&gt;"", G735&lt;&gt;""), VLOOKUP(F735, 'P2-Primary Assets'!C:I, 5+VLOOKUP(G735,#REF!, 2, FALSE), FALSE), "")</f>
        <v/>
      </c>
      <c r="N735" s="106" t="str">
        <f t="shared" si="50"/>
        <v/>
      </c>
      <c r="O735" s="277"/>
      <c r="P735" s="277"/>
      <c r="Q735" s="277"/>
      <c r="R735" s="114"/>
      <c r="S735" s="99"/>
      <c r="T735" s="88"/>
      <c r="U735" s="89">
        <f>IF(ISBLANK(T735), 0, _xlfn.IFNA(VLOOKUP(T735, 'Measures Register'!$B$9:$K$59, COLUMN('Measures Register'!$K$8)-COLUMN('Measures Register'!$B$8)+1, FALSE), 0))</f>
        <v>0</v>
      </c>
      <c r="V735" s="90">
        <f>IF(ISBLANK(T735), 0, _xlfn.IFNA(VLOOKUP(T735, 'Measures Register'!$B$9:$L$59, COLUMN('Measures Register'!$L$8)-COLUMN('Measures Register'!$B$8)+1, FALSE), 0))</f>
        <v>0</v>
      </c>
      <c r="W735" s="88"/>
      <c r="X735" s="89">
        <f>IF(ISBLANK(W735), 0, _xlfn.IFNA(VLOOKUP(W735, 'Measures Register'!$B$9:$K$59, COLUMN('Measures Register'!$K$8)-COLUMN('Measures Register'!$B$8)+1, FALSE), 0))</f>
        <v>0</v>
      </c>
      <c r="Y735" s="90">
        <f>IF(ISBLANK(W735), 0, _xlfn.IFNA(VLOOKUP(W735, 'Measures Register'!$B$9:$L$59, COLUMN('Measures Register'!$L$8)-COLUMN('Measures Register'!$B$8)+1, FALSE), 0))</f>
        <v>0</v>
      </c>
      <c r="Z735" s="88"/>
      <c r="AA735" s="89">
        <f>IF(ISBLANK(Z735), 0, _xlfn.IFNA(VLOOKUP(Z735, 'Measures Register'!$B$9:$K$59, COLUMN('Measures Register'!$K$8)-COLUMN('Measures Register'!$B$8)+1, FALSE), 0))</f>
        <v>0</v>
      </c>
      <c r="AB735" s="90">
        <f>IF(ISBLANK(Z735), 0, _xlfn.IFNA(VLOOKUP(Z735, 'Measures Register'!$B$9:$L$59, COLUMN('Measures Register'!$L$8)-COLUMN('Measures Register'!$B$8)+1, FALSE), 0))</f>
        <v>0</v>
      </c>
      <c r="AC735" s="88"/>
      <c r="AD735" s="89">
        <f>IF(ISBLANK(AC735), 0, _xlfn.IFNA(VLOOKUP(AC735, 'Measures Register'!$B$9:$K$59, COLUMN('Measures Register'!$K$8)-COLUMN('Measures Register'!$B$8)+1, FALSE), 0))</f>
        <v>0</v>
      </c>
      <c r="AE735" s="90">
        <f>IF(ISBLANK(AC735), 0, _xlfn.IFNA(VLOOKUP(AC735, 'Measures Register'!$B$9:$L$59, COLUMN('Measures Register'!$L$8)-COLUMN('Measures Register'!$B$8)+1, FALSE), 0))</f>
        <v>0</v>
      </c>
      <c r="AF735" s="88"/>
      <c r="AG735" s="89">
        <f>IF(ISBLANK(AF735), 0, _xlfn.IFNA(VLOOKUP(AF735, 'Measures Register'!$B$9:$K$59, COLUMN('Measures Register'!$K$8)-COLUMN('Measures Register'!$B$8)+1, FALSE), 0))</f>
        <v>0</v>
      </c>
      <c r="AH735" s="110">
        <f>IF(ISBLANK(AF735), 0, _xlfn.IFNA(VLOOKUP(AF735, 'Measures Register'!$B$9:$L$59, COLUMN('Measures Register'!$L$8)-COLUMN('Measures Register'!$B$8)+1, FALSE), 0))</f>
        <v>0</v>
      </c>
      <c r="AI735" s="115"/>
      <c r="AJ735" s="108" t="str">
        <f t="shared" si="51"/>
        <v/>
      </c>
      <c r="AK735" s="86" t="str">
        <f t="shared" si="52"/>
        <v/>
      </c>
      <c r="AL735" s="106" t="str">
        <f t="shared" si="53"/>
        <v/>
      </c>
    </row>
    <row r="736" spans="2:38" ht="15.75" x14ac:dyDescent="0.45">
      <c r="B736" s="84" t="str">
        <f t="shared" si="54"/>
        <v/>
      </c>
      <c r="C736" s="97"/>
      <c r="D736" s="154"/>
      <c r="E736" s="112" t="str">
        <f>IFERROR(VLOOKUP(I736,#REF!,2,0),"")</f>
        <v/>
      </c>
      <c r="F736" s="156"/>
      <c r="G736" s="101"/>
      <c r="H736" s="103"/>
      <c r="I736" s="158"/>
      <c r="J736" s="159"/>
      <c r="K736"/>
      <c r="L736" s="152"/>
      <c r="M736" s="85" t="str">
        <f>IF(AND(F736&lt;&gt;"", G736&lt;&gt;""), VLOOKUP(F736, 'P2-Primary Assets'!C:I, 5+VLOOKUP(G736,#REF!, 2, FALSE), FALSE), "")</f>
        <v/>
      </c>
      <c r="N736" s="106" t="str">
        <f t="shared" si="50"/>
        <v/>
      </c>
      <c r="O736" s="277"/>
      <c r="P736" s="277"/>
      <c r="Q736" s="277"/>
      <c r="R736" s="114"/>
      <c r="S736" s="99"/>
      <c r="T736" s="88"/>
      <c r="U736" s="89">
        <f>IF(ISBLANK(T736), 0, _xlfn.IFNA(VLOOKUP(T736, 'Measures Register'!$B$9:$K$59, COLUMN('Measures Register'!$K$8)-COLUMN('Measures Register'!$B$8)+1, FALSE), 0))</f>
        <v>0</v>
      </c>
      <c r="V736" s="90">
        <f>IF(ISBLANK(T736), 0, _xlfn.IFNA(VLOOKUP(T736, 'Measures Register'!$B$9:$L$59, COLUMN('Measures Register'!$L$8)-COLUMN('Measures Register'!$B$8)+1, FALSE), 0))</f>
        <v>0</v>
      </c>
      <c r="W736" s="88"/>
      <c r="X736" s="89">
        <f>IF(ISBLANK(W736), 0, _xlfn.IFNA(VLOOKUP(W736, 'Measures Register'!$B$9:$K$59, COLUMN('Measures Register'!$K$8)-COLUMN('Measures Register'!$B$8)+1, FALSE), 0))</f>
        <v>0</v>
      </c>
      <c r="Y736" s="90">
        <f>IF(ISBLANK(W736), 0, _xlfn.IFNA(VLOOKUP(W736, 'Measures Register'!$B$9:$L$59, COLUMN('Measures Register'!$L$8)-COLUMN('Measures Register'!$B$8)+1, FALSE), 0))</f>
        <v>0</v>
      </c>
      <c r="Z736" s="88"/>
      <c r="AA736" s="89">
        <f>IF(ISBLANK(Z736), 0, _xlfn.IFNA(VLOOKUP(Z736, 'Measures Register'!$B$9:$K$59, COLUMN('Measures Register'!$K$8)-COLUMN('Measures Register'!$B$8)+1, FALSE), 0))</f>
        <v>0</v>
      </c>
      <c r="AB736" s="90">
        <f>IF(ISBLANK(Z736), 0, _xlfn.IFNA(VLOOKUP(Z736, 'Measures Register'!$B$9:$L$59, COLUMN('Measures Register'!$L$8)-COLUMN('Measures Register'!$B$8)+1, FALSE), 0))</f>
        <v>0</v>
      </c>
      <c r="AC736" s="88"/>
      <c r="AD736" s="89">
        <f>IF(ISBLANK(AC736), 0, _xlfn.IFNA(VLOOKUP(AC736, 'Measures Register'!$B$9:$K$59, COLUMN('Measures Register'!$K$8)-COLUMN('Measures Register'!$B$8)+1, FALSE), 0))</f>
        <v>0</v>
      </c>
      <c r="AE736" s="90">
        <f>IF(ISBLANK(AC736), 0, _xlfn.IFNA(VLOOKUP(AC736, 'Measures Register'!$B$9:$L$59, COLUMN('Measures Register'!$L$8)-COLUMN('Measures Register'!$B$8)+1, FALSE), 0))</f>
        <v>0</v>
      </c>
      <c r="AF736" s="88"/>
      <c r="AG736" s="89">
        <f>IF(ISBLANK(AF736), 0, _xlfn.IFNA(VLOOKUP(AF736, 'Measures Register'!$B$9:$K$59, COLUMN('Measures Register'!$K$8)-COLUMN('Measures Register'!$B$8)+1, FALSE), 0))</f>
        <v>0</v>
      </c>
      <c r="AH736" s="110">
        <f>IF(ISBLANK(AF736), 0, _xlfn.IFNA(VLOOKUP(AF736, 'Measures Register'!$B$9:$L$59, COLUMN('Measures Register'!$L$8)-COLUMN('Measures Register'!$B$8)+1, FALSE), 0))</f>
        <v>0</v>
      </c>
      <c r="AI736" s="115"/>
      <c r="AJ736" s="108" t="str">
        <f t="shared" si="51"/>
        <v/>
      </c>
      <c r="AK736" s="86" t="str">
        <f t="shared" si="52"/>
        <v/>
      </c>
      <c r="AL736" s="106" t="str">
        <f t="shared" si="53"/>
        <v/>
      </c>
    </row>
    <row r="737" spans="2:39" ht="15.75" x14ac:dyDescent="0.45">
      <c r="B737" s="84" t="str">
        <f t="shared" si="54"/>
        <v/>
      </c>
      <c r="C737" s="97"/>
      <c r="D737" s="154"/>
      <c r="E737" s="112" t="str">
        <f>IFERROR(VLOOKUP(I737,#REF!,2,0),"")</f>
        <v/>
      </c>
      <c r="F737" s="156"/>
      <c r="G737" s="101"/>
      <c r="H737" s="103"/>
      <c r="I737" s="158"/>
      <c r="J737" s="159"/>
      <c r="K737"/>
      <c r="L737" s="152"/>
      <c r="M737" s="85" t="str">
        <f>IF(AND(F737&lt;&gt;"", G737&lt;&gt;""), VLOOKUP(F737, 'P2-Primary Assets'!C:I, 5+VLOOKUP(G737,#REF!, 2, FALSE), FALSE), "")</f>
        <v/>
      </c>
      <c r="N737" s="106" t="str">
        <f t="shared" si="50"/>
        <v/>
      </c>
      <c r="O737" s="277"/>
      <c r="P737" s="277"/>
      <c r="Q737" s="277"/>
      <c r="R737" s="114"/>
      <c r="S737" s="99"/>
      <c r="T737" s="88"/>
      <c r="U737" s="89">
        <f>IF(ISBLANK(T737), 0, _xlfn.IFNA(VLOOKUP(T737, 'Measures Register'!$B$9:$K$59, COLUMN('Measures Register'!$K$8)-COLUMN('Measures Register'!$B$8)+1, FALSE), 0))</f>
        <v>0</v>
      </c>
      <c r="V737" s="90">
        <f>IF(ISBLANK(T737), 0, _xlfn.IFNA(VLOOKUP(T737, 'Measures Register'!$B$9:$L$59, COLUMN('Measures Register'!$L$8)-COLUMN('Measures Register'!$B$8)+1, FALSE), 0))</f>
        <v>0</v>
      </c>
      <c r="W737" s="88"/>
      <c r="X737" s="89">
        <f>IF(ISBLANK(W737), 0, _xlfn.IFNA(VLOOKUP(W737, 'Measures Register'!$B$9:$K$59, COLUMN('Measures Register'!$K$8)-COLUMN('Measures Register'!$B$8)+1, FALSE), 0))</f>
        <v>0</v>
      </c>
      <c r="Y737" s="90">
        <f>IF(ISBLANK(W737), 0, _xlfn.IFNA(VLOOKUP(W737, 'Measures Register'!$B$9:$L$59, COLUMN('Measures Register'!$L$8)-COLUMN('Measures Register'!$B$8)+1, FALSE), 0))</f>
        <v>0</v>
      </c>
      <c r="Z737" s="88"/>
      <c r="AA737" s="89">
        <f>IF(ISBLANK(Z737), 0, _xlfn.IFNA(VLOOKUP(Z737, 'Measures Register'!$B$9:$K$59, COLUMN('Measures Register'!$K$8)-COLUMN('Measures Register'!$B$8)+1, FALSE), 0))</f>
        <v>0</v>
      </c>
      <c r="AB737" s="90">
        <f>IF(ISBLANK(Z737), 0, _xlfn.IFNA(VLOOKUP(Z737, 'Measures Register'!$B$9:$L$59, COLUMN('Measures Register'!$L$8)-COLUMN('Measures Register'!$B$8)+1, FALSE), 0))</f>
        <v>0</v>
      </c>
      <c r="AC737" s="88"/>
      <c r="AD737" s="89">
        <f>IF(ISBLANK(AC737), 0, _xlfn.IFNA(VLOOKUP(AC737, 'Measures Register'!$B$9:$K$59, COLUMN('Measures Register'!$K$8)-COLUMN('Measures Register'!$B$8)+1, FALSE), 0))</f>
        <v>0</v>
      </c>
      <c r="AE737" s="90">
        <f>IF(ISBLANK(AC737), 0, _xlfn.IFNA(VLOOKUP(AC737, 'Measures Register'!$B$9:$L$59, COLUMN('Measures Register'!$L$8)-COLUMN('Measures Register'!$B$8)+1, FALSE), 0))</f>
        <v>0</v>
      </c>
      <c r="AF737" s="88"/>
      <c r="AG737" s="89">
        <f>IF(ISBLANK(AF737), 0, _xlfn.IFNA(VLOOKUP(AF737, 'Measures Register'!$B$9:$K$59, COLUMN('Measures Register'!$K$8)-COLUMN('Measures Register'!$B$8)+1, FALSE), 0))</f>
        <v>0</v>
      </c>
      <c r="AH737" s="110">
        <f>IF(ISBLANK(AF737), 0, _xlfn.IFNA(VLOOKUP(AF737, 'Measures Register'!$B$9:$L$59, COLUMN('Measures Register'!$L$8)-COLUMN('Measures Register'!$B$8)+1, FALSE), 0))</f>
        <v>0</v>
      </c>
      <c r="AI737" s="115"/>
      <c r="AJ737" s="108" t="str">
        <f t="shared" si="51"/>
        <v/>
      </c>
      <c r="AK737" s="86" t="str">
        <f t="shared" si="52"/>
        <v/>
      </c>
      <c r="AL737" s="106" t="str">
        <f t="shared" si="53"/>
        <v/>
      </c>
    </row>
    <row r="738" spans="2:39" ht="15.75" x14ac:dyDescent="0.45">
      <c r="B738" s="84" t="str">
        <f t="shared" si="54"/>
        <v/>
      </c>
      <c r="C738" s="97"/>
      <c r="D738" s="154"/>
      <c r="E738" s="112" t="str">
        <f>IFERROR(VLOOKUP(I738,#REF!,2,0),"")</f>
        <v/>
      </c>
      <c r="F738" s="156"/>
      <c r="G738" s="101"/>
      <c r="H738" s="103"/>
      <c r="I738" s="158"/>
      <c r="J738" s="159"/>
      <c r="K738"/>
      <c r="L738" s="152"/>
      <c r="M738" s="85" t="str">
        <f>IF(AND(F738&lt;&gt;"", G738&lt;&gt;""), VLOOKUP(F738, 'P2-Primary Assets'!C:I, 5+VLOOKUP(G738,#REF!, 2, FALSE), FALSE), "")</f>
        <v/>
      </c>
      <c r="N738" s="106" t="str">
        <f t="shared" si="50"/>
        <v/>
      </c>
      <c r="O738" s="277"/>
      <c r="P738" s="277"/>
      <c r="Q738" s="277"/>
      <c r="R738" s="114"/>
      <c r="S738" s="99"/>
      <c r="T738" s="88"/>
      <c r="U738" s="89">
        <f>IF(ISBLANK(T738), 0, _xlfn.IFNA(VLOOKUP(T738, 'Measures Register'!$B$9:$K$59, COLUMN('Measures Register'!$K$8)-COLUMN('Measures Register'!$B$8)+1, FALSE), 0))</f>
        <v>0</v>
      </c>
      <c r="V738" s="90">
        <f>IF(ISBLANK(T738), 0, _xlfn.IFNA(VLOOKUP(T738, 'Measures Register'!$B$9:$L$59, COLUMN('Measures Register'!$L$8)-COLUMN('Measures Register'!$B$8)+1, FALSE), 0))</f>
        <v>0</v>
      </c>
      <c r="W738" s="88"/>
      <c r="X738" s="89">
        <f>IF(ISBLANK(W738), 0, _xlfn.IFNA(VLOOKUP(W738, 'Measures Register'!$B$9:$K$59, COLUMN('Measures Register'!$K$8)-COLUMN('Measures Register'!$B$8)+1, FALSE), 0))</f>
        <v>0</v>
      </c>
      <c r="Y738" s="90">
        <f>IF(ISBLANK(W738), 0, _xlfn.IFNA(VLOOKUP(W738, 'Measures Register'!$B$9:$L$59, COLUMN('Measures Register'!$L$8)-COLUMN('Measures Register'!$B$8)+1, FALSE), 0))</f>
        <v>0</v>
      </c>
      <c r="Z738" s="88"/>
      <c r="AA738" s="89">
        <f>IF(ISBLANK(Z738), 0, _xlfn.IFNA(VLOOKUP(Z738, 'Measures Register'!$B$9:$K$59, COLUMN('Measures Register'!$K$8)-COLUMN('Measures Register'!$B$8)+1, FALSE), 0))</f>
        <v>0</v>
      </c>
      <c r="AB738" s="90">
        <f>IF(ISBLANK(Z738), 0, _xlfn.IFNA(VLOOKUP(Z738, 'Measures Register'!$B$9:$L$59, COLUMN('Measures Register'!$L$8)-COLUMN('Measures Register'!$B$8)+1, FALSE), 0))</f>
        <v>0</v>
      </c>
      <c r="AC738" s="88"/>
      <c r="AD738" s="89">
        <f>IF(ISBLANK(AC738), 0, _xlfn.IFNA(VLOOKUP(AC738, 'Measures Register'!$B$9:$K$59, COLUMN('Measures Register'!$K$8)-COLUMN('Measures Register'!$B$8)+1, FALSE), 0))</f>
        <v>0</v>
      </c>
      <c r="AE738" s="90">
        <f>IF(ISBLANK(AC738), 0, _xlfn.IFNA(VLOOKUP(AC738, 'Measures Register'!$B$9:$L$59, COLUMN('Measures Register'!$L$8)-COLUMN('Measures Register'!$B$8)+1, FALSE), 0))</f>
        <v>0</v>
      </c>
      <c r="AF738" s="88"/>
      <c r="AG738" s="89">
        <f>IF(ISBLANK(AF738), 0, _xlfn.IFNA(VLOOKUP(AF738, 'Measures Register'!$B$9:$K$59, COLUMN('Measures Register'!$K$8)-COLUMN('Measures Register'!$B$8)+1, FALSE), 0))</f>
        <v>0</v>
      </c>
      <c r="AH738" s="110">
        <f>IF(ISBLANK(AF738), 0, _xlfn.IFNA(VLOOKUP(AF738, 'Measures Register'!$B$9:$L$59, COLUMN('Measures Register'!$L$8)-COLUMN('Measures Register'!$B$8)+1, FALSE), 0))</f>
        <v>0</v>
      </c>
      <c r="AI738" s="115"/>
      <c r="AJ738" s="108" t="str">
        <f t="shared" si="51"/>
        <v/>
      </c>
      <c r="AK738" s="86" t="str">
        <f t="shared" si="52"/>
        <v/>
      </c>
      <c r="AL738" s="106" t="str">
        <f t="shared" si="53"/>
        <v/>
      </c>
    </row>
    <row r="739" spans="2:39" ht="15.75" x14ac:dyDescent="0.45">
      <c r="B739" s="84" t="str">
        <f t="shared" si="54"/>
        <v/>
      </c>
      <c r="C739" s="97"/>
      <c r="D739" s="154"/>
      <c r="E739" s="112" t="str">
        <f>IFERROR(VLOOKUP(I739,#REF!,2,0),"")</f>
        <v/>
      </c>
      <c r="F739" s="156"/>
      <c r="G739" s="101"/>
      <c r="H739" s="103"/>
      <c r="I739" s="158"/>
      <c r="J739" s="159"/>
      <c r="K739"/>
      <c r="L739" s="152"/>
      <c r="M739" s="85" t="str">
        <f>IF(AND(F739&lt;&gt;"", G739&lt;&gt;""), VLOOKUP(F739, 'P2-Primary Assets'!C:I, 5+VLOOKUP(G739,#REF!, 2, FALSE), FALSE), "")</f>
        <v/>
      </c>
      <c r="N739" s="106" t="str">
        <f t="shared" si="50"/>
        <v/>
      </c>
      <c r="O739" s="277"/>
      <c r="P739" s="277"/>
      <c r="Q739" s="277"/>
      <c r="R739" s="114"/>
      <c r="S739" s="99"/>
      <c r="T739" s="88"/>
      <c r="U739" s="89">
        <f>IF(ISBLANK(T739), 0, _xlfn.IFNA(VLOOKUP(T739, 'Measures Register'!$B$9:$K$59, COLUMN('Measures Register'!$K$8)-COLUMN('Measures Register'!$B$8)+1, FALSE), 0))</f>
        <v>0</v>
      </c>
      <c r="V739" s="90">
        <f>IF(ISBLANK(T739), 0, _xlfn.IFNA(VLOOKUP(T739, 'Measures Register'!$B$9:$L$59, COLUMN('Measures Register'!$L$8)-COLUMN('Measures Register'!$B$8)+1, FALSE), 0))</f>
        <v>0</v>
      </c>
      <c r="W739" s="88"/>
      <c r="X739" s="89">
        <f>IF(ISBLANK(W739), 0, _xlfn.IFNA(VLOOKUP(W739, 'Measures Register'!$B$9:$K$59, COLUMN('Measures Register'!$K$8)-COLUMN('Measures Register'!$B$8)+1, FALSE), 0))</f>
        <v>0</v>
      </c>
      <c r="Y739" s="90">
        <f>IF(ISBLANK(W739), 0, _xlfn.IFNA(VLOOKUP(W739, 'Measures Register'!$B$9:$L$59, COLUMN('Measures Register'!$L$8)-COLUMN('Measures Register'!$B$8)+1, FALSE), 0))</f>
        <v>0</v>
      </c>
      <c r="Z739" s="88"/>
      <c r="AA739" s="89">
        <f>IF(ISBLANK(Z739), 0, _xlfn.IFNA(VLOOKUP(Z739, 'Measures Register'!$B$9:$K$59, COLUMN('Measures Register'!$K$8)-COLUMN('Measures Register'!$B$8)+1, FALSE), 0))</f>
        <v>0</v>
      </c>
      <c r="AB739" s="90">
        <f>IF(ISBLANK(Z739), 0, _xlfn.IFNA(VLOOKUP(Z739, 'Measures Register'!$B$9:$L$59, COLUMN('Measures Register'!$L$8)-COLUMN('Measures Register'!$B$8)+1, FALSE), 0))</f>
        <v>0</v>
      </c>
      <c r="AC739" s="88"/>
      <c r="AD739" s="89">
        <f>IF(ISBLANK(AC739), 0, _xlfn.IFNA(VLOOKUP(AC739, 'Measures Register'!$B$9:$K$59, COLUMN('Measures Register'!$K$8)-COLUMN('Measures Register'!$B$8)+1, FALSE), 0))</f>
        <v>0</v>
      </c>
      <c r="AE739" s="90">
        <f>IF(ISBLANK(AC739), 0, _xlfn.IFNA(VLOOKUP(AC739, 'Measures Register'!$B$9:$L$59, COLUMN('Measures Register'!$L$8)-COLUMN('Measures Register'!$B$8)+1, FALSE), 0))</f>
        <v>0</v>
      </c>
      <c r="AF739" s="88"/>
      <c r="AG739" s="89">
        <f>IF(ISBLANK(AF739), 0, _xlfn.IFNA(VLOOKUP(AF739, 'Measures Register'!$B$9:$K$59, COLUMN('Measures Register'!$K$8)-COLUMN('Measures Register'!$B$8)+1, FALSE), 0))</f>
        <v>0</v>
      </c>
      <c r="AH739" s="110">
        <f>IF(ISBLANK(AF739), 0, _xlfn.IFNA(VLOOKUP(AF739, 'Measures Register'!$B$9:$L$59, COLUMN('Measures Register'!$L$8)-COLUMN('Measures Register'!$B$8)+1, FALSE), 0))</f>
        <v>0</v>
      </c>
      <c r="AI739" s="115"/>
      <c r="AJ739" s="108" t="str">
        <f t="shared" si="51"/>
        <v/>
      </c>
      <c r="AK739" s="86" t="str">
        <f t="shared" si="52"/>
        <v/>
      </c>
      <c r="AL739" s="106" t="str">
        <f t="shared" si="53"/>
        <v/>
      </c>
    </row>
    <row r="740" spans="2:39" ht="15.75" x14ac:dyDescent="0.45">
      <c r="B740" s="84" t="str">
        <f t="shared" si="54"/>
        <v/>
      </c>
      <c r="C740" s="97"/>
      <c r="D740" s="154"/>
      <c r="E740" s="112" t="str">
        <f>IFERROR(VLOOKUP(I740,#REF!,2,0),"")</f>
        <v/>
      </c>
      <c r="F740" s="156"/>
      <c r="G740" s="101"/>
      <c r="H740" s="103"/>
      <c r="I740" s="158"/>
      <c r="J740" s="159"/>
      <c r="K740"/>
      <c r="L740" s="152"/>
      <c r="M740" s="85" t="str">
        <f>IF(AND(F740&lt;&gt;"", G740&lt;&gt;""), VLOOKUP(F740, 'P2-Primary Assets'!C:I, 5+VLOOKUP(G740,#REF!, 2, FALSE), FALSE), "")</f>
        <v/>
      </c>
      <c r="N740" s="106" t="str">
        <f t="shared" si="50"/>
        <v/>
      </c>
      <c r="O740" s="277"/>
      <c r="P740" s="277"/>
      <c r="Q740" s="277"/>
      <c r="R740" s="114"/>
      <c r="S740" s="99"/>
      <c r="T740" s="88"/>
      <c r="U740" s="89">
        <f>IF(ISBLANK(T740), 0, _xlfn.IFNA(VLOOKUP(T740, 'Measures Register'!$B$9:$K$59, COLUMN('Measures Register'!$K$8)-COLUMN('Measures Register'!$B$8)+1, FALSE), 0))</f>
        <v>0</v>
      </c>
      <c r="V740" s="90">
        <f>IF(ISBLANK(T740), 0, _xlfn.IFNA(VLOOKUP(T740, 'Measures Register'!$B$9:$L$59, COLUMN('Measures Register'!$L$8)-COLUMN('Measures Register'!$B$8)+1, FALSE), 0))</f>
        <v>0</v>
      </c>
      <c r="W740" s="88"/>
      <c r="X740" s="89">
        <f>IF(ISBLANK(W740), 0, _xlfn.IFNA(VLOOKUP(W740, 'Measures Register'!$B$9:$K$59, COLUMN('Measures Register'!$K$8)-COLUMN('Measures Register'!$B$8)+1, FALSE), 0))</f>
        <v>0</v>
      </c>
      <c r="Y740" s="90">
        <f>IF(ISBLANK(W740), 0, _xlfn.IFNA(VLOOKUP(W740, 'Measures Register'!$B$9:$L$59, COLUMN('Measures Register'!$L$8)-COLUMN('Measures Register'!$B$8)+1, FALSE), 0))</f>
        <v>0</v>
      </c>
      <c r="Z740" s="88"/>
      <c r="AA740" s="89">
        <f>IF(ISBLANK(Z740), 0, _xlfn.IFNA(VLOOKUP(Z740, 'Measures Register'!$B$9:$K$59, COLUMN('Measures Register'!$K$8)-COLUMN('Measures Register'!$B$8)+1, FALSE), 0))</f>
        <v>0</v>
      </c>
      <c r="AB740" s="90">
        <f>IF(ISBLANK(Z740), 0, _xlfn.IFNA(VLOOKUP(Z740, 'Measures Register'!$B$9:$L$59, COLUMN('Measures Register'!$L$8)-COLUMN('Measures Register'!$B$8)+1, FALSE), 0))</f>
        <v>0</v>
      </c>
      <c r="AC740" s="88"/>
      <c r="AD740" s="89">
        <f>IF(ISBLANK(AC740), 0, _xlfn.IFNA(VLOOKUP(AC740, 'Measures Register'!$B$9:$K$59, COLUMN('Measures Register'!$K$8)-COLUMN('Measures Register'!$B$8)+1, FALSE), 0))</f>
        <v>0</v>
      </c>
      <c r="AE740" s="90">
        <f>IF(ISBLANK(AC740), 0, _xlfn.IFNA(VLOOKUP(AC740, 'Measures Register'!$B$9:$L$59, COLUMN('Measures Register'!$L$8)-COLUMN('Measures Register'!$B$8)+1, FALSE), 0))</f>
        <v>0</v>
      </c>
      <c r="AF740" s="88"/>
      <c r="AG740" s="89">
        <f>IF(ISBLANK(AF740), 0, _xlfn.IFNA(VLOOKUP(AF740, 'Measures Register'!$B$9:$K$59, COLUMN('Measures Register'!$K$8)-COLUMN('Measures Register'!$B$8)+1, FALSE), 0))</f>
        <v>0</v>
      </c>
      <c r="AH740" s="110">
        <f>IF(ISBLANK(AF740), 0, _xlfn.IFNA(VLOOKUP(AF740, 'Measures Register'!$B$9:$L$59, COLUMN('Measures Register'!$L$8)-COLUMN('Measures Register'!$B$8)+1, FALSE), 0))</f>
        <v>0</v>
      </c>
      <c r="AI740" s="115"/>
      <c r="AJ740" s="108" t="str">
        <f t="shared" si="51"/>
        <v/>
      </c>
      <c r="AK740" s="86" t="str">
        <f t="shared" si="52"/>
        <v/>
      </c>
      <c r="AL740" s="106" t="str">
        <f t="shared" si="53"/>
        <v/>
      </c>
    </row>
    <row r="741" spans="2:39" ht="15.75" x14ac:dyDescent="0.45">
      <c r="B741" s="84" t="str">
        <f t="shared" si="54"/>
        <v/>
      </c>
      <c r="C741" s="97"/>
      <c r="D741" s="154"/>
      <c r="E741" s="112" t="str">
        <f>IFERROR(VLOOKUP(I741,#REF!,2,0),"")</f>
        <v/>
      </c>
      <c r="F741" s="156"/>
      <c r="G741" s="101"/>
      <c r="H741" s="103"/>
      <c r="I741" s="158"/>
      <c r="J741" s="159"/>
      <c r="K741"/>
      <c r="L741" s="152"/>
      <c r="M741" s="85" t="str">
        <f>IF(AND(F741&lt;&gt;"", G741&lt;&gt;""), VLOOKUP(F741, 'P2-Primary Assets'!C:I, 5+VLOOKUP(G741,#REF!, 2, FALSE), FALSE), "")</f>
        <v/>
      </c>
      <c r="N741" s="106" t="str">
        <f t="shared" si="50"/>
        <v/>
      </c>
      <c r="O741" s="277"/>
      <c r="P741" s="277"/>
      <c r="Q741" s="277"/>
      <c r="R741" s="114"/>
      <c r="S741" s="99"/>
      <c r="T741" s="88"/>
      <c r="U741" s="89">
        <f>IF(ISBLANK(T741), 0, _xlfn.IFNA(VLOOKUP(T741, 'Measures Register'!$B$9:$K$59, COLUMN('Measures Register'!$K$8)-COLUMN('Measures Register'!$B$8)+1, FALSE), 0))</f>
        <v>0</v>
      </c>
      <c r="V741" s="90">
        <f>IF(ISBLANK(T741), 0, _xlfn.IFNA(VLOOKUP(T741, 'Measures Register'!$B$9:$L$59, COLUMN('Measures Register'!$L$8)-COLUMN('Measures Register'!$B$8)+1, FALSE), 0))</f>
        <v>0</v>
      </c>
      <c r="W741" s="88"/>
      <c r="X741" s="89">
        <f>IF(ISBLANK(W741), 0, _xlfn.IFNA(VLOOKUP(W741, 'Measures Register'!$B$9:$K$59, COLUMN('Measures Register'!$K$8)-COLUMN('Measures Register'!$B$8)+1, FALSE), 0))</f>
        <v>0</v>
      </c>
      <c r="Y741" s="90">
        <f>IF(ISBLANK(W741), 0, _xlfn.IFNA(VLOOKUP(W741, 'Measures Register'!$B$9:$L$59, COLUMN('Measures Register'!$L$8)-COLUMN('Measures Register'!$B$8)+1, FALSE), 0))</f>
        <v>0</v>
      </c>
      <c r="Z741" s="88"/>
      <c r="AA741" s="89">
        <f>IF(ISBLANK(Z741), 0, _xlfn.IFNA(VLOOKUP(Z741, 'Measures Register'!$B$9:$K$59, COLUMN('Measures Register'!$K$8)-COLUMN('Measures Register'!$B$8)+1, FALSE), 0))</f>
        <v>0</v>
      </c>
      <c r="AB741" s="90">
        <f>IF(ISBLANK(Z741), 0, _xlfn.IFNA(VLOOKUP(Z741, 'Measures Register'!$B$9:$L$59, COLUMN('Measures Register'!$L$8)-COLUMN('Measures Register'!$B$8)+1, FALSE), 0))</f>
        <v>0</v>
      </c>
      <c r="AC741" s="88"/>
      <c r="AD741" s="89">
        <f>IF(ISBLANK(AC741), 0, _xlfn.IFNA(VLOOKUP(AC741, 'Measures Register'!$B$9:$K$59, COLUMN('Measures Register'!$K$8)-COLUMN('Measures Register'!$B$8)+1, FALSE), 0))</f>
        <v>0</v>
      </c>
      <c r="AE741" s="90">
        <f>IF(ISBLANK(AC741), 0, _xlfn.IFNA(VLOOKUP(AC741, 'Measures Register'!$B$9:$L$59, COLUMN('Measures Register'!$L$8)-COLUMN('Measures Register'!$B$8)+1, FALSE), 0))</f>
        <v>0</v>
      </c>
      <c r="AF741" s="88"/>
      <c r="AG741" s="89">
        <f>IF(ISBLANK(AF741), 0, _xlfn.IFNA(VLOOKUP(AF741, 'Measures Register'!$B$9:$K$59, COLUMN('Measures Register'!$K$8)-COLUMN('Measures Register'!$B$8)+1, FALSE), 0))</f>
        <v>0</v>
      </c>
      <c r="AH741" s="110">
        <f>IF(ISBLANK(AF741), 0, _xlfn.IFNA(VLOOKUP(AF741, 'Measures Register'!$B$9:$L$59, COLUMN('Measures Register'!$L$8)-COLUMN('Measures Register'!$B$8)+1, FALSE), 0))</f>
        <v>0</v>
      </c>
      <c r="AI741" s="115"/>
      <c r="AJ741" s="108" t="str">
        <f t="shared" si="51"/>
        <v/>
      </c>
      <c r="AK741" s="86" t="str">
        <f t="shared" si="52"/>
        <v/>
      </c>
      <c r="AL741" s="106" t="str">
        <f t="shared" si="53"/>
        <v/>
      </c>
      <c r="AM741" s="24"/>
    </row>
    <row r="742" spans="2:39" ht="15.75" x14ac:dyDescent="0.45">
      <c r="B742" s="84" t="str">
        <f t="shared" si="54"/>
        <v/>
      </c>
      <c r="C742" s="97"/>
      <c r="D742" s="154"/>
      <c r="E742" s="112" t="str">
        <f>IFERROR(VLOOKUP(I742,#REF!,2,0),"")</f>
        <v/>
      </c>
      <c r="F742" s="156"/>
      <c r="G742" s="101"/>
      <c r="H742" s="103"/>
      <c r="I742" s="158"/>
      <c r="J742" s="159"/>
      <c r="K742"/>
      <c r="L742" s="152"/>
      <c r="M742" s="85" t="str">
        <f>IF(AND(F742&lt;&gt;"", G742&lt;&gt;""), VLOOKUP(F742, 'P2-Primary Assets'!C:I, 5+VLOOKUP(G742,#REF!, 2, FALSE), FALSE), "")</f>
        <v/>
      </c>
      <c r="N742" s="106" t="str">
        <f t="shared" si="50"/>
        <v/>
      </c>
      <c r="O742" s="277"/>
      <c r="P742" s="277"/>
      <c r="Q742" s="277"/>
      <c r="R742" s="114"/>
      <c r="S742" s="99"/>
      <c r="T742" s="88"/>
      <c r="U742" s="89">
        <f>IF(ISBLANK(T742), 0, _xlfn.IFNA(VLOOKUP(T742, 'Measures Register'!$B$9:$K$59, COLUMN('Measures Register'!$K$8)-COLUMN('Measures Register'!$B$8)+1, FALSE), 0))</f>
        <v>0</v>
      </c>
      <c r="V742" s="90">
        <f>IF(ISBLANK(T742), 0, _xlfn.IFNA(VLOOKUP(T742, 'Measures Register'!$B$9:$L$59, COLUMN('Measures Register'!$L$8)-COLUMN('Measures Register'!$B$8)+1, FALSE), 0))</f>
        <v>0</v>
      </c>
      <c r="W742" s="88"/>
      <c r="X742" s="89">
        <f>IF(ISBLANK(W742), 0, _xlfn.IFNA(VLOOKUP(W742, 'Measures Register'!$B$9:$K$59, COLUMN('Measures Register'!$K$8)-COLUMN('Measures Register'!$B$8)+1, FALSE), 0))</f>
        <v>0</v>
      </c>
      <c r="Y742" s="90">
        <f>IF(ISBLANK(W742), 0, _xlfn.IFNA(VLOOKUP(W742, 'Measures Register'!$B$9:$L$59, COLUMN('Measures Register'!$L$8)-COLUMN('Measures Register'!$B$8)+1, FALSE), 0))</f>
        <v>0</v>
      </c>
      <c r="Z742" s="88"/>
      <c r="AA742" s="89">
        <f>IF(ISBLANK(Z742), 0, _xlfn.IFNA(VLOOKUP(Z742, 'Measures Register'!$B$9:$K$59, COLUMN('Measures Register'!$K$8)-COLUMN('Measures Register'!$B$8)+1, FALSE), 0))</f>
        <v>0</v>
      </c>
      <c r="AB742" s="90">
        <f>IF(ISBLANK(Z742), 0, _xlfn.IFNA(VLOOKUP(Z742, 'Measures Register'!$B$9:$L$59, COLUMN('Measures Register'!$L$8)-COLUMN('Measures Register'!$B$8)+1, FALSE), 0))</f>
        <v>0</v>
      </c>
      <c r="AC742" s="88"/>
      <c r="AD742" s="89">
        <f>IF(ISBLANK(AC742), 0, _xlfn.IFNA(VLOOKUP(AC742, 'Measures Register'!$B$9:$K$59, COLUMN('Measures Register'!$K$8)-COLUMN('Measures Register'!$B$8)+1, FALSE), 0))</f>
        <v>0</v>
      </c>
      <c r="AE742" s="90">
        <f>IF(ISBLANK(AC742), 0, _xlfn.IFNA(VLOOKUP(AC742, 'Measures Register'!$B$9:$L$59, COLUMN('Measures Register'!$L$8)-COLUMN('Measures Register'!$B$8)+1, FALSE), 0))</f>
        <v>0</v>
      </c>
      <c r="AF742" s="88"/>
      <c r="AG742" s="89">
        <f>IF(ISBLANK(AF742), 0, _xlfn.IFNA(VLOOKUP(AF742, 'Measures Register'!$B$9:$K$59, COLUMN('Measures Register'!$K$8)-COLUMN('Measures Register'!$B$8)+1, FALSE), 0))</f>
        <v>0</v>
      </c>
      <c r="AH742" s="110">
        <f>IF(ISBLANK(AF742), 0, _xlfn.IFNA(VLOOKUP(AF742, 'Measures Register'!$B$9:$L$59, COLUMN('Measures Register'!$L$8)-COLUMN('Measures Register'!$B$8)+1, FALSE), 0))</f>
        <v>0</v>
      </c>
      <c r="AI742" s="115"/>
      <c r="AJ742" s="108" t="str">
        <f t="shared" si="51"/>
        <v/>
      </c>
      <c r="AK742" s="86" t="str">
        <f t="shared" si="52"/>
        <v/>
      </c>
      <c r="AL742" s="106" t="str">
        <f t="shared" si="53"/>
        <v/>
      </c>
      <c r="AM742" s="24"/>
    </row>
    <row r="743" spans="2:39" ht="15.75" x14ac:dyDescent="0.45">
      <c r="B743" s="84" t="str">
        <f t="shared" si="54"/>
        <v/>
      </c>
      <c r="C743" s="97"/>
      <c r="D743" s="154"/>
      <c r="E743" s="112" t="str">
        <f>IFERROR(VLOOKUP(I743,#REF!,2,0),"")</f>
        <v/>
      </c>
      <c r="F743" s="156"/>
      <c r="G743" s="101"/>
      <c r="H743" s="103"/>
      <c r="I743" s="158"/>
      <c r="J743" s="159"/>
      <c r="K743"/>
      <c r="L743" s="152"/>
      <c r="M743" s="85" t="str">
        <f>IF(AND(F743&lt;&gt;"", G743&lt;&gt;""), VLOOKUP(F743, 'P2-Primary Assets'!C:I, 5+VLOOKUP(G743,#REF!, 2, FALSE), FALSE), "")</f>
        <v/>
      </c>
      <c r="N743" s="106" t="str">
        <f t="shared" si="50"/>
        <v/>
      </c>
      <c r="O743" s="277"/>
      <c r="P743" s="277"/>
      <c r="Q743" s="277"/>
      <c r="R743" s="114"/>
      <c r="S743" s="99"/>
      <c r="T743" s="88"/>
      <c r="U743" s="89">
        <f>IF(ISBLANK(T743), 0, _xlfn.IFNA(VLOOKUP(T743, 'Measures Register'!$B$9:$K$59, COLUMN('Measures Register'!$K$8)-COLUMN('Measures Register'!$B$8)+1, FALSE), 0))</f>
        <v>0</v>
      </c>
      <c r="V743" s="90">
        <f>IF(ISBLANK(T743), 0, _xlfn.IFNA(VLOOKUP(T743, 'Measures Register'!$B$9:$L$59, COLUMN('Measures Register'!$L$8)-COLUMN('Measures Register'!$B$8)+1, FALSE), 0))</f>
        <v>0</v>
      </c>
      <c r="W743" s="88"/>
      <c r="X743" s="89">
        <f>IF(ISBLANK(W743), 0, _xlfn.IFNA(VLOOKUP(W743, 'Measures Register'!$B$9:$K$59, COLUMN('Measures Register'!$K$8)-COLUMN('Measures Register'!$B$8)+1, FALSE), 0))</f>
        <v>0</v>
      </c>
      <c r="Y743" s="90">
        <f>IF(ISBLANK(W743), 0, _xlfn.IFNA(VLOOKUP(W743, 'Measures Register'!$B$9:$L$59, COLUMN('Measures Register'!$L$8)-COLUMN('Measures Register'!$B$8)+1, FALSE), 0))</f>
        <v>0</v>
      </c>
      <c r="Z743" s="88"/>
      <c r="AA743" s="89">
        <f>IF(ISBLANK(Z743), 0, _xlfn.IFNA(VLOOKUP(Z743, 'Measures Register'!$B$9:$K$59, COLUMN('Measures Register'!$K$8)-COLUMN('Measures Register'!$B$8)+1, FALSE), 0))</f>
        <v>0</v>
      </c>
      <c r="AB743" s="90">
        <f>IF(ISBLANK(Z743), 0, _xlfn.IFNA(VLOOKUP(Z743, 'Measures Register'!$B$9:$L$59, COLUMN('Measures Register'!$L$8)-COLUMN('Measures Register'!$B$8)+1, FALSE), 0))</f>
        <v>0</v>
      </c>
      <c r="AC743" s="88"/>
      <c r="AD743" s="89">
        <f>IF(ISBLANK(AC743), 0, _xlfn.IFNA(VLOOKUP(AC743, 'Measures Register'!$B$9:$K$59, COLUMN('Measures Register'!$K$8)-COLUMN('Measures Register'!$B$8)+1, FALSE), 0))</f>
        <v>0</v>
      </c>
      <c r="AE743" s="90">
        <f>IF(ISBLANK(AC743), 0, _xlfn.IFNA(VLOOKUP(AC743, 'Measures Register'!$B$9:$L$59, COLUMN('Measures Register'!$L$8)-COLUMN('Measures Register'!$B$8)+1, FALSE), 0))</f>
        <v>0</v>
      </c>
      <c r="AF743" s="88"/>
      <c r="AG743" s="89">
        <f>IF(ISBLANK(AF743), 0, _xlfn.IFNA(VLOOKUP(AF743, 'Measures Register'!$B$9:$K$59, COLUMN('Measures Register'!$K$8)-COLUMN('Measures Register'!$B$8)+1, FALSE), 0))</f>
        <v>0</v>
      </c>
      <c r="AH743" s="110">
        <f>IF(ISBLANK(AF743), 0, _xlfn.IFNA(VLOOKUP(AF743, 'Measures Register'!$B$9:$L$59, COLUMN('Measures Register'!$L$8)-COLUMN('Measures Register'!$B$8)+1, FALSE), 0))</f>
        <v>0</v>
      </c>
      <c r="AI743" s="115"/>
      <c r="AJ743" s="108" t="str">
        <f t="shared" si="51"/>
        <v/>
      </c>
      <c r="AK743" s="86" t="str">
        <f t="shared" si="52"/>
        <v/>
      </c>
      <c r="AL743" s="106" t="str">
        <f t="shared" si="53"/>
        <v/>
      </c>
      <c r="AM743" s="24"/>
    </row>
    <row r="744" spans="2:39" ht="15.75" x14ac:dyDescent="0.45">
      <c r="B744" s="84" t="str">
        <f t="shared" si="54"/>
        <v/>
      </c>
      <c r="C744" s="97"/>
      <c r="D744" s="154"/>
      <c r="E744" s="112" t="str">
        <f>IFERROR(VLOOKUP(I744,#REF!,2,0),"")</f>
        <v/>
      </c>
      <c r="F744" s="156"/>
      <c r="G744" s="101"/>
      <c r="H744" s="103"/>
      <c r="I744" s="158"/>
      <c r="J744" s="159"/>
      <c r="K744"/>
      <c r="L744" s="152"/>
      <c r="M744" s="85" t="str">
        <f>IF(AND(F744&lt;&gt;"", G744&lt;&gt;""), VLOOKUP(F744, 'P2-Primary Assets'!C:I, 5+VLOOKUP(G744,#REF!, 2, FALSE), FALSE), "")</f>
        <v/>
      </c>
      <c r="N744" s="106" t="str">
        <f t="shared" si="50"/>
        <v/>
      </c>
      <c r="O744" s="277"/>
      <c r="P744" s="277"/>
      <c r="Q744" s="277"/>
      <c r="R744" s="114"/>
      <c r="S744" s="99"/>
      <c r="T744" s="88"/>
      <c r="U744" s="89">
        <f>IF(ISBLANK(T744), 0, _xlfn.IFNA(VLOOKUP(T744, 'Measures Register'!$B$9:$K$59, COLUMN('Measures Register'!$K$8)-COLUMN('Measures Register'!$B$8)+1, FALSE), 0))</f>
        <v>0</v>
      </c>
      <c r="V744" s="90">
        <f>IF(ISBLANK(T744), 0, _xlfn.IFNA(VLOOKUP(T744, 'Measures Register'!$B$9:$L$59, COLUMN('Measures Register'!$L$8)-COLUMN('Measures Register'!$B$8)+1, FALSE), 0))</f>
        <v>0</v>
      </c>
      <c r="W744" s="88"/>
      <c r="X744" s="89">
        <f>IF(ISBLANK(W744), 0, _xlfn.IFNA(VLOOKUP(W744, 'Measures Register'!$B$9:$K$59, COLUMN('Measures Register'!$K$8)-COLUMN('Measures Register'!$B$8)+1, FALSE), 0))</f>
        <v>0</v>
      </c>
      <c r="Y744" s="90">
        <f>IF(ISBLANK(W744), 0, _xlfn.IFNA(VLOOKUP(W744, 'Measures Register'!$B$9:$L$59, COLUMN('Measures Register'!$L$8)-COLUMN('Measures Register'!$B$8)+1, FALSE), 0))</f>
        <v>0</v>
      </c>
      <c r="Z744" s="88"/>
      <c r="AA744" s="89">
        <f>IF(ISBLANK(Z744), 0, _xlfn.IFNA(VLOOKUP(Z744, 'Measures Register'!$B$9:$K$59, COLUMN('Measures Register'!$K$8)-COLUMN('Measures Register'!$B$8)+1, FALSE), 0))</f>
        <v>0</v>
      </c>
      <c r="AB744" s="90">
        <f>IF(ISBLANK(Z744), 0, _xlfn.IFNA(VLOOKUP(Z744, 'Measures Register'!$B$9:$L$59, COLUMN('Measures Register'!$L$8)-COLUMN('Measures Register'!$B$8)+1, FALSE), 0))</f>
        <v>0</v>
      </c>
      <c r="AC744" s="88"/>
      <c r="AD744" s="89">
        <f>IF(ISBLANK(AC744), 0, _xlfn.IFNA(VLOOKUP(AC744, 'Measures Register'!$B$9:$K$59, COLUMN('Measures Register'!$K$8)-COLUMN('Measures Register'!$B$8)+1, FALSE), 0))</f>
        <v>0</v>
      </c>
      <c r="AE744" s="90">
        <f>IF(ISBLANK(AC744), 0, _xlfn.IFNA(VLOOKUP(AC744, 'Measures Register'!$B$9:$L$59, COLUMN('Measures Register'!$L$8)-COLUMN('Measures Register'!$B$8)+1, FALSE), 0))</f>
        <v>0</v>
      </c>
      <c r="AF744" s="88"/>
      <c r="AG744" s="89">
        <f>IF(ISBLANK(AF744), 0, _xlfn.IFNA(VLOOKUP(AF744, 'Measures Register'!$B$9:$K$59, COLUMN('Measures Register'!$K$8)-COLUMN('Measures Register'!$B$8)+1, FALSE), 0))</f>
        <v>0</v>
      </c>
      <c r="AH744" s="110">
        <f>IF(ISBLANK(AF744), 0, _xlfn.IFNA(VLOOKUP(AF744, 'Measures Register'!$B$9:$L$59, COLUMN('Measures Register'!$L$8)-COLUMN('Measures Register'!$B$8)+1, FALSE), 0))</f>
        <v>0</v>
      </c>
      <c r="AI744" s="115"/>
      <c r="AJ744" s="108" t="str">
        <f t="shared" si="51"/>
        <v/>
      </c>
      <c r="AK744" s="86" t="str">
        <f t="shared" si="52"/>
        <v/>
      </c>
      <c r="AL744" s="106" t="str">
        <f t="shared" si="53"/>
        <v/>
      </c>
      <c r="AM744" s="24"/>
    </row>
    <row r="745" spans="2:39" ht="15.75" x14ac:dyDescent="0.45">
      <c r="B745" s="84" t="str">
        <f t="shared" si="54"/>
        <v/>
      </c>
      <c r="C745" s="97"/>
      <c r="D745" s="154"/>
      <c r="E745" s="112" t="str">
        <f>IFERROR(VLOOKUP(I745,#REF!,2,0),"")</f>
        <v/>
      </c>
      <c r="F745" s="156"/>
      <c r="G745" s="101"/>
      <c r="H745" s="103"/>
      <c r="I745" s="158"/>
      <c r="J745" s="159"/>
      <c r="K745"/>
      <c r="L745" s="152"/>
      <c r="M745" s="85" t="str">
        <f>IF(AND(F745&lt;&gt;"", G745&lt;&gt;""), VLOOKUP(F745, 'P2-Primary Assets'!C:I, 5+VLOOKUP(G745,#REF!, 2, FALSE), FALSE), "")</f>
        <v/>
      </c>
      <c r="N745" s="106" t="str">
        <f t="shared" si="50"/>
        <v/>
      </c>
      <c r="O745" s="277"/>
      <c r="P745" s="277"/>
      <c r="Q745" s="277"/>
      <c r="R745" s="114"/>
      <c r="S745" s="99"/>
      <c r="T745" s="88"/>
      <c r="U745" s="89">
        <f>IF(ISBLANK(T745), 0, _xlfn.IFNA(VLOOKUP(T745, 'Measures Register'!$B$9:$K$59, COLUMN('Measures Register'!$K$8)-COLUMN('Measures Register'!$B$8)+1, FALSE), 0))</f>
        <v>0</v>
      </c>
      <c r="V745" s="90">
        <f>IF(ISBLANK(T745), 0, _xlfn.IFNA(VLOOKUP(T745, 'Measures Register'!$B$9:$L$59, COLUMN('Measures Register'!$L$8)-COLUMN('Measures Register'!$B$8)+1, FALSE), 0))</f>
        <v>0</v>
      </c>
      <c r="W745" s="88"/>
      <c r="X745" s="89">
        <f>IF(ISBLANK(W745), 0, _xlfn.IFNA(VLOOKUP(W745, 'Measures Register'!$B$9:$K$59, COLUMN('Measures Register'!$K$8)-COLUMN('Measures Register'!$B$8)+1, FALSE), 0))</f>
        <v>0</v>
      </c>
      <c r="Y745" s="90">
        <f>IF(ISBLANK(W745), 0, _xlfn.IFNA(VLOOKUP(W745, 'Measures Register'!$B$9:$L$59, COLUMN('Measures Register'!$L$8)-COLUMN('Measures Register'!$B$8)+1, FALSE), 0))</f>
        <v>0</v>
      </c>
      <c r="Z745" s="88"/>
      <c r="AA745" s="89">
        <f>IF(ISBLANK(Z745), 0, _xlfn.IFNA(VLOOKUP(Z745, 'Measures Register'!$B$9:$K$59, COLUMN('Measures Register'!$K$8)-COLUMN('Measures Register'!$B$8)+1, FALSE), 0))</f>
        <v>0</v>
      </c>
      <c r="AB745" s="90">
        <f>IF(ISBLANK(Z745), 0, _xlfn.IFNA(VLOOKUP(Z745, 'Measures Register'!$B$9:$L$59, COLUMN('Measures Register'!$L$8)-COLUMN('Measures Register'!$B$8)+1, FALSE), 0))</f>
        <v>0</v>
      </c>
      <c r="AC745" s="88"/>
      <c r="AD745" s="89">
        <f>IF(ISBLANK(AC745), 0, _xlfn.IFNA(VLOOKUP(AC745, 'Measures Register'!$B$9:$K$59, COLUMN('Measures Register'!$K$8)-COLUMN('Measures Register'!$B$8)+1, FALSE), 0))</f>
        <v>0</v>
      </c>
      <c r="AE745" s="90">
        <f>IF(ISBLANK(AC745), 0, _xlfn.IFNA(VLOOKUP(AC745, 'Measures Register'!$B$9:$L$59, COLUMN('Measures Register'!$L$8)-COLUMN('Measures Register'!$B$8)+1, FALSE), 0))</f>
        <v>0</v>
      </c>
      <c r="AF745" s="88"/>
      <c r="AG745" s="89">
        <f>IF(ISBLANK(AF745), 0, _xlfn.IFNA(VLOOKUP(AF745, 'Measures Register'!$B$9:$K$59, COLUMN('Measures Register'!$K$8)-COLUMN('Measures Register'!$B$8)+1, FALSE), 0))</f>
        <v>0</v>
      </c>
      <c r="AH745" s="110">
        <f>IF(ISBLANK(AF745), 0, _xlfn.IFNA(VLOOKUP(AF745, 'Measures Register'!$B$9:$L$59, COLUMN('Measures Register'!$L$8)-COLUMN('Measures Register'!$B$8)+1, FALSE), 0))</f>
        <v>0</v>
      </c>
      <c r="AI745" s="115"/>
      <c r="AJ745" s="108" t="str">
        <f t="shared" si="51"/>
        <v/>
      </c>
      <c r="AK745" s="86" t="str">
        <f t="shared" si="52"/>
        <v/>
      </c>
      <c r="AL745" s="106" t="str">
        <f t="shared" si="53"/>
        <v/>
      </c>
      <c r="AM745" s="24"/>
    </row>
    <row r="746" spans="2:39" ht="15.75" x14ac:dyDescent="0.45">
      <c r="B746" s="84" t="str">
        <f t="shared" si="54"/>
        <v/>
      </c>
      <c r="C746" s="97"/>
      <c r="D746" s="154"/>
      <c r="E746" s="112" t="str">
        <f>IFERROR(VLOOKUP(I746,#REF!,2,0),"")</f>
        <v/>
      </c>
      <c r="F746" s="156"/>
      <c r="G746" s="101"/>
      <c r="H746" s="103"/>
      <c r="I746" s="158"/>
      <c r="J746" s="159"/>
      <c r="K746"/>
      <c r="L746" s="152"/>
      <c r="M746" s="85" t="str">
        <f>IF(AND(F746&lt;&gt;"", G746&lt;&gt;""), VLOOKUP(F746, 'P2-Primary Assets'!C:I, 5+VLOOKUP(G746,#REF!, 2, FALSE), FALSE), "")</f>
        <v/>
      </c>
      <c r="N746" s="106" t="str">
        <f t="shared" si="50"/>
        <v/>
      </c>
      <c r="O746" s="277"/>
      <c r="P746" s="277"/>
      <c r="Q746" s="277"/>
      <c r="R746" s="114"/>
      <c r="S746" s="99"/>
      <c r="T746" s="88"/>
      <c r="U746" s="89">
        <f>IF(ISBLANK(T746), 0, _xlfn.IFNA(VLOOKUP(T746, 'Measures Register'!$B$9:$K$59, COLUMN('Measures Register'!$K$8)-COLUMN('Measures Register'!$B$8)+1, FALSE), 0))</f>
        <v>0</v>
      </c>
      <c r="V746" s="90">
        <f>IF(ISBLANK(T746), 0, _xlfn.IFNA(VLOOKUP(T746, 'Measures Register'!$B$9:$L$59, COLUMN('Measures Register'!$L$8)-COLUMN('Measures Register'!$B$8)+1, FALSE), 0))</f>
        <v>0</v>
      </c>
      <c r="W746" s="88"/>
      <c r="X746" s="89">
        <f>IF(ISBLANK(W746), 0, _xlfn.IFNA(VLOOKUP(W746, 'Measures Register'!$B$9:$K$59, COLUMN('Measures Register'!$K$8)-COLUMN('Measures Register'!$B$8)+1, FALSE), 0))</f>
        <v>0</v>
      </c>
      <c r="Y746" s="90">
        <f>IF(ISBLANK(W746), 0, _xlfn.IFNA(VLOOKUP(W746, 'Measures Register'!$B$9:$L$59, COLUMN('Measures Register'!$L$8)-COLUMN('Measures Register'!$B$8)+1, FALSE), 0))</f>
        <v>0</v>
      </c>
      <c r="Z746" s="88"/>
      <c r="AA746" s="89">
        <f>IF(ISBLANK(Z746), 0, _xlfn.IFNA(VLOOKUP(Z746, 'Measures Register'!$B$9:$K$59, COLUMN('Measures Register'!$K$8)-COLUMN('Measures Register'!$B$8)+1, FALSE), 0))</f>
        <v>0</v>
      </c>
      <c r="AB746" s="90">
        <f>IF(ISBLANK(Z746), 0, _xlfn.IFNA(VLOOKUP(Z746, 'Measures Register'!$B$9:$L$59, COLUMN('Measures Register'!$L$8)-COLUMN('Measures Register'!$B$8)+1, FALSE), 0))</f>
        <v>0</v>
      </c>
      <c r="AC746" s="88"/>
      <c r="AD746" s="89">
        <f>IF(ISBLANK(AC746), 0, _xlfn.IFNA(VLOOKUP(AC746, 'Measures Register'!$B$9:$K$59, COLUMN('Measures Register'!$K$8)-COLUMN('Measures Register'!$B$8)+1, FALSE), 0))</f>
        <v>0</v>
      </c>
      <c r="AE746" s="90">
        <f>IF(ISBLANK(AC746), 0, _xlfn.IFNA(VLOOKUP(AC746, 'Measures Register'!$B$9:$L$59, COLUMN('Measures Register'!$L$8)-COLUMN('Measures Register'!$B$8)+1, FALSE), 0))</f>
        <v>0</v>
      </c>
      <c r="AF746" s="88"/>
      <c r="AG746" s="89">
        <f>IF(ISBLANK(AF746), 0, _xlfn.IFNA(VLOOKUP(AF746, 'Measures Register'!$B$9:$K$59, COLUMN('Measures Register'!$K$8)-COLUMN('Measures Register'!$B$8)+1, FALSE), 0))</f>
        <v>0</v>
      </c>
      <c r="AH746" s="110">
        <f>IF(ISBLANK(AF746), 0, _xlfn.IFNA(VLOOKUP(AF746, 'Measures Register'!$B$9:$L$59, COLUMN('Measures Register'!$L$8)-COLUMN('Measures Register'!$B$8)+1, FALSE), 0))</f>
        <v>0</v>
      </c>
      <c r="AI746" s="115"/>
      <c r="AJ746" s="108" t="str">
        <f t="shared" si="51"/>
        <v/>
      </c>
      <c r="AK746" s="86" t="str">
        <f t="shared" si="52"/>
        <v/>
      </c>
      <c r="AL746" s="106" t="str">
        <f t="shared" si="53"/>
        <v/>
      </c>
      <c r="AM746" s="24"/>
    </row>
    <row r="747" spans="2:39" ht="15.75" x14ac:dyDescent="0.45">
      <c r="B747" s="84" t="str">
        <f t="shared" si="54"/>
        <v/>
      </c>
      <c r="C747" s="97"/>
      <c r="D747" s="154"/>
      <c r="E747" s="112" t="str">
        <f>IFERROR(VLOOKUP(I747,#REF!,2,0),"")</f>
        <v/>
      </c>
      <c r="F747" s="156"/>
      <c r="G747" s="101"/>
      <c r="H747" s="103"/>
      <c r="I747" s="158"/>
      <c r="J747" s="159"/>
      <c r="K747"/>
      <c r="L747" s="152"/>
      <c r="M747" s="85" t="str">
        <f>IF(AND(F747&lt;&gt;"", G747&lt;&gt;""), VLOOKUP(F747, 'P2-Primary Assets'!C:I, 5+VLOOKUP(G747,#REF!, 2, FALSE), FALSE), "")</f>
        <v/>
      </c>
      <c r="N747" s="106" t="str">
        <f t="shared" si="50"/>
        <v/>
      </c>
      <c r="O747" s="277"/>
      <c r="P747" s="277"/>
      <c r="Q747" s="277"/>
      <c r="R747" s="114"/>
      <c r="S747" s="99"/>
      <c r="T747" s="88"/>
      <c r="U747" s="89">
        <f>IF(ISBLANK(T747), 0, _xlfn.IFNA(VLOOKUP(T747, 'Measures Register'!$B$9:$K$59, COLUMN('Measures Register'!$K$8)-COLUMN('Measures Register'!$B$8)+1, FALSE), 0))</f>
        <v>0</v>
      </c>
      <c r="V747" s="90">
        <f>IF(ISBLANK(T747), 0, _xlfn.IFNA(VLOOKUP(T747, 'Measures Register'!$B$9:$L$59, COLUMN('Measures Register'!$L$8)-COLUMN('Measures Register'!$B$8)+1, FALSE), 0))</f>
        <v>0</v>
      </c>
      <c r="W747" s="88"/>
      <c r="X747" s="89">
        <f>IF(ISBLANK(W747), 0, _xlfn.IFNA(VLOOKUP(W747, 'Measures Register'!$B$9:$K$59, COLUMN('Measures Register'!$K$8)-COLUMN('Measures Register'!$B$8)+1, FALSE), 0))</f>
        <v>0</v>
      </c>
      <c r="Y747" s="90">
        <f>IF(ISBLANK(W747), 0, _xlfn.IFNA(VLOOKUP(W747, 'Measures Register'!$B$9:$L$59, COLUMN('Measures Register'!$L$8)-COLUMN('Measures Register'!$B$8)+1, FALSE), 0))</f>
        <v>0</v>
      </c>
      <c r="Z747" s="88"/>
      <c r="AA747" s="89">
        <f>IF(ISBLANK(Z747), 0, _xlfn.IFNA(VLOOKUP(Z747, 'Measures Register'!$B$9:$K$59, COLUMN('Measures Register'!$K$8)-COLUMN('Measures Register'!$B$8)+1, FALSE), 0))</f>
        <v>0</v>
      </c>
      <c r="AB747" s="90">
        <f>IF(ISBLANK(Z747), 0, _xlfn.IFNA(VLOOKUP(Z747, 'Measures Register'!$B$9:$L$59, COLUMN('Measures Register'!$L$8)-COLUMN('Measures Register'!$B$8)+1, FALSE), 0))</f>
        <v>0</v>
      </c>
      <c r="AC747" s="88"/>
      <c r="AD747" s="89">
        <f>IF(ISBLANK(AC747), 0, _xlfn.IFNA(VLOOKUP(AC747, 'Measures Register'!$B$9:$K$59, COLUMN('Measures Register'!$K$8)-COLUMN('Measures Register'!$B$8)+1, FALSE), 0))</f>
        <v>0</v>
      </c>
      <c r="AE747" s="90">
        <f>IF(ISBLANK(AC747), 0, _xlfn.IFNA(VLOOKUP(AC747, 'Measures Register'!$B$9:$L$59, COLUMN('Measures Register'!$L$8)-COLUMN('Measures Register'!$B$8)+1, FALSE), 0))</f>
        <v>0</v>
      </c>
      <c r="AF747" s="88"/>
      <c r="AG747" s="89">
        <f>IF(ISBLANK(AF747), 0, _xlfn.IFNA(VLOOKUP(AF747, 'Measures Register'!$B$9:$K$59, COLUMN('Measures Register'!$K$8)-COLUMN('Measures Register'!$B$8)+1, FALSE), 0))</f>
        <v>0</v>
      </c>
      <c r="AH747" s="110">
        <f>IF(ISBLANK(AF747), 0, _xlfn.IFNA(VLOOKUP(AF747, 'Measures Register'!$B$9:$L$59, COLUMN('Measures Register'!$L$8)-COLUMN('Measures Register'!$B$8)+1, FALSE), 0))</f>
        <v>0</v>
      </c>
      <c r="AI747" s="115"/>
      <c r="AJ747" s="108" t="str">
        <f t="shared" si="51"/>
        <v/>
      </c>
      <c r="AK747" s="86" t="str">
        <f t="shared" si="52"/>
        <v/>
      </c>
      <c r="AL747" s="106" t="str">
        <f t="shared" si="53"/>
        <v/>
      </c>
      <c r="AM747" s="24"/>
    </row>
    <row r="748" spans="2:39" ht="15.75" x14ac:dyDescent="0.45">
      <c r="B748" s="84" t="str">
        <f t="shared" si="54"/>
        <v/>
      </c>
      <c r="C748" s="97"/>
      <c r="D748" s="154"/>
      <c r="E748" s="112" t="str">
        <f>IFERROR(VLOOKUP(I748,#REF!,2,0),"")</f>
        <v/>
      </c>
      <c r="F748" s="156"/>
      <c r="G748" s="101"/>
      <c r="H748" s="103"/>
      <c r="I748" s="158"/>
      <c r="J748" s="159"/>
      <c r="K748"/>
      <c r="L748" s="152"/>
      <c r="M748" s="85" t="str">
        <f>IF(AND(F748&lt;&gt;"", G748&lt;&gt;""), VLOOKUP(F748, 'P2-Primary Assets'!C:I, 5+VLOOKUP(G748,#REF!, 2, FALSE), FALSE), "")</f>
        <v/>
      </c>
      <c r="N748" s="106" t="str">
        <f t="shared" si="50"/>
        <v/>
      </c>
      <c r="O748" s="277"/>
      <c r="P748" s="277"/>
      <c r="Q748" s="277"/>
      <c r="R748" s="114"/>
      <c r="S748" s="99"/>
      <c r="T748" s="88"/>
      <c r="U748" s="89">
        <f>IF(ISBLANK(T748), 0, _xlfn.IFNA(VLOOKUP(T748, 'Measures Register'!$B$9:$K$59, COLUMN('Measures Register'!$K$8)-COLUMN('Measures Register'!$B$8)+1, FALSE), 0))</f>
        <v>0</v>
      </c>
      <c r="V748" s="90">
        <f>IF(ISBLANK(T748), 0, _xlfn.IFNA(VLOOKUP(T748, 'Measures Register'!$B$9:$L$59, COLUMN('Measures Register'!$L$8)-COLUMN('Measures Register'!$B$8)+1, FALSE), 0))</f>
        <v>0</v>
      </c>
      <c r="W748" s="88"/>
      <c r="X748" s="89">
        <f>IF(ISBLANK(W748), 0, _xlfn.IFNA(VLOOKUP(W748, 'Measures Register'!$B$9:$K$59, COLUMN('Measures Register'!$K$8)-COLUMN('Measures Register'!$B$8)+1, FALSE), 0))</f>
        <v>0</v>
      </c>
      <c r="Y748" s="90">
        <f>IF(ISBLANK(W748), 0, _xlfn.IFNA(VLOOKUP(W748, 'Measures Register'!$B$9:$L$59, COLUMN('Measures Register'!$L$8)-COLUMN('Measures Register'!$B$8)+1, FALSE), 0))</f>
        <v>0</v>
      </c>
      <c r="Z748" s="88"/>
      <c r="AA748" s="89">
        <f>IF(ISBLANK(Z748), 0, _xlfn.IFNA(VLOOKUP(Z748, 'Measures Register'!$B$9:$K$59, COLUMN('Measures Register'!$K$8)-COLUMN('Measures Register'!$B$8)+1, FALSE), 0))</f>
        <v>0</v>
      </c>
      <c r="AB748" s="90">
        <f>IF(ISBLANK(Z748), 0, _xlfn.IFNA(VLOOKUP(Z748, 'Measures Register'!$B$9:$L$59, COLUMN('Measures Register'!$L$8)-COLUMN('Measures Register'!$B$8)+1, FALSE), 0))</f>
        <v>0</v>
      </c>
      <c r="AC748" s="88"/>
      <c r="AD748" s="89">
        <f>IF(ISBLANK(AC748), 0, _xlfn.IFNA(VLOOKUP(AC748, 'Measures Register'!$B$9:$K$59, COLUMN('Measures Register'!$K$8)-COLUMN('Measures Register'!$B$8)+1, FALSE), 0))</f>
        <v>0</v>
      </c>
      <c r="AE748" s="90">
        <f>IF(ISBLANK(AC748), 0, _xlfn.IFNA(VLOOKUP(AC748, 'Measures Register'!$B$9:$L$59, COLUMN('Measures Register'!$L$8)-COLUMN('Measures Register'!$B$8)+1, FALSE), 0))</f>
        <v>0</v>
      </c>
      <c r="AF748" s="88"/>
      <c r="AG748" s="89">
        <f>IF(ISBLANK(AF748), 0, _xlfn.IFNA(VLOOKUP(AF748, 'Measures Register'!$B$9:$K$59, COLUMN('Measures Register'!$K$8)-COLUMN('Measures Register'!$B$8)+1, FALSE), 0))</f>
        <v>0</v>
      </c>
      <c r="AH748" s="110">
        <f>IF(ISBLANK(AF748), 0, _xlfn.IFNA(VLOOKUP(AF748, 'Measures Register'!$B$9:$L$59, COLUMN('Measures Register'!$L$8)-COLUMN('Measures Register'!$B$8)+1, FALSE), 0))</f>
        <v>0</v>
      </c>
      <c r="AI748" s="115"/>
      <c r="AJ748" s="108" t="str">
        <f t="shared" si="51"/>
        <v/>
      </c>
      <c r="AK748" s="86" t="str">
        <f t="shared" si="52"/>
        <v/>
      </c>
      <c r="AL748" s="106" t="str">
        <f t="shared" si="53"/>
        <v/>
      </c>
      <c r="AM748" s="24"/>
    </row>
    <row r="749" spans="2:39" ht="15.75" x14ac:dyDescent="0.45">
      <c r="B749" s="84" t="str">
        <f t="shared" si="54"/>
        <v/>
      </c>
      <c r="C749" s="97"/>
      <c r="D749" s="154"/>
      <c r="E749" s="112" t="str">
        <f>IFERROR(VLOOKUP(I749,#REF!,2,0),"")</f>
        <v/>
      </c>
      <c r="F749" s="156"/>
      <c r="G749" s="101"/>
      <c r="H749" s="103"/>
      <c r="I749" s="158"/>
      <c r="J749" s="159"/>
      <c r="K749"/>
      <c r="L749" s="152"/>
      <c r="M749" s="85" t="str">
        <f>IF(AND(F749&lt;&gt;"", G749&lt;&gt;""), VLOOKUP(F749, 'P2-Primary Assets'!C:I, 5+VLOOKUP(G749,#REF!, 2, FALSE), FALSE), "")</f>
        <v/>
      </c>
      <c r="N749" s="106" t="str">
        <f t="shared" si="50"/>
        <v/>
      </c>
      <c r="O749" s="277"/>
      <c r="P749" s="277"/>
      <c r="Q749" s="277"/>
      <c r="R749" s="114"/>
      <c r="S749" s="99"/>
      <c r="T749" s="88"/>
      <c r="U749" s="89">
        <f>IF(ISBLANK(T749), 0, _xlfn.IFNA(VLOOKUP(T749, 'Measures Register'!$B$9:$K$59, COLUMN('Measures Register'!$K$8)-COLUMN('Measures Register'!$B$8)+1, FALSE), 0))</f>
        <v>0</v>
      </c>
      <c r="V749" s="90">
        <f>IF(ISBLANK(T749), 0, _xlfn.IFNA(VLOOKUP(T749, 'Measures Register'!$B$9:$L$59, COLUMN('Measures Register'!$L$8)-COLUMN('Measures Register'!$B$8)+1, FALSE), 0))</f>
        <v>0</v>
      </c>
      <c r="W749" s="88"/>
      <c r="X749" s="89">
        <f>IF(ISBLANK(W749), 0, _xlfn.IFNA(VLOOKUP(W749, 'Measures Register'!$B$9:$K$59, COLUMN('Measures Register'!$K$8)-COLUMN('Measures Register'!$B$8)+1, FALSE), 0))</f>
        <v>0</v>
      </c>
      <c r="Y749" s="90">
        <f>IF(ISBLANK(W749), 0, _xlfn.IFNA(VLOOKUP(W749, 'Measures Register'!$B$9:$L$59, COLUMN('Measures Register'!$L$8)-COLUMN('Measures Register'!$B$8)+1, FALSE), 0))</f>
        <v>0</v>
      </c>
      <c r="Z749" s="88"/>
      <c r="AA749" s="89">
        <f>IF(ISBLANK(Z749), 0, _xlfn.IFNA(VLOOKUP(Z749, 'Measures Register'!$B$9:$K$59, COLUMN('Measures Register'!$K$8)-COLUMN('Measures Register'!$B$8)+1, FALSE), 0))</f>
        <v>0</v>
      </c>
      <c r="AB749" s="90">
        <f>IF(ISBLANK(Z749), 0, _xlfn.IFNA(VLOOKUP(Z749, 'Measures Register'!$B$9:$L$59, COLUMN('Measures Register'!$L$8)-COLUMN('Measures Register'!$B$8)+1, FALSE), 0))</f>
        <v>0</v>
      </c>
      <c r="AC749" s="88"/>
      <c r="AD749" s="89">
        <f>IF(ISBLANK(AC749), 0, _xlfn.IFNA(VLOOKUP(AC749, 'Measures Register'!$B$9:$K$59, COLUMN('Measures Register'!$K$8)-COLUMN('Measures Register'!$B$8)+1, FALSE), 0))</f>
        <v>0</v>
      </c>
      <c r="AE749" s="90">
        <f>IF(ISBLANK(AC749), 0, _xlfn.IFNA(VLOOKUP(AC749, 'Measures Register'!$B$9:$L$59, COLUMN('Measures Register'!$L$8)-COLUMN('Measures Register'!$B$8)+1, FALSE), 0))</f>
        <v>0</v>
      </c>
      <c r="AF749" s="88"/>
      <c r="AG749" s="89">
        <f>IF(ISBLANK(AF749), 0, _xlfn.IFNA(VLOOKUP(AF749, 'Measures Register'!$B$9:$K$59, COLUMN('Measures Register'!$K$8)-COLUMN('Measures Register'!$B$8)+1, FALSE), 0))</f>
        <v>0</v>
      </c>
      <c r="AH749" s="110">
        <f>IF(ISBLANK(AF749), 0, _xlfn.IFNA(VLOOKUP(AF749, 'Measures Register'!$B$9:$L$59, COLUMN('Measures Register'!$L$8)-COLUMN('Measures Register'!$B$8)+1, FALSE), 0))</f>
        <v>0</v>
      </c>
      <c r="AI749" s="115"/>
      <c r="AJ749" s="108" t="str">
        <f t="shared" si="51"/>
        <v/>
      </c>
      <c r="AK749" s="86" t="str">
        <f t="shared" si="52"/>
        <v/>
      </c>
      <c r="AL749" s="106" t="str">
        <f t="shared" si="53"/>
        <v/>
      </c>
      <c r="AM749" s="24"/>
    </row>
    <row r="750" spans="2:39" ht="15.75" x14ac:dyDescent="0.45">
      <c r="B750" s="84" t="str">
        <f t="shared" si="54"/>
        <v/>
      </c>
      <c r="C750" s="97"/>
      <c r="D750" s="154"/>
      <c r="E750" s="112" t="str">
        <f>IFERROR(VLOOKUP(I750,#REF!,2,0),"")</f>
        <v/>
      </c>
      <c r="F750" s="156"/>
      <c r="G750" s="101"/>
      <c r="H750" s="103"/>
      <c r="I750" s="158"/>
      <c r="J750" s="159"/>
      <c r="K750"/>
      <c r="L750" s="152"/>
      <c r="M750" s="85" t="str">
        <f>IF(AND(F750&lt;&gt;"", G750&lt;&gt;""), VLOOKUP(F750, 'P2-Primary Assets'!C:I, 5+VLOOKUP(G750,#REF!, 2, FALSE), FALSE), "")</f>
        <v/>
      </c>
      <c r="N750" s="106" t="str">
        <f t="shared" si="50"/>
        <v/>
      </c>
      <c r="O750" s="277"/>
      <c r="P750" s="277"/>
      <c r="Q750" s="277"/>
      <c r="R750" s="114"/>
      <c r="S750" s="99"/>
      <c r="T750" s="88"/>
      <c r="U750" s="89">
        <f>IF(ISBLANK(T750), 0, _xlfn.IFNA(VLOOKUP(T750, 'Measures Register'!$B$9:$K$59, COLUMN('Measures Register'!$K$8)-COLUMN('Measures Register'!$B$8)+1, FALSE), 0))</f>
        <v>0</v>
      </c>
      <c r="V750" s="90">
        <f>IF(ISBLANK(T750), 0, _xlfn.IFNA(VLOOKUP(T750, 'Measures Register'!$B$9:$L$59, COLUMN('Measures Register'!$L$8)-COLUMN('Measures Register'!$B$8)+1, FALSE), 0))</f>
        <v>0</v>
      </c>
      <c r="W750" s="88"/>
      <c r="X750" s="89">
        <f>IF(ISBLANK(W750), 0, _xlfn.IFNA(VLOOKUP(W750, 'Measures Register'!$B$9:$K$59, COLUMN('Measures Register'!$K$8)-COLUMN('Measures Register'!$B$8)+1, FALSE), 0))</f>
        <v>0</v>
      </c>
      <c r="Y750" s="90">
        <f>IF(ISBLANK(W750), 0, _xlfn.IFNA(VLOOKUP(W750, 'Measures Register'!$B$9:$L$59, COLUMN('Measures Register'!$L$8)-COLUMN('Measures Register'!$B$8)+1, FALSE), 0))</f>
        <v>0</v>
      </c>
      <c r="Z750" s="88"/>
      <c r="AA750" s="89">
        <f>IF(ISBLANK(Z750), 0, _xlfn.IFNA(VLOOKUP(Z750, 'Measures Register'!$B$9:$K$59, COLUMN('Measures Register'!$K$8)-COLUMN('Measures Register'!$B$8)+1, FALSE), 0))</f>
        <v>0</v>
      </c>
      <c r="AB750" s="90">
        <f>IF(ISBLANK(Z750), 0, _xlfn.IFNA(VLOOKUP(Z750, 'Measures Register'!$B$9:$L$59, COLUMN('Measures Register'!$L$8)-COLUMN('Measures Register'!$B$8)+1, FALSE), 0))</f>
        <v>0</v>
      </c>
      <c r="AC750" s="88"/>
      <c r="AD750" s="89">
        <f>IF(ISBLANK(AC750), 0, _xlfn.IFNA(VLOOKUP(AC750, 'Measures Register'!$B$9:$K$59, COLUMN('Measures Register'!$K$8)-COLUMN('Measures Register'!$B$8)+1, FALSE), 0))</f>
        <v>0</v>
      </c>
      <c r="AE750" s="90">
        <f>IF(ISBLANK(AC750), 0, _xlfn.IFNA(VLOOKUP(AC750, 'Measures Register'!$B$9:$L$59, COLUMN('Measures Register'!$L$8)-COLUMN('Measures Register'!$B$8)+1, FALSE), 0))</f>
        <v>0</v>
      </c>
      <c r="AF750" s="88"/>
      <c r="AG750" s="89">
        <f>IF(ISBLANK(AF750), 0, _xlfn.IFNA(VLOOKUP(AF750, 'Measures Register'!$B$9:$K$59, COLUMN('Measures Register'!$K$8)-COLUMN('Measures Register'!$B$8)+1, FALSE), 0))</f>
        <v>0</v>
      </c>
      <c r="AH750" s="110">
        <f>IF(ISBLANK(AF750), 0, _xlfn.IFNA(VLOOKUP(AF750, 'Measures Register'!$B$9:$L$59, COLUMN('Measures Register'!$L$8)-COLUMN('Measures Register'!$B$8)+1, FALSE), 0))</f>
        <v>0</v>
      </c>
      <c r="AI750" s="115"/>
      <c r="AJ750" s="108" t="str">
        <f t="shared" si="51"/>
        <v/>
      </c>
      <c r="AK750" s="86" t="str">
        <f t="shared" si="52"/>
        <v/>
      </c>
      <c r="AL750" s="106" t="str">
        <f t="shared" si="53"/>
        <v/>
      </c>
      <c r="AM750" s="24"/>
    </row>
    <row r="751" spans="2:39" ht="15.75" x14ac:dyDescent="0.45">
      <c r="B751" s="84" t="str">
        <f t="shared" si="54"/>
        <v/>
      </c>
      <c r="C751" s="97"/>
      <c r="D751" s="154"/>
      <c r="E751" s="112" t="str">
        <f>IFERROR(VLOOKUP(I751,#REF!,2,0),"")</f>
        <v/>
      </c>
      <c r="F751" s="156"/>
      <c r="G751" s="101"/>
      <c r="H751" s="103"/>
      <c r="I751" s="158"/>
      <c r="J751" s="159"/>
      <c r="K751"/>
      <c r="L751" s="152"/>
      <c r="M751" s="85" t="str">
        <f>IF(AND(F751&lt;&gt;"", G751&lt;&gt;""), VLOOKUP(F751, 'P2-Primary Assets'!C:I, 5+VLOOKUP(G751,#REF!, 2, FALSE), FALSE), "")</f>
        <v/>
      </c>
      <c r="N751" s="106" t="str">
        <f t="shared" si="50"/>
        <v/>
      </c>
      <c r="O751" s="277"/>
      <c r="P751" s="277"/>
      <c r="Q751" s="277"/>
      <c r="R751" s="114"/>
      <c r="S751" s="99"/>
      <c r="T751" s="88"/>
      <c r="U751" s="89">
        <f>IF(ISBLANK(T751), 0, _xlfn.IFNA(VLOOKUP(T751, 'Measures Register'!$B$9:$K$59, COLUMN('Measures Register'!$K$8)-COLUMN('Measures Register'!$B$8)+1, FALSE), 0))</f>
        <v>0</v>
      </c>
      <c r="V751" s="90">
        <f>IF(ISBLANK(T751), 0, _xlfn.IFNA(VLOOKUP(T751, 'Measures Register'!$B$9:$L$59, COLUMN('Measures Register'!$L$8)-COLUMN('Measures Register'!$B$8)+1, FALSE), 0))</f>
        <v>0</v>
      </c>
      <c r="W751" s="88"/>
      <c r="X751" s="89">
        <f>IF(ISBLANK(W751), 0, _xlfn.IFNA(VLOOKUP(W751, 'Measures Register'!$B$9:$K$59, COLUMN('Measures Register'!$K$8)-COLUMN('Measures Register'!$B$8)+1, FALSE), 0))</f>
        <v>0</v>
      </c>
      <c r="Y751" s="90">
        <f>IF(ISBLANK(W751), 0, _xlfn.IFNA(VLOOKUP(W751, 'Measures Register'!$B$9:$L$59, COLUMN('Measures Register'!$L$8)-COLUMN('Measures Register'!$B$8)+1, FALSE), 0))</f>
        <v>0</v>
      </c>
      <c r="Z751" s="88"/>
      <c r="AA751" s="89">
        <f>IF(ISBLANK(Z751), 0, _xlfn.IFNA(VLOOKUP(Z751, 'Measures Register'!$B$9:$K$59, COLUMN('Measures Register'!$K$8)-COLUMN('Measures Register'!$B$8)+1, FALSE), 0))</f>
        <v>0</v>
      </c>
      <c r="AB751" s="90">
        <f>IF(ISBLANK(Z751), 0, _xlfn.IFNA(VLOOKUP(Z751, 'Measures Register'!$B$9:$L$59, COLUMN('Measures Register'!$L$8)-COLUMN('Measures Register'!$B$8)+1, FALSE), 0))</f>
        <v>0</v>
      </c>
      <c r="AC751" s="88"/>
      <c r="AD751" s="89">
        <f>IF(ISBLANK(AC751), 0, _xlfn.IFNA(VLOOKUP(AC751, 'Measures Register'!$B$9:$K$59, COLUMN('Measures Register'!$K$8)-COLUMN('Measures Register'!$B$8)+1, FALSE), 0))</f>
        <v>0</v>
      </c>
      <c r="AE751" s="90">
        <f>IF(ISBLANK(AC751), 0, _xlfn.IFNA(VLOOKUP(AC751, 'Measures Register'!$B$9:$L$59, COLUMN('Measures Register'!$L$8)-COLUMN('Measures Register'!$B$8)+1, FALSE), 0))</f>
        <v>0</v>
      </c>
      <c r="AF751" s="88"/>
      <c r="AG751" s="89">
        <f>IF(ISBLANK(AF751), 0, _xlfn.IFNA(VLOOKUP(AF751, 'Measures Register'!$B$9:$K$59, COLUMN('Measures Register'!$K$8)-COLUMN('Measures Register'!$B$8)+1, FALSE), 0))</f>
        <v>0</v>
      </c>
      <c r="AH751" s="110">
        <f>IF(ISBLANK(AF751), 0, _xlfn.IFNA(VLOOKUP(AF751, 'Measures Register'!$B$9:$L$59, COLUMN('Measures Register'!$L$8)-COLUMN('Measures Register'!$B$8)+1, FALSE), 0))</f>
        <v>0</v>
      </c>
      <c r="AI751" s="115"/>
      <c r="AJ751" s="108" t="str">
        <f t="shared" si="51"/>
        <v/>
      </c>
      <c r="AK751" s="86" t="str">
        <f t="shared" si="52"/>
        <v/>
      </c>
      <c r="AL751" s="106" t="str">
        <f t="shared" si="53"/>
        <v/>
      </c>
      <c r="AM751" s="24"/>
    </row>
    <row r="752" spans="2:39" ht="15.75" x14ac:dyDescent="0.45">
      <c r="B752" s="84" t="str">
        <f t="shared" si="54"/>
        <v/>
      </c>
      <c r="C752" s="97"/>
      <c r="D752" s="154"/>
      <c r="E752" s="112" t="str">
        <f>IFERROR(VLOOKUP(I752,#REF!,2,0),"")</f>
        <v/>
      </c>
      <c r="F752" s="156"/>
      <c r="G752" s="101"/>
      <c r="H752" s="103"/>
      <c r="I752" s="158"/>
      <c r="J752" s="159"/>
      <c r="K752"/>
      <c r="L752" s="152"/>
      <c r="M752" s="85" t="str">
        <f>IF(AND(F752&lt;&gt;"", G752&lt;&gt;""), VLOOKUP(F752, 'P2-Primary Assets'!C:I, 5+VLOOKUP(G752,#REF!, 2, FALSE), FALSE), "")</f>
        <v/>
      </c>
      <c r="N752" s="106" t="str">
        <f t="shared" si="50"/>
        <v/>
      </c>
      <c r="O752" s="277"/>
      <c r="P752" s="277"/>
      <c r="Q752" s="277"/>
      <c r="R752" s="114"/>
      <c r="S752" s="99"/>
      <c r="T752" s="88"/>
      <c r="U752" s="89">
        <f>IF(ISBLANK(T752), 0, _xlfn.IFNA(VLOOKUP(T752, 'Measures Register'!$B$9:$K$59, COLUMN('Measures Register'!$K$8)-COLUMN('Measures Register'!$B$8)+1, FALSE), 0))</f>
        <v>0</v>
      </c>
      <c r="V752" s="90">
        <f>IF(ISBLANK(T752), 0, _xlfn.IFNA(VLOOKUP(T752, 'Measures Register'!$B$9:$L$59, COLUMN('Measures Register'!$L$8)-COLUMN('Measures Register'!$B$8)+1, FALSE), 0))</f>
        <v>0</v>
      </c>
      <c r="W752" s="88"/>
      <c r="X752" s="89">
        <f>IF(ISBLANK(W752), 0, _xlfn.IFNA(VLOOKUP(W752, 'Measures Register'!$B$9:$K$59, COLUMN('Measures Register'!$K$8)-COLUMN('Measures Register'!$B$8)+1, FALSE), 0))</f>
        <v>0</v>
      </c>
      <c r="Y752" s="90">
        <f>IF(ISBLANK(W752), 0, _xlfn.IFNA(VLOOKUP(W752, 'Measures Register'!$B$9:$L$59, COLUMN('Measures Register'!$L$8)-COLUMN('Measures Register'!$B$8)+1, FALSE), 0))</f>
        <v>0</v>
      </c>
      <c r="Z752" s="88"/>
      <c r="AA752" s="89">
        <f>IF(ISBLANK(Z752), 0, _xlfn.IFNA(VLOOKUP(Z752, 'Measures Register'!$B$9:$K$59, COLUMN('Measures Register'!$K$8)-COLUMN('Measures Register'!$B$8)+1, FALSE), 0))</f>
        <v>0</v>
      </c>
      <c r="AB752" s="90">
        <f>IF(ISBLANK(Z752), 0, _xlfn.IFNA(VLOOKUP(Z752, 'Measures Register'!$B$9:$L$59, COLUMN('Measures Register'!$L$8)-COLUMN('Measures Register'!$B$8)+1, FALSE), 0))</f>
        <v>0</v>
      </c>
      <c r="AC752" s="88"/>
      <c r="AD752" s="89">
        <f>IF(ISBLANK(AC752), 0, _xlfn.IFNA(VLOOKUP(AC752, 'Measures Register'!$B$9:$K$59, COLUMN('Measures Register'!$K$8)-COLUMN('Measures Register'!$B$8)+1, FALSE), 0))</f>
        <v>0</v>
      </c>
      <c r="AE752" s="90">
        <f>IF(ISBLANK(AC752), 0, _xlfn.IFNA(VLOOKUP(AC752, 'Measures Register'!$B$9:$L$59, COLUMN('Measures Register'!$L$8)-COLUMN('Measures Register'!$B$8)+1, FALSE), 0))</f>
        <v>0</v>
      </c>
      <c r="AF752" s="88"/>
      <c r="AG752" s="89">
        <f>IF(ISBLANK(AF752), 0, _xlfn.IFNA(VLOOKUP(AF752, 'Measures Register'!$B$9:$K$59, COLUMN('Measures Register'!$K$8)-COLUMN('Measures Register'!$B$8)+1, FALSE), 0))</f>
        <v>0</v>
      </c>
      <c r="AH752" s="110">
        <f>IF(ISBLANK(AF752), 0, _xlfn.IFNA(VLOOKUP(AF752, 'Measures Register'!$B$9:$L$59, COLUMN('Measures Register'!$L$8)-COLUMN('Measures Register'!$B$8)+1, FALSE), 0))</f>
        <v>0</v>
      </c>
      <c r="AI752" s="115"/>
      <c r="AJ752" s="108" t="str">
        <f t="shared" si="51"/>
        <v/>
      </c>
      <c r="AK752" s="86" t="str">
        <f t="shared" si="52"/>
        <v/>
      </c>
      <c r="AL752" s="106" t="str">
        <f t="shared" si="53"/>
        <v/>
      </c>
      <c r="AM752" s="24"/>
    </row>
    <row r="753" spans="2:39" ht="15.75" x14ac:dyDescent="0.45">
      <c r="B753" s="84" t="str">
        <f t="shared" si="54"/>
        <v/>
      </c>
      <c r="C753" s="97"/>
      <c r="D753" s="154"/>
      <c r="E753" s="112" t="str">
        <f>IFERROR(VLOOKUP(I753,#REF!,2,0),"")</f>
        <v/>
      </c>
      <c r="F753" s="156"/>
      <c r="G753" s="101"/>
      <c r="H753" s="103"/>
      <c r="I753" s="158"/>
      <c r="J753" s="159"/>
      <c r="K753"/>
      <c r="L753" s="152"/>
      <c r="M753" s="85" t="str">
        <f>IF(AND(F753&lt;&gt;"", G753&lt;&gt;""), VLOOKUP(F753, 'P2-Primary Assets'!C:I, 5+VLOOKUP(G753,#REF!, 2, FALSE), FALSE), "")</f>
        <v/>
      </c>
      <c r="N753" s="106" t="str">
        <f t="shared" si="50"/>
        <v/>
      </c>
      <c r="O753" s="277"/>
      <c r="P753" s="277"/>
      <c r="Q753" s="277"/>
      <c r="R753" s="114"/>
      <c r="S753" s="99"/>
      <c r="T753" s="88"/>
      <c r="U753" s="89">
        <f>IF(ISBLANK(T753), 0, _xlfn.IFNA(VLOOKUP(T753, 'Measures Register'!$B$9:$K$59, COLUMN('Measures Register'!$K$8)-COLUMN('Measures Register'!$B$8)+1, FALSE), 0))</f>
        <v>0</v>
      </c>
      <c r="V753" s="90">
        <f>IF(ISBLANK(T753), 0, _xlfn.IFNA(VLOOKUP(T753, 'Measures Register'!$B$9:$L$59, COLUMN('Measures Register'!$L$8)-COLUMN('Measures Register'!$B$8)+1, FALSE), 0))</f>
        <v>0</v>
      </c>
      <c r="W753" s="88"/>
      <c r="X753" s="89">
        <f>IF(ISBLANK(W753), 0, _xlfn.IFNA(VLOOKUP(W753, 'Measures Register'!$B$9:$K$59, COLUMN('Measures Register'!$K$8)-COLUMN('Measures Register'!$B$8)+1, FALSE), 0))</f>
        <v>0</v>
      </c>
      <c r="Y753" s="90">
        <f>IF(ISBLANK(W753), 0, _xlfn.IFNA(VLOOKUP(W753, 'Measures Register'!$B$9:$L$59, COLUMN('Measures Register'!$L$8)-COLUMN('Measures Register'!$B$8)+1, FALSE), 0))</f>
        <v>0</v>
      </c>
      <c r="Z753" s="88"/>
      <c r="AA753" s="89">
        <f>IF(ISBLANK(Z753), 0, _xlfn.IFNA(VLOOKUP(Z753, 'Measures Register'!$B$9:$K$59, COLUMN('Measures Register'!$K$8)-COLUMN('Measures Register'!$B$8)+1, FALSE), 0))</f>
        <v>0</v>
      </c>
      <c r="AB753" s="90">
        <f>IF(ISBLANK(Z753), 0, _xlfn.IFNA(VLOOKUP(Z753, 'Measures Register'!$B$9:$L$59, COLUMN('Measures Register'!$L$8)-COLUMN('Measures Register'!$B$8)+1, FALSE), 0))</f>
        <v>0</v>
      </c>
      <c r="AC753" s="88"/>
      <c r="AD753" s="89">
        <f>IF(ISBLANK(AC753), 0, _xlfn.IFNA(VLOOKUP(AC753, 'Measures Register'!$B$9:$K$59, COLUMN('Measures Register'!$K$8)-COLUMN('Measures Register'!$B$8)+1, FALSE), 0))</f>
        <v>0</v>
      </c>
      <c r="AE753" s="90">
        <f>IF(ISBLANK(AC753), 0, _xlfn.IFNA(VLOOKUP(AC753, 'Measures Register'!$B$9:$L$59, COLUMN('Measures Register'!$L$8)-COLUMN('Measures Register'!$B$8)+1, FALSE), 0))</f>
        <v>0</v>
      </c>
      <c r="AF753" s="88"/>
      <c r="AG753" s="89">
        <f>IF(ISBLANK(AF753), 0, _xlfn.IFNA(VLOOKUP(AF753, 'Measures Register'!$B$9:$K$59, COLUMN('Measures Register'!$K$8)-COLUMN('Measures Register'!$B$8)+1, FALSE), 0))</f>
        <v>0</v>
      </c>
      <c r="AH753" s="110">
        <f>IF(ISBLANK(AF753), 0, _xlfn.IFNA(VLOOKUP(AF753, 'Measures Register'!$B$9:$L$59, COLUMN('Measures Register'!$L$8)-COLUMN('Measures Register'!$B$8)+1, FALSE), 0))</f>
        <v>0</v>
      </c>
      <c r="AI753" s="115"/>
      <c r="AJ753" s="108" t="str">
        <f t="shared" si="51"/>
        <v/>
      </c>
      <c r="AK753" s="86" t="str">
        <f t="shared" si="52"/>
        <v/>
      </c>
      <c r="AL753" s="106" t="str">
        <f t="shared" si="53"/>
        <v/>
      </c>
      <c r="AM753" s="24"/>
    </row>
    <row r="754" spans="2:39" ht="15.75" x14ac:dyDescent="0.45">
      <c r="B754" s="84" t="str">
        <f t="shared" si="54"/>
        <v/>
      </c>
      <c r="C754" s="97"/>
      <c r="D754" s="154"/>
      <c r="E754" s="112" t="str">
        <f>IFERROR(VLOOKUP(I754,#REF!,2,0),"")</f>
        <v/>
      </c>
      <c r="F754" s="156"/>
      <c r="G754" s="101"/>
      <c r="H754" s="103"/>
      <c r="I754" s="158"/>
      <c r="J754" s="159"/>
      <c r="K754"/>
      <c r="L754" s="152"/>
      <c r="M754" s="85" t="str">
        <f>IF(AND(F754&lt;&gt;"", G754&lt;&gt;""), VLOOKUP(F754, 'P2-Primary Assets'!C:I, 5+VLOOKUP(G754,#REF!, 2, FALSE), FALSE), "")</f>
        <v/>
      </c>
      <c r="N754" s="106" t="str">
        <f t="shared" si="50"/>
        <v/>
      </c>
      <c r="O754" s="277"/>
      <c r="P754" s="277"/>
      <c r="Q754" s="277"/>
      <c r="R754" s="114"/>
      <c r="S754" s="99"/>
      <c r="T754" s="88"/>
      <c r="U754" s="89">
        <f>IF(ISBLANK(T754), 0, _xlfn.IFNA(VLOOKUP(T754, 'Measures Register'!$B$9:$K$59, COLUMN('Measures Register'!$K$8)-COLUMN('Measures Register'!$B$8)+1, FALSE), 0))</f>
        <v>0</v>
      </c>
      <c r="V754" s="90">
        <f>IF(ISBLANK(T754), 0, _xlfn.IFNA(VLOOKUP(T754, 'Measures Register'!$B$9:$L$59, COLUMN('Measures Register'!$L$8)-COLUMN('Measures Register'!$B$8)+1, FALSE), 0))</f>
        <v>0</v>
      </c>
      <c r="W754" s="88"/>
      <c r="X754" s="89">
        <f>IF(ISBLANK(W754), 0, _xlfn.IFNA(VLOOKUP(W754, 'Measures Register'!$B$9:$K$59, COLUMN('Measures Register'!$K$8)-COLUMN('Measures Register'!$B$8)+1, FALSE), 0))</f>
        <v>0</v>
      </c>
      <c r="Y754" s="90">
        <f>IF(ISBLANK(W754), 0, _xlfn.IFNA(VLOOKUP(W754, 'Measures Register'!$B$9:$L$59, COLUMN('Measures Register'!$L$8)-COLUMN('Measures Register'!$B$8)+1, FALSE), 0))</f>
        <v>0</v>
      </c>
      <c r="Z754" s="88"/>
      <c r="AA754" s="89">
        <f>IF(ISBLANK(Z754), 0, _xlfn.IFNA(VLOOKUP(Z754, 'Measures Register'!$B$9:$K$59, COLUMN('Measures Register'!$K$8)-COLUMN('Measures Register'!$B$8)+1, FALSE), 0))</f>
        <v>0</v>
      </c>
      <c r="AB754" s="90">
        <f>IF(ISBLANK(Z754), 0, _xlfn.IFNA(VLOOKUP(Z754, 'Measures Register'!$B$9:$L$59, COLUMN('Measures Register'!$L$8)-COLUMN('Measures Register'!$B$8)+1, FALSE), 0))</f>
        <v>0</v>
      </c>
      <c r="AC754" s="88"/>
      <c r="AD754" s="89">
        <f>IF(ISBLANK(AC754), 0, _xlfn.IFNA(VLOOKUP(AC754, 'Measures Register'!$B$9:$K$59, COLUMN('Measures Register'!$K$8)-COLUMN('Measures Register'!$B$8)+1, FALSE), 0))</f>
        <v>0</v>
      </c>
      <c r="AE754" s="90">
        <f>IF(ISBLANK(AC754), 0, _xlfn.IFNA(VLOOKUP(AC754, 'Measures Register'!$B$9:$L$59, COLUMN('Measures Register'!$L$8)-COLUMN('Measures Register'!$B$8)+1, FALSE), 0))</f>
        <v>0</v>
      </c>
      <c r="AF754" s="88"/>
      <c r="AG754" s="89">
        <f>IF(ISBLANK(AF754), 0, _xlfn.IFNA(VLOOKUP(AF754, 'Measures Register'!$B$9:$K$59, COLUMN('Measures Register'!$K$8)-COLUMN('Measures Register'!$B$8)+1, FALSE), 0))</f>
        <v>0</v>
      </c>
      <c r="AH754" s="110">
        <f>IF(ISBLANK(AF754), 0, _xlfn.IFNA(VLOOKUP(AF754, 'Measures Register'!$B$9:$L$59, COLUMN('Measures Register'!$L$8)-COLUMN('Measures Register'!$B$8)+1, FALSE), 0))</f>
        <v>0</v>
      </c>
      <c r="AI754" s="115"/>
      <c r="AJ754" s="108" t="str">
        <f t="shared" si="51"/>
        <v/>
      </c>
      <c r="AK754" s="86" t="str">
        <f t="shared" si="52"/>
        <v/>
      </c>
      <c r="AL754" s="106" t="str">
        <f t="shared" si="53"/>
        <v/>
      </c>
      <c r="AM754" s="24"/>
    </row>
    <row r="755" spans="2:39" ht="15.75" x14ac:dyDescent="0.45">
      <c r="B755" s="84" t="str">
        <f t="shared" si="54"/>
        <v/>
      </c>
      <c r="C755" s="97"/>
      <c r="D755" s="154"/>
      <c r="E755" s="112" t="str">
        <f>IFERROR(VLOOKUP(I755,#REF!,2,0),"")</f>
        <v/>
      </c>
      <c r="F755" s="156"/>
      <c r="G755" s="101"/>
      <c r="H755" s="103"/>
      <c r="I755" s="158"/>
      <c r="J755" s="159"/>
      <c r="K755"/>
      <c r="L755" s="152"/>
      <c r="M755" s="85" t="str">
        <f>IF(AND(F755&lt;&gt;"", G755&lt;&gt;""), VLOOKUP(F755, 'P2-Primary Assets'!C:I, 5+VLOOKUP(G755,#REF!, 2, FALSE), FALSE), "")</f>
        <v/>
      </c>
      <c r="N755" s="106" t="str">
        <f t="shared" si="50"/>
        <v/>
      </c>
      <c r="O755" s="277"/>
      <c r="P755" s="277"/>
      <c r="Q755" s="277"/>
      <c r="R755" s="114"/>
      <c r="S755" s="99"/>
      <c r="T755" s="88"/>
      <c r="U755" s="89">
        <f>IF(ISBLANK(T755), 0, _xlfn.IFNA(VLOOKUP(T755, 'Measures Register'!$B$9:$K$59, COLUMN('Measures Register'!$K$8)-COLUMN('Measures Register'!$B$8)+1, FALSE), 0))</f>
        <v>0</v>
      </c>
      <c r="V755" s="90">
        <f>IF(ISBLANK(T755), 0, _xlfn.IFNA(VLOOKUP(T755, 'Measures Register'!$B$9:$L$59, COLUMN('Measures Register'!$L$8)-COLUMN('Measures Register'!$B$8)+1, FALSE), 0))</f>
        <v>0</v>
      </c>
      <c r="W755" s="88"/>
      <c r="X755" s="89">
        <f>IF(ISBLANK(W755), 0, _xlfn.IFNA(VLOOKUP(W755, 'Measures Register'!$B$9:$K$59, COLUMN('Measures Register'!$K$8)-COLUMN('Measures Register'!$B$8)+1, FALSE), 0))</f>
        <v>0</v>
      </c>
      <c r="Y755" s="90">
        <f>IF(ISBLANK(W755), 0, _xlfn.IFNA(VLOOKUP(W755, 'Measures Register'!$B$9:$L$59, COLUMN('Measures Register'!$L$8)-COLUMN('Measures Register'!$B$8)+1, FALSE), 0))</f>
        <v>0</v>
      </c>
      <c r="Z755" s="88"/>
      <c r="AA755" s="89">
        <f>IF(ISBLANK(Z755), 0, _xlfn.IFNA(VLOOKUP(Z755, 'Measures Register'!$B$9:$K$59, COLUMN('Measures Register'!$K$8)-COLUMN('Measures Register'!$B$8)+1, FALSE), 0))</f>
        <v>0</v>
      </c>
      <c r="AB755" s="90">
        <f>IF(ISBLANK(Z755), 0, _xlfn.IFNA(VLOOKUP(Z755, 'Measures Register'!$B$9:$L$59, COLUMN('Measures Register'!$L$8)-COLUMN('Measures Register'!$B$8)+1, FALSE), 0))</f>
        <v>0</v>
      </c>
      <c r="AC755" s="88"/>
      <c r="AD755" s="89">
        <f>IF(ISBLANK(AC755), 0, _xlfn.IFNA(VLOOKUP(AC755, 'Measures Register'!$B$9:$K$59, COLUMN('Measures Register'!$K$8)-COLUMN('Measures Register'!$B$8)+1, FALSE), 0))</f>
        <v>0</v>
      </c>
      <c r="AE755" s="90">
        <f>IF(ISBLANK(AC755), 0, _xlfn.IFNA(VLOOKUP(AC755, 'Measures Register'!$B$9:$L$59, COLUMN('Measures Register'!$L$8)-COLUMN('Measures Register'!$B$8)+1, FALSE), 0))</f>
        <v>0</v>
      </c>
      <c r="AF755" s="88"/>
      <c r="AG755" s="89">
        <f>IF(ISBLANK(AF755), 0, _xlfn.IFNA(VLOOKUP(AF755, 'Measures Register'!$B$9:$K$59, COLUMN('Measures Register'!$K$8)-COLUMN('Measures Register'!$B$8)+1, FALSE), 0))</f>
        <v>0</v>
      </c>
      <c r="AH755" s="110">
        <f>IF(ISBLANK(AF755), 0, _xlfn.IFNA(VLOOKUP(AF755, 'Measures Register'!$B$9:$L$59, COLUMN('Measures Register'!$L$8)-COLUMN('Measures Register'!$B$8)+1, FALSE), 0))</f>
        <v>0</v>
      </c>
      <c r="AI755" s="115"/>
      <c r="AJ755" s="108" t="str">
        <f t="shared" si="51"/>
        <v/>
      </c>
      <c r="AK755" s="86" t="str">
        <f t="shared" si="52"/>
        <v/>
      </c>
      <c r="AL755" s="106" t="str">
        <f t="shared" si="53"/>
        <v/>
      </c>
      <c r="AM755" s="24"/>
    </row>
    <row r="756" spans="2:39" ht="15.75" x14ac:dyDescent="0.45">
      <c r="B756" s="84" t="str">
        <f t="shared" si="54"/>
        <v/>
      </c>
      <c r="C756" s="97"/>
      <c r="D756" s="154"/>
      <c r="E756" s="112" t="str">
        <f>IFERROR(VLOOKUP(I756,#REF!,2,0),"")</f>
        <v/>
      </c>
      <c r="F756" s="156"/>
      <c r="G756" s="101"/>
      <c r="H756" s="103"/>
      <c r="I756" s="158"/>
      <c r="J756" s="159"/>
      <c r="K756"/>
      <c r="L756" s="152"/>
      <c r="M756" s="85" t="str">
        <f>IF(AND(F756&lt;&gt;"", G756&lt;&gt;""), VLOOKUP(F756, 'P2-Primary Assets'!C:I, 5+VLOOKUP(G756,#REF!, 2, FALSE), FALSE), "")</f>
        <v/>
      </c>
      <c r="N756" s="106" t="str">
        <f t="shared" si="50"/>
        <v/>
      </c>
      <c r="O756" s="277"/>
      <c r="P756" s="277"/>
      <c r="Q756" s="277"/>
      <c r="R756" s="114"/>
      <c r="S756" s="99"/>
      <c r="T756" s="88"/>
      <c r="U756" s="89">
        <f>IF(ISBLANK(T756), 0, _xlfn.IFNA(VLOOKUP(T756, 'Measures Register'!$B$9:$K$59, COLUMN('Measures Register'!$K$8)-COLUMN('Measures Register'!$B$8)+1, FALSE), 0))</f>
        <v>0</v>
      </c>
      <c r="V756" s="90">
        <f>IF(ISBLANK(T756), 0, _xlfn.IFNA(VLOOKUP(T756, 'Measures Register'!$B$9:$L$59, COLUMN('Measures Register'!$L$8)-COLUMN('Measures Register'!$B$8)+1, FALSE), 0))</f>
        <v>0</v>
      </c>
      <c r="W756" s="88"/>
      <c r="X756" s="89">
        <f>IF(ISBLANK(W756), 0, _xlfn.IFNA(VLOOKUP(W756, 'Measures Register'!$B$9:$K$59, COLUMN('Measures Register'!$K$8)-COLUMN('Measures Register'!$B$8)+1, FALSE), 0))</f>
        <v>0</v>
      </c>
      <c r="Y756" s="90">
        <f>IF(ISBLANK(W756), 0, _xlfn.IFNA(VLOOKUP(W756, 'Measures Register'!$B$9:$L$59, COLUMN('Measures Register'!$L$8)-COLUMN('Measures Register'!$B$8)+1, FALSE), 0))</f>
        <v>0</v>
      </c>
      <c r="Z756" s="88"/>
      <c r="AA756" s="89">
        <f>IF(ISBLANK(Z756), 0, _xlfn.IFNA(VLOOKUP(Z756, 'Measures Register'!$B$9:$K$59, COLUMN('Measures Register'!$K$8)-COLUMN('Measures Register'!$B$8)+1, FALSE), 0))</f>
        <v>0</v>
      </c>
      <c r="AB756" s="90">
        <f>IF(ISBLANK(Z756), 0, _xlfn.IFNA(VLOOKUP(Z756, 'Measures Register'!$B$9:$L$59, COLUMN('Measures Register'!$L$8)-COLUMN('Measures Register'!$B$8)+1, FALSE), 0))</f>
        <v>0</v>
      </c>
      <c r="AC756" s="88"/>
      <c r="AD756" s="89">
        <f>IF(ISBLANK(AC756), 0, _xlfn.IFNA(VLOOKUP(AC756, 'Measures Register'!$B$9:$K$59, COLUMN('Measures Register'!$K$8)-COLUMN('Measures Register'!$B$8)+1, FALSE), 0))</f>
        <v>0</v>
      </c>
      <c r="AE756" s="90">
        <f>IF(ISBLANK(AC756), 0, _xlfn.IFNA(VLOOKUP(AC756, 'Measures Register'!$B$9:$L$59, COLUMN('Measures Register'!$L$8)-COLUMN('Measures Register'!$B$8)+1, FALSE), 0))</f>
        <v>0</v>
      </c>
      <c r="AF756" s="88"/>
      <c r="AG756" s="89">
        <f>IF(ISBLANK(AF756), 0, _xlfn.IFNA(VLOOKUP(AF756, 'Measures Register'!$B$9:$K$59, COLUMN('Measures Register'!$K$8)-COLUMN('Measures Register'!$B$8)+1, FALSE), 0))</f>
        <v>0</v>
      </c>
      <c r="AH756" s="110">
        <f>IF(ISBLANK(AF756), 0, _xlfn.IFNA(VLOOKUP(AF756, 'Measures Register'!$B$9:$L$59, COLUMN('Measures Register'!$L$8)-COLUMN('Measures Register'!$B$8)+1, FALSE), 0))</f>
        <v>0</v>
      </c>
      <c r="AI756" s="115"/>
      <c r="AJ756" s="108" t="str">
        <f t="shared" si="51"/>
        <v/>
      </c>
      <c r="AK756" s="86" t="str">
        <f t="shared" si="52"/>
        <v/>
      </c>
      <c r="AL756" s="106" t="str">
        <f t="shared" si="53"/>
        <v/>
      </c>
      <c r="AM756" s="24"/>
    </row>
    <row r="757" spans="2:39" ht="15.75" x14ac:dyDescent="0.45">
      <c r="B757" s="84" t="str">
        <f t="shared" si="54"/>
        <v/>
      </c>
      <c r="C757" s="97"/>
      <c r="D757" s="154"/>
      <c r="E757" s="112" t="str">
        <f>IFERROR(VLOOKUP(I757,#REF!,2,0),"")</f>
        <v/>
      </c>
      <c r="F757" s="156"/>
      <c r="G757" s="101"/>
      <c r="H757" s="103"/>
      <c r="I757" s="158"/>
      <c r="J757" s="159"/>
      <c r="K757"/>
      <c r="L757" s="152"/>
      <c r="M757" s="85" t="str">
        <f>IF(AND(F757&lt;&gt;"", G757&lt;&gt;""), VLOOKUP(F757, 'P2-Primary Assets'!C:I, 5+VLOOKUP(G757,#REF!, 2, FALSE), FALSE), "")</f>
        <v/>
      </c>
      <c r="N757" s="106" t="str">
        <f t="shared" si="50"/>
        <v/>
      </c>
      <c r="O757" s="277"/>
      <c r="P757" s="277"/>
      <c r="Q757" s="277"/>
      <c r="R757" s="114"/>
      <c r="S757" s="99"/>
      <c r="T757" s="88"/>
      <c r="U757" s="89">
        <f>IF(ISBLANK(T757), 0, _xlfn.IFNA(VLOOKUP(T757, 'Measures Register'!$B$9:$K$59, COLUMN('Measures Register'!$K$8)-COLUMN('Measures Register'!$B$8)+1, FALSE), 0))</f>
        <v>0</v>
      </c>
      <c r="V757" s="90">
        <f>IF(ISBLANK(T757), 0, _xlfn.IFNA(VLOOKUP(T757, 'Measures Register'!$B$9:$L$59, COLUMN('Measures Register'!$L$8)-COLUMN('Measures Register'!$B$8)+1, FALSE), 0))</f>
        <v>0</v>
      </c>
      <c r="W757" s="88"/>
      <c r="X757" s="89">
        <f>IF(ISBLANK(W757), 0, _xlfn.IFNA(VLOOKUP(W757, 'Measures Register'!$B$9:$K$59, COLUMN('Measures Register'!$K$8)-COLUMN('Measures Register'!$B$8)+1, FALSE), 0))</f>
        <v>0</v>
      </c>
      <c r="Y757" s="90">
        <f>IF(ISBLANK(W757), 0, _xlfn.IFNA(VLOOKUP(W757, 'Measures Register'!$B$9:$L$59, COLUMN('Measures Register'!$L$8)-COLUMN('Measures Register'!$B$8)+1, FALSE), 0))</f>
        <v>0</v>
      </c>
      <c r="Z757" s="88"/>
      <c r="AA757" s="89">
        <f>IF(ISBLANK(Z757), 0, _xlfn.IFNA(VLOOKUP(Z757, 'Measures Register'!$B$9:$K$59, COLUMN('Measures Register'!$K$8)-COLUMN('Measures Register'!$B$8)+1, FALSE), 0))</f>
        <v>0</v>
      </c>
      <c r="AB757" s="90">
        <f>IF(ISBLANK(Z757), 0, _xlfn.IFNA(VLOOKUP(Z757, 'Measures Register'!$B$9:$L$59, COLUMN('Measures Register'!$L$8)-COLUMN('Measures Register'!$B$8)+1, FALSE), 0))</f>
        <v>0</v>
      </c>
      <c r="AC757" s="88"/>
      <c r="AD757" s="89">
        <f>IF(ISBLANK(AC757), 0, _xlfn.IFNA(VLOOKUP(AC757, 'Measures Register'!$B$9:$K$59, COLUMN('Measures Register'!$K$8)-COLUMN('Measures Register'!$B$8)+1, FALSE), 0))</f>
        <v>0</v>
      </c>
      <c r="AE757" s="90">
        <f>IF(ISBLANK(AC757), 0, _xlfn.IFNA(VLOOKUP(AC757, 'Measures Register'!$B$9:$L$59, COLUMN('Measures Register'!$L$8)-COLUMN('Measures Register'!$B$8)+1, FALSE), 0))</f>
        <v>0</v>
      </c>
      <c r="AF757" s="88"/>
      <c r="AG757" s="89">
        <f>IF(ISBLANK(AF757), 0, _xlfn.IFNA(VLOOKUP(AF757, 'Measures Register'!$B$9:$K$59, COLUMN('Measures Register'!$K$8)-COLUMN('Measures Register'!$B$8)+1, FALSE), 0))</f>
        <v>0</v>
      </c>
      <c r="AH757" s="110">
        <f>IF(ISBLANK(AF757), 0, _xlfn.IFNA(VLOOKUP(AF757, 'Measures Register'!$B$9:$L$59, COLUMN('Measures Register'!$L$8)-COLUMN('Measures Register'!$B$8)+1, FALSE), 0))</f>
        <v>0</v>
      </c>
      <c r="AI757" s="115"/>
      <c r="AJ757" s="108" t="str">
        <f t="shared" si="51"/>
        <v/>
      </c>
      <c r="AK757" s="86" t="str">
        <f t="shared" si="52"/>
        <v/>
      </c>
      <c r="AL757" s="106" t="str">
        <f t="shared" si="53"/>
        <v/>
      </c>
      <c r="AM757" s="24"/>
    </row>
    <row r="758" spans="2:39" ht="15.75" x14ac:dyDescent="0.45">
      <c r="B758" s="84" t="str">
        <f t="shared" si="54"/>
        <v/>
      </c>
      <c r="C758" s="97"/>
      <c r="D758" s="154"/>
      <c r="E758" s="112" t="str">
        <f>IFERROR(VLOOKUP(I758,#REF!,2,0),"")</f>
        <v/>
      </c>
      <c r="F758" s="156"/>
      <c r="G758" s="101"/>
      <c r="H758" s="103"/>
      <c r="I758" s="158"/>
      <c r="J758" s="159"/>
      <c r="K758"/>
      <c r="L758" s="152"/>
      <c r="M758" s="85" t="str">
        <f>IF(AND(F758&lt;&gt;"", G758&lt;&gt;""), VLOOKUP(F758, 'P2-Primary Assets'!C:I, 5+VLOOKUP(G758,#REF!, 2, FALSE), FALSE), "")</f>
        <v/>
      </c>
      <c r="N758" s="106" t="str">
        <f t="shared" si="50"/>
        <v/>
      </c>
      <c r="O758" s="277"/>
      <c r="P758" s="277"/>
      <c r="Q758" s="277"/>
      <c r="R758" s="114"/>
      <c r="S758" s="99"/>
      <c r="T758" s="88"/>
      <c r="U758" s="89">
        <f>IF(ISBLANK(T758), 0, _xlfn.IFNA(VLOOKUP(T758, 'Measures Register'!$B$9:$K$59, COLUMN('Measures Register'!$K$8)-COLUMN('Measures Register'!$B$8)+1, FALSE), 0))</f>
        <v>0</v>
      </c>
      <c r="V758" s="90">
        <f>IF(ISBLANK(T758), 0, _xlfn.IFNA(VLOOKUP(T758, 'Measures Register'!$B$9:$L$59, COLUMN('Measures Register'!$L$8)-COLUMN('Measures Register'!$B$8)+1, FALSE), 0))</f>
        <v>0</v>
      </c>
      <c r="W758" s="88"/>
      <c r="X758" s="89">
        <f>IF(ISBLANK(W758), 0, _xlfn.IFNA(VLOOKUP(W758, 'Measures Register'!$B$9:$K$59, COLUMN('Measures Register'!$K$8)-COLUMN('Measures Register'!$B$8)+1, FALSE), 0))</f>
        <v>0</v>
      </c>
      <c r="Y758" s="90">
        <f>IF(ISBLANK(W758), 0, _xlfn.IFNA(VLOOKUP(W758, 'Measures Register'!$B$9:$L$59, COLUMN('Measures Register'!$L$8)-COLUMN('Measures Register'!$B$8)+1, FALSE), 0))</f>
        <v>0</v>
      </c>
      <c r="Z758" s="88"/>
      <c r="AA758" s="89">
        <f>IF(ISBLANK(Z758), 0, _xlfn.IFNA(VLOOKUP(Z758, 'Measures Register'!$B$9:$K$59, COLUMN('Measures Register'!$K$8)-COLUMN('Measures Register'!$B$8)+1, FALSE), 0))</f>
        <v>0</v>
      </c>
      <c r="AB758" s="90">
        <f>IF(ISBLANK(Z758), 0, _xlfn.IFNA(VLOOKUP(Z758, 'Measures Register'!$B$9:$L$59, COLUMN('Measures Register'!$L$8)-COLUMN('Measures Register'!$B$8)+1, FALSE), 0))</f>
        <v>0</v>
      </c>
      <c r="AC758" s="88"/>
      <c r="AD758" s="89">
        <f>IF(ISBLANK(AC758), 0, _xlfn.IFNA(VLOOKUP(AC758, 'Measures Register'!$B$9:$K$59, COLUMN('Measures Register'!$K$8)-COLUMN('Measures Register'!$B$8)+1, FALSE), 0))</f>
        <v>0</v>
      </c>
      <c r="AE758" s="90">
        <f>IF(ISBLANK(AC758), 0, _xlfn.IFNA(VLOOKUP(AC758, 'Measures Register'!$B$9:$L$59, COLUMN('Measures Register'!$L$8)-COLUMN('Measures Register'!$B$8)+1, FALSE), 0))</f>
        <v>0</v>
      </c>
      <c r="AF758" s="88"/>
      <c r="AG758" s="89">
        <f>IF(ISBLANK(AF758), 0, _xlfn.IFNA(VLOOKUP(AF758, 'Measures Register'!$B$9:$K$59, COLUMN('Measures Register'!$K$8)-COLUMN('Measures Register'!$B$8)+1, FALSE), 0))</f>
        <v>0</v>
      </c>
      <c r="AH758" s="110">
        <f>IF(ISBLANK(AF758), 0, _xlfn.IFNA(VLOOKUP(AF758, 'Measures Register'!$B$9:$L$59, COLUMN('Measures Register'!$L$8)-COLUMN('Measures Register'!$B$8)+1, FALSE), 0))</f>
        <v>0</v>
      </c>
      <c r="AI758" s="115"/>
      <c r="AJ758" s="108" t="str">
        <f t="shared" si="51"/>
        <v/>
      </c>
      <c r="AK758" s="86" t="str">
        <f t="shared" si="52"/>
        <v/>
      </c>
      <c r="AL758" s="106" t="str">
        <f t="shared" si="53"/>
        <v/>
      </c>
      <c r="AM758" s="24"/>
    </row>
    <row r="759" spans="2:39" ht="15.75" x14ac:dyDescent="0.45">
      <c r="B759" s="84" t="str">
        <f t="shared" si="54"/>
        <v/>
      </c>
      <c r="C759" s="97"/>
      <c r="D759" s="154"/>
      <c r="E759" s="112" t="str">
        <f>IFERROR(VLOOKUP(I759,#REF!,2,0),"")</f>
        <v/>
      </c>
      <c r="F759" s="156"/>
      <c r="G759" s="101"/>
      <c r="H759" s="103"/>
      <c r="I759" s="158"/>
      <c r="J759" s="159"/>
      <c r="K759"/>
      <c r="L759" s="152"/>
      <c r="M759" s="85" t="str">
        <f>IF(AND(F759&lt;&gt;"", G759&lt;&gt;""), VLOOKUP(F759, 'P2-Primary Assets'!C:I, 5+VLOOKUP(G759,#REF!, 2, FALSE), FALSE), "")</f>
        <v/>
      </c>
      <c r="N759" s="106" t="str">
        <f t="shared" si="50"/>
        <v/>
      </c>
      <c r="O759" s="277"/>
      <c r="P759" s="277"/>
      <c r="Q759" s="277"/>
      <c r="R759" s="114"/>
      <c r="S759" s="99"/>
      <c r="T759" s="88"/>
      <c r="U759" s="89">
        <f>IF(ISBLANK(T759), 0, _xlfn.IFNA(VLOOKUP(T759, 'Measures Register'!$B$9:$K$59, COLUMN('Measures Register'!$K$8)-COLUMN('Measures Register'!$B$8)+1, FALSE), 0))</f>
        <v>0</v>
      </c>
      <c r="V759" s="90">
        <f>IF(ISBLANK(T759), 0, _xlfn.IFNA(VLOOKUP(T759, 'Measures Register'!$B$9:$L$59, COLUMN('Measures Register'!$L$8)-COLUMN('Measures Register'!$B$8)+1, FALSE), 0))</f>
        <v>0</v>
      </c>
      <c r="W759" s="88"/>
      <c r="X759" s="89">
        <f>IF(ISBLANK(W759), 0, _xlfn.IFNA(VLOOKUP(W759, 'Measures Register'!$B$9:$K$59, COLUMN('Measures Register'!$K$8)-COLUMN('Measures Register'!$B$8)+1, FALSE), 0))</f>
        <v>0</v>
      </c>
      <c r="Y759" s="90">
        <f>IF(ISBLANK(W759), 0, _xlfn.IFNA(VLOOKUP(W759, 'Measures Register'!$B$9:$L$59, COLUMN('Measures Register'!$L$8)-COLUMN('Measures Register'!$B$8)+1, FALSE), 0))</f>
        <v>0</v>
      </c>
      <c r="Z759" s="88"/>
      <c r="AA759" s="89">
        <f>IF(ISBLANK(Z759), 0, _xlfn.IFNA(VLOOKUP(Z759, 'Measures Register'!$B$9:$K$59, COLUMN('Measures Register'!$K$8)-COLUMN('Measures Register'!$B$8)+1, FALSE), 0))</f>
        <v>0</v>
      </c>
      <c r="AB759" s="90">
        <f>IF(ISBLANK(Z759), 0, _xlfn.IFNA(VLOOKUP(Z759, 'Measures Register'!$B$9:$L$59, COLUMN('Measures Register'!$L$8)-COLUMN('Measures Register'!$B$8)+1, FALSE), 0))</f>
        <v>0</v>
      </c>
      <c r="AC759" s="88"/>
      <c r="AD759" s="89">
        <f>IF(ISBLANK(AC759), 0, _xlfn.IFNA(VLOOKUP(AC759, 'Measures Register'!$B$9:$K$59, COLUMN('Measures Register'!$K$8)-COLUMN('Measures Register'!$B$8)+1, FALSE), 0))</f>
        <v>0</v>
      </c>
      <c r="AE759" s="90">
        <f>IF(ISBLANK(AC759), 0, _xlfn.IFNA(VLOOKUP(AC759, 'Measures Register'!$B$9:$L$59, COLUMN('Measures Register'!$L$8)-COLUMN('Measures Register'!$B$8)+1, FALSE), 0))</f>
        <v>0</v>
      </c>
      <c r="AF759" s="88"/>
      <c r="AG759" s="89">
        <f>IF(ISBLANK(AF759), 0, _xlfn.IFNA(VLOOKUP(AF759, 'Measures Register'!$B$9:$K$59, COLUMN('Measures Register'!$K$8)-COLUMN('Measures Register'!$B$8)+1, FALSE), 0))</f>
        <v>0</v>
      </c>
      <c r="AH759" s="110">
        <f>IF(ISBLANK(AF759), 0, _xlfn.IFNA(VLOOKUP(AF759, 'Measures Register'!$B$9:$L$59, COLUMN('Measures Register'!$L$8)-COLUMN('Measures Register'!$B$8)+1, FALSE), 0))</f>
        <v>0</v>
      </c>
      <c r="AI759" s="115"/>
      <c r="AJ759" s="108" t="str">
        <f t="shared" si="51"/>
        <v/>
      </c>
      <c r="AK759" s="86" t="str">
        <f t="shared" si="52"/>
        <v/>
      </c>
      <c r="AL759" s="106" t="str">
        <f t="shared" si="53"/>
        <v/>
      </c>
      <c r="AM759" s="24"/>
    </row>
    <row r="760" spans="2:39" ht="15.75" x14ac:dyDescent="0.45">
      <c r="B760" s="84" t="str">
        <f t="shared" si="54"/>
        <v/>
      </c>
      <c r="C760" s="97"/>
      <c r="D760" s="154"/>
      <c r="E760" s="112" t="str">
        <f>IFERROR(VLOOKUP(I760,#REF!,2,0),"")</f>
        <v/>
      </c>
      <c r="F760" s="156"/>
      <c r="G760" s="101"/>
      <c r="H760" s="103"/>
      <c r="I760" s="158"/>
      <c r="J760" s="159"/>
      <c r="K760"/>
      <c r="L760" s="152"/>
      <c r="M760" s="85" t="str">
        <f>IF(AND(F760&lt;&gt;"", G760&lt;&gt;""), VLOOKUP(F760, 'P2-Primary Assets'!C:I, 5+VLOOKUP(G760,#REF!, 2, FALSE), FALSE), "")</f>
        <v/>
      </c>
      <c r="N760" s="106" t="str">
        <f t="shared" si="50"/>
        <v/>
      </c>
      <c r="O760" s="277"/>
      <c r="P760" s="277"/>
      <c r="Q760" s="277"/>
      <c r="R760" s="114"/>
      <c r="S760" s="99"/>
      <c r="T760" s="88"/>
      <c r="U760" s="89">
        <f>IF(ISBLANK(T760), 0, _xlfn.IFNA(VLOOKUP(T760, 'Measures Register'!$B$9:$K$59, COLUMN('Measures Register'!$K$8)-COLUMN('Measures Register'!$B$8)+1, FALSE), 0))</f>
        <v>0</v>
      </c>
      <c r="V760" s="90">
        <f>IF(ISBLANK(T760), 0, _xlfn.IFNA(VLOOKUP(T760, 'Measures Register'!$B$9:$L$59, COLUMN('Measures Register'!$L$8)-COLUMN('Measures Register'!$B$8)+1, FALSE), 0))</f>
        <v>0</v>
      </c>
      <c r="W760" s="88"/>
      <c r="X760" s="89">
        <f>IF(ISBLANK(W760), 0, _xlfn.IFNA(VLOOKUP(W760, 'Measures Register'!$B$9:$K$59, COLUMN('Measures Register'!$K$8)-COLUMN('Measures Register'!$B$8)+1, FALSE), 0))</f>
        <v>0</v>
      </c>
      <c r="Y760" s="90">
        <f>IF(ISBLANK(W760), 0, _xlfn.IFNA(VLOOKUP(W760, 'Measures Register'!$B$9:$L$59, COLUMN('Measures Register'!$L$8)-COLUMN('Measures Register'!$B$8)+1, FALSE), 0))</f>
        <v>0</v>
      </c>
      <c r="Z760" s="88"/>
      <c r="AA760" s="89">
        <f>IF(ISBLANK(Z760), 0, _xlfn.IFNA(VLOOKUP(Z760, 'Measures Register'!$B$9:$K$59, COLUMN('Measures Register'!$K$8)-COLUMN('Measures Register'!$B$8)+1, FALSE), 0))</f>
        <v>0</v>
      </c>
      <c r="AB760" s="90">
        <f>IF(ISBLANK(Z760), 0, _xlfn.IFNA(VLOOKUP(Z760, 'Measures Register'!$B$9:$L$59, COLUMN('Measures Register'!$L$8)-COLUMN('Measures Register'!$B$8)+1, FALSE), 0))</f>
        <v>0</v>
      </c>
      <c r="AC760" s="88"/>
      <c r="AD760" s="89">
        <f>IF(ISBLANK(AC760), 0, _xlfn.IFNA(VLOOKUP(AC760, 'Measures Register'!$B$9:$K$59, COLUMN('Measures Register'!$K$8)-COLUMN('Measures Register'!$B$8)+1, FALSE), 0))</f>
        <v>0</v>
      </c>
      <c r="AE760" s="90">
        <f>IF(ISBLANK(AC760), 0, _xlfn.IFNA(VLOOKUP(AC760, 'Measures Register'!$B$9:$L$59, COLUMN('Measures Register'!$L$8)-COLUMN('Measures Register'!$B$8)+1, FALSE), 0))</f>
        <v>0</v>
      </c>
      <c r="AF760" s="88"/>
      <c r="AG760" s="89">
        <f>IF(ISBLANK(AF760), 0, _xlfn.IFNA(VLOOKUP(AF760, 'Measures Register'!$B$9:$K$59, COLUMN('Measures Register'!$K$8)-COLUMN('Measures Register'!$B$8)+1, FALSE), 0))</f>
        <v>0</v>
      </c>
      <c r="AH760" s="110">
        <f>IF(ISBLANK(AF760), 0, _xlfn.IFNA(VLOOKUP(AF760, 'Measures Register'!$B$9:$L$59, COLUMN('Measures Register'!$L$8)-COLUMN('Measures Register'!$B$8)+1, FALSE), 0))</f>
        <v>0</v>
      </c>
      <c r="AI760" s="115"/>
      <c r="AJ760" s="108" t="str">
        <f t="shared" si="51"/>
        <v/>
      </c>
      <c r="AK760" s="86" t="str">
        <f t="shared" si="52"/>
        <v/>
      </c>
      <c r="AL760" s="106" t="str">
        <f t="shared" si="53"/>
        <v/>
      </c>
      <c r="AM760" s="24"/>
    </row>
    <row r="761" spans="2:39" ht="15.75" x14ac:dyDescent="0.45">
      <c r="B761" s="84" t="str">
        <f t="shared" si="54"/>
        <v/>
      </c>
      <c r="C761" s="97"/>
      <c r="D761" s="154"/>
      <c r="E761" s="112" t="str">
        <f>IFERROR(VLOOKUP(I761,#REF!,2,0),"")</f>
        <v/>
      </c>
      <c r="F761" s="156"/>
      <c r="G761" s="101"/>
      <c r="H761" s="103"/>
      <c r="I761" s="158"/>
      <c r="J761" s="159"/>
      <c r="K761"/>
      <c r="L761" s="152"/>
      <c r="M761" s="85" t="str">
        <f>IF(AND(F761&lt;&gt;"", G761&lt;&gt;""), VLOOKUP(F761, 'P2-Primary Assets'!C:I, 5+VLOOKUP(G761,#REF!, 2, FALSE), FALSE), "")</f>
        <v/>
      </c>
      <c r="N761" s="106" t="str">
        <f t="shared" si="50"/>
        <v/>
      </c>
      <c r="O761" s="277"/>
      <c r="P761" s="277"/>
      <c r="Q761" s="277"/>
      <c r="R761" s="114"/>
      <c r="S761" s="99"/>
      <c r="T761" s="88"/>
      <c r="U761" s="89">
        <f>IF(ISBLANK(T761), 0, _xlfn.IFNA(VLOOKUP(T761, 'Measures Register'!$B$9:$K$59, COLUMN('Measures Register'!$K$8)-COLUMN('Measures Register'!$B$8)+1, FALSE), 0))</f>
        <v>0</v>
      </c>
      <c r="V761" s="90">
        <f>IF(ISBLANK(T761), 0, _xlfn.IFNA(VLOOKUP(T761, 'Measures Register'!$B$9:$L$59, COLUMN('Measures Register'!$L$8)-COLUMN('Measures Register'!$B$8)+1, FALSE), 0))</f>
        <v>0</v>
      </c>
      <c r="W761" s="88"/>
      <c r="X761" s="89">
        <f>IF(ISBLANK(W761), 0, _xlfn.IFNA(VLOOKUP(W761, 'Measures Register'!$B$9:$K$59, COLUMN('Measures Register'!$K$8)-COLUMN('Measures Register'!$B$8)+1, FALSE), 0))</f>
        <v>0</v>
      </c>
      <c r="Y761" s="90">
        <f>IF(ISBLANK(W761), 0, _xlfn.IFNA(VLOOKUP(W761, 'Measures Register'!$B$9:$L$59, COLUMN('Measures Register'!$L$8)-COLUMN('Measures Register'!$B$8)+1, FALSE), 0))</f>
        <v>0</v>
      </c>
      <c r="Z761" s="88"/>
      <c r="AA761" s="89">
        <f>IF(ISBLANK(Z761), 0, _xlfn.IFNA(VLOOKUP(Z761, 'Measures Register'!$B$9:$K$59, COLUMN('Measures Register'!$K$8)-COLUMN('Measures Register'!$B$8)+1, FALSE), 0))</f>
        <v>0</v>
      </c>
      <c r="AB761" s="90">
        <f>IF(ISBLANK(Z761), 0, _xlfn.IFNA(VLOOKUP(Z761, 'Measures Register'!$B$9:$L$59, COLUMN('Measures Register'!$L$8)-COLUMN('Measures Register'!$B$8)+1, FALSE), 0))</f>
        <v>0</v>
      </c>
      <c r="AC761" s="88"/>
      <c r="AD761" s="89">
        <f>IF(ISBLANK(AC761), 0, _xlfn.IFNA(VLOOKUP(AC761, 'Measures Register'!$B$9:$K$59, COLUMN('Measures Register'!$K$8)-COLUMN('Measures Register'!$B$8)+1, FALSE), 0))</f>
        <v>0</v>
      </c>
      <c r="AE761" s="90">
        <f>IF(ISBLANK(AC761), 0, _xlfn.IFNA(VLOOKUP(AC761, 'Measures Register'!$B$9:$L$59, COLUMN('Measures Register'!$L$8)-COLUMN('Measures Register'!$B$8)+1, FALSE), 0))</f>
        <v>0</v>
      </c>
      <c r="AF761" s="88"/>
      <c r="AG761" s="89">
        <f>IF(ISBLANK(AF761), 0, _xlfn.IFNA(VLOOKUP(AF761, 'Measures Register'!$B$9:$K$59, COLUMN('Measures Register'!$K$8)-COLUMN('Measures Register'!$B$8)+1, FALSE), 0))</f>
        <v>0</v>
      </c>
      <c r="AH761" s="110">
        <f>IF(ISBLANK(AF761), 0, _xlfn.IFNA(VLOOKUP(AF761, 'Measures Register'!$B$9:$L$59, COLUMN('Measures Register'!$L$8)-COLUMN('Measures Register'!$B$8)+1, FALSE), 0))</f>
        <v>0</v>
      </c>
      <c r="AI761" s="115"/>
      <c r="AJ761" s="108" t="str">
        <f t="shared" si="51"/>
        <v/>
      </c>
      <c r="AK761" s="86" t="str">
        <f t="shared" si="52"/>
        <v/>
      </c>
      <c r="AL761" s="106" t="str">
        <f t="shared" si="53"/>
        <v/>
      </c>
      <c r="AM761" s="24"/>
    </row>
    <row r="762" spans="2:39" ht="15.75" x14ac:dyDescent="0.45">
      <c r="B762" s="84" t="str">
        <f t="shared" si="54"/>
        <v/>
      </c>
      <c r="C762" s="97"/>
      <c r="D762" s="154"/>
      <c r="E762" s="112" t="str">
        <f>IFERROR(VLOOKUP(I762,#REF!,2,0),"")</f>
        <v/>
      </c>
      <c r="F762" s="156"/>
      <c r="G762" s="101"/>
      <c r="H762" s="103"/>
      <c r="I762" s="158"/>
      <c r="J762" s="159"/>
      <c r="K762"/>
      <c r="L762" s="152"/>
      <c r="M762" s="85" t="str">
        <f>IF(AND(F762&lt;&gt;"", G762&lt;&gt;""), VLOOKUP(F762, 'P2-Primary Assets'!C:I, 5+VLOOKUP(G762,#REF!, 2, FALSE), FALSE), "")</f>
        <v/>
      </c>
      <c r="N762" s="106" t="str">
        <f t="shared" si="50"/>
        <v/>
      </c>
      <c r="O762" s="277"/>
      <c r="P762" s="277"/>
      <c r="Q762" s="277"/>
      <c r="R762" s="114"/>
      <c r="S762" s="99"/>
      <c r="T762" s="88"/>
      <c r="U762" s="89">
        <f>IF(ISBLANK(T762), 0, _xlfn.IFNA(VLOOKUP(T762, 'Measures Register'!$B$9:$K$59, COLUMN('Measures Register'!$K$8)-COLUMN('Measures Register'!$B$8)+1, FALSE), 0))</f>
        <v>0</v>
      </c>
      <c r="V762" s="90">
        <f>IF(ISBLANK(T762), 0, _xlfn.IFNA(VLOOKUP(T762, 'Measures Register'!$B$9:$L$59, COLUMN('Measures Register'!$L$8)-COLUMN('Measures Register'!$B$8)+1, FALSE), 0))</f>
        <v>0</v>
      </c>
      <c r="W762" s="88"/>
      <c r="X762" s="89">
        <f>IF(ISBLANK(W762), 0, _xlfn.IFNA(VLOOKUP(W762, 'Measures Register'!$B$9:$K$59, COLUMN('Measures Register'!$K$8)-COLUMN('Measures Register'!$B$8)+1, FALSE), 0))</f>
        <v>0</v>
      </c>
      <c r="Y762" s="90">
        <f>IF(ISBLANK(W762), 0, _xlfn.IFNA(VLOOKUP(W762, 'Measures Register'!$B$9:$L$59, COLUMN('Measures Register'!$L$8)-COLUMN('Measures Register'!$B$8)+1, FALSE), 0))</f>
        <v>0</v>
      </c>
      <c r="Z762" s="88"/>
      <c r="AA762" s="89">
        <f>IF(ISBLANK(Z762), 0, _xlfn.IFNA(VLOOKUP(Z762, 'Measures Register'!$B$9:$K$59, COLUMN('Measures Register'!$K$8)-COLUMN('Measures Register'!$B$8)+1, FALSE), 0))</f>
        <v>0</v>
      </c>
      <c r="AB762" s="90">
        <f>IF(ISBLANK(Z762), 0, _xlfn.IFNA(VLOOKUP(Z762, 'Measures Register'!$B$9:$L$59, COLUMN('Measures Register'!$L$8)-COLUMN('Measures Register'!$B$8)+1, FALSE), 0))</f>
        <v>0</v>
      </c>
      <c r="AC762" s="88"/>
      <c r="AD762" s="89">
        <f>IF(ISBLANK(AC762), 0, _xlfn.IFNA(VLOOKUP(AC762, 'Measures Register'!$B$9:$K$59, COLUMN('Measures Register'!$K$8)-COLUMN('Measures Register'!$B$8)+1, FALSE), 0))</f>
        <v>0</v>
      </c>
      <c r="AE762" s="90">
        <f>IF(ISBLANK(AC762), 0, _xlfn.IFNA(VLOOKUP(AC762, 'Measures Register'!$B$9:$L$59, COLUMN('Measures Register'!$L$8)-COLUMN('Measures Register'!$B$8)+1, FALSE), 0))</f>
        <v>0</v>
      </c>
      <c r="AF762" s="88"/>
      <c r="AG762" s="89">
        <f>IF(ISBLANK(AF762), 0, _xlfn.IFNA(VLOOKUP(AF762, 'Measures Register'!$B$9:$K$59, COLUMN('Measures Register'!$K$8)-COLUMN('Measures Register'!$B$8)+1, FALSE), 0))</f>
        <v>0</v>
      </c>
      <c r="AH762" s="110">
        <f>IF(ISBLANK(AF762), 0, _xlfn.IFNA(VLOOKUP(AF762, 'Measures Register'!$B$9:$L$59, COLUMN('Measures Register'!$L$8)-COLUMN('Measures Register'!$B$8)+1, FALSE), 0))</f>
        <v>0</v>
      </c>
      <c r="AI762" s="115"/>
      <c r="AJ762" s="108" t="str">
        <f t="shared" si="51"/>
        <v/>
      </c>
      <c r="AK762" s="86" t="str">
        <f t="shared" si="52"/>
        <v/>
      </c>
      <c r="AL762" s="106" t="str">
        <f t="shared" si="53"/>
        <v/>
      </c>
      <c r="AM762" s="24"/>
    </row>
    <row r="763" spans="2:39" ht="15.75" x14ac:dyDescent="0.45">
      <c r="B763" s="84" t="str">
        <f t="shared" si="54"/>
        <v/>
      </c>
      <c r="C763" s="97"/>
      <c r="D763" s="154"/>
      <c r="E763" s="112" t="str">
        <f>IFERROR(VLOOKUP(I763,#REF!,2,0),"")</f>
        <v/>
      </c>
      <c r="F763" s="156"/>
      <c r="G763" s="101"/>
      <c r="H763" s="103"/>
      <c r="I763" s="158"/>
      <c r="J763" s="159"/>
      <c r="K763"/>
      <c r="L763" s="152"/>
      <c r="M763" s="85" t="str">
        <f>IF(AND(F763&lt;&gt;"", G763&lt;&gt;""), VLOOKUP(F763, 'P2-Primary Assets'!C:I, 5+VLOOKUP(G763,#REF!, 2, FALSE), FALSE), "")</f>
        <v/>
      </c>
      <c r="N763" s="106" t="str">
        <f t="shared" si="50"/>
        <v/>
      </c>
      <c r="O763" s="277"/>
      <c r="P763" s="277"/>
      <c r="Q763" s="277"/>
      <c r="R763" s="114"/>
      <c r="S763" s="99"/>
      <c r="T763" s="88"/>
      <c r="U763" s="89">
        <f>IF(ISBLANK(T763), 0, _xlfn.IFNA(VLOOKUP(T763, 'Measures Register'!$B$9:$K$59, COLUMN('Measures Register'!$K$8)-COLUMN('Measures Register'!$B$8)+1, FALSE), 0))</f>
        <v>0</v>
      </c>
      <c r="V763" s="90">
        <f>IF(ISBLANK(T763), 0, _xlfn.IFNA(VLOOKUP(T763, 'Measures Register'!$B$9:$L$59, COLUMN('Measures Register'!$L$8)-COLUMN('Measures Register'!$B$8)+1, FALSE), 0))</f>
        <v>0</v>
      </c>
      <c r="W763" s="88"/>
      <c r="X763" s="89">
        <f>IF(ISBLANK(W763), 0, _xlfn.IFNA(VLOOKUP(W763, 'Measures Register'!$B$9:$K$59, COLUMN('Measures Register'!$K$8)-COLUMN('Measures Register'!$B$8)+1, FALSE), 0))</f>
        <v>0</v>
      </c>
      <c r="Y763" s="90">
        <f>IF(ISBLANK(W763), 0, _xlfn.IFNA(VLOOKUP(W763, 'Measures Register'!$B$9:$L$59, COLUMN('Measures Register'!$L$8)-COLUMN('Measures Register'!$B$8)+1, FALSE), 0))</f>
        <v>0</v>
      </c>
      <c r="Z763" s="88"/>
      <c r="AA763" s="89">
        <f>IF(ISBLANK(Z763), 0, _xlfn.IFNA(VLOOKUP(Z763, 'Measures Register'!$B$9:$K$59, COLUMN('Measures Register'!$K$8)-COLUMN('Measures Register'!$B$8)+1, FALSE), 0))</f>
        <v>0</v>
      </c>
      <c r="AB763" s="90">
        <f>IF(ISBLANK(Z763), 0, _xlfn.IFNA(VLOOKUP(Z763, 'Measures Register'!$B$9:$L$59, COLUMN('Measures Register'!$L$8)-COLUMN('Measures Register'!$B$8)+1, FALSE), 0))</f>
        <v>0</v>
      </c>
      <c r="AC763" s="88"/>
      <c r="AD763" s="89">
        <f>IF(ISBLANK(AC763), 0, _xlfn.IFNA(VLOOKUP(AC763, 'Measures Register'!$B$9:$K$59, COLUMN('Measures Register'!$K$8)-COLUMN('Measures Register'!$B$8)+1, FALSE), 0))</f>
        <v>0</v>
      </c>
      <c r="AE763" s="90">
        <f>IF(ISBLANK(AC763), 0, _xlfn.IFNA(VLOOKUP(AC763, 'Measures Register'!$B$9:$L$59, COLUMN('Measures Register'!$L$8)-COLUMN('Measures Register'!$B$8)+1, FALSE), 0))</f>
        <v>0</v>
      </c>
      <c r="AF763" s="88"/>
      <c r="AG763" s="89">
        <f>IF(ISBLANK(AF763), 0, _xlfn.IFNA(VLOOKUP(AF763, 'Measures Register'!$B$9:$K$59, COLUMN('Measures Register'!$K$8)-COLUMN('Measures Register'!$B$8)+1, FALSE), 0))</f>
        <v>0</v>
      </c>
      <c r="AH763" s="110">
        <f>IF(ISBLANK(AF763), 0, _xlfn.IFNA(VLOOKUP(AF763, 'Measures Register'!$B$9:$L$59, COLUMN('Measures Register'!$L$8)-COLUMN('Measures Register'!$B$8)+1, FALSE), 0))</f>
        <v>0</v>
      </c>
      <c r="AI763" s="115"/>
      <c r="AJ763" s="108" t="str">
        <f t="shared" si="51"/>
        <v/>
      </c>
      <c r="AK763" s="86" t="str">
        <f t="shared" si="52"/>
        <v/>
      </c>
      <c r="AL763" s="106" t="str">
        <f t="shared" si="53"/>
        <v/>
      </c>
      <c r="AM763" s="24"/>
    </row>
    <row r="764" spans="2:39" ht="15.75" x14ac:dyDescent="0.45">
      <c r="B764" s="84" t="str">
        <f t="shared" si="54"/>
        <v/>
      </c>
      <c r="C764" s="97"/>
      <c r="D764" s="154"/>
      <c r="E764" s="112" t="str">
        <f>IFERROR(VLOOKUP(I764,#REF!,2,0),"")</f>
        <v/>
      </c>
      <c r="F764" s="156"/>
      <c r="G764" s="101"/>
      <c r="H764" s="103"/>
      <c r="I764" s="158"/>
      <c r="J764" s="159"/>
      <c r="K764"/>
      <c r="L764" s="152"/>
      <c r="M764" s="85" t="str">
        <f>IF(AND(F764&lt;&gt;"", G764&lt;&gt;""), VLOOKUP(F764, 'P2-Primary Assets'!C:I, 5+VLOOKUP(G764,#REF!, 2, FALSE), FALSE), "")</f>
        <v/>
      </c>
      <c r="N764" s="106" t="str">
        <f t="shared" si="50"/>
        <v/>
      </c>
      <c r="O764" s="277"/>
      <c r="P764" s="277"/>
      <c r="Q764" s="277"/>
      <c r="R764" s="114"/>
      <c r="S764" s="99"/>
      <c r="T764" s="88"/>
      <c r="U764" s="89">
        <f>IF(ISBLANK(T764), 0, _xlfn.IFNA(VLOOKUP(T764, 'Measures Register'!$B$9:$K$59, COLUMN('Measures Register'!$K$8)-COLUMN('Measures Register'!$B$8)+1, FALSE), 0))</f>
        <v>0</v>
      </c>
      <c r="V764" s="90">
        <f>IF(ISBLANK(T764), 0, _xlfn.IFNA(VLOOKUP(T764, 'Measures Register'!$B$9:$L$59, COLUMN('Measures Register'!$L$8)-COLUMN('Measures Register'!$B$8)+1, FALSE), 0))</f>
        <v>0</v>
      </c>
      <c r="W764" s="88"/>
      <c r="X764" s="89">
        <f>IF(ISBLANK(W764), 0, _xlfn.IFNA(VLOOKUP(W764, 'Measures Register'!$B$9:$K$59, COLUMN('Measures Register'!$K$8)-COLUMN('Measures Register'!$B$8)+1, FALSE), 0))</f>
        <v>0</v>
      </c>
      <c r="Y764" s="90">
        <f>IF(ISBLANK(W764), 0, _xlfn.IFNA(VLOOKUP(W764, 'Measures Register'!$B$9:$L$59, COLUMN('Measures Register'!$L$8)-COLUMN('Measures Register'!$B$8)+1, FALSE), 0))</f>
        <v>0</v>
      </c>
      <c r="Z764" s="88"/>
      <c r="AA764" s="89">
        <f>IF(ISBLANK(Z764), 0, _xlfn.IFNA(VLOOKUP(Z764, 'Measures Register'!$B$9:$K$59, COLUMN('Measures Register'!$K$8)-COLUMN('Measures Register'!$B$8)+1, FALSE), 0))</f>
        <v>0</v>
      </c>
      <c r="AB764" s="90">
        <f>IF(ISBLANK(Z764), 0, _xlfn.IFNA(VLOOKUP(Z764, 'Measures Register'!$B$9:$L$59, COLUMN('Measures Register'!$L$8)-COLUMN('Measures Register'!$B$8)+1, FALSE), 0))</f>
        <v>0</v>
      </c>
      <c r="AC764" s="88"/>
      <c r="AD764" s="89">
        <f>IF(ISBLANK(AC764), 0, _xlfn.IFNA(VLOOKUP(AC764, 'Measures Register'!$B$9:$K$59, COLUMN('Measures Register'!$K$8)-COLUMN('Measures Register'!$B$8)+1, FALSE), 0))</f>
        <v>0</v>
      </c>
      <c r="AE764" s="90">
        <f>IF(ISBLANK(AC764), 0, _xlfn.IFNA(VLOOKUP(AC764, 'Measures Register'!$B$9:$L$59, COLUMN('Measures Register'!$L$8)-COLUMN('Measures Register'!$B$8)+1, FALSE), 0))</f>
        <v>0</v>
      </c>
      <c r="AF764" s="88"/>
      <c r="AG764" s="89">
        <f>IF(ISBLANK(AF764), 0, _xlfn.IFNA(VLOOKUP(AF764, 'Measures Register'!$B$9:$K$59, COLUMN('Measures Register'!$K$8)-COLUMN('Measures Register'!$B$8)+1, FALSE), 0))</f>
        <v>0</v>
      </c>
      <c r="AH764" s="110">
        <f>IF(ISBLANK(AF764), 0, _xlfn.IFNA(VLOOKUP(AF764, 'Measures Register'!$B$9:$L$59, COLUMN('Measures Register'!$L$8)-COLUMN('Measures Register'!$B$8)+1, FALSE), 0))</f>
        <v>0</v>
      </c>
      <c r="AI764" s="115"/>
      <c r="AJ764" s="108" t="str">
        <f t="shared" si="51"/>
        <v/>
      </c>
      <c r="AK764" s="86" t="str">
        <f t="shared" si="52"/>
        <v/>
      </c>
      <c r="AL764" s="106" t="str">
        <f t="shared" si="53"/>
        <v/>
      </c>
      <c r="AM764" s="24"/>
    </row>
    <row r="765" spans="2:39" ht="15.75" x14ac:dyDescent="0.45">
      <c r="B765" s="84" t="str">
        <f t="shared" si="54"/>
        <v/>
      </c>
      <c r="C765" s="97"/>
      <c r="D765" s="154"/>
      <c r="E765" s="112" t="str">
        <f>IFERROR(VLOOKUP(I765,#REF!,2,0),"")</f>
        <v/>
      </c>
      <c r="F765" s="156"/>
      <c r="G765" s="101"/>
      <c r="H765" s="103"/>
      <c r="I765" s="158"/>
      <c r="J765" s="159"/>
      <c r="K765"/>
      <c r="L765" s="152"/>
      <c r="M765" s="85" t="str">
        <f>IF(AND(F765&lt;&gt;"", G765&lt;&gt;""), VLOOKUP(F765, 'P2-Primary Assets'!C:I, 5+VLOOKUP(G765,#REF!, 2, FALSE), FALSE), "")</f>
        <v/>
      </c>
      <c r="N765" s="106" t="str">
        <f t="shared" si="50"/>
        <v/>
      </c>
      <c r="O765" s="277"/>
      <c r="P765" s="277"/>
      <c r="Q765" s="277"/>
      <c r="R765" s="114"/>
      <c r="S765" s="99"/>
      <c r="T765" s="88"/>
      <c r="U765" s="89">
        <f>IF(ISBLANK(T765), 0, _xlfn.IFNA(VLOOKUP(T765, 'Measures Register'!$B$9:$K$59, COLUMN('Measures Register'!$K$8)-COLUMN('Measures Register'!$B$8)+1, FALSE), 0))</f>
        <v>0</v>
      </c>
      <c r="V765" s="90">
        <f>IF(ISBLANK(T765), 0, _xlfn.IFNA(VLOOKUP(T765, 'Measures Register'!$B$9:$L$59, COLUMN('Measures Register'!$L$8)-COLUMN('Measures Register'!$B$8)+1, FALSE), 0))</f>
        <v>0</v>
      </c>
      <c r="W765" s="88"/>
      <c r="X765" s="89">
        <f>IF(ISBLANK(W765), 0, _xlfn.IFNA(VLOOKUP(W765, 'Measures Register'!$B$9:$K$59, COLUMN('Measures Register'!$K$8)-COLUMN('Measures Register'!$B$8)+1, FALSE), 0))</f>
        <v>0</v>
      </c>
      <c r="Y765" s="90">
        <f>IF(ISBLANK(W765), 0, _xlfn.IFNA(VLOOKUP(W765, 'Measures Register'!$B$9:$L$59, COLUMN('Measures Register'!$L$8)-COLUMN('Measures Register'!$B$8)+1, FALSE), 0))</f>
        <v>0</v>
      </c>
      <c r="Z765" s="88"/>
      <c r="AA765" s="89">
        <f>IF(ISBLANK(Z765), 0, _xlfn.IFNA(VLOOKUP(Z765, 'Measures Register'!$B$9:$K$59, COLUMN('Measures Register'!$K$8)-COLUMN('Measures Register'!$B$8)+1, FALSE), 0))</f>
        <v>0</v>
      </c>
      <c r="AB765" s="90">
        <f>IF(ISBLANK(Z765), 0, _xlfn.IFNA(VLOOKUP(Z765, 'Measures Register'!$B$9:$L$59, COLUMN('Measures Register'!$L$8)-COLUMN('Measures Register'!$B$8)+1, FALSE), 0))</f>
        <v>0</v>
      </c>
      <c r="AC765" s="88"/>
      <c r="AD765" s="89">
        <f>IF(ISBLANK(AC765), 0, _xlfn.IFNA(VLOOKUP(AC765, 'Measures Register'!$B$9:$K$59, COLUMN('Measures Register'!$K$8)-COLUMN('Measures Register'!$B$8)+1, FALSE), 0))</f>
        <v>0</v>
      </c>
      <c r="AE765" s="90">
        <f>IF(ISBLANK(AC765), 0, _xlfn.IFNA(VLOOKUP(AC765, 'Measures Register'!$B$9:$L$59, COLUMN('Measures Register'!$L$8)-COLUMN('Measures Register'!$B$8)+1, FALSE), 0))</f>
        <v>0</v>
      </c>
      <c r="AF765" s="88"/>
      <c r="AG765" s="89">
        <f>IF(ISBLANK(AF765), 0, _xlfn.IFNA(VLOOKUP(AF765, 'Measures Register'!$B$9:$K$59, COLUMN('Measures Register'!$K$8)-COLUMN('Measures Register'!$B$8)+1, FALSE), 0))</f>
        <v>0</v>
      </c>
      <c r="AH765" s="110">
        <f>IF(ISBLANK(AF765), 0, _xlfn.IFNA(VLOOKUP(AF765, 'Measures Register'!$B$9:$L$59, COLUMN('Measures Register'!$L$8)-COLUMN('Measures Register'!$B$8)+1, FALSE), 0))</f>
        <v>0</v>
      </c>
      <c r="AI765" s="115"/>
      <c r="AJ765" s="108" t="str">
        <f t="shared" si="51"/>
        <v/>
      </c>
      <c r="AK765" s="86" t="str">
        <f t="shared" si="52"/>
        <v/>
      </c>
      <c r="AL765" s="106" t="str">
        <f t="shared" si="53"/>
        <v/>
      </c>
      <c r="AM765" s="24"/>
    </row>
    <row r="766" spans="2:39" ht="15.75" x14ac:dyDescent="0.45">
      <c r="B766" s="84" t="str">
        <f t="shared" si="54"/>
        <v/>
      </c>
      <c r="C766" s="97"/>
      <c r="D766" s="154"/>
      <c r="E766" s="112" t="str">
        <f>IFERROR(VLOOKUP(I766,#REF!,2,0),"")</f>
        <v/>
      </c>
      <c r="F766" s="156"/>
      <c r="G766" s="101"/>
      <c r="H766" s="103"/>
      <c r="I766" s="158"/>
      <c r="J766" s="159"/>
      <c r="K766"/>
      <c r="L766" s="152"/>
      <c r="M766" s="85" t="str">
        <f>IF(AND(F766&lt;&gt;"", G766&lt;&gt;""), VLOOKUP(F766, 'P2-Primary Assets'!C:I, 5+VLOOKUP(G766,#REF!, 2, FALSE), FALSE), "")</f>
        <v/>
      </c>
      <c r="N766" s="106" t="str">
        <f t="shared" si="50"/>
        <v/>
      </c>
      <c r="O766" s="277"/>
      <c r="P766" s="277"/>
      <c r="Q766" s="277"/>
      <c r="R766" s="114"/>
      <c r="S766" s="99"/>
      <c r="T766" s="88"/>
      <c r="U766" s="89">
        <f>IF(ISBLANK(T766), 0, _xlfn.IFNA(VLOOKUP(T766, 'Measures Register'!$B$9:$K$59, COLUMN('Measures Register'!$K$8)-COLUMN('Measures Register'!$B$8)+1, FALSE), 0))</f>
        <v>0</v>
      </c>
      <c r="V766" s="90">
        <f>IF(ISBLANK(T766), 0, _xlfn.IFNA(VLOOKUP(T766, 'Measures Register'!$B$9:$L$59, COLUMN('Measures Register'!$L$8)-COLUMN('Measures Register'!$B$8)+1, FALSE), 0))</f>
        <v>0</v>
      </c>
      <c r="W766" s="88"/>
      <c r="X766" s="89">
        <f>IF(ISBLANK(W766), 0, _xlfn.IFNA(VLOOKUP(W766, 'Measures Register'!$B$9:$K$59, COLUMN('Measures Register'!$K$8)-COLUMN('Measures Register'!$B$8)+1, FALSE), 0))</f>
        <v>0</v>
      </c>
      <c r="Y766" s="90">
        <f>IF(ISBLANK(W766), 0, _xlfn.IFNA(VLOOKUP(W766, 'Measures Register'!$B$9:$L$59, COLUMN('Measures Register'!$L$8)-COLUMN('Measures Register'!$B$8)+1, FALSE), 0))</f>
        <v>0</v>
      </c>
      <c r="Z766" s="88"/>
      <c r="AA766" s="89">
        <f>IF(ISBLANK(Z766), 0, _xlfn.IFNA(VLOOKUP(Z766, 'Measures Register'!$B$9:$K$59, COLUMN('Measures Register'!$K$8)-COLUMN('Measures Register'!$B$8)+1, FALSE), 0))</f>
        <v>0</v>
      </c>
      <c r="AB766" s="90">
        <f>IF(ISBLANK(Z766), 0, _xlfn.IFNA(VLOOKUP(Z766, 'Measures Register'!$B$9:$L$59, COLUMN('Measures Register'!$L$8)-COLUMN('Measures Register'!$B$8)+1, FALSE), 0))</f>
        <v>0</v>
      </c>
      <c r="AC766" s="88"/>
      <c r="AD766" s="89">
        <f>IF(ISBLANK(AC766), 0, _xlfn.IFNA(VLOOKUP(AC766, 'Measures Register'!$B$9:$K$59, COLUMN('Measures Register'!$K$8)-COLUMN('Measures Register'!$B$8)+1, FALSE), 0))</f>
        <v>0</v>
      </c>
      <c r="AE766" s="90">
        <f>IF(ISBLANK(AC766), 0, _xlfn.IFNA(VLOOKUP(AC766, 'Measures Register'!$B$9:$L$59, COLUMN('Measures Register'!$L$8)-COLUMN('Measures Register'!$B$8)+1, FALSE), 0))</f>
        <v>0</v>
      </c>
      <c r="AF766" s="88"/>
      <c r="AG766" s="89">
        <f>IF(ISBLANK(AF766), 0, _xlfn.IFNA(VLOOKUP(AF766, 'Measures Register'!$B$9:$K$59, COLUMN('Measures Register'!$K$8)-COLUMN('Measures Register'!$B$8)+1, FALSE), 0))</f>
        <v>0</v>
      </c>
      <c r="AH766" s="110">
        <f>IF(ISBLANK(AF766), 0, _xlfn.IFNA(VLOOKUP(AF766, 'Measures Register'!$B$9:$L$59, COLUMN('Measures Register'!$L$8)-COLUMN('Measures Register'!$B$8)+1, FALSE), 0))</f>
        <v>0</v>
      </c>
      <c r="AI766" s="115"/>
      <c r="AJ766" s="108" t="str">
        <f t="shared" si="51"/>
        <v/>
      </c>
      <c r="AK766" s="86" t="str">
        <f t="shared" si="52"/>
        <v/>
      </c>
      <c r="AL766" s="106" t="str">
        <f t="shared" si="53"/>
        <v/>
      </c>
      <c r="AM766" s="24"/>
    </row>
    <row r="767" spans="2:39" ht="15.75" x14ac:dyDescent="0.45">
      <c r="B767" s="84" t="str">
        <f t="shared" si="54"/>
        <v/>
      </c>
      <c r="C767" s="97"/>
      <c r="D767" s="154"/>
      <c r="E767" s="112" t="str">
        <f>IFERROR(VLOOKUP(I767,#REF!,2,0),"")</f>
        <v/>
      </c>
      <c r="F767" s="156"/>
      <c r="G767" s="101"/>
      <c r="H767" s="103"/>
      <c r="I767" s="158"/>
      <c r="J767" s="159"/>
      <c r="K767"/>
      <c r="L767" s="152"/>
      <c r="M767" s="85" t="str">
        <f>IF(AND(F767&lt;&gt;"", G767&lt;&gt;""), VLOOKUP(F767, 'P2-Primary Assets'!C:I, 5+VLOOKUP(G767,#REF!, 2, FALSE), FALSE), "")</f>
        <v/>
      </c>
      <c r="N767" s="106" t="str">
        <f t="shared" si="50"/>
        <v/>
      </c>
      <c r="O767" s="277"/>
      <c r="P767" s="277"/>
      <c r="Q767" s="277"/>
      <c r="R767" s="114"/>
      <c r="S767" s="99"/>
      <c r="T767" s="88"/>
      <c r="U767" s="89">
        <f>IF(ISBLANK(T767), 0, _xlfn.IFNA(VLOOKUP(T767, 'Measures Register'!$B$9:$K$59, COLUMN('Measures Register'!$K$8)-COLUMN('Measures Register'!$B$8)+1, FALSE), 0))</f>
        <v>0</v>
      </c>
      <c r="V767" s="90">
        <f>IF(ISBLANK(T767), 0, _xlfn.IFNA(VLOOKUP(T767, 'Measures Register'!$B$9:$L$59, COLUMN('Measures Register'!$L$8)-COLUMN('Measures Register'!$B$8)+1, FALSE), 0))</f>
        <v>0</v>
      </c>
      <c r="W767" s="88"/>
      <c r="X767" s="89">
        <f>IF(ISBLANK(W767), 0, _xlfn.IFNA(VLOOKUP(W767, 'Measures Register'!$B$9:$K$59, COLUMN('Measures Register'!$K$8)-COLUMN('Measures Register'!$B$8)+1, FALSE), 0))</f>
        <v>0</v>
      </c>
      <c r="Y767" s="90">
        <f>IF(ISBLANK(W767), 0, _xlfn.IFNA(VLOOKUP(W767, 'Measures Register'!$B$9:$L$59, COLUMN('Measures Register'!$L$8)-COLUMN('Measures Register'!$B$8)+1, FALSE), 0))</f>
        <v>0</v>
      </c>
      <c r="Z767" s="88"/>
      <c r="AA767" s="89">
        <f>IF(ISBLANK(Z767), 0, _xlfn.IFNA(VLOOKUP(Z767, 'Measures Register'!$B$9:$K$59, COLUMN('Measures Register'!$K$8)-COLUMN('Measures Register'!$B$8)+1, FALSE), 0))</f>
        <v>0</v>
      </c>
      <c r="AB767" s="90">
        <f>IF(ISBLANK(Z767), 0, _xlfn.IFNA(VLOOKUP(Z767, 'Measures Register'!$B$9:$L$59, COLUMN('Measures Register'!$L$8)-COLUMN('Measures Register'!$B$8)+1, FALSE), 0))</f>
        <v>0</v>
      </c>
      <c r="AC767" s="88"/>
      <c r="AD767" s="89">
        <f>IF(ISBLANK(AC767), 0, _xlfn.IFNA(VLOOKUP(AC767, 'Measures Register'!$B$9:$K$59, COLUMN('Measures Register'!$K$8)-COLUMN('Measures Register'!$B$8)+1, FALSE), 0))</f>
        <v>0</v>
      </c>
      <c r="AE767" s="90">
        <f>IF(ISBLANK(AC767), 0, _xlfn.IFNA(VLOOKUP(AC767, 'Measures Register'!$B$9:$L$59, COLUMN('Measures Register'!$L$8)-COLUMN('Measures Register'!$B$8)+1, FALSE), 0))</f>
        <v>0</v>
      </c>
      <c r="AF767" s="88"/>
      <c r="AG767" s="89">
        <f>IF(ISBLANK(AF767), 0, _xlfn.IFNA(VLOOKUP(AF767, 'Measures Register'!$B$9:$K$59, COLUMN('Measures Register'!$K$8)-COLUMN('Measures Register'!$B$8)+1, FALSE), 0))</f>
        <v>0</v>
      </c>
      <c r="AH767" s="110">
        <f>IF(ISBLANK(AF767), 0, _xlfn.IFNA(VLOOKUP(AF767, 'Measures Register'!$B$9:$L$59, COLUMN('Measures Register'!$L$8)-COLUMN('Measures Register'!$B$8)+1, FALSE), 0))</f>
        <v>0</v>
      </c>
      <c r="AI767" s="115"/>
      <c r="AJ767" s="108" t="str">
        <f t="shared" si="51"/>
        <v/>
      </c>
      <c r="AK767" s="86" t="str">
        <f t="shared" si="52"/>
        <v/>
      </c>
      <c r="AL767" s="106" t="str">
        <f t="shared" si="53"/>
        <v/>
      </c>
      <c r="AM767" s="24"/>
    </row>
    <row r="768" spans="2:39" ht="15.75" x14ac:dyDescent="0.45">
      <c r="B768" s="84" t="str">
        <f t="shared" si="54"/>
        <v/>
      </c>
      <c r="C768" s="97"/>
      <c r="D768" s="154"/>
      <c r="E768" s="112" t="str">
        <f>IFERROR(VLOOKUP(I768,#REF!,2,0),"")</f>
        <v/>
      </c>
      <c r="F768" s="156"/>
      <c r="G768" s="101"/>
      <c r="H768" s="103"/>
      <c r="I768" s="158"/>
      <c r="J768" s="159"/>
      <c r="K768"/>
      <c r="L768" s="152"/>
      <c r="M768" s="85" t="str">
        <f>IF(AND(F768&lt;&gt;"", G768&lt;&gt;""), VLOOKUP(F768, 'P2-Primary Assets'!C:I, 5+VLOOKUP(G768,#REF!, 2, FALSE), FALSE), "")</f>
        <v/>
      </c>
      <c r="N768" s="106" t="str">
        <f t="shared" si="50"/>
        <v/>
      </c>
      <c r="O768" s="277"/>
      <c r="P768" s="277"/>
      <c r="Q768" s="277"/>
      <c r="R768" s="114"/>
      <c r="S768" s="99"/>
      <c r="T768" s="88"/>
      <c r="U768" s="89">
        <f>IF(ISBLANK(T768), 0, _xlfn.IFNA(VLOOKUP(T768, 'Measures Register'!$B$9:$K$59, COLUMN('Measures Register'!$K$8)-COLUMN('Measures Register'!$B$8)+1, FALSE), 0))</f>
        <v>0</v>
      </c>
      <c r="V768" s="90">
        <f>IF(ISBLANK(T768), 0, _xlfn.IFNA(VLOOKUP(T768, 'Measures Register'!$B$9:$L$59, COLUMN('Measures Register'!$L$8)-COLUMN('Measures Register'!$B$8)+1, FALSE), 0))</f>
        <v>0</v>
      </c>
      <c r="W768" s="88"/>
      <c r="X768" s="89">
        <f>IF(ISBLANK(W768), 0, _xlfn.IFNA(VLOOKUP(W768, 'Measures Register'!$B$9:$K$59, COLUMN('Measures Register'!$K$8)-COLUMN('Measures Register'!$B$8)+1, FALSE), 0))</f>
        <v>0</v>
      </c>
      <c r="Y768" s="90">
        <f>IF(ISBLANK(W768), 0, _xlfn.IFNA(VLOOKUP(W768, 'Measures Register'!$B$9:$L$59, COLUMN('Measures Register'!$L$8)-COLUMN('Measures Register'!$B$8)+1, FALSE), 0))</f>
        <v>0</v>
      </c>
      <c r="Z768" s="88"/>
      <c r="AA768" s="89">
        <f>IF(ISBLANK(Z768), 0, _xlfn.IFNA(VLOOKUP(Z768, 'Measures Register'!$B$9:$K$59, COLUMN('Measures Register'!$K$8)-COLUMN('Measures Register'!$B$8)+1, FALSE), 0))</f>
        <v>0</v>
      </c>
      <c r="AB768" s="90">
        <f>IF(ISBLANK(Z768), 0, _xlfn.IFNA(VLOOKUP(Z768, 'Measures Register'!$B$9:$L$59, COLUMN('Measures Register'!$L$8)-COLUMN('Measures Register'!$B$8)+1, FALSE), 0))</f>
        <v>0</v>
      </c>
      <c r="AC768" s="88"/>
      <c r="AD768" s="89">
        <f>IF(ISBLANK(AC768), 0, _xlfn.IFNA(VLOOKUP(AC768, 'Measures Register'!$B$9:$K$59, COLUMN('Measures Register'!$K$8)-COLUMN('Measures Register'!$B$8)+1, FALSE), 0))</f>
        <v>0</v>
      </c>
      <c r="AE768" s="90">
        <f>IF(ISBLANK(AC768), 0, _xlfn.IFNA(VLOOKUP(AC768, 'Measures Register'!$B$9:$L$59, COLUMN('Measures Register'!$L$8)-COLUMN('Measures Register'!$B$8)+1, FALSE), 0))</f>
        <v>0</v>
      </c>
      <c r="AF768" s="88"/>
      <c r="AG768" s="89">
        <f>IF(ISBLANK(AF768), 0, _xlfn.IFNA(VLOOKUP(AF768, 'Measures Register'!$B$9:$K$59, COLUMN('Measures Register'!$K$8)-COLUMN('Measures Register'!$B$8)+1, FALSE), 0))</f>
        <v>0</v>
      </c>
      <c r="AH768" s="110">
        <f>IF(ISBLANK(AF768), 0, _xlfn.IFNA(VLOOKUP(AF768, 'Measures Register'!$B$9:$L$59, COLUMN('Measures Register'!$L$8)-COLUMN('Measures Register'!$B$8)+1, FALSE), 0))</f>
        <v>0</v>
      </c>
      <c r="AI768" s="115"/>
      <c r="AJ768" s="108" t="str">
        <f t="shared" si="51"/>
        <v/>
      </c>
      <c r="AK768" s="86" t="str">
        <f t="shared" si="52"/>
        <v/>
      </c>
      <c r="AL768" s="106" t="str">
        <f t="shared" si="53"/>
        <v/>
      </c>
      <c r="AM768" s="24"/>
    </row>
    <row r="769" spans="2:39" ht="15.75" x14ac:dyDescent="0.45">
      <c r="B769" s="84" t="str">
        <f t="shared" si="54"/>
        <v/>
      </c>
      <c r="C769" s="97"/>
      <c r="D769" s="154"/>
      <c r="E769" s="112" t="str">
        <f>IFERROR(VLOOKUP(I769,#REF!,2,0),"")</f>
        <v/>
      </c>
      <c r="F769" s="156"/>
      <c r="G769" s="101"/>
      <c r="H769" s="103"/>
      <c r="I769" s="158"/>
      <c r="J769" s="159"/>
      <c r="K769"/>
      <c r="L769" s="152"/>
      <c r="M769" s="85" t="str">
        <f>IF(AND(F769&lt;&gt;"", G769&lt;&gt;""), VLOOKUP(F769, 'P2-Primary Assets'!C:I, 5+VLOOKUP(G769,#REF!, 2, FALSE), FALSE), "")</f>
        <v/>
      </c>
      <c r="N769" s="106" t="str">
        <f t="shared" si="50"/>
        <v/>
      </c>
      <c r="O769" s="277"/>
      <c r="P769" s="277"/>
      <c r="Q769" s="277"/>
      <c r="R769" s="114"/>
      <c r="S769" s="99"/>
      <c r="T769" s="88"/>
      <c r="U769" s="89">
        <f>IF(ISBLANK(T769), 0, _xlfn.IFNA(VLOOKUP(T769, 'Measures Register'!$B$9:$K$59, COLUMN('Measures Register'!$K$8)-COLUMN('Measures Register'!$B$8)+1, FALSE), 0))</f>
        <v>0</v>
      </c>
      <c r="V769" s="90">
        <f>IF(ISBLANK(T769), 0, _xlfn.IFNA(VLOOKUP(T769, 'Measures Register'!$B$9:$L$59, COLUMN('Measures Register'!$L$8)-COLUMN('Measures Register'!$B$8)+1, FALSE), 0))</f>
        <v>0</v>
      </c>
      <c r="W769" s="88"/>
      <c r="X769" s="89">
        <f>IF(ISBLANK(W769), 0, _xlfn.IFNA(VLOOKUP(W769, 'Measures Register'!$B$9:$K$59, COLUMN('Measures Register'!$K$8)-COLUMN('Measures Register'!$B$8)+1, FALSE), 0))</f>
        <v>0</v>
      </c>
      <c r="Y769" s="90">
        <f>IF(ISBLANK(W769), 0, _xlfn.IFNA(VLOOKUP(W769, 'Measures Register'!$B$9:$L$59, COLUMN('Measures Register'!$L$8)-COLUMN('Measures Register'!$B$8)+1, FALSE), 0))</f>
        <v>0</v>
      </c>
      <c r="Z769" s="88"/>
      <c r="AA769" s="89">
        <f>IF(ISBLANK(Z769), 0, _xlfn.IFNA(VLOOKUP(Z769, 'Measures Register'!$B$9:$K$59, COLUMN('Measures Register'!$K$8)-COLUMN('Measures Register'!$B$8)+1, FALSE), 0))</f>
        <v>0</v>
      </c>
      <c r="AB769" s="90">
        <f>IF(ISBLANK(Z769), 0, _xlfn.IFNA(VLOOKUP(Z769, 'Measures Register'!$B$9:$L$59, COLUMN('Measures Register'!$L$8)-COLUMN('Measures Register'!$B$8)+1, FALSE), 0))</f>
        <v>0</v>
      </c>
      <c r="AC769" s="88"/>
      <c r="AD769" s="89">
        <f>IF(ISBLANK(AC769), 0, _xlfn.IFNA(VLOOKUP(AC769, 'Measures Register'!$B$9:$K$59, COLUMN('Measures Register'!$K$8)-COLUMN('Measures Register'!$B$8)+1, FALSE), 0))</f>
        <v>0</v>
      </c>
      <c r="AE769" s="90">
        <f>IF(ISBLANK(AC769), 0, _xlfn.IFNA(VLOOKUP(AC769, 'Measures Register'!$B$9:$L$59, COLUMN('Measures Register'!$L$8)-COLUMN('Measures Register'!$B$8)+1, FALSE), 0))</f>
        <v>0</v>
      </c>
      <c r="AF769" s="88"/>
      <c r="AG769" s="89">
        <f>IF(ISBLANK(AF769), 0, _xlfn.IFNA(VLOOKUP(AF769, 'Measures Register'!$B$9:$K$59, COLUMN('Measures Register'!$K$8)-COLUMN('Measures Register'!$B$8)+1, FALSE), 0))</f>
        <v>0</v>
      </c>
      <c r="AH769" s="110">
        <f>IF(ISBLANK(AF769), 0, _xlfn.IFNA(VLOOKUP(AF769, 'Measures Register'!$B$9:$L$59, COLUMN('Measures Register'!$L$8)-COLUMN('Measures Register'!$B$8)+1, FALSE), 0))</f>
        <v>0</v>
      </c>
      <c r="AI769" s="115"/>
      <c r="AJ769" s="108" t="str">
        <f t="shared" si="51"/>
        <v/>
      </c>
      <c r="AK769" s="86" t="str">
        <f t="shared" si="52"/>
        <v/>
      </c>
      <c r="AL769" s="106" t="str">
        <f t="shared" si="53"/>
        <v/>
      </c>
      <c r="AM769" s="24"/>
    </row>
    <row r="770" spans="2:39" ht="15.75" x14ac:dyDescent="0.45">
      <c r="B770" s="84" t="str">
        <f t="shared" si="54"/>
        <v/>
      </c>
      <c r="C770" s="97"/>
      <c r="D770" s="154"/>
      <c r="E770" s="112" t="str">
        <f>IFERROR(VLOOKUP(I770,#REF!,2,0),"")</f>
        <v/>
      </c>
      <c r="F770" s="156"/>
      <c r="G770" s="101"/>
      <c r="H770" s="103"/>
      <c r="I770" s="158"/>
      <c r="J770" s="159"/>
      <c r="K770"/>
      <c r="L770" s="152"/>
      <c r="M770" s="85" t="str">
        <f>IF(AND(F770&lt;&gt;"", G770&lt;&gt;""), VLOOKUP(F770, 'P2-Primary Assets'!C:I, 5+VLOOKUP(G770,#REF!, 2, FALSE), FALSE), "")</f>
        <v/>
      </c>
      <c r="N770" s="106" t="str">
        <f t="shared" si="50"/>
        <v/>
      </c>
      <c r="O770" s="277"/>
      <c r="P770" s="277"/>
      <c r="Q770" s="277"/>
      <c r="R770" s="114"/>
      <c r="S770" s="99"/>
      <c r="T770" s="88"/>
      <c r="U770" s="89">
        <f>IF(ISBLANK(T770), 0, _xlfn.IFNA(VLOOKUP(T770, 'Measures Register'!$B$9:$K$59, COLUMN('Measures Register'!$K$8)-COLUMN('Measures Register'!$B$8)+1, FALSE), 0))</f>
        <v>0</v>
      </c>
      <c r="V770" s="90">
        <f>IF(ISBLANK(T770), 0, _xlfn.IFNA(VLOOKUP(T770, 'Measures Register'!$B$9:$L$59, COLUMN('Measures Register'!$L$8)-COLUMN('Measures Register'!$B$8)+1, FALSE), 0))</f>
        <v>0</v>
      </c>
      <c r="W770" s="88"/>
      <c r="X770" s="89">
        <f>IF(ISBLANK(W770), 0, _xlfn.IFNA(VLOOKUP(W770, 'Measures Register'!$B$9:$K$59, COLUMN('Measures Register'!$K$8)-COLUMN('Measures Register'!$B$8)+1, FALSE), 0))</f>
        <v>0</v>
      </c>
      <c r="Y770" s="90">
        <f>IF(ISBLANK(W770), 0, _xlfn.IFNA(VLOOKUP(W770, 'Measures Register'!$B$9:$L$59, COLUMN('Measures Register'!$L$8)-COLUMN('Measures Register'!$B$8)+1, FALSE), 0))</f>
        <v>0</v>
      </c>
      <c r="Z770" s="88"/>
      <c r="AA770" s="89">
        <f>IF(ISBLANK(Z770), 0, _xlfn.IFNA(VLOOKUP(Z770, 'Measures Register'!$B$9:$K$59, COLUMN('Measures Register'!$K$8)-COLUMN('Measures Register'!$B$8)+1, FALSE), 0))</f>
        <v>0</v>
      </c>
      <c r="AB770" s="90">
        <f>IF(ISBLANK(Z770), 0, _xlfn.IFNA(VLOOKUP(Z770, 'Measures Register'!$B$9:$L$59, COLUMN('Measures Register'!$L$8)-COLUMN('Measures Register'!$B$8)+1, FALSE), 0))</f>
        <v>0</v>
      </c>
      <c r="AC770" s="88"/>
      <c r="AD770" s="89">
        <f>IF(ISBLANK(AC770), 0, _xlfn.IFNA(VLOOKUP(AC770, 'Measures Register'!$B$9:$K$59, COLUMN('Measures Register'!$K$8)-COLUMN('Measures Register'!$B$8)+1, FALSE), 0))</f>
        <v>0</v>
      </c>
      <c r="AE770" s="90">
        <f>IF(ISBLANK(AC770), 0, _xlfn.IFNA(VLOOKUP(AC770, 'Measures Register'!$B$9:$L$59, COLUMN('Measures Register'!$L$8)-COLUMN('Measures Register'!$B$8)+1, FALSE), 0))</f>
        <v>0</v>
      </c>
      <c r="AF770" s="88"/>
      <c r="AG770" s="89">
        <f>IF(ISBLANK(AF770), 0, _xlfn.IFNA(VLOOKUP(AF770, 'Measures Register'!$B$9:$K$59, COLUMN('Measures Register'!$K$8)-COLUMN('Measures Register'!$B$8)+1, FALSE), 0))</f>
        <v>0</v>
      </c>
      <c r="AH770" s="110">
        <f>IF(ISBLANK(AF770), 0, _xlfn.IFNA(VLOOKUP(AF770, 'Measures Register'!$B$9:$L$59, COLUMN('Measures Register'!$L$8)-COLUMN('Measures Register'!$B$8)+1, FALSE), 0))</f>
        <v>0</v>
      </c>
      <c r="AI770" s="115"/>
      <c r="AJ770" s="108" t="str">
        <f t="shared" si="51"/>
        <v/>
      </c>
      <c r="AK770" s="86" t="str">
        <f t="shared" si="52"/>
        <v/>
      </c>
      <c r="AL770" s="106" t="str">
        <f t="shared" si="53"/>
        <v/>
      </c>
      <c r="AM770" s="24"/>
    </row>
    <row r="771" spans="2:39" ht="15.75" x14ac:dyDescent="0.45">
      <c r="B771" s="84" t="str">
        <f t="shared" si="54"/>
        <v/>
      </c>
      <c r="C771" s="97"/>
      <c r="D771" s="154"/>
      <c r="E771" s="112" t="str">
        <f>IFERROR(VLOOKUP(I771,#REF!,2,0),"")</f>
        <v/>
      </c>
      <c r="F771" s="156"/>
      <c r="G771" s="101"/>
      <c r="H771" s="103"/>
      <c r="I771" s="158"/>
      <c r="J771" s="159"/>
      <c r="K771"/>
      <c r="L771" s="152"/>
      <c r="M771" s="85" t="str">
        <f>IF(AND(F771&lt;&gt;"", G771&lt;&gt;""), VLOOKUP(F771, 'P2-Primary Assets'!C:I, 5+VLOOKUP(G771,#REF!, 2, FALSE), FALSE), "")</f>
        <v/>
      </c>
      <c r="N771" s="106" t="str">
        <f t="shared" si="50"/>
        <v/>
      </c>
      <c r="O771" s="277"/>
      <c r="P771" s="277"/>
      <c r="Q771" s="277"/>
      <c r="R771" s="114"/>
      <c r="S771" s="99"/>
      <c r="T771" s="88"/>
      <c r="U771" s="89">
        <f>IF(ISBLANK(T771), 0, _xlfn.IFNA(VLOOKUP(T771, 'Measures Register'!$B$9:$K$59, COLUMN('Measures Register'!$K$8)-COLUMN('Measures Register'!$B$8)+1, FALSE), 0))</f>
        <v>0</v>
      </c>
      <c r="V771" s="90">
        <f>IF(ISBLANK(T771), 0, _xlfn.IFNA(VLOOKUP(T771, 'Measures Register'!$B$9:$L$59, COLUMN('Measures Register'!$L$8)-COLUMN('Measures Register'!$B$8)+1, FALSE), 0))</f>
        <v>0</v>
      </c>
      <c r="W771" s="88"/>
      <c r="X771" s="89">
        <f>IF(ISBLANK(W771), 0, _xlfn.IFNA(VLOOKUP(W771, 'Measures Register'!$B$9:$K$59, COLUMN('Measures Register'!$K$8)-COLUMN('Measures Register'!$B$8)+1, FALSE), 0))</f>
        <v>0</v>
      </c>
      <c r="Y771" s="90">
        <f>IF(ISBLANK(W771), 0, _xlfn.IFNA(VLOOKUP(W771, 'Measures Register'!$B$9:$L$59, COLUMN('Measures Register'!$L$8)-COLUMN('Measures Register'!$B$8)+1, FALSE), 0))</f>
        <v>0</v>
      </c>
      <c r="Z771" s="88"/>
      <c r="AA771" s="89">
        <f>IF(ISBLANK(Z771), 0, _xlfn.IFNA(VLOOKUP(Z771, 'Measures Register'!$B$9:$K$59, COLUMN('Measures Register'!$K$8)-COLUMN('Measures Register'!$B$8)+1, FALSE), 0))</f>
        <v>0</v>
      </c>
      <c r="AB771" s="90">
        <f>IF(ISBLANK(Z771), 0, _xlfn.IFNA(VLOOKUP(Z771, 'Measures Register'!$B$9:$L$59, COLUMN('Measures Register'!$L$8)-COLUMN('Measures Register'!$B$8)+1, FALSE), 0))</f>
        <v>0</v>
      </c>
      <c r="AC771" s="88"/>
      <c r="AD771" s="89">
        <f>IF(ISBLANK(AC771), 0, _xlfn.IFNA(VLOOKUP(AC771, 'Measures Register'!$B$9:$K$59, COLUMN('Measures Register'!$K$8)-COLUMN('Measures Register'!$B$8)+1, FALSE), 0))</f>
        <v>0</v>
      </c>
      <c r="AE771" s="90">
        <f>IF(ISBLANK(AC771), 0, _xlfn.IFNA(VLOOKUP(AC771, 'Measures Register'!$B$9:$L$59, COLUMN('Measures Register'!$L$8)-COLUMN('Measures Register'!$B$8)+1, FALSE), 0))</f>
        <v>0</v>
      </c>
      <c r="AF771" s="88"/>
      <c r="AG771" s="89">
        <f>IF(ISBLANK(AF771), 0, _xlfn.IFNA(VLOOKUP(AF771, 'Measures Register'!$B$9:$K$59, COLUMN('Measures Register'!$K$8)-COLUMN('Measures Register'!$B$8)+1, FALSE), 0))</f>
        <v>0</v>
      </c>
      <c r="AH771" s="110">
        <f>IF(ISBLANK(AF771), 0, _xlfn.IFNA(VLOOKUP(AF771, 'Measures Register'!$B$9:$L$59, COLUMN('Measures Register'!$L$8)-COLUMN('Measures Register'!$B$8)+1, FALSE), 0))</f>
        <v>0</v>
      </c>
      <c r="AI771" s="115"/>
      <c r="AJ771" s="108" t="str">
        <f t="shared" si="51"/>
        <v/>
      </c>
      <c r="AK771" s="86" t="str">
        <f t="shared" si="52"/>
        <v/>
      </c>
      <c r="AL771" s="106" t="str">
        <f t="shared" si="53"/>
        <v/>
      </c>
      <c r="AM771" s="24"/>
    </row>
    <row r="772" spans="2:39" ht="15.75" x14ac:dyDescent="0.45">
      <c r="B772" s="84" t="str">
        <f t="shared" si="54"/>
        <v/>
      </c>
      <c r="C772" s="97"/>
      <c r="D772" s="154"/>
      <c r="E772" s="112" t="str">
        <f>IFERROR(VLOOKUP(I772,#REF!,2,0),"")</f>
        <v/>
      </c>
      <c r="F772" s="156"/>
      <c r="G772" s="101"/>
      <c r="H772" s="103"/>
      <c r="I772" s="158"/>
      <c r="J772" s="159"/>
      <c r="K772"/>
      <c r="L772" s="152"/>
      <c r="M772" s="85" t="str">
        <f>IF(AND(F772&lt;&gt;"", G772&lt;&gt;""), VLOOKUP(F772, 'P2-Primary Assets'!C:I, 5+VLOOKUP(G772,#REF!, 2, FALSE), FALSE), "")</f>
        <v/>
      </c>
      <c r="N772" s="106" t="str">
        <f t="shared" si="50"/>
        <v/>
      </c>
      <c r="O772" s="277"/>
      <c r="P772" s="277"/>
      <c r="Q772" s="277"/>
      <c r="R772" s="114"/>
      <c r="S772" s="99"/>
      <c r="T772" s="88"/>
      <c r="U772" s="89">
        <f>IF(ISBLANK(T772), 0, _xlfn.IFNA(VLOOKUP(T772, 'Measures Register'!$B$9:$K$59, COLUMN('Measures Register'!$K$8)-COLUMN('Measures Register'!$B$8)+1, FALSE), 0))</f>
        <v>0</v>
      </c>
      <c r="V772" s="90">
        <f>IF(ISBLANK(T772), 0, _xlfn.IFNA(VLOOKUP(T772, 'Measures Register'!$B$9:$L$59, COLUMN('Measures Register'!$L$8)-COLUMN('Measures Register'!$B$8)+1, FALSE), 0))</f>
        <v>0</v>
      </c>
      <c r="W772" s="88"/>
      <c r="X772" s="89">
        <f>IF(ISBLANK(W772), 0, _xlfn.IFNA(VLOOKUP(W772, 'Measures Register'!$B$9:$K$59, COLUMN('Measures Register'!$K$8)-COLUMN('Measures Register'!$B$8)+1, FALSE), 0))</f>
        <v>0</v>
      </c>
      <c r="Y772" s="90">
        <f>IF(ISBLANK(W772), 0, _xlfn.IFNA(VLOOKUP(W772, 'Measures Register'!$B$9:$L$59, COLUMN('Measures Register'!$L$8)-COLUMN('Measures Register'!$B$8)+1, FALSE), 0))</f>
        <v>0</v>
      </c>
      <c r="Z772" s="88"/>
      <c r="AA772" s="89">
        <f>IF(ISBLANK(Z772), 0, _xlfn.IFNA(VLOOKUP(Z772, 'Measures Register'!$B$9:$K$59, COLUMN('Measures Register'!$K$8)-COLUMN('Measures Register'!$B$8)+1, FALSE), 0))</f>
        <v>0</v>
      </c>
      <c r="AB772" s="90">
        <f>IF(ISBLANK(Z772), 0, _xlfn.IFNA(VLOOKUP(Z772, 'Measures Register'!$B$9:$L$59, COLUMN('Measures Register'!$L$8)-COLUMN('Measures Register'!$B$8)+1, FALSE), 0))</f>
        <v>0</v>
      </c>
      <c r="AC772" s="88"/>
      <c r="AD772" s="89">
        <f>IF(ISBLANK(AC772), 0, _xlfn.IFNA(VLOOKUP(AC772, 'Measures Register'!$B$9:$K$59, COLUMN('Measures Register'!$K$8)-COLUMN('Measures Register'!$B$8)+1, FALSE), 0))</f>
        <v>0</v>
      </c>
      <c r="AE772" s="90">
        <f>IF(ISBLANK(AC772), 0, _xlfn.IFNA(VLOOKUP(AC772, 'Measures Register'!$B$9:$L$59, COLUMN('Measures Register'!$L$8)-COLUMN('Measures Register'!$B$8)+1, FALSE), 0))</f>
        <v>0</v>
      </c>
      <c r="AF772" s="88"/>
      <c r="AG772" s="89">
        <f>IF(ISBLANK(AF772), 0, _xlfn.IFNA(VLOOKUP(AF772, 'Measures Register'!$B$9:$K$59, COLUMN('Measures Register'!$K$8)-COLUMN('Measures Register'!$B$8)+1, FALSE), 0))</f>
        <v>0</v>
      </c>
      <c r="AH772" s="110">
        <f>IF(ISBLANK(AF772), 0, _xlfn.IFNA(VLOOKUP(AF772, 'Measures Register'!$B$9:$L$59, COLUMN('Measures Register'!$L$8)-COLUMN('Measures Register'!$B$8)+1, FALSE), 0))</f>
        <v>0</v>
      </c>
      <c r="AI772" s="115"/>
      <c r="AJ772" s="108" t="str">
        <f t="shared" si="51"/>
        <v/>
      </c>
      <c r="AK772" s="86" t="str">
        <f t="shared" si="52"/>
        <v/>
      </c>
      <c r="AL772" s="106" t="str">
        <f t="shared" si="53"/>
        <v/>
      </c>
      <c r="AM772" s="24"/>
    </row>
    <row r="773" spans="2:39" ht="15.75" x14ac:dyDescent="0.45">
      <c r="B773" s="84" t="str">
        <f t="shared" si="54"/>
        <v/>
      </c>
      <c r="C773" s="97"/>
      <c r="D773" s="154"/>
      <c r="E773" s="112" t="str">
        <f>IFERROR(VLOOKUP(I773,#REF!,2,0),"")</f>
        <v/>
      </c>
      <c r="F773" s="156"/>
      <c r="G773" s="101"/>
      <c r="H773" s="103"/>
      <c r="I773" s="158"/>
      <c r="J773" s="159"/>
      <c r="K773"/>
      <c r="L773" s="152"/>
      <c r="M773" s="85" t="str">
        <f>IF(AND(F773&lt;&gt;"", G773&lt;&gt;""), VLOOKUP(F773, 'P2-Primary Assets'!C:I, 5+VLOOKUP(G773,#REF!, 2, FALSE), FALSE), "")</f>
        <v/>
      </c>
      <c r="N773" s="106" t="str">
        <f t="shared" si="50"/>
        <v/>
      </c>
      <c r="O773" s="277"/>
      <c r="P773" s="277"/>
      <c r="Q773" s="277"/>
      <c r="R773" s="114"/>
      <c r="S773" s="99"/>
      <c r="T773" s="88"/>
      <c r="U773" s="89">
        <f>IF(ISBLANK(T773), 0, _xlfn.IFNA(VLOOKUP(T773, 'Measures Register'!$B$9:$K$59, COLUMN('Measures Register'!$K$8)-COLUMN('Measures Register'!$B$8)+1, FALSE), 0))</f>
        <v>0</v>
      </c>
      <c r="V773" s="90">
        <f>IF(ISBLANK(T773), 0, _xlfn.IFNA(VLOOKUP(T773, 'Measures Register'!$B$9:$L$59, COLUMN('Measures Register'!$L$8)-COLUMN('Measures Register'!$B$8)+1, FALSE), 0))</f>
        <v>0</v>
      </c>
      <c r="W773" s="88"/>
      <c r="X773" s="89">
        <f>IF(ISBLANK(W773), 0, _xlfn.IFNA(VLOOKUP(W773, 'Measures Register'!$B$9:$K$59, COLUMN('Measures Register'!$K$8)-COLUMN('Measures Register'!$B$8)+1, FALSE), 0))</f>
        <v>0</v>
      </c>
      <c r="Y773" s="90">
        <f>IF(ISBLANK(W773), 0, _xlfn.IFNA(VLOOKUP(W773, 'Measures Register'!$B$9:$L$59, COLUMN('Measures Register'!$L$8)-COLUMN('Measures Register'!$B$8)+1, FALSE), 0))</f>
        <v>0</v>
      </c>
      <c r="Z773" s="88"/>
      <c r="AA773" s="89">
        <f>IF(ISBLANK(Z773), 0, _xlfn.IFNA(VLOOKUP(Z773, 'Measures Register'!$B$9:$K$59, COLUMN('Measures Register'!$K$8)-COLUMN('Measures Register'!$B$8)+1, FALSE), 0))</f>
        <v>0</v>
      </c>
      <c r="AB773" s="90">
        <f>IF(ISBLANK(Z773), 0, _xlfn.IFNA(VLOOKUP(Z773, 'Measures Register'!$B$9:$L$59, COLUMN('Measures Register'!$L$8)-COLUMN('Measures Register'!$B$8)+1, FALSE), 0))</f>
        <v>0</v>
      </c>
      <c r="AC773" s="88"/>
      <c r="AD773" s="89">
        <f>IF(ISBLANK(AC773), 0, _xlfn.IFNA(VLOOKUP(AC773, 'Measures Register'!$B$9:$K$59, COLUMN('Measures Register'!$K$8)-COLUMN('Measures Register'!$B$8)+1, FALSE), 0))</f>
        <v>0</v>
      </c>
      <c r="AE773" s="90">
        <f>IF(ISBLANK(AC773), 0, _xlfn.IFNA(VLOOKUP(AC773, 'Measures Register'!$B$9:$L$59, COLUMN('Measures Register'!$L$8)-COLUMN('Measures Register'!$B$8)+1, FALSE), 0))</f>
        <v>0</v>
      </c>
      <c r="AF773" s="88"/>
      <c r="AG773" s="89">
        <f>IF(ISBLANK(AF773), 0, _xlfn.IFNA(VLOOKUP(AF773, 'Measures Register'!$B$9:$K$59, COLUMN('Measures Register'!$K$8)-COLUMN('Measures Register'!$B$8)+1, FALSE), 0))</f>
        <v>0</v>
      </c>
      <c r="AH773" s="110">
        <f>IF(ISBLANK(AF773), 0, _xlfn.IFNA(VLOOKUP(AF773, 'Measures Register'!$B$9:$L$59, COLUMN('Measures Register'!$L$8)-COLUMN('Measures Register'!$B$8)+1, FALSE), 0))</f>
        <v>0</v>
      </c>
      <c r="AI773" s="115"/>
      <c r="AJ773" s="108" t="str">
        <f t="shared" si="51"/>
        <v/>
      </c>
      <c r="AK773" s="86" t="str">
        <f t="shared" si="52"/>
        <v/>
      </c>
      <c r="AL773" s="106" t="str">
        <f t="shared" si="53"/>
        <v/>
      </c>
      <c r="AM773" s="24"/>
    </row>
    <row r="774" spans="2:39" ht="15.75" x14ac:dyDescent="0.45">
      <c r="B774" s="84" t="str">
        <f t="shared" si="54"/>
        <v/>
      </c>
      <c r="C774" s="97"/>
      <c r="D774" s="154"/>
      <c r="E774" s="112" t="str">
        <f>IFERROR(VLOOKUP(I774,#REF!,2,0),"")</f>
        <v/>
      </c>
      <c r="F774" s="156"/>
      <c r="G774" s="101"/>
      <c r="H774" s="103"/>
      <c r="I774" s="158"/>
      <c r="J774" s="159"/>
      <c r="K774"/>
      <c r="L774" s="152"/>
      <c r="M774" s="85" t="str">
        <f>IF(AND(F774&lt;&gt;"", G774&lt;&gt;""), VLOOKUP(F774, 'P2-Primary Assets'!C:I, 5+VLOOKUP(G774,#REF!, 2, FALSE), FALSE), "")</f>
        <v/>
      </c>
      <c r="N774" s="106" t="str">
        <f t="shared" si="50"/>
        <v/>
      </c>
      <c r="O774" s="277"/>
      <c r="P774" s="277"/>
      <c r="Q774" s="277"/>
      <c r="R774" s="114"/>
      <c r="S774" s="99"/>
      <c r="T774" s="88"/>
      <c r="U774" s="89">
        <f>IF(ISBLANK(T774), 0, _xlfn.IFNA(VLOOKUP(T774, 'Measures Register'!$B$9:$K$59, COLUMN('Measures Register'!$K$8)-COLUMN('Measures Register'!$B$8)+1, FALSE), 0))</f>
        <v>0</v>
      </c>
      <c r="V774" s="90">
        <f>IF(ISBLANK(T774), 0, _xlfn.IFNA(VLOOKUP(T774, 'Measures Register'!$B$9:$L$59, COLUMN('Measures Register'!$L$8)-COLUMN('Measures Register'!$B$8)+1, FALSE), 0))</f>
        <v>0</v>
      </c>
      <c r="W774" s="88"/>
      <c r="X774" s="89">
        <f>IF(ISBLANK(W774), 0, _xlfn.IFNA(VLOOKUP(W774, 'Measures Register'!$B$9:$K$59, COLUMN('Measures Register'!$K$8)-COLUMN('Measures Register'!$B$8)+1, FALSE), 0))</f>
        <v>0</v>
      </c>
      <c r="Y774" s="90">
        <f>IF(ISBLANK(W774), 0, _xlfn.IFNA(VLOOKUP(W774, 'Measures Register'!$B$9:$L$59, COLUMN('Measures Register'!$L$8)-COLUMN('Measures Register'!$B$8)+1, FALSE), 0))</f>
        <v>0</v>
      </c>
      <c r="Z774" s="88"/>
      <c r="AA774" s="89">
        <f>IF(ISBLANK(Z774), 0, _xlfn.IFNA(VLOOKUP(Z774, 'Measures Register'!$B$9:$K$59, COLUMN('Measures Register'!$K$8)-COLUMN('Measures Register'!$B$8)+1, FALSE), 0))</f>
        <v>0</v>
      </c>
      <c r="AB774" s="90">
        <f>IF(ISBLANK(Z774), 0, _xlfn.IFNA(VLOOKUP(Z774, 'Measures Register'!$B$9:$L$59, COLUMN('Measures Register'!$L$8)-COLUMN('Measures Register'!$B$8)+1, FALSE), 0))</f>
        <v>0</v>
      </c>
      <c r="AC774" s="88"/>
      <c r="AD774" s="89">
        <f>IF(ISBLANK(AC774), 0, _xlfn.IFNA(VLOOKUP(AC774, 'Measures Register'!$B$9:$K$59, COLUMN('Measures Register'!$K$8)-COLUMN('Measures Register'!$B$8)+1, FALSE), 0))</f>
        <v>0</v>
      </c>
      <c r="AE774" s="90">
        <f>IF(ISBLANK(AC774), 0, _xlfn.IFNA(VLOOKUP(AC774, 'Measures Register'!$B$9:$L$59, COLUMN('Measures Register'!$L$8)-COLUMN('Measures Register'!$B$8)+1, FALSE), 0))</f>
        <v>0</v>
      </c>
      <c r="AF774" s="88"/>
      <c r="AG774" s="89">
        <f>IF(ISBLANK(AF774), 0, _xlfn.IFNA(VLOOKUP(AF774, 'Measures Register'!$B$9:$K$59, COLUMN('Measures Register'!$K$8)-COLUMN('Measures Register'!$B$8)+1, FALSE), 0))</f>
        <v>0</v>
      </c>
      <c r="AH774" s="110">
        <f>IF(ISBLANK(AF774), 0, _xlfn.IFNA(VLOOKUP(AF774, 'Measures Register'!$B$9:$L$59, COLUMN('Measures Register'!$L$8)-COLUMN('Measures Register'!$B$8)+1, FALSE), 0))</f>
        <v>0</v>
      </c>
      <c r="AI774" s="115"/>
      <c r="AJ774" s="108" t="str">
        <f t="shared" si="51"/>
        <v/>
      </c>
      <c r="AK774" s="86" t="str">
        <f t="shared" si="52"/>
        <v/>
      </c>
      <c r="AL774" s="106" t="str">
        <f t="shared" si="53"/>
        <v/>
      </c>
      <c r="AM774" s="24"/>
    </row>
    <row r="775" spans="2:39" ht="15.75" x14ac:dyDescent="0.45">
      <c r="B775" s="84" t="str">
        <f t="shared" si="54"/>
        <v/>
      </c>
      <c r="C775" s="97"/>
      <c r="D775" s="154"/>
      <c r="E775" s="112" t="str">
        <f>IFERROR(VLOOKUP(I775,#REF!,2,0),"")</f>
        <v/>
      </c>
      <c r="F775" s="156"/>
      <c r="G775" s="101"/>
      <c r="H775" s="103"/>
      <c r="I775" s="158"/>
      <c r="J775" s="159"/>
      <c r="K775"/>
      <c r="L775" s="152"/>
      <c r="M775" s="85" t="str">
        <f>IF(AND(F775&lt;&gt;"", G775&lt;&gt;""), VLOOKUP(F775, 'P2-Primary Assets'!C:I, 5+VLOOKUP(G775,#REF!, 2, FALSE), FALSE), "")</f>
        <v/>
      </c>
      <c r="N775" s="106" t="str">
        <f t="shared" si="50"/>
        <v/>
      </c>
      <c r="O775" s="277"/>
      <c r="P775" s="277"/>
      <c r="Q775" s="277"/>
      <c r="R775" s="114"/>
      <c r="S775" s="99"/>
      <c r="T775" s="88"/>
      <c r="U775" s="89">
        <f>IF(ISBLANK(T775), 0, _xlfn.IFNA(VLOOKUP(T775, 'Measures Register'!$B$9:$K$59, COLUMN('Measures Register'!$K$8)-COLUMN('Measures Register'!$B$8)+1, FALSE), 0))</f>
        <v>0</v>
      </c>
      <c r="V775" s="90">
        <f>IF(ISBLANK(T775), 0, _xlfn.IFNA(VLOOKUP(T775, 'Measures Register'!$B$9:$L$59, COLUMN('Measures Register'!$L$8)-COLUMN('Measures Register'!$B$8)+1, FALSE), 0))</f>
        <v>0</v>
      </c>
      <c r="W775" s="88"/>
      <c r="X775" s="89">
        <f>IF(ISBLANK(W775), 0, _xlfn.IFNA(VLOOKUP(W775, 'Measures Register'!$B$9:$K$59, COLUMN('Measures Register'!$K$8)-COLUMN('Measures Register'!$B$8)+1, FALSE), 0))</f>
        <v>0</v>
      </c>
      <c r="Y775" s="90">
        <f>IF(ISBLANK(W775), 0, _xlfn.IFNA(VLOOKUP(W775, 'Measures Register'!$B$9:$L$59, COLUMN('Measures Register'!$L$8)-COLUMN('Measures Register'!$B$8)+1, FALSE), 0))</f>
        <v>0</v>
      </c>
      <c r="Z775" s="88"/>
      <c r="AA775" s="89">
        <f>IF(ISBLANK(Z775), 0, _xlfn.IFNA(VLOOKUP(Z775, 'Measures Register'!$B$9:$K$59, COLUMN('Measures Register'!$K$8)-COLUMN('Measures Register'!$B$8)+1, FALSE), 0))</f>
        <v>0</v>
      </c>
      <c r="AB775" s="90">
        <f>IF(ISBLANK(Z775), 0, _xlfn.IFNA(VLOOKUP(Z775, 'Measures Register'!$B$9:$L$59, COLUMN('Measures Register'!$L$8)-COLUMN('Measures Register'!$B$8)+1, FALSE), 0))</f>
        <v>0</v>
      </c>
      <c r="AC775" s="88"/>
      <c r="AD775" s="89">
        <f>IF(ISBLANK(AC775), 0, _xlfn.IFNA(VLOOKUP(AC775, 'Measures Register'!$B$9:$K$59, COLUMN('Measures Register'!$K$8)-COLUMN('Measures Register'!$B$8)+1, FALSE), 0))</f>
        <v>0</v>
      </c>
      <c r="AE775" s="90">
        <f>IF(ISBLANK(AC775), 0, _xlfn.IFNA(VLOOKUP(AC775, 'Measures Register'!$B$9:$L$59, COLUMN('Measures Register'!$L$8)-COLUMN('Measures Register'!$B$8)+1, FALSE), 0))</f>
        <v>0</v>
      </c>
      <c r="AF775" s="88"/>
      <c r="AG775" s="89">
        <f>IF(ISBLANK(AF775), 0, _xlfn.IFNA(VLOOKUP(AF775, 'Measures Register'!$B$9:$K$59, COLUMN('Measures Register'!$K$8)-COLUMN('Measures Register'!$B$8)+1, FALSE), 0))</f>
        <v>0</v>
      </c>
      <c r="AH775" s="110">
        <f>IF(ISBLANK(AF775), 0, _xlfn.IFNA(VLOOKUP(AF775, 'Measures Register'!$B$9:$L$59, COLUMN('Measures Register'!$L$8)-COLUMN('Measures Register'!$B$8)+1, FALSE), 0))</f>
        <v>0</v>
      </c>
      <c r="AI775" s="115"/>
      <c r="AJ775" s="108" t="str">
        <f t="shared" si="51"/>
        <v/>
      </c>
      <c r="AK775" s="86" t="str">
        <f t="shared" si="52"/>
        <v/>
      </c>
      <c r="AL775" s="106" t="str">
        <f t="shared" si="53"/>
        <v/>
      </c>
      <c r="AM775" s="24"/>
    </row>
    <row r="776" spans="2:39" ht="15.75" x14ac:dyDescent="0.45">
      <c r="B776" s="84" t="str">
        <f t="shared" si="54"/>
        <v/>
      </c>
      <c r="C776" s="97"/>
      <c r="D776" s="154"/>
      <c r="E776" s="112" t="str">
        <f>IFERROR(VLOOKUP(I776,#REF!,2,0),"")</f>
        <v/>
      </c>
      <c r="F776" s="156"/>
      <c r="G776" s="101"/>
      <c r="H776" s="103"/>
      <c r="I776" s="158"/>
      <c r="J776" s="159"/>
      <c r="K776"/>
      <c r="L776" s="152"/>
      <c r="M776" s="85" t="str">
        <f>IF(AND(F776&lt;&gt;"", G776&lt;&gt;""), VLOOKUP(F776, 'P2-Primary Assets'!C:I, 5+VLOOKUP(G776,#REF!, 2, FALSE), FALSE), "")</f>
        <v/>
      </c>
      <c r="N776" s="106" t="str">
        <f t="shared" si="50"/>
        <v/>
      </c>
      <c r="O776" s="277"/>
      <c r="P776" s="277"/>
      <c r="Q776" s="277"/>
      <c r="R776" s="114"/>
      <c r="S776" s="99"/>
      <c r="T776" s="88"/>
      <c r="U776" s="89">
        <f>IF(ISBLANK(T776), 0, _xlfn.IFNA(VLOOKUP(T776, 'Measures Register'!$B$9:$K$59, COLUMN('Measures Register'!$K$8)-COLUMN('Measures Register'!$B$8)+1, FALSE), 0))</f>
        <v>0</v>
      </c>
      <c r="V776" s="90">
        <f>IF(ISBLANK(T776), 0, _xlfn.IFNA(VLOOKUP(T776, 'Measures Register'!$B$9:$L$59, COLUMN('Measures Register'!$L$8)-COLUMN('Measures Register'!$B$8)+1, FALSE), 0))</f>
        <v>0</v>
      </c>
      <c r="W776" s="88"/>
      <c r="X776" s="89">
        <f>IF(ISBLANK(W776), 0, _xlfn.IFNA(VLOOKUP(W776, 'Measures Register'!$B$9:$K$59, COLUMN('Measures Register'!$K$8)-COLUMN('Measures Register'!$B$8)+1, FALSE), 0))</f>
        <v>0</v>
      </c>
      <c r="Y776" s="90">
        <f>IF(ISBLANK(W776), 0, _xlfn.IFNA(VLOOKUP(W776, 'Measures Register'!$B$9:$L$59, COLUMN('Measures Register'!$L$8)-COLUMN('Measures Register'!$B$8)+1, FALSE), 0))</f>
        <v>0</v>
      </c>
      <c r="Z776" s="88"/>
      <c r="AA776" s="89">
        <f>IF(ISBLANK(Z776), 0, _xlfn.IFNA(VLOOKUP(Z776, 'Measures Register'!$B$9:$K$59, COLUMN('Measures Register'!$K$8)-COLUMN('Measures Register'!$B$8)+1, FALSE), 0))</f>
        <v>0</v>
      </c>
      <c r="AB776" s="90">
        <f>IF(ISBLANK(Z776), 0, _xlfn.IFNA(VLOOKUP(Z776, 'Measures Register'!$B$9:$L$59, COLUMN('Measures Register'!$L$8)-COLUMN('Measures Register'!$B$8)+1, FALSE), 0))</f>
        <v>0</v>
      </c>
      <c r="AC776" s="88"/>
      <c r="AD776" s="89">
        <f>IF(ISBLANK(AC776), 0, _xlfn.IFNA(VLOOKUP(AC776, 'Measures Register'!$B$9:$K$59, COLUMN('Measures Register'!$K$8)-COLUMN('Measures Register'!$B$8)+1, FALSE), 0))</f>
        <v>0</v>
      </c>
      <c r="AE776" s="90">
        <f>IF(ISBLANK(AC776), 0, _xlfn.IFNA(VLOOKUP(AC776, 'Measures Register'!$B$9:$L$59, COLUMN('Measures Register'!$L$8)-COLUMN('Measures Register'!$B$8)+1, FALSE), 0))</f>
        <v>0</v>
      </c>
      <c r="AF776" s="88"/>
      <c r="AG776" s="89">
        <f>IF(ISBLANK(AF776), 0, _xlfn.IFNA(VLOOKUP(AF776, 'Measures Register'!$B$9:$K$59, COLUMN('Measures Register'!$K$8)-COLUMN('Measures Register'!$B$8)+1, FALSE), 0))</f>
        <v>0</v>
      </c>
      <c r="AH776" s="110">
        <f>IF(ISBLANK(AF776), 0, _xlfn.IFNA(VLOOKUP(AF776, 'Measures Register'!$B$9:$L$59, COLUMN('Measures Register'!$L$8)-COLUMN('Measures Register'!$B$8)+1, FALSE), 0))</f>
        <v>0</v>
      </c>
      <c r="AI776" s="115"/>
      <c r="AJ776" s="108" t="str">
        <f t="shared" si="51"/>
        <v/>
      </c>
      <c r="AK776" s="86" t="str">
        <f t="shared" si="52"/>
        <v/>
      </c>
      <c r="AL776" s="106" t="str">
        <f t="shared" si="53"/>
        <v/>
      </c>
      <c r="AM776" s="24"/>
    </row>
    <row r="777" spans="2:39" ht="15.75" x14ac:dyDescent="0.45">
      <c r="B777" s="84" t="str">
        <f t="shared" si="54"/>
        <v/>
      </c>
      <c r="C777" s="97"/>
      <c r="D777" s="154"/>
      <c r="E777" s="112" t="str">
        <f>IFERROR(VLOOKUP(I777,#REF!,2,0),"")</f>
        <v/>
      </c>
      <c r="F777" s="156"/>
      <c r="G777" s="101"/>
      <c r="H777" s="103"/>
      <c r="I777" s="158"/>
      <c r="J777" s="159"/>
      <c r="K777"/>
      <c r="L777" s="152"/>
      <c r="M777" s="85" t="str">
        <f>IF(AND(F777&lt;&gt;"", G777&lt;&gt;""), VLOOKUP(F777, 'P2-Primary Assets'!C:I, 5+VLOOKUP(G777,#REF!, 2, FALSE), FALSE), "")</f>
        <v/>
      </c>
      <c r="N777" s="106" t="str">
        <f t="shared" si="50"/>
        <v/>
      </c>
      <c r="O777" s="277"/>
      <c r="P777" s="277"/>
      <c r="Q777" s="277"/>
      <c r="R777" s="114"/>
      <c r="S777" s="99"/>
      <c r="T777" s="88"/>
      <c r="U777" s="89">
        <f>IF(ISBLANK(T777), 0, _xlfn.IFNA(VLOOKUP(T777, 'Measures Register'!$B$9:$K$59, COLUMN('Measures Register'!$K$8)-COLUMN('Measures Register'!$B$8)+1, FALSE), 0))</f>
        <v>0</v>
      </c>
      <c r="V777" s="90">
        <f>IF(ISBLANK(T777), 0, _xlfn.IFNA(VLOOKUP(T777, 'Measures Register'!$B$9:$L$59, COLUMN('Measures Register'!$L$8)-COLUMN('Measures Register'!$B$8)+1, FALSE), 0))</f>
        <v>0</v>
      </c>
      <c r="W777" s="88"/>
      <c r="X777" s="89">
        <f>IF(ISBLANK(W777), 0, _xlfn.IFNA(VLOOKUP(W777, 'Measures Register'!$B$9:$K$59, COLUMN('Measures Register'!$K$8)-COLUMN('Measures Register'!$B$8)+1, FALSE), 0))</f>
        <v>0</v>
      </c>
      <c r="Y777" s="90">
        <f>IF(ISBLANK(W777), 0, _xlfn.IFNA(VLOOKUP(W777, 'Measures Register'!$B$9:$L$59, COLUMN('Measures Register'!$L$8)-COLUMN('Measures Register'!$B$8)+1, FALSE), 0))</f>
        <v>0</v>
      </c>
      <c r="Z777" s="88"/>
      <c r="AA777" s="89">
        <f>IF(ISBLANK(Z777), 0, _xlfn.IFNA(VLOOKUP(Z777, 'Measures Register'!$B$9:$K$59, COLUMN('Measures Register'!$K$8)-COLUMN('Measures Register'!$B$8)+1, FALSE), 0))</f>
        <v>0</v>
      </c>
      <c r="AB777" s="90">
        <f>IF(ISBLANK(Z777), 0, _xlfn.IFNA(VLOOKUP(Z777, 'Measures Register'!$B$9:$L$59, COLUMN('Measures Register'!$L$8)-COLUMN('Measures Register'!$B$8)+1, FALSE), 0))</f>
        <v>0</v>
      </c>
      <c r="AC777" s="88"/>
      <c r="AD777" s="89">
        <f>IF(ISBLANK(AC777), 0, _xlfn.IFNA(VLOOKUP(AC777, 'Measures Register'!$B$9:$K$59, COLUMN('Measures Register'!$K$8)-COLUMN('Measures Register'!$B$8)+1, FALSE), 0))</f>
        <v>0</v>
      </c>
      <c r="AE777" s="90">
        <f>IF(ISBLANK(AC777), 0, _xlfn.IFNA(VLOOKUP(AC777, 'Measures Register'!$B$9:$L$59, COLUMN('Measures Register'!$L$8)-COLUMN('Measures Register'!$B$8)+1, FALSE), 0))</f>
        <v>0</v>
      </c>
      <c r="AF777" s="88"/>
      <c r="AG777" s="89">
        <f>IF(ISBLANK(AF777), 0, _xlfn.IFNA(VLOOKUP(AF777, 'Measures Register'!$B$9:$K$59, COLUMN('Measures Register'!$K$8)-COLUMN('Measures Register'!$B$8)+1, FALSE), 0))</f>
        <v>0</v>
      </c>
      <c r="AH777" s="110">
        <f>IF(ISBLANK(AF777), 0, _xlfn.IFNA(VLOOKUP(AF777, 'Measures Register'!$B$9:$L$59, COLUMN('Measures Register'!$L$8)-COLUMN('Measures Register'!$B$8)+1, FALSE), 0))</f>
        <v>0</v>
      </c>
      <c r="AI777" s="115"/>
      <c r="AJ777" s="108" t="str">
        <f t="shared" si="51"/>
        <v/>
      </c>
      <c r="AK777" s="86" t="str">
        <f t="shared" si="52"/>
        <v/>
      </c>
      <c r="AL777" s="106" t="str">
        <f t="shared" si="53"/>
        <v/>
      </c>
      <c r="AM777" s="24"/>
    </row>
    <row r="778" spans="2:39" ht="15.75" x14ac:dyDescent="0.45">
      <c r="B778" s="84" t="str">
        <f t="shared" si="54"/>
        <v/>
      </c>
      <c r="C778" s="97"/>
      <c r="D778" s="154"/>
      <c r="E778" s="112" t="str">
        <f>IFERROR(VLOOKUP(I778,#REF!,2,0),"")</f>
        <v/>
      </c>
      <c r="F778" s="156"/>
      <c r="G778" s="101"/>
      <c r="H778" s="103"/>
      <c r="I778" s="158"/>
      <c r="J778" s="159"/>
      <c r="K778"/>
      <c r="L778" s="152"/>
      <c r="M778" s="85" t="str">
        <f>IF(AND(F778&lt;&gt;"", G778&lt;&gt;""), VLOOKUP(F778, 'P2-Primary Assets'!C:I, 5+VLOOKUP(G778,#REF!, 2, FALSE), FALSE), "")</f>
        <v/>
      </c>
      <c r="N778" s="106" t="str">
        <f t="shared" si="50"/>
        <v/>
      </c>
      <c r="O778" s="277"/>
      <c r="P778" s="277"/>
      <c r="Q778" s="277"/>
      <c r="R778" s="114"/>
      <c r="S778" s="99"/>
      <c r="T778" s="88"/>
      <c r="U778" s="89">
        <f>IF(ISBLANK(T778), 0, _xlfn.IFNA(VLOOKUP(T778, 'Measures Register'!$B$9:$K$59, COLUMN('Measures Register'!$K$8)-COLUMN('Measures Register'!$B$8)+1, FALSE), 0))</f>
        <v>0</v>
      </c>
      <c r="V778" s="90">
        <f>IF(ISBLANK(T778), 0, _xlfn.IFNA(VLOOKUP(T778, 'Measures Register'!$B$9:$L$59, COLUMN('Measures Register'!$L$8)-COLUMN('Measures Register'!$B$8)+1, FALSE), 0))</f>
        <v>0</v>
      </c>
      <c r="W778" s="88"/>
      <c r="X778" s="89">
        <f>IF(ISBLANK(W778), 0, _xlfn.IFNA(VLOOKUP(W778, 'Measures Register'!$B$9:$K$59, COLUMN('Measures Register'!$K$8)-COLUMN('Measures Register'!$B$8)+1, FALSE), 0))</f>
        <v>0</v>
      </c>
      <c r="Y778" s="90">
        <f>IF(ISBLANK(W778), 0, _xlfn.IFNA(VLOOKUP(W778, 'Measures Register'!$B$9:$L$59, COLUMN('Measures Register'!$L$8)-COLUMN('Measures Register'!$B$8)+1, FALSE), 0))</f>
        <v>0</v>
      </c>
      <c r="Z778" s="88"/>
      <c r="AA778" s="89">
        <f>IF(ISBLANK(Z778), 0, _xlfn.IFNA(VLOOKUP(Z778, 'Measures Register'!$B$9:$K$59, COLUMN('Measures Register'!$K$8)-COLUMN('Measures Register'!$B$8)+1, FALSE), 0))</f>
        <v>0</v>
      </c>
      <c r="AB778" s="90">
        <f>IF(ISBLANK(Z778), 0, _xlfn.IFNA(VLOOKUP(Z778, 'Measures Register'!$B$9:$L$59, COLUMN('Measures Register'!$L$8)-COLUMN('Measures Register'!$B$8)+1, FALSE), 0))</f>
        <v>0</v>
      </c>
      <c r="AC778" s="88"/>
      <c r="AD778" s="89">
        <f>IF(ISBLANK(AC778), 0, _xlfn.IFNA(VLOOKUP(AC778, 'Measures Register'!$B$9:$K$59, COLUMN('Measures Register'!$K$8)-COLUMN('Measures Register'!$B$8)+1, FALSE), 0))</f>
        <v>0</v>
      </c>
      <c r="AE778" s="90">
        <f>IF(ISBLANK(AC778), 0, _xlfn.IFNA(VLOOKUP(AC778, 'Measures Register'!$B$9:$L$59, COLUMN('Measures Register'!$L$8)-COLUMN('Measures Register'!$B$8)+1, FALSE), 0))</f>
        <v>0</v>
      </c>
      <c r="AF778" s="88"/>
      <c r="AG778" s="89">
        <f>IF(ISBLANK(AF778), 0, _xlfn.IFNA(VLOOKUP(AF778, 'Measures Register'!$B$9:$K$59, COLUMN('Measures Register'!$K$8)-COLUMN('Measures Register'!$B$8)+1, FALSE), 0))</f>
        <v>0</v>
      </c>
      <c r="AH778" s="110">
        <f>IF(ISBLANK(AF778), 0, _xlfn.IFNA(VLOOKUP(AF778, 'Measures Register'!$B$9:$L$59, COLUMN('Measures Register'!$L$8)-COLUMN('Measures Register'!$B$8)+1, FALSE), 0))</f>
        <v>0</v>
      </c>
      <c r="AI778" s="115"/>
      <c r="AJ778" s="108" t="str">
        <f t="shared" si="51"/>
        <v/>
      </c>
      <c r="AK778" s="86" t="str">
        <f t="shared" si="52"/>
        <v/>
      </c>
      <c r="AL778" s="106" t="str">
        <f t="shared" si="53"/>
        <v/>
      </c>
      <c r="AM778" s="24"/>
    </row>
    <row r="779" spans="2:39" ht="15.75" x14ac:dyDescent="0.45">
      <c r="B779" s="84" t="str">
        <f t="shared" si="54"/>
        <v/>
      </c>
      <c r="C779" s="97"/>
      <c r="D779" s="154"/>
      <c r="E779" s="112" t="str">
        <f>IFERROR(VLOOKUP(I779,#REF!,2,0),"")</f>
        <v/>
      </c>
      <c r="F779" s="156"/>
      <c r="G779" s="101"/>
      <c r="H779" s="103"/>
      <c r="I779" s="158"/>
      <c r="J779" s="159"/>
      <c r="K779"/>
      <c r="L779" s="152"/>
      <c r="M779" s="85" t="str">
        <f>IF(AND(F779&lt;&gt;"", G779&lt;&gt;""), VLOOKUP(F779, 'P2-Primary Assets'!C:I, 5+VLOOKUP(G779,#REF!, 2, FALSE), FALSE), "")</f>
        <v/>
      </c>
      <c r="N779" s="106" t="str">
        <f t="shared" si="50"/>
        <v/>
      </c>
      <c r="O779" s="277"/>
      <c r="P779" s="277"/>
      <c r="Q779" s="277"/>
      <c r="R779" s="114"/>
      <c r="S779" s="99"/>
      <c r="T779" s="88"/>
      <c r="U779" s="89">
        <f>IF(ISBLANK(T779), 0, _xlfn.IFNA(VLOOKUP(T779, 'Measures Register'!$B$9:$K$59, COLUMN('Measures Register'!$K$8)-COLUMN('Measures Register'!$B$8)+1, FALSE), 0))</f>
        <v>0</v>
      </c>
      <c r="V779" s="90">
        <f>IF(ISBLANK(T779), 0, _xlfn.IFNA(VLOOKUP(T779, 'Measures Register'!$B$9:$L$59, COLUMN('Measures Register'!$L$8)-COLUMN('Measures Register'!$B$8)+1, FALSE), 0))</f>
        <v>0</v>
      </c>
      <c r="W779" s="88"/>
      <c r="X779" s="89">
        <f>IF(ISBLANK(W779), 0, _xlfn.IFNA(VLOOKUP(W779, 'Measures Register'!$B$9:$K$59, COLUMN('Measures Register'!$K$8)-COLUMN('Measures Register'!$B$8)+1, FALSE), 0))</f>
        <v>0</v>
      </c>
      <c r="Y779" s="90">
        <f>IF(ISBLANK(W779), 0, _xlfn.IFNA(VLOOKUP(W779, 'Measures Register'!$B$9:$L$59, COLUMN('Measures Register'!$L$8)-COLUMN('Measures Register'!$B$8)+1, FALSE), 0))</f>
        <v>0</v>
      </c>
      <c r="Z779" s="88"/>
      <c r="AA779" s="89">
        <f>IF(ISBLANK(Z779), 0, _xlfn.IFNA(VLOOKUP(Z779, 'Measures Register'!$B$9:$K$59, COLUMN('Measures Register'!$K$8)-COLUMN('Measures Register'!$B$8)+1, FALSE), 0))</f>
        <v>0</v>
      </c>
      <c r="AB779" s="90">
        <f>IF(ISBLANK(Z779), 0, _xlfn.IFNA(VLOOKUP(Z779, 'Measures Register'!$B$9:$L$59, COLUMN('Measures Register'!$L$8)-COLUMN('Measures Register'!$B$8)+1, FALSE), 0))</f>
        <v>0</v>
      </c>
      <c r="AC779" s="88"/>
      <c r="AD779" s="89">
        <f>IF(ISBLANK(AC779), 0, _xlfn.IFNA(VLOOKUP(AC779, 'Measures Register'!$B$9:$K$59, COLUMN('Measures Register'!$K$8)-COLUMN('Measures Register'!$B$8)+1, FALSE), 0))</f>
        <v>0</v>
      </c>
      <c r="AE779" s="90">
        <f>IF(ISBLANK(AC779), 0, _xlfn.IFNA(VLOOKUP(AC779, 'Measures Register'!$B$9:$L$59, COLUMN('Measures Register'!$L$8)-COLUMN('Measures Register'!$B$8)+1, FALSE), 0))</f>
        <v>0</v>
      </c>
      <c r="AF779" s="88"/>
      <c r="AG779" s="89">
        <f>IF(ISBLANK(AF779), 0, _xlfn.IFNA(VLOOKUP(AF779, 'Measures Register'!$B$9:$K$59, COLUMN('Measures Register'!$K$8)-COLUMN('Measures Register'!$B$8)+1, FALSE), 0))</f>
        <v>0</v>
      </c>
      <c r="AH779" s="110">
        <f>IF(ISBLANK(AF779), 0, _xlfn.IFNA(VLOOKUP(AF779, 'Measures Register'!$B$9:$L$59, COLUMN('Measures Register'!$L$8)-COLUMN('Measures Register'!$B$8)+1, FALSE), 0))</f>
        <v>0</v>
      </c>
      <c r="AI779" s="115"/>
      <c r="AJ779" s="108" t="str">
        <f t="shared" si="51"/>
        <v/>
      </c>
      <c r="AK779" s="86" t="str">
        <f t="shared" si="52"/>
        <v/>
      </c>
      <c r="AL779" s="106" t="str">
        <f t="shared" si="53"/>
        <v/>
      </c>
      <c r="AM779" s="24"/>
    </row>
    <row r="780" spans="2:39" ht="15.75" x14ac:dyDescent="0.45">
      <c r="B780" s="84" t="str">
        <f t="shared" si="54"/>
        <v/>
      </c>
      <c r="C780" s="97"/>
      <c r="D780" s="154"/>
      <c r="E780" s="112" t="str">
        <f>IFERROR(VLOOKUP(I780,#REF!,2,0),"")</f>
        <v/>
      </c>
      <c r="F780" s="156"/>
      <c r="G780" s="101"/>
      <c r="H780" s="103"/>
      <c r="I780" s="158"/>
      <c r="J780" s="159"/>
      <c r="K780"/>
      <c r="L780" s="152"/>
      <c r="M780" s="85" t="str">
        <f>IF(AND(F780&lt;&gt;"", G780&lt;&gt;""), VLOOKUP(F780, 'P2-Primary Assets'!C:I, 5+VLOOKUP(G780,#REF!, 2, FALSE), FALSE), "")</f>
        <v/>
      </c>
      <c r="N780" s="106" t="str">
        <f t="shared" si="50"/>
        <v/>
      </c>
      <c r="O780" s="277"/>
      <c r="P780" s="277"/>
      <c r="Q780" s="277"/>
      <c r="R780" s="114"/>
      <c r="S780" s="99"/>
      <c r="T780" s="88"/>
      <c r="U780" s="89">
        <f>IF(ISBLANK(T780), 0, _xlfn.IFNA(VLOOKUP(T780, 'Measures Register'!$B$9:$K$59, COLUMN('Measures Register'!$K$8)-COLUMN('Measures Register'!$B$8)+1, FALSE), 0))</f>
        <v>0</v>
      </c>
      <c r="V780" s="90">
        <f>IF(ISBLANK(T780), 0, _xlfn.IFNA(VLOOKUP(T780, 'Measures Register'!$B$9:$L$59, COLUMN('Measures Register'!$L$8)-COLUMN('Measures Register'!$B$8)+1, FALSE), 0))</f>
        <v>0</v>
      </c>
      <c r="W780" s="88"/>
      <c r="X780" s="89">
        <f>IF(ISBLANK(W780), 0, _xlfn.IFNA(VLOOKUP(W780, 'Measures Register'!$B$9:$K$59, COLUMN('Measures Register'!$K$8)-COLUMN('Measures Register'!$B$8)+1, FALSE), 0))</f>
        <v>0</v>
      </c>
      <c r="Y780" s="90">
        <f>IF(ISBLANK(W780), 0, _xlfn.IFNA(VLOOKUP(W780, 'Measures Register'!$B$9:$L$59, COLUMN('Measures Register'!$L$8)-COLUMN('Measures Register'!$B$8)+1, FALSE), 0))</f>
        <v>0</v>
      </c>
      <c r="Z780" s="88"/>
      <c r="AA780" s="89">
        <f>IF(ISBLANK(Z780), 0, _xlfn.IFNA(VLOOKUP(Z780, 'Measures Register'!$B$9:$K$59, COLUMN('Measures Register'!$K$8)-COLUMN('Measures Register'!$B$8)+1, FALSE), 0))</f>
        <v>0</v>
      </c>
      <c r="AB780" s="90">
        <f>IF(ISBLANK(Z780), 0, _xlfn.IFNA(VLOOKUP(Z780, 'Measures Register'!$B$9:$L$59, COLUMN('Measures Register'!$L$8)-COLUMN('Measures Register'!$B$8)+1, FALSE), 0))</f>
        <v>0</v>
      </c>
      <c r="AC780" s="88"/>
      <c r="AD780" s="89">
        <f>IF(ISBLANK(AC780), 0, _xlfn.IFNA(VLOOKUP(AC780, 'Measures Register'!$B$9:$K$59, COLUMN('Measures Register'!$K$8)-COLUMN('Measures Register'!$B$8)+1, FALSE), 0))</f>
        <v>0</v>
      </c>
      <c r="AE780" s="90">
        <f>IF(ISBLANK(AC780), 0, _xlfn.IFNA(VLOOKUP(AC780, 'Measures Register'!$B$9:$L$59, COLUMN('Measures Register'!$L$8)-COLUMN('Measures Register'!$B$8)+1, FALSE), 0))</f>
        <v>0</v>
      </c>
      <c r="AF780" s="88"/>
      <c r="AG780" s="89">
        <f>IF(ISBLANK(AF780), 0, _xlfn.IFNA(VLOOKUP(AF780, 'Measures Register'!$B$9:$K$59, COLUMN('Measures Register'!$K$8)-COLUMN('Measures Register'!$B$8)+1, FALSE), 0))</f>
        <v>0</v>
      </c>
      <c r="AH780" s="110">
        <f>IF(ISBLANK(AF780), 0, _xlfn.IFNA(VLOOKUP(AF780, 'Measures Register'!$B$9:$L$59, COLUMN('Measures Register'!$L$8)-COLUMN('Measures Register'!$B$8)+1, FALSE), 0))</f>
        <v>0</v>
      </c>
      <c r="AI780" s="115"/>
      <c r="AJ780" s="108" t="str">
        <f t="shared" si="51"/>
        <v/>
      </c>
      <c r="AK780" s="86" t="str">
        <f t="shared" si="52"/>
        <v/>
      </c>
      <c r="AL780" s="106" t="str">
        <f t="shared" si="53"/>
        <v/>
      </c>
      <c r="AM780" s="24"/>
    </row>
    <row r="781" spans="2:39" ht="15.75" x14ac:dyDescent="0.45">
      <c r="B781" s="84" t="str">
        <f t="shared" si="54"/>
        <v/>
      </c>
      <c r="C781" s="97"/>
      <c r="D781" s="154"/>
      <c r="E781" s="112" t="str">
        <f>IFERROR(VLOOKUP(I781,#REF!,2,0),"")</f>
        <v/>
      </c>
      <c r="F781" s="156"/>
      <c r="G781" s="101"/>
      <c r="H781" s="103"/>
      <c r="I781" s="158"/>
      <c r="J781" s="159"/>
      <c r="K781"/>
      <c r="L781" s="152"/>
      <c r="M781" s="85" t="str">
        <f>IF(AND(F781&lt;&gt;"", G781&lt;&gt;""), VLOOKUP(F781, 'P2-Primary Assets'!C:I, 5+VLOOKUP(G781,#REF!, 2, FALSE), FALSE), "")</f>
        <v/>
      </c>
      <c r="N781" s="106" t="str">
        <f t="shared" si="50"/>
        <v/>
      </c>
      <c r="O781" s="277"/>
      <c r="P781" s="277"/>
      <c r="Q781" s="277"/>
      <c r="R781" s="114"/>
      <c r="S781" s="99"/>
      <c r="T781" s="88"/>
      <c r="U781" s="89">
        <f>IF(ISBLANK(T781), 0, _xlfn.IFNA(VLOOKUP(T781, 'Measures Register'!$B$9:$K$59, COLUMN('Measures Register'!$K$8)-COLUMN('Measures Register'!$B$8)+1, FALSE), 0))</f>
        <v>0</v>
      </c>
      <c r="V781" s="90">
        <f>IF(ISBLANK(T781), 0, _xlfn.IFNA(VLOOKUP(T781, 'Measures Register'!$B$9:$L$59, COLUMN('Measures Register'!$L$8)-COLUMN('Measures Register'!$B$8)+1, FALSE), 0))</f>
        <v>0</v>
      </c>
      <c r="W781" s="88"/>
      <c r="X781" s="89">
        <f>IF(ISBLANK(W781), 0, _xlfn.IFNA(VLOOKUP(W781, 'Measures Register'!$B$9:$K$59, COLUMN('Measures Register'!$K$8)-COLUMN('Measures Register'!$B$8)+1, FALSE), 0))</f>
        <v>0</v>
      </c>
      <c r="Y781" s="90">
        <f>IF(ISBLANK(W781), 0, _xlfn.IFNA(VLOOKUP(W781, 'Measures Register'!$B$9:$L$59, COLUMN('Measures Register'!$L$8)-COLUMN('Measures Register'!$B$8)+1, FALSE), 0))</f>
        <v>0</v>
      </c>
      <c r="Z781" s="88"/>
      <c r="AA781" s="89">
        <f>IF(ISBLANK(Z781), 0, _xlfn.IFNA(VLOOKUP(Z781, 'Measures Register'!$B$9:$K$59, COLUMN('Measures Register'!$K$8)-COLUMN('Measures Register'!$B$8)+1, FALSE), 0))</f>
        <v>0</v>
      </c>
      <c r="AB781" s="90">
        <f>IF(ISBLANK(Z781), 0, _xlfn.IFNA(VLOOKUP(Z781, 'Measures Register'!$B$9:$L$59, COLUMN('Measures Register'!$L$8)-COLUMN('Measures Register'!$B$8)+1, FALSE), 0))</f>
        <v>0</v>
      </c>
      <c r="AC781" s="88"/>
      <c r="AD781" s="89">
        <f>IF(ISBLANK(AC781), 0, _xlfn.IFNA(VLOOKUP(AC781, 'Measures Register'!$B$9:$K$59, COLUMN('Measures Register'!$K$8)-COLUMN('Measures Register'!$B$8)+1, FALSE), 0))</f>
        <v>0</v>
      </c>
      <c r="AE781" s="90">
        <f>IF(ISBLANK(AC781), 0, _xlfn.IFNA(VLOOKUP(AC781, 'Measures Register'!$B$9:$L$59, COLUMN('Measures Register'!$L$8)-COLUMN('Measures Register'!$B$8)+1, FALSE), 0))</f>
        <v>0</v>
      </c>
      <c r="AF781" s="88"/>
      <c r="AG781" s="89">
        <f>IF(ISBLANK(AF781), 0, _xlfn.IFNA(VLOOKUP(AF781, 'Measures Register'!$B$9:$K$59, COLUMN('Measures Register'!$K$8)-COLUMN('Measures Register'!$B$8)+1, FALSE), 0))</f>
        <v>0</v>
      </c>
      <c r="AH781" s="110">
        <f>IF(ISBLANK(AF781), 0, _xlfn.IFNA(VLOOKUP(AF781, 'Measures Register'!$B$9:$L$59, COLUMN('Measures Register'!$L$8)-COLUMN('Measures Register'!$B$8)+1, FALSE), 0))</f>
        <v>0</v>
      </c>
      <c r="AI781" s="115"/>
      <c r="AJ781" s="108" t="str">
        <f t="shared" si="51"/>
        <v/>
      </c>
      <c r="AK781" s="86" t="str">
        <f t="shared" si="52"/>
        <v/>
      </c>
      <c r="AL781" s="106" t="str">
        <f t="shared" si="53"/>
        <v/>
      </c>
      <c r="AM781" s="24"/>
    </row>
    <row r="782" spans="2:39" ht="15.75" x14ac:dyDescent="0.45">
      <c r="B782" s="84" t="str">
        <f t="shared" si="54"/>
        <v/>
      </c>
      <c r="C782" s="97"/>
      <c r="D782" s="154"/>
      <c r="E782" s="112" t="str">
        <f>IFERROR(VLOOKUP(I782,#REF!,2,0),"")</f>
        <v/>
      </c>
      <c r="F782" s="156"/>
      <c r="G782" s="101"/>
      <c r="H782" s="103"/>
      <c r="I782" s="158"/>
      <c r="J782" s="159"/>
      <c r="K782"/>
      <c r="L782" s="152"/>
      <c r="M782" s="85" t="str">
        <f>IF(AND(F782&lt;&gt;"", G782&lt;&gt;""), VLOOKUP(F782, 'P2-Primary Assets'!C:I, 5+VLOOKUP(G782,#REF!, 2, FALSE), FALSE), "")</f>
        <v/>
      </c>
      <c r="N782" s="106" t="str">
        <f t="shared" si="50"/>
        <v/>
      </c>
      <c r="O782" s="277"/>
      <c r="P782" s="277"/>
      <c r="Q782" s="277"/>
      <c r="R782" s="114"/>
      <c r="S782" s="99"/>
      <c r="T782" s="88"/>
      <c r="U782" s="89">
        <f>IF(ISBLANK(T782), 0, _xlfn.IFNA(VLOOKUP(T782, 'Measures Register'!$B$9:$K$59, COLUMN('Measures Register'!$K$8)-COLUMN('Measures Register'!$B$8)+1, FALSE), 0))</f>
        <v>0</v>
      </c>
      <c r="V782" s="90">
        <f>IF(ISBLANK(T782), 0, _xlfn.IFNA(VLOOKUP(T782, 'Measures Register'!$B$9:$L$59, COLUMN('Measures Register'!$L$8)-COLUMN('Measures Register'!$B$8)+1, FALSE), 0))</f>
        <v>0</v>
      </c>
      <c r="W782" s="88"/>
      <c r="X782" s="89">
        <f>IF(ISBLANK(W782), 0, _xlfn.IFNA(VLOOKUP(W782, 'Measures Register'!$B$9:$K$59, COLUMN('Measures Register'!$K$8)-COLUMN('Measures Register'!$B$8)+1, FALSE), 0))</f>
        <v>0</v>
      </c>
      <c r="Y782" s="90">
        <f>IF(ISBLANK(W782), 0, _xlfn.IFNA(VLOOKUP(W782, 'Measures Register'!$B$9:$L$59, COLUMN('Measures Register'!$L$8)-COLUMN('Measures Register'!$B$8)+1, FALSE), 0))</f>
        <v>0</v>
      </c>
      <c r="Z782" s="88"/>
      <c r="AA782" s="89">
        <f>IF(ISBLANK(Z782), 0, _xlfn.IFNA(VLOOKUP(Z782, 'Measures Register'!$B$9:$K$59, COLUMN('Measures Register'!$K$8)-COLUMN('Measures Register'!$B$8)+1, FALSE), 0))</f>
        <v>0</v>
      </c>
      <c r="AB782" s="90">
        <f>IF(ISBLANK(Z782), 0, _xlfn.IFNA(VLOOKUP(Z782, 'Measures Register'!$B$9:$L$59, COLUMN('Measures Register'!$L$8)-COLUMN('Measures Register'!$B$8)+1, FALSE), 0))</f>
        <v>0</v>
      </c>
      <c r="AC782" s="88"/>
      <c r="AD782" s="89">
        <f>IF(ISBLANK(AC782), 0, _xlfn.IFNA(VLOOKUP(AC782, 'Measures Register'!$B$9:$K$59, COLUMN('Measures Register'!$K$8)-COLUMN('Measures Register'!$B$8)+1, FALSE), 0))</f>
        <v>0</v>
      </c>
      <c r="AE782" s="90">
        <f>IF(ISBLANK(AC782), 0, _xlfn.IFNA(VLOOKUP(AC782, 'Measures Register'!$B$9:$L$59, COLUMN('Measures Register'!$L$8)-COLUMN('Measures Register'!$B$8)+1, FALSE), 0))</f>
        <v>0</v>
      </c>
      <c r="AF782" s="88"/>
      <c r="AG782" s="89">
        <f>IF(ISBLANK(AF782), 0, _xlfn.IFNA(VLOOKUP(AF782, 'Measures Register'!$B$9:$K$59, COLUMN('Measures Register'!$K$8)-COLUMN('Measures Register'!$B$8)+1, FALSE), 0))</f>
        <v>0</v>
      </c>
      <c r="AH782" s="110">
        <f>IF(ISBLANK(AF782), 0, _xlfn.IFNA(VLOOKUP(AF782, 'Measures Register'!$B$9:$L$59, COLUMN('Measures Register'!$L$8)-COLUMN('Measures Register'!$B$8)+1, FALSE), 0))</f>
        <v>0</v>
      </c>
      <c r="AI782" s="115"/>
      <c r="AJ782" s="108" t="str">
        <f t="shared" si="51"/>
        <v/>
      </c>
      <c r="AK782" s="86" t="str">
        <f t="shared" si="52"/>
        <v/>
      </c>
      <c r="AL782" s="106" t="str">
        <f t="shared" si="53"/>
        <v/>
      </c>
      <c r="AM782" s="24"/>
    </row>
    <row r="783" spans="2:39" ht="15.75" x14ac:dyDescent="0.45">
      <c r="B783" s="84" t="str">
        <f t="shared" si="54"/>
        <v/>
      </c>
      <c r="C783" s="97"/>
      <c r="D783" s="154"/>
      <c r="E783" s="112" t="str">
        <f>IFERROR(VLOOKUP(I783,#REF!,2,0),"")</f>
        <v/>
      </c>
      <c r="F783" s="156"/>
      <c r="G783" s="101"/>
      <c r="H783" s="103"/>
      <c r="I783" s="158"/>
      <c r="J783" s="159"/>
      <c r="K783"/>
      <c r="L783" s="152"/>
      <c r="M783" s="85" t="str">
        <f>IF(AND(F783&lt;&gt;"", G783&lt;&gt;""), VLOOKUP(F783, 'P2-Primary Assets'!C:I, 5+VLOOKUP(G783,#REF!, 2, FALSE), FALSE), "")</f>
        <v/>
      </c>
      <c r="N783" s="106" t="str">
        <f t="shared" si="50"/>
        <v/>
      </c>
      <c r="O783" s="277"/>
      <c r="P783" s="277"/>
      <c r="Q783" s="277"/>
      <c r="R783" s="114"/>
      <c r="S783" s="99"/>
      <c r="T783" s="88"/>
      <c r="U783" s="89">
        <f>IF(ISBLANK(T783), 0, _xlfn.IFNA(VLOOKUP(T783, 'Measures Register'!$B$9:$K$59, COLUMN('Measures Register'!$K$8)-COLUMN('Measures Register'!$B$8)+1, FALSE), 0))</f>
        <v>0</v>
      </c>
      <c r="V783" s="90">
        <f>IF(ISBLANK(T783), 0, _xlfn.IFNA(VLOOKUP(T783, 'Measures Register'!$B$9:$L$59, COLUMN('Measures Register'!$L$8)-COLUMN('Measures Register'!$B$8)+1, FALSE), 0))</f>
        <v>0</v>
      </c>
      <c r="W783" s="88"/>
      <c r="X783" s="89">
        <f>IF(ISBLANK(W783), 0, _xlfn.IFNA(VLOOKUP(W783, 'Measures Register'!$B$9:$K$59, COLUMN('Measures Register'!$K$8)-COLUMN('Measures Register'!$B$8)+1, FALSE), 0))</f>
        <v>0</v>
      </c>
      <c r="Y783" s="90">
        <f>IF(ISBLANK(W783), 0, _xlfn.IFNA(VLOOKUP(W783, 'Measures Register'!$B$9:$L$59, COLUMN('Measures Register'!$L$8)-COLUMN('Measures Register'!$B$8)+1, FALSE), 0))</f>
        <v>0</v>
      </c>
      <c r="Z783" s="88"/>
      <c r="AA783" s="89">
        <f>IF(ISBLANK(Z783), 0, _xlfn.IFNA(VLOOKUP(Z783, 'Measures Register'!$B$9:$K$59, COLUMN('Measures Register'!$K$8)-COLUMN('Measures Register'!$B$8)+1, FALSE), 0))</f>
        <v>0</v>
      </c>
      <c r="AB783" s="90">
        <f>IF(ISBLANK(Z783), 0, _xlfn.IFNA(VLOOKUP(Z783, 'Measures Register'!$B$9:$L$59, COLUMN('Measures Register'!$L$8)-COLUMN('Measures Register'!$B$8)+1, FALSE), 0))</f>
        <v>0</v>
      </c>
      <c r="AC783" s="88"/>
      <c r="AD783" s="89">
        <f>IF(ISBLANK(AC783), 0, _xlfn.IFNA(VLOOKUP(AC783, 'Measures Register'!$B$9:$K$59, COLUMN('Measures Register'!$K$8)-COLUMN('Measures Register'!$B$8)+1, FALSE), 0))</f>
        <v>0</v>
      </c>
      <c r="AE783" s="90">
        <f>IF(ISBLANK(AC783), 0, _xlfn.IFNA(VLOOKUP(AC783, 'Measures Register'!$B$9:$L$59, COLUMN('Measures Register'!$L$8)-COLUMN('Measures Register'!$B$8)+1, FALSE), 0))</f>
        <v>0</v>
      </c>
      <c r="AF783" s="88"/>
      <c r="AG783" s="89">
        <f>IF(ISBLANK(AF783), 0, _xlfn.IFNA(VLOOKUP(AF783, 'Measures Register'!$B$9:$K$59, COLUMN('Measures Register'!$K$8)-COLUMN('Measures Register'!$B$8)+1, FALSE), 0))</f>
        <v>0</v>
      </c>
      <c r="AH783" s="110">
        <f>IF(ISBLANK(AF783), 0, _xlfn.IFNA(VLOOKUP(AF783, 'Measures Register'!$B$9:$L$59, COLUMN('Measures Register'!$L$8)-COLUMN('Measures Register'!$B$8)+1, FALSE), 0))</f>
        <v>0</v>
      </c>
      <c r="AI783" s="115"/>
      <c r="AJ783" s="108" t="str">
        <f t="shared" ref="AJ783:AJ846" si="55">IF($N783&lt;&gt;"",IFERROR((L783*((1-U783)*(1-X783)*(1-AA783)*(1-AD783)*(1-AG783))),"Not number"),"")</f>
        <v/>
      </c>
      <c r="AK783" s="86" t="str">
        <f t="shared" ref="AK783:AK846" si="56">IF($N783&lt;&gt;"",IFERROR((M783*((1-V783)*(1-Y783)*(1-AB783)*(1-AE783)*(1-AH783))),"Not number"),"")</f>
        <v/>
      </c>
      <c r="AL783" s="106" t="str">
        <f t="shared" ref="AL783:AL846" si="57">IF(M783&lt;&gt;"", IFERROR(AJ783*AK783, "Not number"), "")</f>
        <v/>
      </c>
      <c r="AM783" s="24"/>
    </row>
    <row r="784" spans="2:39" ht="15.75" x14ac:dyDescent="0.45">
      <c r="B784" s="84" t="str">
        <f t="shared" ref="B784:B847" si="58">IF(F784&lt;&gt;"",CONCATENATE("RSC-",TEXT(ROW()-ROW(B$9),"000")),"")</f>
        <v/>
      </c>
      <c r="C784" s="97"/>
      <c r="D784" s="154"/>
      <c r="E784" s="112" t="str">
        <f>IFERROR(VLOOKUP(I784,#REF!,2,0),"")</f>
        <v/>
      </c>
      <c r="F784" s="156"/>
      <c r="G784" s="101"/>
      <c r="H784" s="103"/>
      <c r="I784" s="158"/>
      <c r="J784" s="159"/>
      <c r="K784"/>
      <c r="L784" s="152"/>
      <c r="M784" s="85" t="str">
        <f>IF(AND(F784&lt;&gt;"", G784&lt;&gt;""), VLOOKUP(F784, 'P2-Primary Assets'!C:I, 5+VLOOKUP(G784,#REF!, 2, FALSE), FALSE), "")</f>
        <v/>
      </c>
      <c r="N784" s="106" t="str">
        <f t="shared" si="50"/>
        <v/>
      </c>
      <c r="O784" s="277"/>
      <c r="P784" s="277"/>
      <c r="Q784" s="277"/>
      <c r="R784" s="114"/>
      <c r="S784" s="99"/>
      <c r="T784" s="88"/>
      <c r="U784" s="89">
        <f>IF(ISBLANK(T784), 0, _xlfn.IFNA(VLOOKUP(T784, 'Measures Register'!$B$9:$K$59, COLUMN('Measures Register'!$K$8)-COLUMN('Measures Register'!$B$8)+1, FALSE), 0))</f>
        <v>0</v>
      </c>
      <c r="V784" s="90">
        <f>IF(ISBLANK(T784), 0, _xlfn.IFNA(VLOOKUP(T784, 'Measures Register'!$B$9:$L$59, COLUMN('Measures Register'!$L$8)-COLUMN('Measures Register'!$B$8)+1, FALSE), 0))</f>
        <v>0</v>
      </c>
      <c r="W784" s="88"/>
      <c r="X784" s="89">
        <f>IF(ISBLANK(W784), 0, _xlfn.IFNA(VLOOKUP(W784, 'Measures Register'!$B$9:$K$59, COLUMN('Measures Register'!$K$8)-COLUMN('Measures Register'!$B$8)+1, FALSE), 0))</f>
        <v>0</v>
      </c>
      <c r="Y784" s="90">
        <f>IF(ISBLANK(W784), 0, _xlfn.IFNA(VLOOKUP(W784, 'Measures Register'!$B$9:$L$59, COLUMN('Measures Register'!$L$8)-COLUMN('Measures Register'!$B$8)+1, FALSE), 0))</f>
        <v>0</v>
      </c>
      <c r="Z784" s="88"/>
      <c r="AA784" s="89">
        <f>IF(ISBLANK(Z784), 0, _xlfn.IFNA(VLOOKUP(Z784, 'Measures Register'!$B$9:$K$59, COLUMN('Measures Register'!$K$8)-COLUMN('Measures Register'!$B$8)+1, FALSE), 0))</f>
        <v>0</v>
      </c>
      <c r="AB784" s="90">
        <f>IF(ISBLANK(Z784), 0, _xlfn.IFNA(VLOOKUP(Z784, 'Measures Register'!$B$9:$L$59, COLUMN('Measures Register'!$L$8)-COLUMN('Measures Register'!$B$8)+1, FALSE), 0))</f>
        <v>0</v>
      </c>
      <c r="AC784" s="88"/>
      <c r="AD784" s="89">
        <f>IF(ISBLANK(AC784), 0, _xlfn.IFNA(VLOOKUP(AC784, 'Measures Register'!$B$9:$K$59, COLUMN('Measures Register'!$K$8)-COLUMN('Measures Register'!$B$8)+1, FALSE), 0))</f>
        <v>0</v>
      </c>
      <c r="AE784" s="90">
        <f>IF(ISBLANK(AC784), 0, _xlfn.IFNA(VLOOKUP(AC784, 'Measures Register'!$B$9:$L$59, COLUMN('Measures Register'!$L$8)-COLUMN('Measures Register'!$B$8)+1, FALSE), 0))</f>
        <v>0</v>
      </c>
      <c r="AF784" s="88"/>
      <c r="AG784" s="89">
        <f>IF(ISBLANK(AF784), 0, _xlfn.IFNA(VLOOKUP(AF784, 'Measures Register'!$B$9:$K$59, COLUMN('Measures Register'!$K$8)-COLUMN('Measures Register'!$B$8)+1, FALSE), 0))</f>
        <v>0</v>
      </c>
      <c r="AH784" s="110">
        <f>IF(ISBLANK(AF784), 0, _xlfn.IFNA(VLOOKUP(AF784, 'Measures Register'!$B$9:$L$59, COLUMN('Measures Register'!$L$8)-COLUMN('Measures Register'!$B$8)+1, FALSE), 0))</f>
        <v>0</v>
      </c>
      <c r="AI784" s="115"/>
      <c r="AJ784" s="108" t="str">
        <f t="shared" si="55"/>
        <v/>
      </c>
      <c r="AK784" s="86" t="str">
        <f t="shared" si="56"/>
        <v/>
      </c>
      <c r="AL784" s="106" t="str">
        <f t="shared" si="57"/>
        <v/>
      </c>
      <c r="AM784" s="24"/>
    </row>
    <row r="785" spans="2:39" ht="15.75" x14ac:dyDescent="0.45">
      <c r="B785" s="84" t="str">
        <f t="shared" si="58"/>
        <v/>
      </c>
      <c r="C785" s="97"/>
      <c r="D785" s="154"/>
      <c r="E785" s="112" t="str">
        <f>IFERROR(VLOOKUP(I785,#REF!,2,0),"")</f>
        <v/>
      </c>
      <c r="F785" s="156"/>
      <c r="G785" s="101"/>
      <c r="H785" s="103"/>
      <c r="I785" s="158"/>
      <c r="J785" s="159"/>
      <c r="K785"/>
      <c r="L785" s="152"/>
      <c r="M785" s="85" t="str">
        <f>IF(AND(F785&lt;&gt;"", G785&lt;&gt;""), VLOOKUP(F785, 'P2-Primary Assets'!C:I, 5+VLOOKUP(G785,#REF!, 2, FALSE), FALSE), "")</f>
        <v/>
      </c>
      <c r="N785" s="106" t="str">
        <f t="shared" si="50"/>
        <v/>
      </c>
      <c r="O785" s="277"/>
      <c r="P785" s="277"/>
      <c r="Q785" s="277"/>
      <c r="R785" s="114"/>
      <c r="S785" s="99"/>
      <c r="T785" s="88"/>
      <c r="U785" s="89">
        <f>IF(ISBLANK(T785), 0, _xlfn.IFNA(VLOOKUP(T785, 'Measures Register'!$B$9:$K$59, COLUMN('Measures Register'!$K$8)-COLUMN('Measures Register'!$B$8)+1, FALSE), 0))</f>
        <v>0</v>
      </c>
      <c r="V785" s="90">
        <f>IF(ISBLANK(T785), 0, _xlfn.IFNA(VLOOKUP(T785, 'Measures Register'!$B$9:$L$59, COLUMN('Measures Register'!$L$8)-COLUMN('Measures Register'!$B$8)+1, FALSE), 0))</f>
        <v>0</v>
      </c>
      <c r="W785" s="88"/>
      <c r="X785" s="89">
        <f>IF(ISBLANK(W785), 0, _xlfn.IFNA(VLOOKUP(W785, 'Measures Register'!$B$9:$K$59, COLUMN('Measures Register'!$K$8)-COLUMN('Measures Register'!$B$8)+1, FALSE), 0))</f>
        <v>0</v>
      </c>
      <c r="Y785" s="90">
        <f>IF(ISBLANK(W785), 0, _xlfn.IFNA(VLOOKUP(W785, 'Measures Register'!$B$9:$L$59, COLUMN('Measures Register'!$L$8)-COLUMN('Measures Register'!$B$8)+1, FALSE), 0))</f>
        <v>0</v>
      </c>
      <c r="Z785" s="88"/>
      <c r="AA785" s="89">
        <f>IF(ISBLANK(Z785), 0, _xlfn.IFNA(VLOOKUP(Z785, 'Measures Register'!$B$9:$K$59, COLUMN('Measures Register'!$K$8)-COLUMN('Measures Register'!$B$8)+1, FALSE), 0))</f>
        <v>0</v>
      </c>
      <c r="AB785" s="90">
        <f>IF(ISBLANK(Z785), 0, _xlfn.IFNA(VLOOKUP(Z785, 'Measures Register'!$B$9:$L$59, COLUMN('Measures Register'!$L$8)-COLUMN('Measures Register'!$B$8)+1, FALSE), 0))</f>
        <v>0</v>
      </c>
      <c r="AC785" s="88"/>
      <c r="AD785" s="89">
        <f>IF(ISBLANK(AC785), 0, _xlfn.IFNA(VLOOKUP(AC785, 'Measures Register'!$B$9:$K$59, COLUMN('Measures Register'!$K$8)-COLUMN('Measures Register'!$B$8)+1, FALSE), 0))</f>
        <v>0</v>
      </c>
      <c r="AE785" s="90">
        <f>IF(ISBLANK(AC785), 0, _xlfn.IFNA(VLOOKUP(AC785, 'Measures Register'!$B$9:$L$59, COLUMN('Measures Register'!$L$8)-COLUMN('Measures Register'!$B$8)+1, FALSE), 0))</f>
        <v>0</v>
      </c>
      <c r="AF785" s="88"/>
      <c r="AG785" s="89">
        <f>IF(ISBLANK(AF785), 0, _xlfn.IFNA(VLOOKUP(AF785, 'Measures Register'!$B$9:$K$59, COLUMN('Measures Register'!$K$8)-COLUMN('Measures Register'!$B$8)+1, FALSE), 0))</f>
        <v>0</v>
      </c>
      <c r="AH785" s="110">
        <f>IF(ISBLANK(AF785), 0, _xlfn.IFNA(VLOOKUP(AF785, 'Measures Register'!$B$9:$L$59, COLUMN('Measures Register'!$L$8)-COLUMN('Measures Register'!$B$8)+1, FALSE), 0))</f>
        <v>0</v>
      </c>
      <c r="AI785" s="115"/>
      <c r="AJ785" s="108" t="str">
        <f t="shared" si="55"/>
        <v/>
      </c>
      <c r="AK785" s="86" t="str">
        <f t="shared" si="56"/>
        <v/>
      </c>
      <c r="AL785" s="106" t="str">
        <f t="shared" si="57"/>
        <v/>
      </c>
      <c r="AM785" s="24"/>
    </row>
    <row r="786" spans="2:39" ht="15.75" x14ac:dyDescent="0.45">
      <c r="B786" s="84" t="str">
        <f t="shared" si="58"/>
        <v/>
      </c>
      <c r="C786" s="97"/>
      <c r="D786" s="154"/>
      <c r="E786" s="112" t="str">
        <f>IFERROR(VLOOKUP(I786,#REF!,2,0),"")</f>
        <v/>
      </c>
      <c r="F786" s="156"/>
      <c r="G786" s="101"/>
      <c r="H786" s="103"/>
      <c r="I786" s="158"/>
      <c r="J786" s="159"/>
      <c r="K786"/>
      <c r="L786" s="152"/>
      <c r="M786" s="85" t="str">
        <f>IF(AND(F786&lt;&gt;"", G786&lt;&gt;""), VLOOKUP(F786, 'P2-Primary Assets'!C:I, 5+VLOOKUP(G786,#REF!, 2, FALSE), FALSE), "")</f>
        <v/>
      </c>
      <c r="N786" s="106" t="str">
        <f t="shared" si="50"/>
        <v/>
      </c>
      <c r="O786" s="277"/>
      <c r="P786" s="277"/>
      <c r="Q786" s="277"/>
      <c r="R786" s="114"/>
      <c r="S786" s="99"/>
      <c r="T786" s="88"/>
      <c r="U786" s="89">
        <f>IF(ISBLANK(T786), 0, _xlfn.IFNA(VLOOKUP(T786, 'Measures Register'!$B$9:$K$59, COLUMN('Measures Register'!$K$8)-COLUMN('Measures Register'!$B$8)+1, FALSE), 0))</f>
        <v>0</v>
      </c>
      <c r="V786" s="90">
        <f>IF(ISBLANK(T786), 0, _xlfn.IFNA(VLOOKUP(T786, 'Measures Register'!$B$9:$L$59, COLUMN('Measures Register'!$L$8)-COLUMN('Measures Register'!$B$8)+1, FALSE), 0))</f>
        <v>0</v>
      </c>
      <c r="W786" s="88"/>
      <c r="X786" s="89">
        <f>IF(ISBLANK(W786), 0, _xlfn.IFNA(VLOOKUP(W786, 'Measures Register'!$B$9:$K$59, COLUMN('Measures Register'!$K$8)-COLUMN('Measures Register'!$B$8)+1, FALSE), 0))</f>
        <v>0</v>
      </c>
      <c r="Y786" s="90">
        <f>IF(ISBLANK(W786), 0, _xlfn.IFNA(VLOOKUP(W786, 'Measures Register'!$B$9:$L$59, COLUMN('Measures Register'!$L$8)-COLUMN('Measures Register'!$B$8)+1, FALSE), 0))</f>
        <v>0</v>
      </c>
      <c r="Z786" s="88"/>
      <c r="AA786" s="89">
        <f>IF(ISBLANK(Z786), 0, _xlfn.IFNA(VLOOKUP(Z786, 'Measures Register'!$B$9:$K$59, COLUMN('Measures Register'!$K$8)-COLUMN('Measures Register'!$B$8)+1, FALSE), 0))</f>
        <v>0</v>
      </c>
      <c r="AB786" s="90">
        <f>IF(ISBLANK(Z786), 0, _xlfn.IFNA(VLOOKUP(Z786, 'Measures Register'!$B$9:$L$59, COLUMN('Measures Register'!$L$8)-COLUMN('Measures Register'!$B$8)+1, FALSE), 0))</f>
        <v>0</v>
      </c>
      <c r="AC786" s="88"/>
      <c r="AD786" s="89">
        <f>IF(ISBLANK(AC786), 0, _xlfn.IFNA(VLOOKUP(AC786, 'Measures Register'!$B$9:$K$59, COLUMN('Measures Register'!$K$8)-COLUMN('Measures Register'!$B$8)+1, FALSE), 0))</f>
        <v>0</v>
      </c>
      <c r="AE786" s="90">
        <f>IF(ISBLANK(AC786), 0, _xlfn.IFNA(VLOOKUP(AC786, 'Measures Register'!$B$9:$L$59, COLUMN('Measures Register'!$L$8)-COLUMN('Measures Register'!$B$8)+1, FALSE), 0))</f>
        <v>0</v>
      </c>
      <c r="AF786" s="88"/>
      <c r="AG786" s="89">
        <f>IF(ISBLANK(AF786), 0, _xlfn.IFNA(VLOOKUP(AF786, 'Measures Register'!$B$9:$K$59, COLUMN('Measures Register'!$K$8)-COLUMN('Measures Register'!$B$8)+1, FALSE), 0))</f>
        <v>0</v>
      </c>
      <c r="AH786" s="110">
        <f>IF(ISBLANK(AF786), 0, _xlfn.IFNA(VLOOKUP(AF786, 'Measures Register'!$B$9:$L$59, COLUMN('Measures Register'!$L$8)-COLUMN('Measures Register'!$B$8)+1, FALSE), 0))</f>
        <v>0</v>
      </c>
      <c r="AI786" s="115"/>
      <c r="AJ786" s="108" t="str">
        <f t="shared" si="55"/>
        <v/>
      </c>
      <c r="AK786" s="86" t="str">
        <f t="shared" si="56"/>
        <v/>
      </c>
      <c r="AL786" s="106" t="str">
        <f t="shared" si="57"/>
        <v/>
      </c>
      <c r="AM786" s="24"/>
    </row>
    <row r="787" spans="2:39" ht="15.75" x14ac:dyDescent="0.45">
      <c r="B787" s="84" t="str">
        <f t="shared" si="58"/>
        <v/>
      </c>
      <c r="C787" s="97"/>
      <c r="D787" s="154"/>
      <c r="E787" s="112" t="str">
        <f>IFERROR(VLOOKUP(I787,#REF!,2,0),"")</f>
        <v/>
      </c>
      <c r="F787" s="156"/>
      <c r="G787" s="101"/>
      <c r="H787" s="103"/>
      <c r="I787" s="158"/>
      <c r="J787" s="159"/>
      <c r="K787"/>
      <c r="L787" s="152"/>
      <c r="M787" s="85" t="str">
        <f>IF(AND(F787&lt;&gt;"", G787&lt;&gt;""), VLOOKUP(F787, 'P2-Primary Assets'!C:I, 5+VLOOKUP(G787,#REF!, 2, FALSE), FALSE), "")</f>
        <v/>
      </c>
      <c r="N787" s="106" t="str">
        <f t="shared" si="50"/>
        <v/>
      </c>
      <c r="O787" s="277"/>
      <c r="P787" s="277"/>
      <c r="Q787" s="277"/>
      <c r="R787" s="114"/>
      <c r="S787" s="99"/>
      <c r="T787" s="88"/>
      <c r="U787" s="89">
        <f>IF(ISBLANK(T787), 0, _xlfn.IFNA(VLOOKUP(T787, 'Measures Register'!$B$9:$K$59, COLUMN('Measures Register'!$K$8)-COLUMN('Measures Register'!$B$8)+1, FALSE), 0))</f>
        <v>0</v>
      </c>
      <c r="V787" s="90">
        <f>IF(ISBLANK(T787), 0, _xlfn.IFNA(VLOOKUP(T787, 'Measures Register'!$B$9:$L$59, COLUMN('Measures Register'!$L$8)-COLUMN('Measures Register'!$B$8)+1, FALSE), 0))</f>
        <v>0</v>
      </c>
      <c r="W787" s="88"/>
      <c r="X787" s="89">
        <f>IF(ISBLANK(W787), 0, _xlfn.IFNA(VLOOKUP(W787, 'Measures Register'!$B$9:$K$59, COLUMN('Measures Register'!$K$8)-COLUMN('Measures Register'!$B$8)+1, FALSE), 0))</f>
        <v>0</v>
      </c>
      <c r="Y787" s="90">
        <f>IF(ISBLANK(W787), 0, _xlfn.IFNA(VLOOKUP(W787, 'Measures Register'!$B$9:$L$59, COLUMN('Measures Register'!$L$8)-COLUMN('Measures Register'!$B$8)+1, FALSE), 0))</f>
        <v>0</v>
      </c>
      <c r="Z787" s="88"/>
      <c r="AA787" s="89">
        <f>IF(ISBLANK(Z787), 0, _xlfn.IFNA(VLOOKUP(Z787, 'Measures Register'!$B$9:$K$59, COLUMN('Measures Register'!$K$8)-COLUMN('Measures Register'!$B$8)+1, FALSE), 0))</f>
        <v>0</v>
      </c>
      <c r="AB787" s="90">
        <f>IF(ISBLANK(Z787), 0, _xlfn.IFNA(VLOOKUP(Z787, 'Measures Register'!$B$9:$L$59, COLUMN('Measures Register'!$L$8)-COLUMN('Measures Register'!$B$8)+1, FALSE), 0))</f>
        <v>0</v>
      </c>
      <c r="AC787" s="88"/>
      <c r="AD787" s="89">
        <f>IF(ISBLANK(AC787), 0, _xlfn.IFNA(VLOOKUP(AC787, 'Measures Register'!$B$9:$K$59, COLUMN('Measures Register'!$K$8)-COLUMN('Measures Register'!$B$8)+1, FALSE), 0))</f>
        <v>0</v>
      </c>
      <c r="AE787" s="90">
        <f>IF(ISBLANK(AC787), 0, _xlfn.IFNA(VLOOKUP(AC787, 'Measures Register'!$B$9:$L$59, COLUMN('Measures Register'!$L$8)-COLUMN('Measures Register'!$B$8)+1, FALSE), 0))</f>
        <v>0</v>
      </c>
      <c r="AF787" s="88"/>
      <c r="AG787" s="89">
        <f>IF(ISBLANK(AF787), 0, _xlfn.IFNA(VLOOKUP(AF787, 'Measures Register'!$B$9:$K$59, COLUMN('Measures Register'!$K$8)-COLUMN('Measures Register'!$B$8)+1, FALSE), 0))</f>
        <v>0</v>
      </c>
      <c r="AH787" s="110">
        <f>IF(ISBLANK(AF787), 0, _xlfn.IFNA(VLOOKUP(AF787, 'Measures Register'!$B$9:$L$59, COLUMN('Measures Register'!$L$8)-COLUMN('Measures Register'!$B$8)+1, FALSE), 0))</f>
        <v>0</v>
      </c>
      <c r="AI787" s="115"/>
      <c r="AJ787" s="108" t="str">
        <f t="shared" si="55"/>
        <v/>
      </c>
      <c r="AK787" s="86" t="str">
        <f t="shared" si="56"/>
        <v/>
      </c>
      <c r="AL787" s="106" t="str">
        <f t="shared" si="57"/>
        <v/>
      </c>
      <c r="AM787" s="24"/>
    </row>
    <row r="788" spans="2:39" ht="15.75" x14ac:dyDescent="0.45">
      <c r="B788" s="84" t="str">
        <f t="shared" si="58"/>
        <v/>
      </c>
      <c r="C788" s="97"/>
      <c r="D788" s="154"/>
      <c r="E788" s="112" t="str">
        <f>IFERROR(VLOOKUP(I788,#REF!,2,0),"")</f>
        <v/>
      </c>
      <c r="F788" s="156"/>
      <c r="G788" s="101"/>
      <c r="H788" s="103"/>
      <c r="I788" s="158"/>
      <c r="J788" s="159"/>
      <c r="K788"/>
      <c r="L788" s="152"/>
      <c r="M788" s="85" t="str">
        <f>IF(AND(F788&lt;&gt;"", G788&lt;&gt;""), VLOOKUP(F788, 'P2-Primary Assets'!C:I, 5+VLOOKUP(G788,#REF!, 2, FALSE), FALSE), "")</f>
        <v/>
      </c>
      <c r="N788" s="106" t="str">
        <f t="shared" si="50"/>
        <v/>
      </c>
      <c r="O788" s="277"/>
      <c r="P788" s="277"/>
      <c r="Q788" s="277"/>
      <c r="R788" s="114"/>
      <c r="S788" s="99"/>
      <c r="T788" s="88"/>
      <c r="U788" s="89">
        <f>IF(ISBLANK(T788), 0, _xlfn.IFNA(VLOOKUP(T788, 'Measures Register'!$B$9:$K$59, COLUMN('Measures Register'!$K$8)-COLUMN('Measures Register'!$B$8)+1, FALSE), 0))</f>
        <v>0</v>
      </c>
      <c r="V788" s="90">
        <f>IF(ISBLANK(T788), 0, _xlfn.IFNA(VLOOKUP(T788, 'Measures Register'!$B$9:$L$59, COLUMN('Measures Register'!$L$8)-COLUMN('Measures Register'!$B$8)+1, FALSE), 0))</f>
        <v>0</v>
      </c>
      <c r="W788" s="88"/>
      <c r="X788" s="89">
        <f>IF(ISBLANK(W788), 0, _xlfn.IFNA(VLOOKUP(W788, 'Measures Register'!$B$9:$K$59, COLUMN('Measures Register'!$K$8)-COLUMN('Measures Register'!$B$8)+1, FALSE), 0))</f>
        <v>0</v>
      </c>
      <c r="Y788" s="90">
        <f>IF(ISBLANK(W788), 0, _xlfn.IFNA(VLOOKUP(W788, 'Measures Register'!$B$9:$L$59, COLUMN('Measures Register'!$L$8)-COLUMN('Measures Register'!$B$8)+1, FALSE), 0))</f>
        <v>0</v>
      </c>
      <c r="Z788" s="88"/>
      <c r="AA788" s="89">
        <f>IF(ISBLANK(Z788), 0, _xlfn.IFNA(VLOOKUP(Z788, 'Measures Register'!$B$9:$K$59, COLUMN('Measures Register'!$K$8)-COLUMN('Measures Register'!$B$8)+1, FALSE), 0))</f>
        <v>0</v>
      </c>
      <c r="AB788" s="90">
        <f>IF(ISBLANK(Z788), 0, _xlfn.IFNA(VLOOKUP(Z788, 'Measures Register'!$B$9:$L$59, COLUMN('Measures Register'!$L$8)-COLUMN('Measures Register'!$B$8)+1, FALSE), 0))</f>
        <v>0</v>
      </c>
      <c r="AC788" s="88"/>
      <c r="AD788" s="89">
        <f>IF(ISBLANK(AC788), 0, _xlfn.IFNA(VLOOKUP(AC788, 'Measures Register'!$B$9:$K$59, COLUMN('Measures Register'!$K$8)-COLUMN('Measures Register'!$B$8)+1, FALSE), 0))</f>
        <v>0</v>
      </c>
      <c r="AE788" s="90">
        <f>IF(ISBLANK(AC788), 0, _xlfn.IFNA(VLOOKUP(AC788, 'Measures Register'!$B$9:$L$59, COLUMN('Measures Register'!$L$8)-COLUMN('Measures Register'!$B$8)+1, FALSE), 0))</f>
        <v>0</v>
      </c>
      <c r="AF788" s="88"/>
      <c r="AG788" s="89">
        <f>IF(ISBLANK(AF788), 0, _xlfn.IFNA(VLOOKUP(AF788, 'Measures Register'!$B$9:$K$59, COLUMN('Measures Register'!$K$8)-COLUMN('Measures Register'!$B$8)+1, FALSE), 0))</f>
        <v>0</v>
      </c>
      <c r="AH788" s="110">
        <f>IF(ISBLANK(AF788), 0, _xlfn.IFNA(VLOOKUP(AF788, 'Measures Register'!$B$9:$L$59, COLUMN('Measures Register'!$L$8)-COLUMN('Measures Register'!$B$8)+1, FALSE), 0))</f>
        <v>0</v>
      </c>
      <c r="AI788" s="115"/>
      <c r="AJ788" s="108" t="str">
        <f t="shared" si="55"/>
        <v/>
      </c>
      <c r="AK788" s="86" t="str">
        <f t="shared" si="56"/>
        <v/>
      </c>
      <c r="AL788" s="106" t="str">
        <f t="shared" si="57"/>
        <v/>
      </c>
      <c r="AM788" s="24"/>
    </row>
    <row r="789" spans="2:39" ht="15.75" x14ac:dyDescent="0.45">
      <c r="B789" s="84" t="str">
        <f t="shared" si="58"/>
        <v/>
      </c>
      <c r="C789" s="97"/>
      <c r="D789" s="154"/>
      <c r="E789" s="112" t="str">
        <f>IFERROR(VLOOKUP(I789,#REF!,2,0),"")</f>
        <v/>
      </c>
      <c r="F789" s="156"/>
      <c r="G789" s="101"/>
      <c r="H789" s="103"/>
      <c r="I789" s="158"/>
      <c r="J789" s="159"/>
      <c r="K789"/>
      <c r="L789" s="152"/>
      <c r="M789" s="85" t="str">
        <f>IF(AND(F789&lt;&gt;"", G789&lt;&gt;""), VLOOKUP(F789, 'P2-Primary Assets'!C:I, 5+VLOOKUP(G789,#REF!, 2, FALSE), FALSE), "")</f>
        <v/>
      </c>
      <c r="N789" s="106" t="str">
        <f t="shared" si="50"/>
        <v/>
      </c>
      <c r="O789" s="277"/>
      <c r="P789" s="277"/>
      <c r="Q789" s="277"/>
      <c r="R789" s="114"/>
      <c r="S789" s="99"/>
      <c r="T789" s="88"/>
      <c r="U789" s="89">
        <f>IF(ISBLANK(T789), 0, _xlfn.IFNA(VLOOKUP(T789, 'Measures Register'!$B$9:$K$59, COLUMN('Measures Register'!$K$8)-COLUMN('Measures Register'!$B$8)+1, FALSE), 0))</f>
        <v>0</v>
      </c>
      <c r="V789" s="90">
        <f>IF(ISBLANK(T789), 0, _xlfn.IFNA(VLOOKUP(T789, 'Measures Register'!$B$9:$L$59, COLUMN('Measures Register'!$L$8)-COLUMN('Measures Register'!$B$8)+1, FALSE), 0))</f>
        <v>0</v>
      </c>
      <c r="W789" s="88"/>
      <c r="X789" s="89">
        <f>IF(ISBLANK(W789), 0, _xlfn.IFNA(VLOOKUP(W789, 'Measures Register'!$B$9:$K$59, COLUMN('Measures Register'!$K$8)-COLUMN('Measures Register'!$B$8)+1, FALSE), 0))</f>
        <v>0</v>
      </c>
      <c r="Y789" s="90">
        <f>IF(ISBLANK(W789), 0, _xlfn.IFNA(VLOOKUP(W789, 'Measures Register'!$B$9:$L$59, COLUMN('Measures Register'!$L$8)-COLUMN('Measures Register'!$B$8)+1, FALSE), 0))</f>
        <v>0</v>
      </c>
      <c r="Z789" s="88"/>
      <c r="AA789" s="89">
        <f>IF(ISBLANK(Z789), 0, _xlfn.IFNA(VLOOKUP(Z789, 'Measures Register'!$B$9:$K$59, COLUMN('Measures Register'!$K$8)-COLUMN('Measures Register'!$B$8)+1, FALSE), 0))</f>
        <v>0</v>
      </c>
      <c r="AB789" s="90">
        <f>IF(ISBLANK(Z789), 0, _xlfn.IFNA(VLOOKUP(Z789, 'Measures Register'!$B$9:$L$59, COLUMN('Measures Register'!$L$8)-COLUMN('Measures Register'!$B$8)+1, FALSE), 0))</f>
        <v>0</v>
      </c>
      <c r="AC789" s="88"/>
      <c r="AD789" s="89">
        <f>IF(ISBLANK(AC789), 0, _xlfn.IFNA(VLOOKUP(AC789, 'Measures Register'!$B$9:$K$59, COLUMN('Measures Register'!$K$8)-COLUMN('Measures Register'!$B$8)+1, FALSE), 0))</f>
        <v>0</v>
      </c>
      <c r="AE789" s="90">
        <f>IF(ISBLANK(AC789), 0, _xlfn.IFNA(VLOOKUP(AC789, 'Measures Register'!$B$9:$L$59, COLUMN('Measures Register'!$L$8)-COLUMN('Measures Register'!$B$8)+1, FALSE), 0))</f>
        <v>0</v>
      </c>
      <c r="AF789" s="88"/>
      <c r="AG789" s="89">
        <f>IF(ISBLANK(AF789), 0, _xlfn.IFNA(VLOOKUP(AF789, 'Measures Register'!$B$9:$K$59, COLUMN('Measures Register'!$K$8)-COLUMN('Measures Register'!$B$8)+1, FALSE), 0))</f>
        <v>0</v>
      </c>
      <c r="AH789" s="110">
        <f>IF(ISBLANK(AF789), 0, _xlfn.IFNA(VLOOKUP(AF789, 'Measures Register'!$B$9:$L$59, COLUMN('Measures Register'!$L$8)-COLUMN('Measures Register'!$B$8)+1, FALSE), 0))</f>
        <v>0</v>
      </c>
      <c r="AI789" s="115"/>
      <c r="AJ789" s="108" t="str">
        <f t="shared" si="55"/>
        <v/>
      </c>
      <c r="AK789" s="86" t="str">
        <f t="shared" si="56"/>
        <v/>
      </c>
      <c r="AL789" s="106" t="str">
        <f t="shared" si="57"/>
        <v/>
      </c>
      <c r="AM789" s="24"/>
    </row>
    <row r="790" spans="2:39" ht="15.75" x14ac:dyDescent="0.45">
      <c r="B790" s="84" t="str">
        <f t="shared" si="58"/>
        <v/>
      </c>
      <c r="C790" s="97"/>
      <c r="D790" s="154"/>
      <c r="E790" s="112" t="str">
        <f>IFERROR(VLOOKUP(I790,#REF!,2,0),"")</f>
        <v/>
      </c>
      <c r="F790" s="156"/>
      <c r="G790" s="101"/>
      <c r="H790" s="103"/>
      <c r="I790" s="158"/>
      <c r="J790" s="159"/>
      <c r="K790"/>
      <c r="L790" s="152"/>
      <c r="M790" s="85" t="str">
        <f>IF(AND(F790&lt;&gt;"", G790&lt;&gt;""), VLOOKUP(F790, 'P2-Primary Assets'!C:I, 5+VLOOKUP(G790,#REF!, 2, FALSE), FALSE), "")</f>
        <v/>
      </c>
      <c r="N790" s="106" t="str">
        <f t="shared" si="50"/>
        <v/>
      </c>
      <c r="O790" s="277"/>
      <c r="P790" s="277"/>
      <c r="Q790" s="277"/>
      <c r="R790" s="114"/>
      <c r="S790" s="99"/>
      <c r="T790" s="88"/>
      <c r="U790" s="89">
        <f>IF(ISBLANK(T790), 0, _xlfn.IFNA(VLOOKUP(T790, 'Measures Register'!$B$9:$K$59, COLUMN('Measures Register'!$K$8)-COLUMN('Measures Register'!$B$8)+1, FALSE), 0))</f>
        <v>0</v>
      </c>
      <c r="V790" s="90">
        <f>IF(ISBLANK(T790), 0, _xlfn.IFNA(VLOOKUP(T790, 'Measures Register'!$B$9:$L$59, COLUMN('Measures Register'!$L$8)-COLUMN('Measures Register'!$B$8)+1, FALSE), 0))</f>
        <v>0</v>
      </c>
      <c r="W790" s="88"/>
      <c r="X790" s="89">
        <f>IF(ISBLANK(W790), 0, _xlfn.IFNA(VLOOKUP(W790, 'Measures Register'!$B$9:$K$59, COLUMN('Measures Register'!$K$8)-COLUMN('Measures Register'!$B$8)+1, FALSE), 0))</f>
        <v>0</v>
      </c>
      <c r="Y790" s="90">
        <f>IF(ISBLANK(W790), 0, _xlfn.IFNA(VLOOKUP(W790, 'Measures Register'!$B$9:$L$59, COLUMN('Measures Register'!$L$8)-COLUMN('Measures Register'!$B$8)+1, FALSE), 0))</f>
        <v>0</v>
      </c>
      <c r="Z790" s="88"/>
      <c r="AA790" s="89">
        <f>IF(ISBLANK(Z790), 0, _xlfn.IFNA(VLOOKUP(Z790, 'Measures Register'!$B$9:$K$59, COLUMN('Measures Register'!$K$8)-COLUMN('Measures Register'!$B$8)+1, FALSE), 0))</f>
        <v>0</v>
      </c>
      <c r="AB790" s="90">
        <f>IF(ISBLANK(Z790), 0, _xlfn.IFNA(VLOOKUP(Z790, 'Measures Register'!$B$9:$L$59, COLUMN('Measures Register'!$L$8)-COLUMN('Measures Register'!$B$8)+1, FALSE), 0))</f>
        <v>0</v>
      </c>
      <c r="AC790" s="88"/>
      <c r="AD790" s="89">
        <f>IF(ISBLANK(AC790), 0, _xlfn.IFNA(VLOOKUP(AC790, 'Measures Register'!$B$9:$K$59, COLUMN('Measures Register'!$K$8)-COLUMN('Measures Register'!$B$8)+1, FALSE), 0))</f>
        <v>0</v>
      </c>
      <c r="AE790" s="90">
        <f>IF(ISBLANK(AC790), 0, _xlfn.IFNA(VLOOKUP(AC790, 'Measures Register'!$B$9:$L$59, COLUMN('Measures Register'!$L$8)-COLUMN('Measures Register'!$B$8)+1, FALSE), 0))</f>
        <v>0</v>
      </c>
      <c r="AF790" s="88"/>
      <c r="AG790" s="89">
        <f>IF(ISBLANK(AF790), 0, _xlfn.IFNA(VLOOKUP(AF790, 'Measures Register'!$B$9:$K$59, COLUMN('Measures Register'!$K$8)-COLUMN('Measures Register'!$B$8)+1, FALSE), 0))</f>
        <v>0</v>
      </c>
      <c r="AH790" s="110">
        <f>IF(ISBLANK(AF790), 0, _xlfn.IFNA(VLOOKUP(AF790, 'Measures Register'!$B$9:$L$59, COLUMN('Measures Register'!$L$8)-COLUMN('Measures Register'!$B$8)+1, FALSE), 0))</f>
        <v>0</v>
      </c>
      <c r="AI790" s="115"/>
      <c r="AJ790" s="108" t="str">
        <f t="shared" si="55"/>
        <v/>
      </c>
      <c r="AK790" s="86" t="str">
        <f t="shared" si="56"/>
        <v/>
      </c>
      <c r="AL790" s="106" t="str">
        <f t="shared" si="57"/>
        <v/>
      </c>
      <c r="AM790" s="24"/>
    </row>
    <row r="791" spans="2:39" ht="15.75" x14ac:dyDescent="0.45">
      <c r="B791" s="84" t="str">
        <f t="shared" si="58"/>
        <v/>
      </c>
      <c r="C791" s="97"/>
      <c r="D791" s="154"/>
      <c r="E791" s="112" t="str">
        <f>IFERROR(VLOOKUP(I791,#REF!,2,0),"")</f>
        <v/>
      </c>
      <c r="F791" s="156"/>
      <c r="G791" s="101"/>
      <c r="H791" s="103"/>
      <c r="I791" s="158"/>
      <c r="J791" s="159"/>
      <c r="K791"/>
      <c r="L791" s="152"/>
      <c r="M791" s="85" t="str">
        <f>IF(AND(F791&lt;&gt;"", G791&lt;&gt;""), VLOOKUP(F791, 'P2-Primary Assets'!C:I, 5+VLOOKUP(G791,#REF!, 2, FALSE), FALSE), "")</f>
        <v/>
      </c>
      <c r="N791" s="106" t="str">
        <f t="shared" si="50"/>
        <v/>
      </c>
      <c r="O791" s="277"/>
      <c r="P791" s="277"/>
      <c r="Q791" s="277"/>
      <c r="R791" s="114"/>
      <c r="S791" s="99"/>
      <c r="T791" s="88"/>
      <c r="U791" s="89">
        <f>IF(ISBLANK(T791), 0, _xlfn.IFNA(VLOOKUP(T791, 'Measures Register'!$B$9:$K$59, COLUMN('Measures Register'!$K$8)-COLUMN('Measures Register'!$B$8)+1, FALSE), 0))</f>
        <v>0</v>
      </c>
      <c r="V791" s="90">
        <f>IF(ISBLANK(T791), 0, _xlfn.IFNA(VLOOKUP(T791, 'Measures Register'!$B$9:$L$59, COLUMN('Measures Register'!$L$8)-COLUMN('Measures Register'!$B$8)+1, FALSE), 0))</f>
        <v>0</v>
      </c>
      <c r="W791" s="88"/>
      <c r="X791" s="89">
        <f>IF(ISBLANK(W791), 0, _xlfn.IFNA(VLOOKUP(W791, 'Measures Register'!$B$9:$K$59, COLUMN('Measures Register'!$K$8)-COLUMN('Measures Register'!$B$8)+1, FALSE), 0))</f>
        <v>0</v>
      </c>
      <c r="Y791" s="90">
        <f>IF(ISBLANK(W791), 0, _xlfn.IFNA(VLOOKUP(W791, 'Measures Register'!$B$9:$L$59, COLUMN('Measures Register'!$L$8)-COLUMN('Measures Register'!$B$8)+1, FALSE), 0))</f>
        <v>0</v>
      </c>
      <c r="Z791" s="88"/>
      <c r="AA791" s="89">
        <f>IF(ISBLANK(Z791), 0, _xlfn.IFNA(VLOOKUP(Z791, 'Measures Register'!$B$9:$K$59, COLUMN('Measures Register'!$K$8)-COLUMN('Measures Register'!$B$8)+1, FALSE), 0))</f>
        <v>0</v>
      </c>
      <c r="AB791" s="90">
        <f>IF(ISBLANK(Z791), 0, _xlfn.IFNA(VLOOKUP(Z791, 'Measures Register'!$B$9:$L$59, COLUMN('Measures Register'!$L$8)-COLUMN('Measures Register'!$B$8)+1, FALSE), 0))</f>
        <v>0</v>
      </c>
      <c r="AC791" s="88"/>
      <c r="AD791" s="89">
        <f>IF(ISBLANK(AC791), 0, _xlfn.IFNA(VLOOKUP(AC791, 'Measures Register'!$B$9:$K$59, COLUMN('Measures Register'!$K$8)-COLUMN('Measures Register'!$B$8)+1, FALSE), 0))</f>
        <v>0</v>
      </c>
      <c r="AE791" s="90">
        <f>IF(ISBLANK(AC791), 0, _xlfn.IFNA(VLOOKUP(AC791, 'Measures Register'!$B$9:$L$59, COLUMN('Measures Register'!$L$8)-COLUMN('Measures Register'!$B$8)+1, FALSE), 0))</f>
        <v>0</v>
      </c>
      <c r="AF791" s="88"/>
      <c r="AG791" s="89">
        <f>IF(ISBLANK(AF791), 0, _xlfn.IFNA(VLOOKUP(AF791, 'Measures Register'!$B$9:$K$59, COLUMN('Measures Register'!$K$8)-COLUMN('Measures Register'!$B$8)+1, FALSE), 0))</f>
        <v>0</v>
      </c>
      <c r="AH791" s="110">
        <f>IF(ISBLANK(AF791), 0, _xlfn.IFNA(VLOOKUP(AF791, 'Measures Register'!$B$9:$L$59, COLUMN('Measures Register'!$L$8)-COLUMN('Measures Register'!$B$8)+1, FALSE), 0))</f>
        <v>0</v>
      </c>
      <c r="AI791" s="115"/>
      <c r="AJ791" s="108" t="str">
        <f t="shared" si="55"/>
        <v/>
      </c>
      <c r="AK791" s="86" t="str">
        <f t="shared" si="56"/>
        <v/>
      </c>
      <c r="AL791" s="106" t="str">
        <f t="shared" si="57"/>
        <v/>
      </c>
      <c r="AM791" s="24"/>
    </row>
    <row r="792" spans="2:39" ht="15.75" x14ac:dyDescent="0.45">
      <c r="B792" s="84" t="str">
        <f t="shared" si="58"/>
        <v/>
      </c>
      <c r="C792" s="97"/>
      <c r="D792" s="154"/>
      <c r="E792" s="112" t="str">
        <f>IFERROR(VLOOKUP(I792,#REF!,2,0),"")</f>
        <v/>
      </c>
      <c r="F792" s="156"/>
      <c r="G792" s="101"/>
      <c r="H792" s="103"/>
      <c r="I792" s="158"/>
      <c r="J792" s="159"/>
      <c r="K792"/>
      <c r="L792" s="152"/>
      <c r="M792" s="85" t="str">
        <f>IF(AND(F792&lt;&gt;"", G792&lt;&gt;""), VLOOKUP(F792, 'P2-Primary Assets'!C:I, 5+VLOOKUP(G792,#REF!, 2, FALSE), FALSE), "")</f>
        <v/>
      </c>
      <c r="N792" s="106" t="str">
        <f t="shared" si="50"/>
        <v/>
      </c>
      <c r="O792" s="277"/>
      <c r="P792" s="277"/>
      <c r="Q792" s="277"/>
      <c r="R792" s="114"/>
      <c r="S792" s="99"/>
      <c r="T792" s="88"/>
      <c r="U792" s="89">
        <f>IF(ISBLANK(T792), 0, _xlfn.IFNA(VLOOKUP(T792, 'Measures Register'!$B$9:$K$59, COLUMN('Measures Register'!$K$8)-COLUMN('Measures Register'!$B$8)+1, FALSE), 0))</f>
        <v>0</v>
      </c>
      <c r="V792" s="90">
        <f>IF(ISBLANK(T792), 0, _xlfn.IFNA(VLOOKUP(T792, 'Measures Register'!$B$9:$L$59, COLUMN('Measures Register'!$L$8)-COLUMN('Measures Register'!$B$8)+1, FALSE), 0))</f>
        <v>0</v>
      </c>
      <c r="W792" s="88"/>
      <c r="X792" s="89">
        <f>IF(ISBLANK(W792), 0, _xlfn.IFNA(VLOOKUP(W792, 'Measures Register'!$B$9:$K$59, COLUMN('Measures Register'!$K$8)-COLUMN('Measures Register'!$B$8)+1, FALSE), 0))</f>
        <v>0</v>
      </c>
      <c r="Y792" s="90">
        <f>IF(ISBLANK(W792), 0, _xlfn.IFNA(VLOOKUP(W792, 'Measures Register'!$B$9:$L$59, COLUMN('Measures Register'!$L$8)-COLUMN('Measures Register'!$B$8)+1, FALSE), 0))</f>
        <v>0</v>
      </c>
      <c r="Z792" s="88"/>
      <c r="AA792" s="89">
        <f>IF(ISBLANK(Z792), 0, _xlfn.IFNA(VLOOKUP(Z792, 'Measures Register'!$B$9:$K$59, COLUMN('Measures Register'!$K$8)-COLUMN('Measures Register'!$B$8)+1, FALSE), 0))</f>
        <v>0</v>
      </c>
      <c r="AB792" s="90">
        <f>IF(ISBLANK(Z792), 0, _xlfn.IFNA(VLOOKUP(Z792, 'Measures Register'!$B$9:$L$59, COLUMN('Measures Register'!$L$8)-COLUMN('Measures Register'!$B$8)+1, FALSE), 0))</f>
        <v>0</v>
      </c>
      <c r="AC792" s="88"/>
      <c r="AD792" s="89">
        <f>IF(ISBLANK(AC792), 0, _xlfn.IFNA(VLOOKUP(AC792, 'Measures Register'!$B$9:$K$59, COLUMN('Measures Register'!$K$8)-COLUMN('Measures Register'!$B$8)+1, FALSE), 0))</f>
        <v>0</v>
      </c>
      <c r="AE792" s="90">
        <f>IF(ISBLANK(AC792), 0, _xlfn.IFNA(VLOOKUP(AC792, 'Measures Register'!$B$9:$L$59, COLUMN('Measures Register'!$L$8)-COLUMN('Measures Register'!$B$8)+1, FALSE), 0))</f>
        <v>0</v>
      </c>
      <c r="AF792" s="88"/>
      <c r="AG792" s="89">
        <f>IF(ISBLANK(AF792), 0, _xlfn.IFNA(VLOOKUP(AF792, 'Measures Register'!$B$9:$K$59, COLUMN('Measures Register'!$K$8)-COLUMN('Measures Register'!$B$8)+1, FALSE), 0))</f>
        <v>0</v>
      </c>
      <c r="AH792" s="110">
        <f>IF(ISBLANK(AF792), 0, _xlfn.IFNA(VLOOKUP(AF792, 'Measures Register'!$B$9:$L$59, COLUMN('Measures Register'!$L$8)-COLUMN('Measures Register'!$B$8)+1, FALSE), 0))</f>
        <v>0</v>
      </c>
      <c r="AI792" s="115"/>
      <c r="AJ792" s="108" t="str">
        <f t="shared" si="55"/>
        <v/>
      </c>
      <c r="AK792" s="86" t="str">
        <f t="shared" si="56"/>
        <v/>
      </c>
      <c r="AL792" s="106" t="str">
        <f t="shared" si="57"/>
        <v/>
      </c>
      <c r="AM792" s="24"/>
    </row>
    <row r="793" spans="2:39" ht="15.75" x14ac:dyDescent="0.45">
      <c r="B793" s="84" t="str">
        <f t="shared" si="58"/>
        <v/>
      </c>
      <c r="C793" s="97"/>
      <c r="D793" s="154"/>
      <c r="E793" s="112" t="str">
        <f>IFERROR(VLOOKUP(I793,#REF!,2,0),"")</f>
        <v/>
      </c>
      <c r="F793" s="156"/>
      <c r="G793" s="101"/>
      <c r="H793" s="103"/>
      <c r="I793" s="158"/>
      <c r="J793" s="159"/>
      <c r="K793"/>
      <c r="L793" s="152"/>
      <c r="M793" s="85" t="str">
        <f>IF(AND(F793&lt;&gt;"", G793&lt;&gt;""), VLOOKUP(F793, 'P2-Primary Assets'!C:I, 5+VLOOKUP(G793,#REF!, 2, FALSE), FALSE), "")</f>
        <v/>
      </c>
      <c r="N793" s="106" t="str">
        <f t="shared" si="50"/>
        <v/>
      </c>
      <c r="O793" s="277"/>
      <c r="P793" s="277"/>
      <c r="Q793" s="277"/>
      <c r="R793" s="114"/>
      <c r="S793" s="99"/>
      <c r="T793" s="88"/>
      <c r="U793" s="89">
        <f>IF(ISBLANK(T793), 0, _xlfn.IFNA(VLOOKUP(T793, 'Measures Register'!$B$9:$K$59, COLUMN('Measures Register'!$K$8)-COLUMN('Measures Register'!$B$8)+1, FALSE), 0))</f>
        <v>0</v>
      </c>
      <c r="V793" s="90">
        <f>IF(ISBLANK(T793), 0, _xlfn.IFNA(VLOOKUP(T793, 'Measures Register'!$B$9:$L$59, COLUMN('Measures Register'!$L$8)-COLUMN('Measures Register'!$B$8)+1, FALSE), 0))</f>
        <v>0</v>
      </c>
      <c r="W793" s="88"/>
      <c r="X793" s="89">
        <f>IF(ISBLANK(W793), 0, _xlfn.IFNA(VLOOKUP(W793, 'Measures Register'!$B$9:$K$59, COLUMN('Measures Register'!$K$8)-COLUMN('Measures Register'!$B$8)+1, FALSE), 0))</f>
        <v>0</v>
      </c>
      <c r="Y793" s="90">
        <f>IF(ISBLANK(W793), 0, _xlfn.IFNA(VLOOKUP(W793, 'Measures Register'!$B$9:$L$59, COLUMN('Measures Register'!$L$8)-COLUMN('Measures Register'!$B$8)+1, FALSE), 0))</f>
        <v>0</v>
      </c>
      <c r="Z793" s="88"/>
      <c r="AA793" s="89">
        <f>IF(ISBLANK(Z793), 0, _xlfn.IFNA(VLOOKUP(Z793, 'Measures Register'!$B$9:$K$59, COLUMN('Measures Register'!$K$8)-COLUMN('Measures Register'!$B$8)+1, FALSE), 0))</f>
        <v>0</v>
      </c>
      <c r="AB793" s="90">
        <f>IF(ISBLANK(Z793), 0, _xlfn.IFNA(VLOOKUP(Z793, 'Measures Register'!$B$9:$L$59, COLUMN('Measures Register'!$L$8)-COLUMN('Measures Register'!$B$8)+1, FALSE), 0))</f>
        <v>0</v>
      </c>
      <c r="AC793" s="88"/>
      <c r="AD793" s="89">
        <f>IF(ISBLANK(AC793), 0, _xlfn.IFNA(VLOOKUP(AC793, 'Measures Register'!$B$9:$K$59, COLUMN('Measures Register'!$K$8)-COLUMN('Measures Register'!$B$8)+1, FALSE), 0))</f>
        <v>0</v>
      </c>
      <c r="AE793" s="90">
        <f>IF(ISBLANK(AC793), 0, _xlfn.IFNA(VLOOKUP(AC793, 'Measures Register'!$B$9:$L$59, COLUMN('Measures Register'!$L$8)-COLUMN('Measures Register'!$B$8)+1, FALSE), 0))</f>
        <v>0</v>
      </c>
      <c r="AF793" s="88"/>
      <c r="AG793" s="89">
        <f>IF(ISBLANK(AF793), 0, _xlfn.IFNA(VLOOKUP(AF793, 'Measures Register'!$B$9:$K$59, COLUMN('Measures Register'!$K$8)-COLUMN('Measures Register'!$B$8)+1, FALSE), 0))</f>
        <v>0</v>
      </c>
      <c r="AH793" s="110">
        <f>IF(ISBLANK(AF793), 0, _xlfn.IFNA(VLOOKUP(AF793, 'Measures Register'!$B$9:$L$59, COLUMN('Measures Register'!$L$8)-COLUMN('Measures Register'!$B$8)+1, FALSE), 0))</f>
        <v>0</v>
      </c>
      <c r="AI793" s="115"/>
      <c r="AJ793" s="108" t="str">
        <f t="shared" si="55"/>
        <v/>
      </c>
      <c r="AK793" s="86" t="str">
        <f t="shared" si="56"/>
        <v/>
      </c>
      <c r="AL793" s="106" t="str">
        <f t="shared" si="57"/>
        <v/>
      </c>
      <c r="AM793" s="24"/>
    </row>
    <row r="794" spans="2:39" ht="15.75" x14ac:dyDescent="0.45">
      <c r="B794" s="84" t="str">
        <f t="shared" si="58"/>
        <v/>
      </c>
      <c r="C794" s="97"/>
      <c r="D794" s="154"/>
      <c r="E794" s="112" t="str">
        <f>IFERROR(VLOOKUP(I794,#REF!,2,0),"")</f>
        <v/>
      </c>
      <c r="F794" s="156"/>
      <c r="G794" s="101"/>
      <c r="H794" s="103"/>
      <c r="I794" s="158"/>
      <c r="J794" s="159"/>
      <c r="K794"/>
      <c r="L794" s="152"/>
      <c r="M794" s="85" t="str">
        <f>IF(AND(F794&lt;&gt;"", G794&lt;&gt;""), VLOOKUP(F794, 'P2-Primary Assets'!C:I, 5+VLOOKUP(G794,#REF!, 2, FALSE), FALSE), "")</f>
        <v/>
      </c>
      <c r="N794" s="106" t="str">
        <f t="shared" si="50"/>
        <v/>
      </c>
      <c r="O794" s="277"/>
      <c r="P794" s="277"/>
      <c r="Q794" s="277"/>
      <c r="R794" s="114"/>
      <c r="S794" s="99"/>
      <c r="T794" s="88"/>
      <c r="U794" s="89">
        <f>IF(ISBLANK(T794), 0, _xlfn.IFNA(VLOOKUP(T794, 'Measures Register'!$B$9:$K$59, COLUMN('Measures Register'!$K$8)-COLUMN('Measures Register'!$B$8)+1, FALSE), 0))</f>
        <v>0</v>
      </c>
      <c r="V794" s="90">
        <f>IF(ISBLANK(T794), 0, _xlfn.IFNA(VLOOKUP(T794, 'Measures Register'!$B$9:$L$59, COLUMN('Measures Register'!$L$8)-COLUMN('Measures Register'!$B$8)+1, FALSE), 0))</f>
        <v>0</v>
      </c>
      <c r="W794" s="88"/>
      <c r="X794" s="89">
        <f>IF(ISBLANK(W794), 0, _xlfn.IFNA(VLOOKUP(W794, 'Measures Register'!$B$9:$K$59, COLUMN('Measures Register'!$K$8)-COLUMN('Measures Register'!$B$8)+1, FALSE), 0))</f>
        <v>0</v>
      </c>
      <c r="Y794" s="90">
        <f>IF(ISBLANK(W794), 0, _xlfn.IFNA(VLOOKUP(W794, 'Measures Register'!$B$9:$L$59, COLUMN('Measures Register'!$L$8)-COLUMN('Measures Register'!$B$8)+1, FALSE), 0))</f>
        <v>0</v>
      </c>
      <c r="Z794" s="88"/>
      <c r="AA794" s="89">
        <f>IF(ISBLANK(Z794), 0, _xlfn.IFNA(VLOOKUP(Z794, 'Measures Register'!$B$9:$K$59, COLUMN('Measures Register'!$K$8)-COLUMN('Measures Register'!$B$8)+1, FALSE), 0))</f>
        <v>0</v>
      </c>
      <c r="AB794" s="90">
        <f>IF(ISBLANK(Z794), 0, _xlfn.IFNA(VLOOKUP(Z794, 'Measures Register'!$B$9:$L$59, COLUMN('Measures Register'!$L$8)-COLUMN('Measures Register'!$B$8)+1, FALSE), 0))</f>
        <v>0</v>
      </c>
      <c r="AC794" s="88"/>
      <c r="AD794" s="89">
        <f>IF(ISBLANK(AC794), 0, _xlfn.IFNA(VLOOKUP(AC794, 'Measures Register'!$B$9:$K$59, COLUMN('Measures Register'!$K$8)-COLUMN('Measures Register'!$B$8)+1, FALSE), 0))</f>
        <v>0</v>
      </c>
      <c r="AE794" s="90">
        <f>IF(ISBLANK(AC794), 0, _xlfn.IFNA(VLOOKUP(AC794, 'Measures Register'!$B$9:$L$59, COLUMN('Measures Register'!$L$8)-COLUMN('Measures Register'!$B$8)+1, FALSE), 0))</f>
        <v>0</v>
      </c>
      <c r="AF794" s="88"/>
      <c r="AG794" s="89">
        <f>IF(ISBLANK(AF794), 0, _xlfn.IFNA(VLOOKUP(AF794, 'Measures Register'!$B$9:$K$59, COLUMN('Measures Register'!$K$8)-COLUMN('Measures Register'!$B$8)+1, FALSE), 0))</f>
        <v>0</v>
      </c>
      <c r="AH794" s="110">
        <f>IF(ISBLANK(AF794), 0, _xlfn.IFNA(VLOOKUP(AF794, 'Measures Register'!$B$9:$L$59, COLUMN('Measures Register'!$L$8)-COLUMN('Measures Register'!$B$8)+1, FALSE), 0))</f>
        <v>0</v>
      </c>
      <c r="AI794" s="115"/>
      <c r="AJ794" s="108" t="str">
        <f t="shared" si="55"/>
        <v/>
      </c>
      <c r="AK794" s="86" t="str">
        <f t="shared" si="56"/>
        <v/>
      </c>
      <c r="AL794" s="106" t="str">
        <f t="shared" si="57"/>
        <v/>
      </c>
      <c r="AM794" s="24"/>
    </row>
    <row r="795" spans="2:39" ht="15.75" x14ac:dyDescent="0.45">
      <c r="B795" s="84" t="str">
        <f t="shared" si="58"/>
        <v/>
      </c>
      <c r="C795" s="97"/>
      <c r="D795" s="154"/>
      <c r="E795" s="112" t="str">
        <f>IFERROR(VLOOKUP(I795,#REF!,2,0),"")</f>
        <v/>
      </c>
      <c r="F795" s="156"/>
      <c r="G795" s="101"/>
      <c r="H795" s="103"/>
      <c r="I795" s="158"/>
      <c r="J795" s="159"/>
      <c r="K795"/>
      <c r="L795" s="152"/>
      <c r="M795" s="85" t="str">
        <f>IF(AND(F795&lt;&gt;"", G795&lt;&gt;""), VLOOKUP(F795, 'P2-Primary Assets'!C:I, 5+VLOOKUP(G795,#REF!, 2, FALSE), FALSE), "")</f>
        <v/>
      </c>
      <c r="N795" s="106" t="str">
        <f t="shared" si="50"/>
        <v/>
      </c>
      <c r="O795" s="277"/>
      <c r="P795" s="277"/>
      <c r="Q795" s="277"/>
      <c r="R795" s="114"/>
      <c r="S795" s="99"/>
      <c r="T795" s="88"/>
      <c r="U795" s="89">
        <f>IF(ISBLANK(T795), 0, _xlfn.IFNA(VLOOKUP(T795, 'Measures Register'!$B$9:$K$59, COLUMN('Measures Register'!$K$8)-COLUMN('Measures Register'!$B$8)+1, FALSE), 0))</f>
        <v>0</v>
      </c>
      <c r="V795" s="90">
        <f>IF(ISBLANK(T795), 0, _xlfn.IFNA(VLOOKUP(T795, 'Measures Register'!$B$9:$L$59, COLUMN('Measures Register'!$L$8)-COLUMN('Measures Register'!$B$8)+1, FALSE), 0))</f>
        <v>0</v>
      </c>
      <c r="W795" s="88"/>
      <c r="X795" s="89">
        <f>IF(ISBLANK(W795), 0, _xlfn.IFNA(VLOOKUP(W795, 'Measures Register'!$B$9:$K$59, COLUMN('Measures Register'!$K$8)-COLUMN('Measures Register'!$B$8)+1, FALSE), 0))</f>
        <v>0</v>
      </c>
      <c r="Y795" s="90">
        <f>IF(ISBLANK(W795), 0, _xlfn.IFNA(VLOOKUP(W795, 'Measures Register'!$B$9:$L$59, COLUMN('Measures Register'!$L$8)-COLUMN('Measures Register'!$B$8)+1, FALSE), 0))</f>
        <v>0</v>
      </c>
      <c r="Z795" s="88"/>
      <c r="AA795" s="89">
        <f>IF(ISBLANK(Z795), 0, _xlfn.IFNA(VLOOKUP(Z795, 'Measures Register'!$B$9:$K$59, COLUMN('Measures Register'!$K$8)-COLUMN('Measures Register'!$B$8)+1, FALSE), 0))</f>
        <v>0</v>
      </c>
      <c r="AB795" s="90">
        <f>IF(ISBLANK(Z795), 0, _xlfn.IFNA(VLOOKUP(Z795, 'Measures Register'!$B$9:$L$59, COLUMN('Measures Register'!$L$8)-COLUMN('Measures Register'!$B$8)+1, FALSE), 0))</f>
        <v>0</v>
      </c>
      <c r="AC795" s="88"/>
      <c r="AD795" s="89">
        <f>IF(ISBLANK(AC795), 0, _xlfn.IFNA(VLOOKUP(AC795, 'Measures Register'!$B$9:$K$59, COLUMN('Measures Register'!$K$8)-COLUMN('Measures Register'!$B$8)+1, FALSE), 0))</f>
        <v>0</v>
      </c>
      <c r="AE795" s="90">
        <f>IF(ISBLANK(AC795), 0, _xlfn.IFNA(VLOOKUP(AC795, 'Measures Register'!$B$9:$L$59, COLUMN('Measures Register'!$L$8)-COLUMN('Measures Register'!$B$8)+1, FALSE), 0))</f>
        <v>0</v>
      </c>
      <c r="AF795" s="88"/>
      <c r="AG795" s="89">
        <f>IF(ISBLANK(AF795), 0, _xlfn.IFNA(VLOOKUP(AF795, 'Measures Register'!$B$9:$K$59, COLUMN('Measures Register'!$K$8)-COLUMN('Measures Register'!$B$8)+1, FALSE), 0))</f>
        <v>0</v>
      </c>
      <c r="AH795" s="110">
        <f>IF(ISBLANK(AF795), 0, _xlfn.IFNA(VLOOKUP(AF795, 'Measures Register'!$B$9:$L$59, COLUMN('Measures Register'!$L$8)-COLUMN('Measures Register'!$B$8)+1, FALSE), 0))</f>
        <v>0</v>
      </c>
      <c r="AI795" s="115"/>
      <c r="AJ795" s="108" t="str">
        <f t="shared" si="55"/>
        <v/>
      </c>
      <c r="AK795" s="86" t="str">
        <f t="shared" si="56"/>
        <v/>
      </c>
      <c r="AL795" s="106" t="str">
        <f t="shared" si="57"/>
        <v/>
      </c>
      <c r="AM795" s="24"/>
    </row>
    <row r="796" spans="2:39" ht="15.75" x14ac:dyDescent="0.45">
      <c r="B796" s="84" t="str">
        <f t="shared" si="58"/>
        <v/>
      </c>
      <c r="C796" s="97"/>
      <c r="D796" s="154"/>
      <c r="E796" s="112" t="str">
        <f>IFERROR(VLOOKUP(I796,#REF!,2,0),"")</f>
        <v/>
      </c>
      <c r="F796" s="156"/>
      <c r="G796" s="101"/>
      <c r="H796" s="103"/>
      <c r="I796" s="158"/>
      <c r="J796" s="159"/>
      <c r="K796"/>
      <c r="L796" s="152"/>
      <c r="M796" s="85" t="str">
        <f>IF(AND(F796&lt;&gt;"", G796&lt;&gt;""), VLOOKUP(F796, 'P2-Primary Assets'!C:I, 5+VLOOKUP(G796,#REF!, 2, FALSE), FALSE), "")</f>
        <v/>
      </c>
      <c r="N796" s="106" t="str">
        <f t="shared" si="50"/>
        <v/>
      </c>
      <c r="O796" s="277"/>
      <c r="P796" s="277"/>
      <c r="Q796" s="277"/>
      <c r="R796" s="114"/>
      <c r="S796" s="99"/>
      <c r="T796" s="88"/>
      <c r="U796" s="89">
        <f>IF(ISBLANK(T796), 0, _xlfn.IFNA(VLOOKUP(T796, 'Measures Register'!$B$9:$K$59, COLUMN('Measures Register'!$K$8)-COLUMN('Measures Register'!$B$8)+1, FALSE), 0))</f>
        <v>0</v>
      </c>
      <c r="V796" s="90">
        <f>IF(ISBLANK(T796), 0, _xlfn.IFNA(VLOOKUP(T796, 'Measures Register'!$B$9:$L$59, COLUMN('Measures Register'!$L$8)-COLUMN('Measures Register'!$B$8)+1, FALSE), 0))</f>
        <v>0</v>
      </c>
      <c r="W796" s="88"/>
      <c r="X796" s="89">
        <f>IF(ISBLANK(W796), 0, _xlfn.IFNA(VLOOKUP(W796, 'Measures Register'!$B$9:$K$59, COLUMN('Measures Register'!$K$8)-COLUMN('Measures Register'!$B$8)+1, FALSE), 0))</f>
        <v>0</v>
      </c>
      <c r="Y796" s="90">
        <f>IF(ISBLANK(W796), 0, _xlfn.IFNA(VLOOKUP(W796, 'Measures Register'!$B$9:$L$59, COLUMN('Measures Register'!$L$8)-COLUMN('Measures Register'!$B$8)+1, FALSE), 0))</f>
        <v>0</v>
      </c>
      <c r="Z796" s="88"/>
      <c r="AA796" s="89">
        <f>IF(ISBLANK(Z796), 0, _xlfn.IFNA(VLOOKUP(Z796, 'Measures Register'!$B$9:$K$59, COLUMN('Measures Register'!$K$8)-COLUMN('Measures Register'!$B$8)+1, FALSE), 0))</f>
        <v>0</v>
      </c>
      <c r="AB796" s="90">
        <f>IF(ISBLANK(Z796), 0, _xlfn.IFNA(VLOOKUP(Z796, 'Measures Register'!$B$9:$L$59, COLUMN('Measures Register'!$L$8)-COLUMN('Measures Register'!$B$8)+1, FALSE), 0))</f>
        <v>0</v>
      </c>
      <c r="AC796" s="88"/>
      <c r="AD796" s="89">
        <f>IF(ISBLANK(AC796), 0, _xlfn.IFNA(VLOOKUP(AC796, 'Measures Register'!$B$9:$K$59, COLUMN('Measures Register'!$K$8)-COLUMN('Measures Register'!$B$8)+1, FALSE), 0))</f>
        <v>0</v>
      </c>
      <c r="AE796" s="90">
        <f>IF(ISBLANK(AC796), 0, _xlfn.IFNA(VLOOKUP(AC796, 'Measures Register'!$B$9:$L$59, COLUMN('Measures Register'!$L$8)-COLUMN('Measures Register'!$B$8)+1, FALSE), 0))</f>
        <v>0</v>
      </c>
      <c r="AF796" s="88"/>
      <c r="AG796" s="89">
        <f>IF(ISBLANK(AF796), 0, _xlfn.IFNA(VLOOKUP(AF796, 'Measures Register'!$B$9:$K$59, COLUMN('Measures Register'!$K$8)-COLUMN('Measures Register'!$B$8)+1, FALSE), 0))</f>
        <v>0</v>
      </c>
      <c r="AH796" s="110">
        <f>IF(ISBLANK(AF796), 0, _xlfn.IFNA(VLOOKUP(AF796, 'Measures Register'!$B$9:$L$59, COLUMN('Measures Register'!$L$8)-COLUMN('Measures Register'!$B$8)+1, FALSE), 0))</f>
        <v>0</v>
      </c>
      <c r="AI796" s="115"/>
      <c r="AJ796" s="108" t="str">
        <f t="shared" si="55"/>
        <v/>
      </c>
      <c r="AK796" s="86" t="str">
        <f t="shared" si="56"/>
        <v/>
      </c>
      <c r="AL796" s="106" t="str">
        <f t="shared" si="57"/>
        <v/>
      </c>
      <c r="AM796" s="24"/>
    </row>
    <row r="797" spans="2:39" ht="15.75" x14ac:dyDescent="0.45">
      <c r="B797" s="84" t="str">
        <f t="shared" si="58"/>
        <v/>
      </c>
      <c r="C797" s="97"/>
      <c r="D797" s="154"/>
      <c r="E797" s="112" t="str">
        <f>IFERROR(VLOOKUP(I797,#REF!,2,0),"")</f>
        <v/>
      </c>
      <c r="F797" s="156"/>
      <c r="G797" s="101"/>
      <c r="H797" s="103"/>
      <c r="I797" s="158"/>
      <c r="J797" s="159"/>
      <c r="K797"/>
      <c r="L797" s="152"/>
      <c r="M797" s="85" t="str">
        <f>IF(AND(F797&lt;&gt;"", G797&lt;&gt;""), VLOOKUP(F797, 'P2-Primary Assets'!C:I, 5+VLOOKUP(G797,#REF!, 2, FALSE), FALSE), "")</f>
        <v/>
      </c>
      <c r="N797" s="106" t="str">
        <f t="shared" si="50"/>
        <v/>
      </c>
      <c r="O797" s="277"/>
      <c r="P797" s="277"/>
      <c r="Q797" s="277"/>
      <c r="R797" s="114"/>
      <c r="S797" s="99"/>
      <c r="T797" s="88"/>
      <c r="U797" s="89">
        <f>IF(ISBLANK(T797), 0, _xlfn.IFNA(VLOOKUP(T797, 'Measures Register'!$B$9:$K$59, COLUMN('Measures Register'!$K$8)-COLUMN('Measures Register'!$B$8)+1, FALSE), 0))</f>
        <v>0</v>
      </c>
      <c r="V797" s="90">
        <f>IF(ISBLANK(T797), 0, _xlfn.IFNA(VLOOKUP(T797, 'Measures Register'!$B$9:$L$59, COLUMN('Measures Register'!$L$8)-COLUMN('Measures Register'!$B$8)+1, FALSE), 0))</f>
        <v>0</v>
      </c>
      <c r="W797" s="88"/>
      <c r="X797" s="89">
        <f>IF(ISBLANK(W797), 0, _xlfn.IFNA(VLOOKUP(W797, 'Measures Register'!$B$9:$K$59, COLUMN('Measures Register'!$K$8)-COLUMN('Measures Register'!$B$8)+1, FALSE), 0))</f>
        <v>0</v>
      </c>
      <c r="Y797" s="90">
        <f>IF(ISBLANK(W797), 0, _xlfn.IFNA(VLOOKUP(W797, 'Measures Register'!$B$9:$L$59, COLUMN('Measures Register'!$L$8)-COLUMN('Measures Register'!$B$8)+1, FALSE), 0))</f>
        <v>0</v>
      </c>
      <c r="Z797" s="88"/>
      <c r="AA797" s="89">
        <f>IF(ISBLANK(Z797), 0, _xlfn.IFNA(VLOOKUP(Z797, 'Measures Register'!$B$9:$K$59, COLUMN('Measures Register'!$K$8)-COLUMN('Measures Register'!$B$8)+1, FALSE), 0))</f>
        <v>0</v>
      </c>
      <c r="AB797" s="90">
        <f>IF(ISBLANK(Z797), 0, _xlfn.IFNA(VLOOKUP(Z797, 'Measures Register'!$B$9:$L$59, COLUMN('Measures Register'!$L$8)-COLUMN('Measures Register'!$B$8)+1, FALSE), 0))</f>
        <v>0</v>
      </c>
      <c r="AC797" s="88"/>
      <c r="AD797" s="89">
        <f>IF(ISBLANK(AC797), 0, _xlfn.IFNA(VLOOKUP(AC797, 'Measures Register'!$B$9:$K$59, COLUMN('Measures Register'!$K$8)-COLUMN('Measures Register'!$B$8)+1, FALSE), 0))</f>
        <v>0</v>
      </c>
      <c r="AE797" s="90">
        <f>IF(ISBLANK(AC797), 0, _xlfn.IFNA(VLOOKUP(AC797, 'Measures Register'!$B$9:$L$59, COLUMN('Measures Register'!$L$8)-COLUMN('Measures Register'!$B$8)+1, FALSE), 0))</f>
        <v>0</v>
      </c>
      <c r="AF797" s="88"/>
      <c r="AG797" s="89">
        <f>IF(ISBLANK(AF797), 0, _xlfn.IFNA(VLOOKUP(AF797, 'Measures Register'!$B$9:$K$59, COLUMN('Measures Register'!$K$8)-COLUMN('Measures Register'!$B$8)+1, FALSE), 0))</f>
        <v>0</v>
      </c>
      <c r="AH797" s="110">
        <f>IF(ISBLANK(AF797), 0, _xlfn.IFNA(VLOOKUP(AF797, 'Measures Register'!$B$9:$L$59, COLUMN('Measures Register'!$L$8)-COLUMN('Measures Register'!$B$8)+1, FALSE), 0))</f>
        <v>0</v>
      </c>
      <c r="AI797" s="115"/>
      <c r="AJ797" s="108" t="str">
        <f t="shared" si="55"/>
        <v/>
      </c>
      <c r="AK797" s="86" t="str">
        <f t="shared" si="56"/>
        <v/>
      </c>
      <c r="AL797" s="106" t="str">
        <f t="shared" si="57"/>
        <v/>
      </c>
      <c r="AM797" s="24"/>
    </row>
    <row r="798" spans="2:39" ht="15.75" x14ac:dyDescent="0.45">
      <c r="B798" s="84" t="str">
        <f t="shared" si="58"/>
        <v/>
      </c>
      <c r="C798" s="97"/>
      <c r="D798" s="154"/>
      <c r="E798" s="112" t="str">
        <f>IFERROR(VLOOKUP(I798,#REF!,2,0),"")</f>
        <v/>
      </c>
      <c r="F798" s="156"/>
      <c r="G798" s="101"/>
      <c r="H798" s="103"/>
      <c r="I798" s="158"/>
      <c r="J798" s="159"/>
      <c r="K798"/>
      <c r="L798" s="152"/>
      <c r="M798" s="85" t="str">
        <f>IF(AND(F798&lt;&gt;"", G798&lt;&gt;""), VLOOKUP(F798, 'P2-Primary Assets'!C:I, 5+VLOOKUP(G798,#REF!, 2, FALSE), FALSE), "")</f>
        <v/>
      </c>
      <c r="N798" s="106" t="str">
        <f t="shared" si="50"/>
        <v/>
      </c>
      <c r="O798" s="277"/>
      <c r="P798" s="277"/>
      <c r="Q798" s="277"/>
      <c r="R798" s="114"/>
      <c r="S798" s="99"/>
      <c r="T798" s="88"/>
      <c r="U798" s="89">
        <f>IF(ISBLANK(T798), 0, _xlfn.IFNA(VLOOKUP(T798, 'Measures Register'!$B$9:$K$59, COLUMN('Measures Register'!$K$8)-COLUMN('Measures Register'!$B$8)+1, FALSE), 0))</f>
        <v>0</v>
      </c>
      <c r="V798" s="90">
        <f>IF(ISBLANK(T798), 0, _xlfn.IFNA(VLOOKUP(T798, 'Measures Register'!$B$9:$L$59, COLUMN('Measures Register'!$L$8)-COLUMN('Measures Register'!$B$8)+1, FALSE), 0))</f>
        <v>0</v>
      </c>
      <c r="W798" s="88"/>
      <c r="X798" s="89">
        <f>IF(ISBLANK(W798), 0, _xlfn.IFNA(VLOOKUP(W798, 'Measures Register'!$B$9:$K$59, COLUMN('Measures Register'!$K$8)-COLUMN('Measures Register'!$B$8)+1, FALSE), 0))</f>
        <v>0</v>
      </c>
      <c r="Y798" s="90">
        <f>IF(ISBLANK(W798), 0, _xlfn.IFNA(VLOOKUP(W798, 'Measures Register'!$B$9:$L$59, COLUMN('Measures Register'!$L$8)-COLUMN('Measures Register'!$B$8)+1, FALSE), 0))</f>
        <v>0</v>
      </c>
      <c r="Z798" s="88"/>
      <c r="AA798" s="89">
        <f>IF(ISBLANK(Z798), 0, _xlfn.IFNA(VLOOKUP(Z798, 'Measures Register'!$B$9:$K$59, COLUMN('Measures Register'!$K$8)-COLUMN('Measures Register'!$B$8)+1, FALSE), 0))</f>
        <v>0</v>
      </c>
      <c r="AB798" s="90">
        <f>IF(ISBLANK(Z798), 0, _xlfn.IFNA(VLOOKUP(Z798, 'Measures Register'!$B$9:$L$59, COLUMN('Measures Register'!$L$8)-COLUMN('Measures Register'!$B$8)+1, FALSE), 0))</f>
        <v>0</v>
      </c>
      <c r="AC798" s="88"/>
      <c r="AD798" s="89">
        <f>IF(ISBLANK(AC798), 0, _xlfn.IFNA(VLOOKUP(AC798, 'Measures Register'!$B$9:$K$59, COLUMN('Measures Register'!$K$8)-COLUMN('Measures Register'!$B$8)+1, FALSE), 0))</f>
        <v>0</v>
      </c>
      <c r="AE798" s="90">
        <f>IF(ISBLANK(AC798), 0, _xlfn.IFNA(VLOOKUP(AC798, 'Measures Register'!$B$9:$L$59, COLUMN('Measures Register'!$L$8)-COLUMN('Measures Register'!$B$8)+1, FALSE), 0))</f>
        <v>0</v>
      </c>
      <c r="AF798" s="88"/>
      <c r="AG798" s="89">
        <f>IF(ISBLANK(AF798), 0, _xlfn.IFNA(VLOOKUP(AF798, 'Measures Register'!$B$9:$K$59, COLUMN('Measures Register'!$K$8)-COLUMN('Measures Register'!$B$8)+1, FALSE), 0))</f>
        <v>0</v>
      </c>
      <c r="AH798" s="110">
        <f>IF(ISBLANK(AF798), 0, _xlfn.IFNA(VLOOKUP(AF798, 'Measures Register'!$B$9:$L$59, COLUMN('Measures Register'!$L$8)-COLUMN('Measures Register'!$B$8)+1, FALSE), 0))</f>
        <v>0</v>
      </c>
      <c r="AI798" s="115"/>
      <c r="AJ798" s="108" t="str">
        <f t="shared" si="55"/>
        <v/>
      </c>
      <c r="AK798" s="86" t="str">
        <f t="shared" si="56"/>
        <v/>
      </c>
      <c r="AL798" s="106" t="str">
        <f t="shared" si="57"/>
        <v/>
      </c>
      <c r="AM798" s="24"/>
    </row>
    <row r="799" spans="2:39" ht="15.75" x14ac:dyDescent="0.45">
      <c r="B799" s="84" t="str">
        <f t="shared" si="58"/>
        <v/>
      </c>
      <c r="C799" s="97"/>
      <c r="D799" s="154"/>
      <c r="E799" s="112" t="str">
        <f>IFERROR(VLOOKUP(I799,#REF!,2,0),"")</f>
        <v/>
      </c>
      <c r="F799" s="156"/>
      <c r="G799" s="101"/>
      <c r="H799" s="103"/>
      <c r="I799" s="158"/>
      <c r="J799" s="159"/>
      <c r="K799"/>
      <c r="L799" s="152"/>
      <c r="M799" s="85" t="str">
        <f>IF(AND(F799&lt;&gt;"", G799&lt;&gt;""), VLOOKUP(F799, 'P2-Primary Assets'!C:I, 5+VLOOKUP(G799,#REF!, 2, FALSE), FALSE), "")</f>
        <v/>
      </c>
      <c r="N799" s="106" t="str">
        <f t="shared" si="50"/>
        <v/>
      </c>
      <c r="O799" s="277"/>
      <c r="P799" s="277"/>
      <c r="Q799" s="277"/>
      <c r="R799" s="114"/>
      <c r="S799" s="99"/>
      <c r="T799" s="88"/>
      <c r="U799" s="89">
        <f>IF(ISBLANK(T799), 0, _xlfn.IFNA(VLOOKUP(T799, 'Measures Register'!$B$9:$K$59, COLUMN('Measures Register'!$K$8)-COLUMN('Measures Register'!$B$8)+1, FALSE), 0))</f>
        <v>0</v>
      </c>
      <c r="V799" s="90">
        <f>IF(ISBLANK(T799), 0, _xlfn.IFNA(VLOOKUP(T799, 'Measures Register'!$B$9:$L$59, COLUMN('Measures Register'!$L$8)-COLUMN('Measures Register'!$B$8)+1, FALSE), 0))</f>
        <v>0</v>
      </c>
      <c r="W799" s="88"/>
      <c r="X799" s="89">
        <f>IF(ISBLANK(W799), 0, _xlfn.IFNA(VLOOKUP(W799, 'Measures Register'!$B$9:$K$59, COLUMN('Measures Register'!$K$8)-COLUMN('Measures Register'!$B$8)+1, FALSE), 0))</f>
        <v>0</v>
      </c>
      <c r="Y799" s="90">
        <f>IF(ISBLANK(W799), 0, _xlfn.IFNA(VLOOKUP(W799, 'Measures Register'!$B$9:$L$59, COLUMN('Measures Register'!$L$8)-COLUMN('Measures Register'!$B$8)+1, FALSE), 0))</f>
        <v>0</v>
      </c>
      <c r="Z799" s="88"/>
      <c r="AA799" s="89">
        <f>IF(ISBLANK(Z799), 0, _xlfn.IFNA(VLOOKUP(Z799, 'Measures Register'!$B$9:$K$59, COLUMN('Measures Register'!$K$8)-COLUMN('Measures Register'!$B$8)+1, FALSE), 0))</f>
        <v>0</v>
      </c>
      <c r="AB799" s="90">
        <f>IF(ISBLANK(Z799), 0, _xlfn.IFNA(VLOOKUP(Z799, 'Measures Register'!$B$9:$L$59, COLUMN('Measures Register'!$L$8)-COLUMN('Measures Register'!$B$8)+1, FALSE), 0))</f>
        <v>0</v>
      </c>
      <c r="AC799" s="88"/>
      <c r="AD799" s="89">
        <f>IF(ISBLANK(AC799), 0, _xlfn.IFNA(VLOOKUP(AC799, 'Measures Register'!$B$9:$K$59, COLUMN('Measures Register'!$K$8)-COLUMN('Measures Register'!$B$8)+1, FALSE), 0))</f>
        <v>0</v>
      </c>
      <c r="AE799" s="90">
        <f>IF(ISBLANK(AC799), 0, _xlfn.IFNA(VLOOKUP(AC799, 'Measures Register'!$B$9:$L$59, COLUMN('Measures Register'!$L$8)-COLUMN('Measures Register'!$B$8)+1, FALSE), 0))</f>
        <v>0</v>
      </c>
      <c r="AF799" s="88"/>
      <c r="AG799" s="89">
        <f>IF(ISBLANK(AF799), 0, _xlfn.IFNA(VLOOKUP(AF799, 'Measures Register'!$B$9:$K$59, COLUMN('Measures Register'!$K$8)-COLUMN('Measures Register'!$B$8)+1, FALSE), 0))</f>
        <v>0</v>
      </c>
      <c r="AH799" s="110">
        <f>IF(ISBLANK(AF799), 0, _xlfn.IFNA(VLOOKUP(AF799, 'Measures Register'!$B$9:$L$59, COLUMN('Measures Register'!$L$8)-COLUMN('Measures Register'!$B$8)+1, FALSE), 0))</f>
        <v>0</v>
      </c>
      <c r="AI799" s="115"/>
      <c r="AJ799" s="108" t="str">
        <f t="shared" si="55"/>
        <v/>
      </c>
      <c r="AK799" s="86" t="str">
        <f t="shared" si="56"/>
        <v/>
      </c>
      <c r="AL799" s="106" t="str">
        <f t="shared" si="57"/>
        <v/>
      </c>
      <c r="AM799" s="24"/>
    </row>
    <row r="800" spans="2:39" ht="15.75" x14ac:dyDescent="0.45">
      <c r="B800" s="84" t="str">
        <f t="shared" si="58"/>
        <v/>
      </c>
      <c r="C800" s="97"/>
      <c r="D800" s="154"/>
      <c r="E800" s="112" t="str">
        <f>IFERROR(VLOOKUP(I800,#REF!,2,0),"")</f>
        <v/>
      </c>
      <c r="F800" s="156"/>
      <c r="G800" s="101"/>
      <c r="H800" s="103"/>
      <c r="I800" s="158"/>
      <c r="J800" s="159"/>
      <c r="K800"/>
      <c r="L800" s="152"/>
      <c r="M800" s="85" t="str">
        <f>IF(AND(F800&lt;&gt;"", G800&lt;&gt;""), VLOOKUP(F800, 'P2-Primary Assets'!C:I, 5+VLOOKUP(G800,#REF!, 2, FALSE), FALSE), "")</f>
        <v/>
      </c>
      <c r="N800" s="106" t="str">
        <f t="shared" si="50"/>
        <v/>
      </c>
      <c r="O800" s="277"/>
      <c r="P800" s="277"/>
      <c r="Q800" s="277"/>
      <c r="R800" s="114"/>
      <c r="S800" s="99"/>
      <c r="T800" s="88"/>
      <c r="U800" s="89">
        <f>IF(ISBLANK(T800), 0, _xlfn.IFNA(VLOOKUP(T800, 'Measures Register'!$B$9:$K$59, COLUMN('Measures Register'!$K$8)-COLUMN('Measures Register'!$B$8)+1, FALSE), 0))</f>
        <v>0</v>
      </c>
      <c r="V800" s="90">
        <f>IF(ISBLANK(T800), 0, _xlfn.IFNA(VLOOKUP(T800, 'Measures Register'!$B$9:$L$59, COLUMN('Measures Register'!$L$8)-COLUMN('Measures Register'!$B$8)+1, FALSE), 0))</f>
        <v>0</v>
      </c>
      <c r="W800" s="88"/>
      <c r="X800" s="89">
        <f>IF(ISBLANK(W800), 0, _xlfn.IFNA(VLOOKUP(W800, 'Measures Register'!$B$9:$K$59, COLUMN('Measures Register'!$K$8)-COLUMN('Measures Register'!$B$8)+1, FALSE), 0))</f>
        <v>0</v>
      </c>
      <c r="Y800" s="90">
        <f>IF(ISBLANK(W800), 0, _xlfn.IFNA(VLOOKUP(W800, 'Measures Register'!$B$9:$L$59, COLUMN('Measures Register'!$L$8)-COLUMN('Measures Register'!$B$8)+1, FALSE), 0))</f>
        <v>0</v>
      </c>
      <c r="Z800" s="88"/>
      <c r="AA800" s="89">
        <f>IF(ISBLANK(Z800), 0, _xlfn.IFNA(VLOOKUP(Z800, 'Measures Register'!$B$9:$K$59, COLUMN('Measures Register'!$K$8)-COLUMN('Measures Register'!$B$8)+1, FALSE), 0))</f>
        <v>0</v>
      </c>
      <c r="AB800" s="90">
        <f>IF(ISBLANK(Z800), 0, _xlfn.IFNA(VLOOKUP(Z800, 'Measures Register'!$B$9:$L$59, COLUMN('Measures Register'!$L$8)-COLUMN('Measures Register'!$B$8)+1, FALSE), 0))</f>
        <v>0</v>
      </c>
      <c r="AC800" s="88"/>
      <c r="AD800" s="89">
        <f>IF(ISBLANK(AC800), 0, _xlfn.IFNA(VLOOKUP(AC800, 'Measures Register'!$B$9:$K$59, COLUMN('Measures Register'!$K$8)-COLUMN('Measures Register'!$B$8)+1, FALSE), 0))</f>
        <v>0</v>
      </c>
      <c r="AE800" s="90">
        <f>IF(ISBLANK(AC800), 0, _xlfn.IFNA(VLOOKUP(AC800, 'Measures Register'!$B$9:$L$59, COLUMN('Measures Register'!$L$8)-COLUMN('Measures Register'!$B$8)+1, FALSE), 0))</f>
        <v>0</v>
      </c>
      <c r="AF800" s="88"/>
      <c r="AG800" s="89">
        <f>IF(ISBLANK(AF800), 0, _xlfn.IFNA(VLOOKUP(AF800, 'Measures Register'!$B$9:$K$59, COLUMN('Measures Register'!$K$8)-COLUMN('Measures Register'!$B$8)+1, FALSE), 0))</f>
        <v>0</v>
      </c>
      <c r="AH800" s="110">
        <f>IF(ISBLANK(AF800), 0, _xlfn.IFNA(VLOOKUP(AF800, 'Measures Register'!$B$9:$L$59, COLUMN('Measures Register'!$L$8)-COLUMN('Measures Register'!$B$8)+1, FALSE), 0))</f>
        <v>0</v>
      </c>
      <c r="AI800" s="115"/>
      <c r="AJ800" s="108" t="str">
        <f t="shared" si="55"/>
        <v/>
      </c>
      <c r="AK800" s="86" t="str">
        <f t="shared" si="56"/>
        <v/>
      </c>
      <c r="AL800" s="106" t="str">
        <f t="shared" si="57"/>
        <v/>
      </c>
      <c r="AM800" s="24"/>
    </row>
    <row r="801" spans="2:39" ht="15.75" x14ac:dyDescent="0.45">
      <c r="B801" s="84" t="str">
        <f t="shared" si="58"/>
        <v/>
      </c>
      <c r="C801" s="97"/>
      <c r="D801" s="154"/>
      <c r="E801" s="112" t="str">
        <f>IFERROR(VLOOKUP(I801,#REF!,2,0),"")</f>
        <v/>
      </c>
      <c r="F801" s="156"/>
      <c r="G801" s="101"/>
      <c r="H801" s="103"/>
      <c r="I801" s="158"/>
      <c r="J801" s="159"/>
      <c r="K801"/>
      <c r="L801" s="152"/>
      <c r="M801" s="85" t="str">
        <f>IF(AND(F801&lt;&gt;"", G801&lt;&gt;""), VLOOKUP(F801, 'P2-Primary Assets'!C:I, 5+VLOOKUP(G801,#REF!, 2, FALSE), FALSE), "")</f>
        <v/>
      </c>
      <c r="N801" s="106" t="str">
        <f t="shared" si="50"/>
        <v/>
      </c>
      <c r="O801" s="277"/>
      <c r="P801" s="277"/>
      <c r="Q801" s="277"/>
      <c r="R801" s="114"/>
      <c r="S801" s="99"/>
      <c r="T801" s="88"/>
      <c r="U801" s="89">
        <f>IF(ISBLANK(T801), 0, _xlfn.IFNA(VLOOKUP(T801, 'Measures Register'!$B$9:$K$59, COLUMN('Measures Register'!$K$8)-COLUMN('Measures Register'!$B$8)+1, FALSE), 0))</f>
        <v>0</v>
      </c>
      <c r="V801" s="90">
        <f>IF(ISBLANK(T801), 0, _xlfn.IFNA(VLOOKUP(T801, 'Measures Register'!$B$9:$L$59, COLUMN('Measures Register'!$L$8)-COLUMN('Measures Register'!$B$8)+1, FALSE), 0))</f>
        <v>0</v>
      </c>
      <c r="W801" s="88"/>
      <c r="X801" s="89">
        <f>IF(ISBLANK(W801), 0, _xlfn.IFNA(VLOOKUP(W801, 'Measures Register'!$B$9:$K$59, COLUMN('Measures Register'!$K$8)-COLUMN('Measures Register'!$B$8)+1, FALSE), 0))</f>
        <v>0</v>
      </c>
      <c r="Y801" s="90">
        <f>IF(ISBLANK(W801), 0, _xlfn.IFNA(VLOOKUP(W801, 'Measures Register'!$B$9:$L$59, COLUMN('Measures Register'!$L$8)-COLUMN('Measures Register'!$B$8)+1, FALSE), 0))</f>
        <v>0</v>
      </c>
      <c r="Z801" s="88"/>
      <c r="AA801" s="89">
        <f>IF(ISBLANK(Z801), 0, _xlfn.IFNA(VLOOKUP(Z801, 'Measures Register'!$B$9:$K$59, COLUMN('Measures Register'!$K$8)-COLUMN('Measures Register'!$B$8)+1, FALSE), 0))</f>
        <v>0</v>
      </c>
      <c r="AB801" s="90">
        <f>IF(ISBLANK(Z801), 0, _xlfn.IFNA(VLOOKUP(Z801, 'Measures Register'!$B$9:$L$59, COLUMN('Measures Register'!$L$8)-COLUMN('Measures Register'!$B$8)+1, FALSE), 0))</f>
        <v>0</v>
      </c>
      <c r="AC801" s="88"/>
      <c r="AD801" s="89">
        <f>IF(ISBLANK(AC801), 0, _xlfn.IFNA(VLOOKUP(AC801, 'Measures Register'!$B$9:$K$59, COLUMN('Measures Register'!$K$8)-COLUMN('Measures Register'!$B$8)+1, FALSE), 0))</f>
        <v>0</v>
      </c>
      <c r="AE801" s="90">
        <f>IF(ISBLANK(AC801), 0, _xlfn.IFNA(VLOOKUP(AC801, 'Measures Register'!$B$9:$L$59, COLUMN('Measures Register'!$L$8)-COLUMN('Measures Register'!$B$8)+1, FALSE), 0))</f>
        <v>0</v>
      </c>
      <c r="AF801" s="88"/>
      <c r="AG801" s="89">
        <f>IF(ISBLANK(AF801), 0, _xlfn.IFNA(VLOOKUP(AF801, 'Measures Register'!$B$9:$K$59, COLUMN('Measures Register'!$K$8)-COLUMN('Measures Register'!$B$8)+1, FALSE), 0))</f>
        <v>0</v>
      </c>
      <c r="AH801" s="110">
        <f>IF(ISBLANK(AF801), 0, _xlfn.IFNA(VLOOKUP(AF801, 'Measures Register'!$B$9:$L$59, COLUMN('Measures Register'!$L$8)-COLUMN('Measures Register'!$B$8)+1, FALSE), 0))</f>
        <v>0</v>
      </c>
      <c r="AI801" s="115"/>
      <c r="AJ801" s="108" t="str">
        <f t="shared" si="55"/>
        <v/>
      </c>
      <c r="AK801" s="86" t="str">
        <f t="shared" si="56"/>
        <v/>
      </c>
      <c r="AL801" s="106" t="str">
        <f t="shared" si="57"/>
        <v/>
      </c>
      <c r="AM801" s="24"/>
    </row>
    <row r="802" spans="2:39" ht="15.75" x14ac:dyDescent="0.45">
      <c r="B802" s="84" t="str">
        <f t="shared" si="58"/>
        <v/>
      </c>
      <c r="C802" s="97"/>
      <c r="D802" s="154"/>
      <c r="E802" s="112" t="str">
        <f>IFERROR(VLOOKUP(I802,#REF!,2,0),"")</f>
        <v/>
      </c>
      <c r="F802" s="156"/>
      <c r="G802" s="101"/>
      <c r="H802" s="103"/>
      <c r="I802" s="158"/>
      <c r="J802" s="159"/>
      <c r="K802"/>
      <c r="L802" s="152"/>
      <c r="M802" s="85" t="str">
        <f>IF(AND(F802&lt;&gt;"", G802&lt;&gt;""), VLOOKUP(F802, 'P2-Primary Assets'!C:I, 5+VLOOKUP(G802,#REF!, 2, FALSE), FALSE), "")</f>
        <v/>
      </c>
      <c r="N802" s="106" t="str">
        <f t="shared" si="50"/>
        <v/>
      </c>
      <c r="O802" s="277"/>
      <c r="P802" s="277"/>
      <c r="Q802" s="277"/>
      <c r="R802" s="114"/>
      <c r="S802" s="99"/>
      <c r="T802" s="88"/>
      <c r="U802" s="89">
        <f>IF(ISBLANK(T802), 0, _xlfn.IFNA(VLOOKUP(T802, 'Measures Register'!$B$9:$K$59, COLUMN('Measures Register'!$K$8)-COLUMN('Measures Register'!$B$8)+1, FALSE), 0))</f>
        <v>0</v>
      </c>
      <c r="V802" s="90">
        <f>IF(ISBLANK(T802), 0, _xlfn.IFNA(VLOOKUP(T802, 'Measures Register'!$B$9:$L$59, COLUMN('Measures Register'!$L$8)-COLUMN('Measures Register'!$B$8)+1, FALSE), 0))</f>
        <v>0</v>
      </c>
      <c r="W802" s="88"/>
      <c r="X802" s="89">
        <f>IF(ISBLANK(W802), 0, _xlfn.IFNA(VLOOKUP(W802, 'Measures Register'!$B$9:$K$59, COLUMN('Measures Register'!$K$8)-COLUMN('Measures Register'!$B$8)+1, FALSE), 0))</f>
        <v>0</v>
      </c>
      <c r="Y802" s="90">
        <f>IF(ISBLANK(W802), 0, _xlfn.IFNA(VLOOKUP(W802, 'Measures Register'!$B$9:$L$59, COLUMN('Measures Register'!$L$8)-COLUMN('Measures Register'!$B$8)+1, FALSE), 0))</f>
        <v>0</v>
      </c>
      <c r="Z802" s="88"/>
      <c r="AA802" s="89">
        <f>IF(ISBLANK(Z802), 0, _xlfn.IFNA(VLOOKUP(Z802, 'Measures Register'!$B$9:$K$59, COLUMN('Measures Register'!$K$8)-COLUMN('Measures Register'!$B$8)+1, FALSE), 0))</f>
        <v>0</v>
      </c>
      <c r="AB802" s="90">
        <f>IF(ISBLANK(Z802), 0, _xlfn.IFNA(VLOOKUP(Z802, 'Measures Register'!$B$9:$L$59, COLUMN('Measures Register'!$L$8)-COLUMN('Measures Register'!$B$8)+1, FALSE), 0))</f>
        <v>0</v>
      </c>
      <c r="AC802" s="88"/>
      <c r="AD802" s="89">
        <f>IF(ISBLANK(AC802), 0, _xlfn.IFNA(VLOOKUP(AC802, 'Measures Register'!$B$9:$K$59, COLUMN('Measures Register'!$K$8)-COLUMN('Measures Register'!$B$8)+1, FALSE), 0))</f>
        <v>0</v>
      </c>
      <c r="AE802" s="90">
        <f>IF(ISBLANK(AC802), 0, _xlfn.IFNA(VLOOKUP(AC802, 'Measures Register'!$B$9:$L$59, COLUMN('Measures Register'!$L$8)-COLUMN('Measures Register'!$B$8)+1, FALSE), 0))</f>
        <v>0</v>
      </c>
      <c r="AF802" s="88"/>
      <c r="AG802" s="89">
        <f>IF(ISBLANK(AF802), 0, _xlfn.IFNA(VLOOKUP(AF802, 'Measures Register'!$B$9:$K$59, COLUMN('Measures Register'!$K$8)-COLUMN('Measures Register'!$B$8)+1, FALSE), 0))</f>
        <v>0</v>
      </c>
      <c r="AH802" s="110">
        <f>IF(ISBLANK(AF802), 0, _xlfn.IFNA(VLOOKUP(AF802, 'Measures Register'!$B$9:$L$59, COLUMN('Measures Register'!$L$8)-COLUMN('Measures Register'!$B$8)+1, FALSE), 0))</f>
        <v>0</v>
      </c>
      <c r="AI802" s="115"/>
      <c r="AJ802" s="108" t="str">
        <f t="shared" si="55"/>
        <v/>
      </c>
      <c r="AK802" s="86" t="str">
        <f t="shared" si="56"/>
        <v/>
      </c>
      <c r="AL802" s="106" t="str">
        <f t="shared" si="57"/>
        <v/>
      </c>
      <c r="AM802" s="24"/>
    </row>
    <row r="803" spans="2:39" ht="15.75" x14ac:dyDescent="0.45">
      <c r="B803" s="84" t="str">
        <f t="shared" si="58"/>
        <v/>
      </c>
      <c r="C803" s="97"/>
      <c r="D803" s="154"/>
      <c r="E803" s="112" t="str">
        <f>IFERROR(VLOOKUP(I803,#REF!,2,0),"")</f>
        <v/>
      </c>
      <c r="F803" s="156"/>
      <c r="G803" s="101"/>
      <c r="H803" s="103"/>
      <c r="I803" s="158"/>
      <c r="J803" s="159"/>
      <c r="K803"/>
      <c r="L803" s="152"/>
      <c r="M803" s="85" t="str">
        <f>IF(AND(F803&lt;&gt;"", G803&lt;&gt;""), VLOOKUP(F803, 'P2-Primary Assets'!C:I, 5+VLOOKUP(G803,#REF!, 2, FALSE), FALSE), "")</f>
        <v/>
      </c>
      <c r="N803" s="106" t="str">
        <f t="shared" si="50"/>
        <v/>
      </c>
      <c r="O803" s="277"/>
      <c r="P803" s="277"/>
      <c r="Q803" s="277"/>
      <c r="R803" s="114"/>
      <c r="S803" s="99"/>
      <c r="T803" s="88"/>
      <c r="U803" s="89">
        <f>IF(ISBLANK(T803), 0, _xlfn.IFNA(VLOOKUP(T803, 'Measures Register'!$B$9:$K$59, COLUMN('Measures Register'!$K$8)-COLUMN('Measures Register'!$B$8)+1, FALSE), 0))</f>
        <v>0</v>
      </c>
      <c r="V803" s="90">
        <f>IF(ISBLANK(T803), 0, _xlfn.IFNA(VLOOKUP(T803, 'Measures Register'!$B$9:$L$59, COLUMN('Measures Register'!$L$8)-COLUMN('Measures Register'!$B$8)+1, FALSE), 0))</f>
        <v>0</v>
      </c>
      <c r="W803" s="88"/>
      <c r="X803" s="89">
        <f>IF(ISBLANK(W803), 0, _xlfn.IFNA(VLOOKUP(W803, 'Measures Register'!$B$9:$K$59, COLUMN('Measures Register'!$K$8)-COLUMN('Measures Register'!$B$8)+1, FALSE), 0))</f>
        <v>0</v>
      </c>
      <c r="Y803" s="90">
        <f>IF(ISBLANK(W803), 0, _xlfn.IFNA(VLOOKUP(W803, 'Measures Register'!$B$9:$L$59, COLUMN('Measures Register'!$L$8)-COLUMN('Measures Register'!$B$8)+1, FALSE), 0))</f>
        <v>0</v>
      </c>
      <c r="Z803" s="88"/>
      <c r="AA803" s="89">
        <f>IF(ISBLANK(Z803), 0, _xlfn.IFNA(VLOOKUP(Z803, 'Measures Register'!$B$9:$K$59, COLUMN('Measures Register'!$K$8)-COLUMN('Measures Register'!$B$8)+1, FALSE), 0))</f>
        <v>0</v>
      </c>
      <c r="AB803" s="90">
        <f>IF(ISBLANK(Z803), 0, _xlfn.IFNA(VLOOKUP(Z803, 'Measures Register'!$B$9:$L$59, COLUMN('Measures Register'!$L$8)-COLUMN('Measures Register'!$B$8)+1, FALSE), 0))</f>
        <v>0</v>
      </c>
      <c r="AC803" s="88"/>
      <c r="AD803" s="89">
        <f>IF(ISBLANK(AC803), 0, _xlfn.IFNA(VLOOKUP(AC803, 'Measures Register'!$B$9:$K$59, COLUMN('Measures Register'!$K$8)-COLUMN('Measures Register'!$B$8)+1, FALSE), 0))</f>
        <v>0</v>
      </c>
      <c r="AE803" s="90">
        <f>IF(ISBLANK(AC803), 0, _xlfn.IFNA(VLOOKUP(AC803, 'Measures Register'!$B$9:$L$59, COLUMN('Measures Register'!$L$8)-COLUMN('Measures Register'!$B$8)+1, FALSE), 0))</f>
        <v>0</v>
      </c>
      <c r="AF803" s="88"/>
      <c r="AG803" s="89">
        <f>IF(ISBLANK(AF803), 0, _xlfn.IFNA(VLOOKUP(AF803, 'Measures Register'!$B$9:$K$59, COLUMN('Measures Register'!$K$8)-COLUMN('Measures Register'!$B$8)+1, FALSE), 0))</f>
        <v>0</v>
      </c>
      <c r="AH803" s="110">
        <f>IF(ISBLANK(AF803), 0, _xlfn.IFNA(VLOOKUP(AF803, 'Measures Register'!$B$9:$L$59, COLUMN('Measures Register'!$L$8)-COLUMN('Measures Register'!$B$8)+1, FALSE), 0))</f>
        <v>0</v>
      </c>
      <c r="AI803" s="115"/>
      <c r="AJ803" s="108" t="str">
        <f t="shared" si="55"/>
        <v/>
      </c>
      <c r="AK803" s="86" t="str">
        <f t="shared" si="56"/>
        <v/>
      </c>
      <c r="AL803" s="106" t="str">
        <f t="shared" si="57"/>
        <v/>
      </c>
      <c r="AM803" s="24"/>
    </row>
    <row r="804" spans="2:39" ht="15.75" x14ac:dyDescent="0.45">
      <c r="B804" s="84" t="str">
        <f t="shared" si="58"/>
        <v/>
      </c>
      <c r="C804" s="97"/>
      <c r="D804" s="154"/>
      <c r="E804" s="112" t="str">
        <f>IFERROR(VLOOKUP(I804,#REF!,2,0),"")</f>
        <v/>
      </c>
      <c r="F804" s="156"/>
      <c r="G804" s="101"/>
      <c r="H804" s="103"/>
      <c r="I804" s="158"/>
      <c r="J804" s="159"/>
      <c r="K804"/>
      <c r="L804" s="152"/>
      <c r="M804" s="85" t="str">
        <f>IF(AND(F804&lt;&gt;"", G804&lt;&gt;""), VLOOKUP(F804, 'P2-Primary Assets'!C:I, 5+VLOOKUP(G804,#REF!, 2, FALSE), FALSE), "")</f>
        <v/>
      </c>
      <c r="N804" s="106" t="str">
        <f t="shared" si="50"/>
        <v/>
      </c>
      <c r="O804" s="277"/>
      <c r="P804" s="277"/>
      <c r="Q804" s="277"/>
      <c r="R804" s="114"/>
      <c r="S804" s="99"/>
      <c r="T804" s="88"/>
      <c r="U804" s="89">
        <f>IF(ISBLANK(T804), 0, _xlfn.IFNA(VLOOKUP(T804, 'Measures Register'!$B$9:$K$59, COLUMN('Measures Register'!$K$8)-COLUMN('Measures Register'!$B$8)+1, FALSE), 0))</f>
        <v>0</v>
      </c>
      <c r="V804" s="90">
        <f>IF(ISBLANK(T804), 0, _xlfn.IFNA(VLOOKUP(T804, 'Measures Register'!$B$9:$L$59, COLUMN('Measures Register'!$L$8)-COLUMN('Measures Register'!$B$8)+1, FALSE), 0))</f>
        <v>0</v>
      </c>
      <c r="W804" s="88"/>
      <c r="X804" s="89">
        <f>IF(ISBLANK(W804), 0, _xlfn.IFNA(VLOOKUP(W804, 'Measures Register'!$B$9:$K$59, COLUMN('Measures Register'!$K$8)-COLUMN('Measures Register'!$B$8)+1, FALSE), 0))</f>
        <v>0</v>
      </c>
      <c r="Y804" s="90">
        <f>IF(ISBLANK(W804), 0, _xlfn.IFNA(VLOOKUP(W804, 'Measures Register'!$B$9:$L$59, COLUMN('Measures Register'!$L$8)-COLUMN('Measures Register'!$B$8)+1, FALSE), 0))</f>
        <v>0</v>
      </c>
      <c r="Z804" s="88"/>
      <c r="AA804" s="89">
        <f>IF(ISBLANK(Z804), 0, _xlfn.IFNA(VLOOKUP(Z804, 'Measures Register'!$B$9:$K$59, COLUMN('Measures Register'!$K$8)-COLUMN('Measures Register'!$B$8)+1, FALSE), 0))</f>
        <v>0</v>
      </c>
      <c r="AB804" s="90">
        <f>IF(ISBLANK(Z804), 0, _xlfn.IFNA(VLOOKUP(Z804, 'Measures Register'!$B$9:$L$59, COLUMN('Measures Register'!$L$8)-COLUMN('Measures Register'!$B$8)+1, FALSE), 0))</f>
        <v>0</v>
      </c>
      <c r="AC804" s="88"/>
      <c r="AD804" s="89">
        <f>IF(ISBLANK(AC804), 0, _xlfn.IFNA(VLOOKUP(AC804, 'Measures Register'!$B$9:$K$59, COLUMN('Measures Register'!$K$8)-COLUMN('Measures Register'!$B$8)+1, FALSE), 0))</f>
        <v>0</v>
      </c>
      <c r="AE804" s="90">
        <f>IF(ISBLANK(AC804), 0, _xlfn.IFNA(VLOOKUP(AC804, 'Measures Register'!$B$9:$L$59, COLUMN('Measures Register'!$L$8)-COLUMN('Measures Register'!$B$8)+1, FALSE), 0))</f>
        <v>0</v>
      </c>
      <c r="AF804" s="88"/>
      <c r="AG804" s="89">
        <f>IF(ISBLANK(AF804), 0, _xlfn.IFNA(VLOOKUP(AF804, 'Measures Register'!$B$9:$K$59, COLUMN('Measures Register'!$K$8)-COLUMN('Measures Register'!$B$8)+1, FALSE), 0))</f>
        <v>0</v>
      </c>
      <c r="AH804" s="110">
        <f>IF(ISBLANK(AF804), 0, _xlfn.IFNA(VLOOKUP(AF804, 'Measures Register'!$B$9:$L$59, COLUMN('Measures Register'!$L$8)-COLUMN('Measures Register'!$B$8)+1, FALSE), 0))</f>
        <v>0</v>
      </c>
      <c r="AI804" s="115"/>
      <c r="AJ804" s="108" t="str">
        <f t="shared" si="55"/>
        <v/>
      </c>
      <c r="AK804" s="86" t="str">
        <f t="shared" si="56"/>
        <v/>
      </c>
      <c r="AL804" s="106" t="str">
        <f t="shared" si="57"/>
        <v/>
      </c>
      <c r="AM804" s="24"/>
    </row>
    <row r="805" spans="2:39" ht="15.75" x14ac:dyDescent="0.45">
      <c r="B805" s="84" t="str">
        <f t="shared" si="58"/>
        <v/>
      </c>
      <c r="C805" s="97"/>
      <c r="D805" s="154"/>
      <c r="E805" s="112" t="str">
        <f>IFERROR(VLOOKUP(I805,#REF!,2,0),"")</f>
        <v/>
      </c>
      <c r="F805" s="156"/>
      <c r="G805" s="101"/>
      <c r="H805" s="103"/>
      <c r="I805" s="158"/>
      <c r="J805" s="159"/>
      <c r="K805"/>
      <c r="L805" s="152"/>
      <c r="M805" s="85" t="str">
        <f>IF(AND(F805&lt;&gt;"", G805&lt;&gt;""), VLOOKUP(F805, 'P2-Primary Assets'!C:I, 5+VLOOKUP(G805,#REF!, 2, FALSE), FALSE), "")</f>
        <v/>
      </c>
      <c r="N805" s="106" t="str">
        <f t="shared" si="50"/>
        <v/>
      </c>
      <c r="O805" s="277"/>
      <c r="P805" s="277"/>
      <c r="Q805" s="277"/>
      <c r="R805" s="114"/>
      <c r="S805" s="99"/>
      <c r="T805" s="88"/>
      <c r="U805" s="89">
        <f>IF(ISBLANK(T805), 0, _xlfn.IFNA(VLOOKUP(T805, 'Measures Register'!$B$9:$K$59, COLUMN('Measures Register'!$K$8)-COLUMN('Measures Register'!$B$8)+1, FALSE), 0))</f>
        <v>0</v>
      </c>
      <c r="V805" s="90">
        <f>IF(ISBLANK(T805), 0, _xlfn.IFNA(VLOOKUP(T805, 'Measures Register'!$B$9:$L$59, COLUMN('Measures Register'!$L$8)-COLUMN('Measures Register'!$B$8)+1, FALSE), 0))</f>
        <v>0</v>
      </c>
      <c r="W805" s="88"/>
      <c r="X805" s="89">
        <f>IF(ISBLANK(W805), 0, _xlfn.IFNA(VLOOKUP(W805, 'Measures Register'!$B$9:$K$59, COLUMN('Measures Register'!$K$8)-COLUMN('Measures Register'!$B$8)+1, FALSE), 0))</f>
        <v>0</v>
      </c>
      <c r="Y805" s="90">
        <f>IF(ISBLANK(W805), 0, _xlfn.IFNA(VLOOKUP(W805, 'Measures Register'!$B$9:$L$59, COLUMN('Measures Register'!$L$8)-COLUMN('Measures Register'!$B$8)+1, FALSE), 0))</f>
        <v>0</v>
      </c>
      <c r="Z805" s="88"/>
      <c r="AA805" s="89">
        <f>IF(ISBLANK(Z805), 0, _xlfn.IFNA(VLOOKUP(Z805, 'Measures Register'!$B$9:$K$59, COLUMN('Measures Register'!$K$8)-COLUMN('Measures Register'!$B$8)+1, FALSE), 0))</f>
        <v>0</v>
      </c>
      <c r="AB805" s="90">
        <f>IF(ISBLANK(Z805), 0, _xlfn.IFNA(VLOOKUP(Z805, 'Measures Register'!$B$9:$L$59, COLUMN('Measures Register'!$L$8)-COLUMN('Measures Register'!$B$8)+1, FALSE), 0))</f>
        <v>0</v>
      </c>
      <c r="AC805" s="88"/>
      <c r="AD805" s="89">
        <f>IF(ISBLANK(AC805), 0, _xlfn.IFNA(VLOOKUP(AC805, 'Measures Register'!$B$9:$K$59, COLUMN('Measures Register'!$K$8)-COLUMN('Measures Register'!$B$8)+1, FALSE), 0))</f>
        <v>0</v>
      </c>
      <c r="AE805" s="90">
        <f>IF(ISBLANK(AC805), 0, _xlfn.IFNA(VLOOKUP(AC805, 'Measures Register'!$B$9:$L$59, COLUMN('Measures Register'!$L$8)-COLUMN('Measures Register'!$B$8)+1, FALSE), 0))</f>
        <v>0</v>
      </c>
      <c r="AF805" s="88"/>
      <c r="AG805" s="89">
        <f>IF(ISBLANK(AF805), 0, _xlfn.IFNA(VLOOKUP(AF805, 'Measures Register'!$B$9:$K$59, COLUMN('Measures Register'!$K$8)-COLUMN('Measures Register'!$B$8)+1, FALSE), 0))</f>
        <v>0</v>
      </c>
      <c r="AH805" s="110">
        <f>IF(ISBLANK(AF805), 0, _xlfn.IFNA(VLOOKUP(AF805, 'Measures Register'!$B$9:$L$59, COLUMN('Measures Register'!$L$8)-COLUMN('Measures Register'!$B$8)+1, FALSE), 0))</f>
        <v>0</v>
      </c>
      <c r="AI805" s="115"/>
      <c r="AJ805" s="108" t="str">
        <f t="shared" si="55"/>
        <v/>
      </c>
      <c r="AK805" s="86" t="str">
        <f t="shared" si="56"/>
        <v/>
      </c>
      <c r="AL805" s="106" t="str">
        <f t="shared" si="57"/>
        <v/>
      </c>
      <c r="AM805" s="24"/>
    </row>
    <row r="806" spans="2:39" ht="15.75" x14ac:dyDescent="0.45">
      <c r="B806" s="84" t="str">
        <f t="shared" si="58"/>
        <v/>
      </c>
      <c r="C806" s="97"/>
      <c r="D806" s="154"/>
      <c r="E806" s="112" t="str">
        <f>IFERROR(VLOOKUP(I806,#REF!,2,0),"")</f>
        <v/>
      </c>
      <c r="F806" s="156"/>
      <c r="G806" s="101"/>
      <c r="H806" s="103"/>
      <c r="I806" s="158"/>
      <c r="J806" s="159"/>
      <c r="K806"/>
      <c r="L806" s="152"/>
      <c r="M806" s="85" t="str">
        <f>IF(AND(F806&lt;&gt;"", G806&lt;&gt;""), VLOOKUP(F806, 'P2-Primary Assets'!C:I, 5+VLOOKUP(G806,#REF!, 2, FALSE), FALSE), "")</f>
        <v/>
      </c>
      <c r="N806" s="106" t="str">
        <f t="shared" si="50"/>
        <v/>
      </c>
      <c r="O806" s="277"/>
      <c r="P806" s="277"/>
      <c r="Q806" s="277"/>
      <c r="R806" s="114"/>
      <c r="S806" s="99"/>
      <c r="T806" s="88"/>
      <c r="U806" s="89">
        <f>IF(ISBLANK(T806), 0, _xlfn.IFNA(VLOOKUP(T806, 'Measures Register'!$B$9:$K$59, COLUMN('Measures Register'!$K$8)-COLUMN('Measures Register'!$B$8)+1, FALSE), 0))</f>
        <v>0</v>
      </c>
      <c r="V806" s="90">
        <f>IF(ISBLANK(T806), 0, _xlfn.IFNA(VLOOKUP(T806, 'Measures Register'!$B$9:$L$59, COLUMN('Measures Register'!$L$8)-COLUMN('Measures Register'!$B$8)+1, FALSE), 0))</f>
        <v>0</v>
      </c>
      <c r="W806" s="88"/>
      <c r="X806" s="89">
        <f>IF(ISBLANK(W806), 0, _xlfn.IFNA(VLOOKUP(W806, 'Measures Register'!$B$9:$K$59, COLUMN('Measures Register'!$K$8)-COLUMN('Measures Register'!$B$8)+1, FALSE), 0))</f>
        <v>0</v>
      </c>
      <c r="Y806" s="90">
        <f>IF(ISBLANK(W806), 0, _xlfn.IFNA(VLOOKUP(W806, 'Measures Register'!$B$9:$L$59, COLUMN('Measures Register'!$L$8)-COLUMN('Measures Register'!$B$8)+1, FALSE), 0))</f>
        <v>0</v>
      </c>
      <c r="Z806" s="88"/>
      <c r="AA806" s="89">
        <f>IF(ISBLANK(Z806), 0, _xlfn.IFNA(VLOOKUP(Z806, 'Measures Register'!$B$9:$K$59, COLUMN('Measures Register'!$K$8)-COLUMN('Measures Register'!$B$8)+1, FALSE), 0))</f>
        <v>0</v>
      </c>
      <c r="AB806" s="90">
        <f>IF(ISBLANK(Z806), 0, _xlfn.IFNA(VLOOKUP(Z806, 'Measures Register'!$B$9:$L$59, COLUMN('Measures Register'!$L$8)-COLUMN('Measures Register'!$B$8)+1, FALSE), 0))</f>
        <v>0</v>
      </c>
      <c r="AC806" s="88"/>
      <c r="AD806" s="89">
        <f>IF(ISBLANK(AC806), 0, _xlfn.IFNA(VLOOKUP(AC806, 'Measures Register'!$B$9:$K$59, COLUMN('Measures Register'!$K$8)-COLUMN('Measures Register'!$B$8)+1, FALSE), 0))</f>
        <v>0</v>
      </c>
      <c r="AE806" s="90">
        <f>IF(ISBLANK(AC806), 0, _xlfn.IFNA(VLOOKUP(AC806, 'Measures Register'!$B$9:$L$59, COLUMN('Measures Register'!$L$8)-COLUMN('Measures Register'!$B$8)+1, FALSE), 0))</f>
        <v>0</v>
      </c>
      <c r="AF806" s="88"/>
      <c r="AG806" s="89">
        <f>IF(ISBLANK(AF806), 0, _xlfn.IFNA(VLOOKUP(AF806, 'Measures Register'!$B$9:$K$59, COLUMN('Measures Register'!$K$8)-COLUMN('Measures Register'!$B$8)+1, FALSE), 0))</f>
        <v>0</v>
      </c>
      <c r="AH806" s="110">
        <f>IF(ISBLANK(AF806), 0, _xlfn.IFNA(VLOOKUP(AF806, 'Measures Register'!$B$9:$L$59, COLUMN('Measures Register'!$L$8)-COLUMN('Measures Register'!$B$8)+1, FALSE), 0))</f>
        <v>0</v>
      </c>
      <c r="AI806" s="115"/>
      <c r="AJ806" s="108" t="str">
        <f t="shared" si="55"/>
        <v/>
      </c>
      <c r="AK806" s="86" t="str">
        <f t="shared" si="56"/>
        <v/>
      </c>
      <c r="AL806" s="106" t="str">
        <f t="shared" si="57"/>
        <v/>
      </c>
      <c r="AM806" s="24"/>
    </row>
    <row r="807" spans="2:39" ht="15.75" x14ac:dyDescent="0.45">
      <c r="B807" s="84" t="str">
        <f t="shared" si="58"/>
        <v/>
      </c>
      <c r="C807" s="97"/>
      <c r="D807" s="154"/>
      <c r="E807" s="112" t="str">
        <f>IFERROR(VLOOKUP(I807,#REF!,2,0),"")</f>
        <v/>
      </c>
      <c r="F807" s="156"/>
      <c r="G807" s="101"/>
      <c r="H807" s="103"/>
      <c r="I807" s="158"/>
      <c r="J807" s="159"/>
      <c r="K807"/>
      <c r="L807" s="152"/>
      <c r="M807" s="85" t="str">
        <f>IF(AND(F807&lt;&gt;"", G807&lt;&gt;""), VLOOKUP(F807, 'P2-Primary Assets'!C:I, 5+VLOOKUP(G807,#REF!, 2, FALSE), FALSE), "")</f>
        <v/>
      </c>
      <c r="N807" s="106" t="str">
        <f t="shared" si="50"/>
        <v/>
      </c>
      <c r="O807" s="277"/>
      <c r="P807" s="277"/>
      <c r="Q807" s="277"/>
      <c r="R807" s="114"/>
      <c r="S807" s="99"/>
      <c r="T807" s="88"/>
      <c r="U807" s="89">
        <f>IF(ISBLANK(T807), 0, _xlfn.IFNA(VLOOKUP(T807, 'Measures Register'!$B$9:$K$59, COLUMN('Measures Register'!$K$8)-COLUMN('Measures Register'!$B$8)+1, FALSE), 0))</f>
        <v>0</v>
      </c>
      <c r="V807" s="90">
        <f>IF(ISBLANK(T807), 0, _xlfn.IFNA(VLOOKUP(T807, 'Measures Register'!$B$9:$L$59, COLUMN('Measures Register'!$L$8)-COLUMN('Measures Register'!$B$8)+1, FALSE), 0))</f>
        <v>0</v>
      </c>
      <c r="W807" s="88"/>
      <c r="X807" s="89">
        <f>IF(ISBLANK(W807), 0, _xlfn.IFNA(VLOOKUP(W807, 'Measures Register'!$B$9:$K$59, COLUMN('Measures Register'!$K$8)-COLUMN('Measures Register'!$B$8)+1, FALSE), 0))</f>
        <v>0</v>
      </c>
      <c r="Y807" s="90">
        <f>IF(ISBLANK(W807), 0, _xlfn.IFNA(VLOOKUP(W807, 'Measures Register'!$B$9:$L$59, COLUMN('Measures Register'!$L$8)-COLUMN('Measures Register'!$B$8)+1, FALSE), 0))</f>
        <v>0</v>
      </c>
      <c r="Z807" s="88"/>
      <c r="AA807" s="89">
        <f>IF(ISBLANK(Z807), 0, _xlfn.IFNA(VLOOKUP(Z807, 'Measures Register'!$B$9:$K$59, COLUMN('Measures Register'!$K$8)-COLUMN('Measures Register'!$B$8)+1, FALSE), 0))</f>
        <v>0</v>
      </c>
      <c r="AB807" s="90">
        <f>IF(ISBLANK(Z807), 0, _xlfn.IFNA(VLOOKUP(Z807, 'Measures Register'!$B$9:$L$59, COLUMN('Measures Register'!$L$8)-COLUMN('Measures Register'!$B$8)+1, FALSE), 0))</f>
        <v>0</v>
      </c>
      <c r="AC807" s="88"/>
      <c r="AD807" s="89">
        <f>IF(ISBLANK(AC807), 0, _xlfn.IFNA(VLOOKUP(AC807, 'Measures Register'!$B$9:$K$59, COLUMN('Measures Register'!$K$8)-COLUMN('Measures Register'!$B$8)+1, FALSE), 0))</f>
        <v>0</v>
      </c>
      <c r="AE807" s="90">
        <f>IF(ISBLANK(AC807), 0, _xlfn.IFNA(VLOOKUP(AC807, 'Measures Register'!$B$9:$L$59, COLUMN('Measures Register'!$L$8)-COLUMN('Measures Register'!$B$8)+1, FALSE), 0))</f>
        <v>0</v>
      </c>
      <c r="AF807" s="88"/>
      <c r="AG807" s="89">
        <f>IF(ISBLANK(AF807), 0, _xlfn.IFNA(VLOOKUP(AF807, 'Measures Register'!$B$9:$K$59, COLUMN('Measures Register'!$K$8)-COLUMN('Measures Register'!$B$8)+1, FALSE), 0))</f>
        <v>0</v>
      </c>
      <c r="AH807" s="110">
        <f>IF(ISBLANK(AF807), 0, _xlfn.IFNA(VLOOKUP(AF807, 'Measures Register'!$B$9:$L$59, COLUMN('Measures Register'!$L$8)-COLUMN('Measures Register'!$B$8)+1, FALSE), 0))</f>
        <v>0</v>
      </c>
      <c r="AI807" s="115"/>
      <c r="AJ807" s="108" t="str">
        <f t="shared" si="55"/>
        <v/>
      </c>
      <c r="AK807" s="86" t="str">
        <f t="shared" si="56"/>
        <v/>
      </c>
      <c r="AL807" s="106" t="str">
        <f t="shared" si="57"/>
        <v/>
      </c>
      <c r="AM807" s="24"/>
    </row>
    <row r="808" spans="2:39" ht="15.75" x14ac:dyDescent="0.45">
      <c r="B808" s="84" t="str">
        <f t="shared" si="58"/>
        <v/>
      </c>
      <c r="C808" s="97"/>
      <c r="D808" s="154"/>
      <c r="E808" s="112" t="str">
        <f>IFERROR(VLOOKUP(I808,#REF!,2,0),"")</f>
        <v/>
      </c>
      <c r="F808" s="156"/>
      <c r="G808" s="101"/>
      <c r="H808" s="103"/>
      <c r="I808" s="158"/>
      <c r="J808" s="159"/>
      <c r="K808"/>
      <c r="L808" s="152"/>
      <c r="M808" s="85" t="str">
        <f>IF(AND(F808&lt;&gt;"", G808&lt;&gt;""), VLOOKUP(F808, 'P2-Primary Assets'!C:I, 5+VLOOKUP(G808,#REF!, 2, FALSE), FALSE), "")</f>
        <v/>
      </c>
      <c r="N808" s="106" t="str">
        <f t="shared" si="50"/>
        <v/>
      </c>
      <c r="O808" s="277"/>
      <c r="P808" s="277"/>
      <c r="Q808" s="277"/>
      <c r="R808" s="114"/>
      <c r="S808" s="99"/>
      <c r="T808" s="88"/>
      <c r="U808" s="89">
        <f>IF(ISBLANK(T808), 0, _xlfn.IFNA(VLOOKUP(T808, 'Measures Register'!$B$9:$K$59, COLUMN('Measures Register'!$K$8)-COLUMN('Measures Register'!$B$8)+1, FALSE), 0))</f>
        <v>0</v>
      </c>
      <c r="V808" s="90">
        <f>IF(ISBLANK(T808), 0, _xlfn.IFNA(VLOOKUP(T808, 'Measures Register'!$B$9:$L$59, COLUMN('Measures Register'!$L$8)-COLUMN('Measures Register'!$B$8)+1, FALSE), 0))</f>
        <v>0</v>
      </c>
      <c r="W808" s="88"/>
      <c r="X808" s="89">
        <f>IF(ISBLANK(W808), 0, _xlfn.IFNA(VLOOKUP(W808, 'Measures Register'!$B$9:$K$59, COLUMN('Measures Register'!$K$8)-COLUMN('Measures Register'!$B$8)+1, FALSE), 0))</f>
        <v>0</v>
      </c>
      <c r="Y808" s="90">
        <f>IF(ISBLANK(W808), 0, _xlfn.IFNA(VLOOKUP(W808, 'Measures Register'!$B$9:$L$59, COLUMN('Measures Register'!$L$8)-COLUMN('Measures Register'!$B$8)+1, FALSE), 0))</f>
        <v>0</v>
      </c>
      <c r="Z808" s="88"/>
      <c r="AA808" s="89">
        <f>IF(ISBLANK(Z808), 0, _xlfn.IFNA(VLOOKUP(Z808, 'Measures Register'!$B$9:$K$59, COLUMN('Measures Register'!$K$8)-COLUMN('Measures Register'!$B$8)+1, FALSE), 0))</f>
        <v>0</v>
      </c>
      <c r="AB808" s="90">
        <f>IF(ISBLANK(Z808), 0, _xlfn.IFNA(VLOOKUP(Z808, 'Measures Register'!$B$9:$L$59, COLUMN('Measures Register'!$L$8)-COLUMN('Measures Register'!$B$8)+1, FALSE), 0))</f>
        <v>0</v>
      </c>
      <c r="AC808" s="88"/>
      <c r="AD808" s="89">
        <f>IF(ISBLANK(AC808), 0, _xlfn.IFNA(VLOOKUP(AC808, 'Measures Register'!$B$9:$K$59, COLUMN('Measures Register'!$K$8)-COLUMN('Measures Register'!$B$8)+1, FALSE), 0))</f>
        <v>0</v>
      </c>
      <c r="AE808" s="90">
        <f>IF(ISBLANK(AC808), 0, _xlfn.IFNA(VLOOKUP(AC808, 'Measures Register'!$B$9:$L$59, COLUMN('Measures Register'!$L$8)-COLUMN('Measures Register'!$B$8)+1, FALSE), 0))</f>
        <v>0</v>
      </c>
      <c r="AF808" s="88"/>
      <c r="AG808" s="89">
        <f>IF(ISBLANK(AF808), 0, _xlfn.IFNA(VLOOKUP(AF808, 'Measures Register'!$B$9:$K$59, COLUMN('Measures Register'!$K$8)-COLUMN('Measures Register'!$B$8)+1, FALSE), 0))</f>
        <v>0</v>
      </c>
      <c r="AH808" s="110">
        <f>IF(ISBLANK(AF808), 0, _xlfn.IFNA(VLOOKUP(AF808, 'Measures Register'!$B$9:$L$59, COLUMN('Measures Register'!$L$8)-COLUMN('Measures Register'!$B$8)+1, FALSE), 0))</f>
        <v>0</v>
      </c>
      <c r="AI808" s="115"/>
      <c r="AJ808" s="108" t="str">
        <f t="shared" si="55"/>
        <v/>
      </c>
      <c r="AK808" s="86" t="str">
        <f t="shared" si="56"/>
        <v/>
      </c>
      <c r="AL808" s="106" t="str">
        <f t="shared" si="57"/>
        <v/>
      </c>
      <c r="AM808" s="24"/>
    </row>
    <row r="809" spans="2:39" ht="15.75" x14ac:dyDescent="0.45">
      <c r="B809" s="84" t="str">
        <f t="shared" si="58"/>
        <v/>
      </c>
      <c r="C809" s="97"/>
      <c r="D809" s="154"/>
      <c r="E809" s="112" t="str">
        <f>IFERROR(VLOOKUP(I809,#REF!,2,0),"")</f>
        <v/>
      </c>
      <c r="F809" s="156"/>
      <c r="G809" s="101"/>
      <c r="H809" s="103"/>
      <c r="I809" s="158"/>
      <c r="J809" s="159"/>
      <c r="K809"/>
      <c r="L809" s="152"/>
      <c r="M809" s="85" t="str">
        <f>IF(AND(F809&lt;&gt;"", G809&lt;&gt;""), VLOOKUP(F809, 'P2-Primary Assets'!C:I, 5+VLOOKUP(G809,#REF!, 2, FALSE), FALSE), "")</f>
        <v/>
      </c>
      <c r="N809" s="106" t="str">
        <f t="shared" si="50"/>
        <v/>
      </c>
      <c r="O809" s="277"/>
      <c r="P809" s="277"/>
      <c r="Q809" s="277"/>
      <c r="R809" s="114"/>
      <c r="S809" s="99"/>
      <c r="T809" s="88"/>
      <c r="U809" s="89">
        <f>IF(ISBLANK(T809), 0, _xlfn.IFNA(VLOOKUP(T809, 'Measures Register'!$B$9:$K$59, COLUMN('Measures Register'!$K$8)-COLUMN('Measures Register'!$B$8)+1, FALSE), 0))</f>
        <v>0</v>
      </c>
      <c r="V809" s="90">
        <f>IF(ISBLANK(T809), 0, _xlfn.IFNA(VLOOKUP(T809, 'Measures Register'!$B$9:$L$59, COLUMN('Measures Register'!$L$8)-COLUMN('Measures Register'!$B$8)+1, FALSE), 0))</f>
        <v>0</v>
      </c>
      <c r="W809" s="88"/>
      <c r="X809" s="89">
        <f>IF(ISBLANK(W809), 0, _xlfn.IFNA(VLOOKUP(W809, 'Measures Register'!$B$9:$K$59, COLUMN('Measures Register'!$K$8)-COLUMN('Measures Register'!$B$8)+1, FALSE), 0))</f>
        <v>0</v>
      </c>
      <c r="Y809" s="90">
        <f>IF(ISBLANK(W809), 0, _xlfn.IFNA(VLOOKUP(W809, 'Measures Register'!$B$9:$L$59, COLUMN('Measures Register'!$L$8)-COLUMN('Measures Register'!$B$8)+1, FALSE), 0))</f>
        <v>0</v>
      </c>
      <c r="Z809" s="88"/>
      <c r="AA809" s="89">
        <f>IF(ISBLANK(Z809), 0, _xlfn.IFNA(VLOOKUP(Z809, 'Measures Register'!$B$9:$K$59, COLUMN('Measures Register'!$K$8)-COLUMN('Measures Register'!$B$8)+1, FALSE), 0))</f>
        <v>0</v>
      </c>
      <c r="AB809" s="90">
        <f>IF(ISBLANK(Z809), 0, _xlfn.IFNA(VLOOKUP(Z809, 'Measures Register'!$B$9:$L$59, COLUMN('Measures Register'!$L$8)-COLUMN('Measures Register'!$B$8)+1, FALSE), 0))</f>
        <v>0</v>
      </c>
      <c r="AC809" s="88"/>
      <c r="AD809" s="89">
        <f>IF(ISBLANK(AC809), 0, _xlfn.IFNA(VLOOKUP(AC809, 'Measures Register'!$B$9:$K$59, COLUMN('Measures Register'!$K$8)-COLUMN('Measures Register'!$B$8)+1, FALSE), 0))</f>
        <v>0</v>
      </c>
      <c r="AE809" s="90">
        <f>IF(ISBLANK(AC809), 0, _xlfn.IFNA(VLOOKUP(AC809, 'Measures Register'!$B$9:$L$59, COLUMN('Measures Register'!$L$8)-COLUMN('Measures Register'!$B$8)+1, FALSE), 0))</f>
        <v>0</v>
      </c>
      <c r="AF809" s="88"/>
      <c r="AG809" s="89">
        <f>IF(ISBLANK(AF809), 0, _xlfn.IFNA(VLOOKUP(AF809, 'Measures Register'!$B$9:$K$59, COLUMN('Measures Register'!$K$8)-COLUMN('Measures Register'!$B$8)+1, FALSE), 0))</f>
        <v>0</v>
      </c>
      <c r="AH809" s="110">
        <f>IF(ISBLANK(AF809), 0, _xlfn.IFNA(VLOOKUP(AF809, 'Measures Register'!$B$9:$L$59, COLUMN('Measures Register'!$L$8)-COLUMN('Measures Register'!$B$8)+1, FALSE), 0))</f>
        <v>0</v>
      </c>
      <c r="AI809" s="115"/>
      <c r="AJ809" s="108" t="str">
        <f t="shared" si="55"/>
        <v/>
      </c>
      <c r="AK809" s="86" t="str">
        <f t="shared" si="56"/>
        <v/>
      </c>
      <c r="AL809" s="106" t="str">
        <f t="shared" si="57"/>
        <v/>
      </c>
      <c r="AM809" s="24"/>
    </row>
    <row r="810" spans="2:39" ht="15.75" x14ac:dyDescent="0.45">
      <c r="B810" s="84" t="str">
        <f t="shared" si="58"/>
        <v/>
      </c>
      <c r="C810" s="97"/>
      <c r="D810" s="154"/>
      <c r="E810" s="112" t="str">
        <f>IFERROR(VLOOKUP(I810,#REF!,2,0),"")</f>
        <v/>
      </c>
      <c r="F810" s="156"/>
      <c r="G810" s="101"/>
      <c r="H810" s="103"/>
      <c r="I810" s="158"/>
      <c r="J810" s="159"/>
      <c r="K810"/>
      <c r="L810" s="152"/>
      <c r="M810" s="85" t="str">
        <f>IF(AND(F810&lt;&gt;"", G810&lt;&gt;""), VLOOKUP(F810, 'P2-Primary Assets'!C:I, 5+VLOOKUP(G810,#REF!, 2, FALSE), FALSE), "")</f>
        <v/>
      </c>
      <c r="N810" s="106" t="str">
        <f t="shared" si="50"/>
        <v/>
      </c>
      <c r="O810" s="277"/>
      <c r="P810" s="277"/>
      <c r="Q810" s="277"/>
      <c r="R810" s="114"/>
      <c r="S810" s="99"/>
      <c r="T810" s="88"/>
      <c r="U810" s="89">
        <f>IF(ISBLANK(T810), 0, _xlfn.IFNA(VLOOKUP(T810, 'Measures Register'!$B$9:$K$59, COLUMN('Measures Register'!$K$8)-COLUMN('Measures Register'!$B$8)+1, FALSE), 0))</f>
        <v>0</v>
      </c>
      <c r="V810" s="90">
        <f>IF(ISBLANK(T810), 0, _xlfn.IFNA(VLOOKUP(T810, 'Measures Register'!$B$9:$L$59, COLUMN('Measures Register'!$L$8)-COLUMN('Measures Register'!$B$8)+1, FALSE), 0))</f>
        <v>0</v>
      </c>
      <c r="W810" s="88"/>
      <c r="X810" s="89">
        <f>IF(ISBLANK(W810), 0, _xlfn.IFNA(VLOOKUP(W810, 'Measures Register'!$B$9:$K$59, COLUMN('Measures Register'!$K$8)-COLUMN('Measures Register'!$B$8)+1, FALSE), 0))</f>
        <v>0</v>
      </c>
      <c r="Y810" s="90">
        <f>IF(ISBLANK(W810), 0, _xlfn.IFNA(VLOOKUP(W810, 'Measures Register'!$B$9:$L$59, COLUMN('Measures Register'!$L$8)-COLUMN('Measures Register'!$B$8)+1, FALSE), 0))</f>
        <v>0</v>
      </c>
      <c r="Z810" s="88"/>
      <c r="AA810" s="89">
        <f>IF(ISBLANK(Z810), 0, _xlfn.IFNA(VLOOKUP(Z810, 'Measures Register'!$B$9:$K$59, COLUMN('Measures Register'!$K$8)-COLUMN('Measures Register'!$B$8)+1, FALSE), 0))</f>
        <v>0</v>
      </c>
      <c r="AB810" s="90">
        <f>IF(ISBLANK(Z810), 0, _xlfn.IFNA(VLOOKUP(Z810, 'Measures Register'!$B$9:$L$59, COLUMN('Measures Register'!$L$8)-COLUMN('Measures Register'!$B$8)+1, FALSE), 0))</f>
        <v>0</v>
      </c>
      <c r="AC810" s="88"/>
      <c r="AD810" s="89">
        <f>IF(ISBLANK(AC810), 0, _xlfn.IFNA(VLOOKUP(AC810, 'Measures Register'!$B$9:$K$59, COLUMN('Measures Register'!$K$8)-COLUMN('Measures Register'!$B$8)+1, FALSE), 0))</f>
        <v>0</v>
      </c>
      <c r="AE810" s="90">
        <f>IF(ISBLANK(AC810), 0, _xlfn.IFNA(VLOOKUP(AC810, 'Measures Register'!$B$9:$L$59, COLUMN('Measures Register'!$L$8)-COLUMN('Measures Register'!$B$8)+1, FALSE), 0))</f>
        <v>0</v>
      </c>
      <c r="AF810" s="88"/>
      <c r="AG810" s="89">
        <f>IF(ISBLANK(AF810), 0, _xlfn.IFNA(VLOOKUP(AF810, 'Measures Register'!$B$9:$K$59, COLUMN('Measures Register'!$K$8)-COLUMN('Measures Register'!$B$8)+1, FALSE), 0))</f>
        <v>0</v>
      </c>
      <c r="AH810" s="110">
        <f>IF(ISBLANK(AF810), 0, _xlfn.IFNA(VLOOKUP(AF810, 'Measures Register'!$B$9:$L$59, COLUMN('Measures Register'!$L$8)-COLUMN('Measures Register'!$B$8)+1, FALSE), 0))</f>
        <v>0</v>
      </c>
      <c r="AI810" s="115"/>
      <c r="AJ810" s="108" t="str">
        <f t="shared" si="55"/>
        <v/>
      </c>
      <c r="AK810" s="86" t="str">
        <f t="shared" si="56"/>
        <v/>
      </c>
      <c r="AL810" s="106" t="str">
        <f t="shared" si="57"/>
        <v/>
      </c>
      <c r="AM810" s="24"/>
    </row>
    <row r="811" spans="2:39" ht="15.75" x14ac:dyDescent="0.45">
      <c r="B811" s="84" t="str">
        <f t="shared" si="58"/>
        <v/>
      </c>
      <c r="C811" s="97"/>
      <c r="D811" s="154"/>
      <c r="E811" s="112" t="str">
        <f>IFERROR(VLOOKUP(I811,#REF!,2,0),"")</f>
        <v/>
      </c>
      <c r="F811" s="156"/>
      <c r="G811" s="101"/>
      <c r="H811" s="103"/>
      <c r="I811" s="158"/>
      <c r="J811" s="159"/>
      <c r="K811"/>
      <c r="L811" s="152"/>
      <c r="M811" s="85" t="str">
        <f>IF(AND(F811&lt;&gt;"", G811&lt;&gt;""), VLOOKUP(F811, 'P2-Primary Assets'!C:I, 5+VLOOKUP(G811,#REF!, 2, FALSE), FALSE), "")</f>
        <v/>
      </c>
      <c r="N811" s="106" t="str">
        <f t="shared" si="50"/>
        <v/>
      </c>
      <c r="O811" s="277"/>
      <c r="P811" s="277"/>
      <c r="Q811" s="277"/>
      <c r="R811" s="114"/>
      <c r="S811" s="99"/>
      <c r="T811" s="88"/>
      <c r="U811" s="89">
        <f>IF(ISBLANK(T811), 0, _xlfn.IFNA(VLOOKUP(T811, 'Measures Register'!$B$9:$K$59, COLUMN('Measures Register'!$K$8)-COLUMN('Measures Register'!$B$8)+1, FALSE), 0))</f>
        <v>0</v>
      </c>
      <c r="V811" s="90">
        <f>IF(ISBLANK(T811), 0, _xlfn.IFNA(VLOOKUP(T811, 'Measures Register'!$B$9:$L$59, COLUMN('Measures Register'!$L$8)-COLUMN('Measures Register'!$B$8)+1, FALSE), 0))</f>
        <v>0</v>
      </c>
      <c r="W811" s="88"/>
      <c r="X811" s="89">
        <f>IF(ISBLANK(W811), 0, _xlfn.IFNA(VLOOKUP(W811, 'Measures Register'!$B$9:$K$59, COLUMN('Measures Register'!$K$8)-COLUMN('Measures Register'!$B$8)+1, FALSE), 0))</f>
        <v>0</v>
      </c>
      <c r="Y811" s="90">
        <f>IF(ISBLANK(W811), 0, _xlfn.IFNA(VLOOKUP(W811, 'Measures Register'!$B$9:$L$59, COLUMN('Measures Register'!$L$8)-COLUMN('Measures Register'!$B$8)+1, FALSE), 0))</f>
        <v>0</v>
      </c>
      <c r="Z811" s="88"/>
      <c r="AA811" s="89">
        <f>IF(ISBLANK(Z811), 0, _xlfn.IFNA(VLOOKUP(Z811, 'Measures Register'!$B$9:$K$59, COLUMN('Measures Register'!$K$8)-COLUMN('Measures Register'!$B$8)+1, FALSE), 0))</f>
        <v>0</v>
      </c>
      <c r="AB811" s="90">
        <f>IF(ISBLANK(Z811), 0, _xlfn.IFNA(VLOOKUP(Z811, 'Measures Register'!$B$9:$L$59, COLUMN('Measures Register'!$L$8)-COLUMN('Measures Register'!$B$8)+1, FALSE), 0))</f>
        <v>0</v>
      </c>
      <c r="AC811" s="88"/>
      <c r="AD811" s="89">
        <f>IF(ISBLANK(AC811), 0, _xlfn.IFNA(VLOOKUP(AC811, 'Measures Register'!$B$9:$K$59, COLUMN('Measures Register'!$K$8)-COLUMN('Measures Register'!$B$8)+1, FALSE), 0))</f>
        <v>0</v>
      </c>
      <c r="AE811" s="90">
        <f>IF(ISBLANK(AC811), 0, _xlfn.IFNA(VLOOKUP(AC811, 'Measures Register'!$B$9:$L$59, COLUMN('Measures Register'!$L$8)-COLUMN('Measures Register'!$B$8)+1, FALSE), 0))</f>
        <v>0</v>
      </c>
      <c r="AF811" s="88"/>
      <c r="AG811" s="89">
        <f>IF(ISBLANK(AF811), 0, _xlfn.IFNA(VLOOKUP(AF811, 'Measures Register'!$B$9:$K$59, COLUMN('Measures Register'!$K$8)-COLUMN('Measures Register'!$B$8)+1, FALSE), 0))</f>
        <v>0</v>
      </c>
      <c r="AH811" s="110">
        <f>IF(ISBLANK(AF811), 0, _xlfn.IFNA(VLOOKUP(AF811, 'Measures Register'!$B$9:$L$59, COLUMN('Measures Register'!$L$8)-COLUMN('Measures Register'!$B$8)+1, FALSE), 0))</f>
        <v>0</v>
      </c>
      <c r="AI811" s="115"/>
      <c r="AJ811" s="108" t="str">
        <f t="shared" si="55"/>
        <v/>
      </c>
      <c r="AK811" s="86" t="str">
        <f t="shared" si="56"/>
        <v/>
      </c>
      <c r="AL811" s="106" t="str">
        <f t="shared" si="57"/>
        <v/>
      </c>
      <c r="AM811" s="24"/>
    </row>
    <row r="812" spans="2:39" ht="15.75" x14ac:dyDescent="0.45">
      <c r="B812" s="84" t="str">
        <f t="shared" si="58"/>
        <v/>
      </c>
      <c r="C812" s="97"/>
      <c r="D812" s="154"/>
      <c r="E812" s="112" t="str">
        <f>IFERROR(VLOOKUP(I812,#REF!,2,0),"")</f>
        <v/>
      </c>
      <c r="F812" s="156"/>
      <c r="G812" s="101"/>
      <c r="H812" s="103"/>
      <c r="I812" s="158"/>
      <c r="J812" s="159"/>
      <c r="K812"/>
      <c r="L812" s="152"/>
      <c r="M812" s="85" t="str">
        <f>IF(AND(F812&lt;&gt;"", G812&lt;&gt;""), VLOOKUP(F812, 'P2-Primary Assets'!C:I, 5+VLOOKUP(G812,#REF!, 2, FALSE), FALSE), "")</f>
        <v/>
      </c>
      <c r="N812" s="106" t="str">
        <f t="shared" si="50"/>
        <v/>
      </c>
      <c r="O812" s="277"/>
      <c r="P812" s="277"/>
      <c r="Q812" s="277"/>
      <c r="R812" s="114"/>
      <c r="S812" s="99"/>
      <c r="T812" s="88"/>
      <c r="U812" s="89">
        <f>IF(ISBLANK(T812), 0, _xlfn.IFNA(VLOOKUP(T812, 'Measures Register'!$B$9:$K$59, COLUMN('Measures Register'!$K$8)-COLUMN('Measures Register'!$B$8)+1, FALSE), 0))</f>
        <v>0</v>
      </c>
      <c r="V812" s="90">
        <f>IF(ISBLANK(T812), 0, _xlfn.IFNA(VLOOKUP(T812, 'Measures Register'!$B$9:$L$59, COLUMN('Measures Register'!$L$8)-COLUMN('Measures Register'!$B$8)+1, FALSE), 0))</f>
        <v>0</v>
      </c>
      <c r="W812" s="88"/>
      <c r="X812" s="89">
        <f>IF(ISBLANK(W812), 0, _xlfn.IFNA(VLOOKUP(W812, 'Measures Register'!$B$9:$K$59, COLUMN('Measures Register'!$K$8)-COLUMN('Measures Register'!$B$8)+1, FALSE), 0))</f>
        <v>0</v>
      </c>
      <c r="Y812" s="90">
        <f>IF(ISBLANK(W812), 0, _xlfn.IFNA(VLOOKUP(W812, 'Measures Register'!$B$9:$L$59, COLUMN('Measures Register'!$L$8)-COLUMN('Measures Register'!$B$8)+1, FALSE), 0))</f>
        <v>0</v>
      </c>
      <c r="Z812" s="88"/>
      <c r="AA812" s="89">
        <f>IF(ISBLANK(Z812), 0, _xlfn.IFNA(VLOOKUP(Z812, 'Measures Register'!$B$9:$K$59, COLUMN('Measures Register'!$K$8)-COLUMN('Measures Register'!$B$8)+1, FALSE), 0))</f>
        <v>0</v>
      </c>
      <c r="AB812" s="90">
        <f>IF(ISBLANK(Z812), 0, _xlfn.IFNA(VLOOKUP(Z812, 'Measures Register'!$B$9:$L$59, COLUMN('Measures Register'!$L$8)-COLUMN('Measures Register'!$B$8)+1, FALSE), 0))</f>
        <v>0</v>
      </c>
      <c r="AC812" s="88"/>
      <c r="AD812" s="89">
        <f>IF(ISBLANK(AC812), 0, _xlfn.IFNA(VLOOKUP(AC812, 'Measures Register'!$B$9:$K$59, COLUMN('Measures Register'!$K$8)-COLUMN('Measures Register'!$B$8)+1, FALSE), 0))</f>
        <v>0</v>
      </c>
      <c r="AE812" s="90">
        <f>IF(ISBLANK(AC812), 0, _xlfn.IFNA(VLOOKUP(AC812, 'Measures Register'!$B$9:$L$59, COLUMN('Measures Register'!$L$8)-COLUMN('Measures Register'!$B$8)+1, FALSE), 0))</f>
        <v>0</v>
      </c>
      <c r="AF812" s="88"/>
      <c r="AG812" s="89">
        <f>IF(ISBLANK(AF812), 0, _xlfn.IFNA(VLOOKUP(AF812, 'Measures Register'!$B$9:$K$59, COLUMN('Measures Register'!$K$8)-COLUMN('Measures Register'!$B$8)+1, FALSE), 0))</f>
        <v>0</v>
      </c>
      <c r="AH812" s="110">
        <f>IF(ISBLANK(AF812), 0, _xlfn.IFNA(VLOOKUP(AF812, 'Measures Register'!$B$9:$L$59, COLUMN('Measures Register'!$L$8)-COLUMN('Measures Register'!$B$8)+1, FALSE), 0))</f>
        <v>0</v>
      </c>
      <c r="AI812" s="115"/>
      <c r="AJ812" s="108" t="str">
        <f t="shared" si="55"/>
        <v/>
      </c>
      <c r="AK812" s="86" t="str">
        <f t="shared" si="56"/>
        <v/>
      </c>
      <c r="AL812" s="106" t="str">
        <f t="shared" si="57"/>
        <v/>
      </c>
      <c r="AM812" s="24"/>
    </row>
    <row r="813" spans="2:39" ht="15.75" x14ac:dyDescent="0.45">
      <c r="B813" s="84" t="str">
        <f t="shared" si="58"/>
        <v/>
      </c>
      <c r="C813" s="97"/>
      <c r="D813" s="154"/>
      <c r="E813" s="112" t="str">
        <f>IFERROR(VLOOKUP(I813,#REF!,2,0),"")</f>
        <v/>
      </c>
      <c r="F813" s="156"/>
      <c r="G813" s="101"/>
      <c r="H813" s="103"/>
      <c r="I813" s="158"/>
      <c r="J813" s="159"/>
      <c r="K813"/>
      <c r="L813" s="152"/>
      <c r="M813" s="85" t="str">
        <f>IF(AND(F813&lt;&gt;"", G813&lt;&gt;""), VLOOKUP(F813, 'P2-Primary Assets'!C:I, 5+VLOOKUP(G813,#REF!, 2, FALSE), FALSE), "")</f>
        <v/>
      </c>
      <c r="N813" s="106" t="str">
        <f t="shared" si="50"/>
        <v/>
      </c>
      <c r="O813" s="277"/>
      <c r="P813" s="277"/>
      <c r="Q813" s="277"/>
      <c r="R813" s="114"/>
      <c r="S813" s="99"/>
      <c r="T813" s="88"/>
      <c r="U813" s="89">
        <f>IF(ISBLANK(T813), 0, _xlfn.IFNA(VLOOKUP(T813, 'Measures Register'!$B$9:$K$59, COLUMN('Measures Register'!$K$8)-COLUMN('Measures Register'!$B$8)+1, FALSE), 0))</f>
        <v>0</v>
      </c>
      <c r="V813" s="90">
        <f>IF(ISBLANK(T813), 0, _xlfn.IFNA(VLOOKUP(T813, 'Measures Register'!$B$9:$L$59, COLUMN('Measures Register'!$L$8)-COLUMN('Measures Register'!$B$8)+1, FALSE), 0))</f>
        <v>0</v>
      </c>
      <c r="W813" s="88"/>
      <c r="X813" s="89">
        <f>IF(ISBLANK(W813), 0, _xlfn.IFNA(VLOOKUP(W813, 'Measures Register'!$B$9:$K$59, COLUMN('Measures Register'!$K$8)-COLUMN('Measures Register'!$B$8)+1, FALSE), 0))</f>
        <v>0</v>
      </c>
      <c r="Y813" s="90">
        <f>IF(ISBLANK(W813), 0, _xlfn.IFNA(VLOOKUP(W813, 'Measures Register'!$B$9:$L$59, COLUMN('Measures Register'!$L$8)-COLUMN('Measures Register'!$B$8)+1, FALSE), 0))</f>
        <v>0</v>
      </c>
      <c r="Z813" s="88"/>
      <c r="AA813" s="89">
        <f>IF(ISBLANK(Z813), 0, _xlfn.IFNA(VLOOKUP(Z813, 'Measures Register'!$B$9:$K$59, COLUMN('Measures Register'!$K$8)-COLUMN('Measures Register'!$B$8)+1, FALSE), 0))</f>
        <v>0</v>
      </c>
      <c r="AB813" s="90">
        <f>IF(ISBLANK(Z813), 0, _xlfn.IFNA(VLOOKUP(Z813, 'Measures Register'!$B$9:$L$59, COLUMN('Measures Register'!$L$8)-COLUMN('Measures Register'!$B$8)+1, FALSE), 0))</f>
        <v>0</v>
      </c>
      <c r="AC813" s="88"/>
      <c r="AD813" s="89">
        <f>IF(ISBLANK(AC813), 0, _xlfn.IFNA(VLOOKUP(AC813, 'Measures Register'!$B$9:$K$59, COLUMN('Measures Register'!$K$8)-COLUMN('Measures Register'!$B$8)+1, FALSE), 0))</f>
        <v>0</v>
      </c>
      <c r="AE813" s="90">
        <f>IF(ISBLANK(AC813), 0, _xlfn.IFNA(VLOOKUP(AC813, 'Measures Register'!$B$9:$L$59, COLUMN('Measures Register'!$L$8)-COLUMN('Measures Register'!$B$8)+1, FALSE), 0))</f>
        <v>0</v>
      </c>
      <c r="AF813" s="88"/>
      <c r="AG813" s="89">
        <f>IF(ISBLANK(AF813), 0, _xlfn.IFNA(VLOOKUP(AF813, 'Measures Register'!$B$9:$K$59, COLUMN('Measures Register'!$K$8)-COLUMN('Measures Register'!$B$8)+1, FALSE), 0))</f>
        <v>0</v>
      </c>
      <c r="AH813" s="110">
        <f>IF(ISBLANK(AF813), 0, _xlfn.IFNA(VLOOKUP(AF813, 'Measures Register'!$B$9:$L$59, COLUMN('Measures Register'!$L$8)-COLUMN('Measures Register'!$B$8)+1, FALSE), 0))</f>
        <v>0</v>
      </c>
      <c r="AI813" s="115"/>
      <c r="AJ813" s="108" t="str">
        <f t="shared" si="55"/>
        <v/>
      </c>
      <c r="AK813" s="86" t="str">
        <f t="shared" si="56"/>
        <v/>
      </c>
      <c r="AL813" s="106" t="str">
        <f t="shared" si="57"/>
        <v/>
      </c>
      <c r="AM813" s="24"/>
    </row>
    <row r="814" spans="2:39" ht="15.75" x14ac:dyDescent="0.45">
      <c r="B814" s="84" t="str">
        <f t="shared" si="58"/>
        <v/>
      </c>
      <c r="C814" s="97"/>
      <c r="D814" s="154"/>
      <c r="E814" s="112" t="str">
        <f>IFERROR(VLOOKUP(I814,#REF!,2,0),"")</f>
        <v/>
      </c>
      <c r="F814" s="156"/>
      <c r="G814" s="101"/>
      <c r="H814" s="103"/>
      <c r="I814" s="158"/>
      <c r="J814" s="159"/>
      <c r="K814"/>
      <c r="L814" s="152"/>
      <c r="M814" s="85" t="str">
        <f>IF(AND(F814&lt;&gt;"", G814&lt;&gt;""), VLOOKUP(F814, 'P2-Primary Assets'!C:I, 5+VLOOKUP(G814,#REF!, 2, FALSE), FALSE), "")</f>
        <v/>
      </c>
      <c r="N814" s="106" t="str">
        <f t="shared" si="50"/>
        <v/>
      </c>
      <c r="O814" s="277"/>
      <c r="P814" s="277"/>
      <c r="Q814" s="277"/>
      <c r="R814" s="114"/>
      <c r="S814" s="99"/>
      <c r="T814" s="88"/>
      <c r="U814" s="89">
        <f>IF(ISBLANK(T814), 0, _xlfn.IFNA(VLOOKUP(T814, 'Measures Register'!$B$9:$K$59, COLUMN('Measures Register'!$K$8)-COLUMN('Measures Register'!$B$8)+1, FALSE), 0))</f>
        <v>0</v>
      </c>
      <c r="V814" s="90">
        <f>IF(ISBLANK(T814), 0, _xlfn.IFNA(VLOOKUP(T814, 'Measures Register'!$B$9:$L$59, COLUMN('Measures Register'!$L$8)-COLUMN('Measures Register'!$B$8)+1, FALSE), 0))</f>
        <v>0</v>
      </c>
      <c r="W814" s="88"/>
      <c r="X814" s="89">
        <f>IF(ISBLANK(W814), 0, _xlfn.IFNA(VLOOKUP(W814, 'Measures Register'!$B$9:$K$59, COLUMN('Measures Register'!$K$8)-COLUMN('Measures Register'!$B$8)+1, FALSE), 0))</f>
        <v>0</v>
      </c>
      <c r="Y814" s="90">
        <f>IF(ISBLANK(W814), 0, _xlfn.IFNA(VLOOKUP(W814, 'Measures Register'!$B$9:$L$59, COLUMN('Measures Register'!$L$8)-COLUMN('Measures Register'!$B$8)+1, FALSE), 0))</f>
        <v>0</v>
      </c>
      <c r="Z814" s="88"/>
      <c r="AA814" s="89">
        <f>IF(ISBLANK(Z814), 0, _xlfn.IFNA(VLOOKUP(Z814, 'Measures Register'!$B$9:$K$59, COLUMN('Measures Register'!$K$8)-COLUMN('Measures Register'!$B$8)+1, FALSE), 0))</f>
        <v>0</v>
      </c>
      <c r="AB814" s="90">
        <f>IF(ISBLANK(Z814), 0, _xlfn.IFNA(VLOOKUP(Z814, 'Measures Register'!$B$9:$L$59, COLUMN('Measures Register'!$L$8)-COLUMN('Measures Register'!$B$8)+1, FALSE), 0))</f>
        <v>0</v>
      </c>
      <c r="AC814" s="88"/>
      <c r="AD814" s="89">
        <f>IF(ISBLANK(AC814), 0, _xlfn.IFNA(VLOOKUP(AC814, 'Measures Register'!$B$9:$K$59, COLUMN('Measures Register'!$K$8)-COLUMN('Measures Register'!$B$8)+1, FALSE), 0))</f>
        <v>0</v>
      </c>
      <c r="AE814" s="90">
        <f>IF(ISBLANK(AC814), 0, _xlfn.IFNA(VLOOKUP(AC814, 'Measures Register'!$B$9:$L$59, COLUMN('Measures Register'!$L$8)-COLUMN('Measures Register'!$B$8)+1, FALSE), 0))</f>
        <v>0</v>
      </c>
      <c r="AF814" s="88"/>
      <c r="AG814" s="89">
        <f>IF(ISBLANK(AF814), 0, _xlfn.IFNA(VLOOKUP(AF814, 'Measures Register'!$B$9:$K$59, COLUMN('Measures Register'!$K$8)-COLUMN('Measures Register'!$B$8)+1, FALSE), 0))</f>
        <v>0</v>
      </c>
      <c r="AH814" s="110">
        <f>IF(ISBLANK(AF814), 0, _xlfn.IFNA(VLOOKUP(AF814, 'Measures Register'!$B$9:$L$59, COLUMN('Measures Register'!$L$8)-COLUMN('Measures Register'!$B$8)+1, FALSE), 0))</f>
        <v>0</v>
      </c>
      <c r="AI814" s="115"/>
      <c r="AJ814" s="108" t="str">
        <f t="shared" si="55"/>
        <v/>
      </c>
      <c r="AK814" s="86" t="str">
        <f t="shared" si="56"/>
        <v/>
      </c>
      <c r="AL814" s="106" t="str">
        <f t="shared" si="57"/>
        <v/>
      </c>
      <c r="AM814" s="24"/>
    </row>
    <row r="815" spans="2:39" ht="15.75" x14ac:dyDescent="0.45">
      <c r="B815" s="84" t="str">
        <f t="shared" si="58"/>
        <v/>
      </c>
      <c r="C815" s="97"/>
      <c r="D815" s="154"/>
      <c r="E815" s="112" t="str">
        <f>IFERROR(VLOOKUP(I815,#REF!,2,0),"")</f>
        <v/>
      </c>
      <c r="F815" s="156"/>
      <c r="G815" s="101"/>
      <c r="H815" s="103"/>
      <c r="I815" s="158"/>
      <c r="J815" s="159"/>
      <c r="K815"/>
      <c r="L815" s="152"/>
      <c r="M815" s="85" t="str">
        <f>IF(AND(F815&lt;&gt;"", G815&lt;&gt;""), VLOOKUP(F815, 'P2-Primary Assets'!C:I, 5+VLOOKUP(G815,#REF!, 2, FALSE), FALSE), "")</f>
        <v/>
      </c>
      <c r="N815" s="106" t="str">
        <f t="shared" si="50"/>
        <v/>
      </c>
      <c r="O815" s="277"/>
      <c r="P815" s="277"/>
      <c r="Q815" s="277"/>
      <c r="R815" s="114"/>
      <c r="S815" s="99"/>
      <c r="T815" s="88"/>
      <c r="U815" s="89">
        <f>IF(ISBLANK(T815), 0, _xlfn.IFNA(VLOOKUP(T815, 'Measures Register'!$B$9:$K$59, COLUMN('Measures Register'!$K$8)-COLUMN('Measures Register'!$B$8)+1, FALSE), 0))</f>
        <v>0</v>
      </c>
      <c r="V815" s="90">
        <f>IF(ISBLANK(T815), 0, _xlfn.IFNA(VLOOKUP(T815, 'Measures Register'!$B$9:$L$59, COLUMN('Measures Register'!$L$8)-COLUMN('Measures Register'!$B$8)+1, FALSE), 0))</f>
        <v>0</v>
      </c>
      <c r="W815" s="88"/>
      <c r="X815" s="89">
        <f>IF(ISBLANK(W815), 0, _xlfn.IFNA(VLOOKUP(W815, 'Measures Register'!$B$9:$K$59, COLUMN('Measures Register'!$K$8)-COLUMN('Measures Register'!$B$8)+1, FALSE), 0))</f>
        <v>0</v>
      </c>
      <c r="Y815" s="90">
        <f>IF(ISBLANK(W815), 0, _xlfn.IFNA(VLOOKUP(W815, 'Measures Register'!$B$9:$L$59, COLUMN('Measures Register'!$L$8)-COLUMN('Measures Register'!$B$8)+1, FALSE), 0))</f>
        <v>0</v>
      </c>
      <c r="Z815" s="88"/>
      <c r="AA815" s="89">
        <f>IF(ISBLANK(Z815), 0, _xlfn.IFNA(VLOOKUP(Z815, 'Measures Register'!$B$9:$K$59, COLUMN('Measures Register'!$K$8)-COLUMN('Measures Register'!$B$8)+1, FALSE), 0))</f>
        <v>0</v>
      </c>
      <c r="AB815" s="90">
        <f>IF(ISBLANK(Z815), 0, _xlfn.IFNA(VLOOKUP(Z815, 'Measures Register'!$B$9:$L$59, COLUMN('Measures Register'!$L$8)-COLUMN('Measures Register'!$B$8)+1, FALSE), 0))</f>
        <v>0</v>
      </c>
      <c r="AC815" s="88"/>
      <c r="AD815" s="89">
        <f>IF(ISBLANK(AC815), 0, _xlfn.IFNA(VLOOKUP(AC815, 'Measures Register'!$B$9:$K$59, COLUMN('Measures Register'!$K$8)-COLUMN('Measures Register'!$B$8)+1, FALSE), 0))</f>
        <v>0</v>
      </c>
      <c r="AE815" s="90">
        <f>IF(ISBLANK(AC815), 0, _xlfn.IFNA(VLOOKUP(AC815, 'Measures Register'!$B$9:$L$59, COLUMN('Measures Register'!$L$8)-COLUMN('Measures Register'!$B$8)+1, FALSE), 0))</f>
        <v>0</v>
      </c>
      <c r="AF815" s="88"/>
      <c r="AG815" s="89">
        <f>IF(ISBLANK(AF815), 0, _xlfn.IFNA(VLOOKUP(AF815, 'Measures Register'!$B$9:$K$59, COLUMN('Measures Register'!$K$8)-COLUMN('Measures Register'!$B$8)+1, FALSE), 0))</f>
        <v>0</v>
      </c>
      <c r="AH815" s="110">
        <f>IF(ISBLANK(AF815), 0, _xlfn.IFNA(VLOOKUP(AF815, 'Measures Register'!$B$9:$L$59, COLUMN('Measures Register'!$L$8)-COLUMN('Measures Register'!$B$8)+1, FALSE), 0))</f>
        <v>0</v>
      </c>
      <c r="AI815" s="115"/>
      <c r="AJ815" s="108" t="str">
        <f t="shared" si="55"/>
        <v/>
      </c>
      <c r="AK815" s="86" t="str">
        <f t="shared" si="56"/>
        <v/>
      </c>
      <c r="AL815" s="106" t="str">
        <f t="shared" si="57"/>
        <v/>
      </c>
      <c r="AM815" s="24"/>
    </row>
    <row r="816" spans="2:39" ht="15.75" x14ac:dyDescent="0.45">
      <c r="B816" s="84" t="str">
        <f t="shared" si="58"/>
        <v/>
      </c>
      <c r="C816" s="97"/>
      <c r="D816" s="154"/>
      <c r="E816" s="112" t="str">
        <f>IFERROR(VLOOKUP(I816,#REF!,2,0),"")</f>
        <v/>
      </c>
      <c r="F816" s="156"/>
      <c r="G816" s="101"/>
      <c r="H816" s="103"/>
      <c r="I816" s="158"/>
      <c r="J816" s="159"/>
      <c r="K816"/>
      <c r="L816" s="152"/>
      <c r="M816" s="85" t="str">
        <f>IF(AND(F816&lt;&gt;"", G816&lt;&gt;""), VLOOKUP(F816, 'P2-Primary Assets'!C:I, 5+VLOOKUP(G816,#REF!, 2, FALSE), FALSE), "")</f>
        <v/>
      </c>
      <c r="N816" s="106" t="str">
        <f t="shared" si="50"/>
        <v/>
      </c>
      <c r="O816" s="277"/>
      <c r="P816" s="277"/>
      <c r="Q816" s="277"/>
      <c r="R816" s="114"/>
      <c r="S816" s="99"/>
      <c r="T816" s="88"/>
      <c r="U816" s="89">
        <f>IF(ISBLANK(T816), 0, _xlfn.IFNA(VLOOKUP(T816, 'Measures Register'!$B$9:$K$59, COLUMN('Measures Register'!$K$8)-COLUMN('Measures Register'!$B$8)+1, FALSE), 0))</f>
        <v>0</v>
      </c>
      <c r="V816" s="90">
        <f>IF(ISBLANK(T816), 0, _xlfn.IFNA(VLOOKUP(T816, 'Measures Register'!$B$9:$L$59, COLUMN('Measures Register'!$L$8)-COLUMN('Measures Register'!$B$8)+1, FALSE), 0))</f>
        <v>0</v>
      </c>
      <c r="W816" s="88"/>
      <c r="X816" s="89">
        <f>IF(ISBLANK(W816), 0, _xlfn.IFNA(VLOOKUP(W816, 'Measures Register'!$B$9:$K$59, COLUMN('Measures Register'!$K$8)-COLUMN('Measures Register'!$B$8)+1, FALSE), 0))</f>
        <v>0</v>
      </c>
      <c r="Y816" s="90">
        <f>IF(ISBLANK(W816), 0, _xlfn.IFNA(VLOOKUP(W816, 'Measures Register'!$B$9:$L$59, COLUMN('Measures Register'!$L$8)-COLUMN('Measures Register'!$B$8)+1, FALSE), 0))</f>
        <v>0</v>
      </c>
      <c r="Z816" s="88"/>
      <c r="AA816" s="89">
        <f>IF(ISBLANK(Z816), 0, _xlfn.IFNA(VLOOKUP(Z816, 'Measures Register'!$B$9:$K$59, COLUMN('Measures Register'!$K$8)-COLUMN('Measures Register'!$B$8)+1, FALSE), 0))</f>
        <v>0</v>
      </c>
      <c r="AB816" s="90">
        <f>IF(ISBLANK(Z816), 0, _xlfn.IFNA(VLOOKUP(Z816, 'Measures Register'!$B$9:$L$59, COLUMN('Measures Register'!$L$8)-COLUMN('Measures Register'!$B$8)+1, FALSE), 0))</f>
        <v>0</v>
      </c>
      <c r="AC816" s="88"/>
      <c r="AD816" s="89">
        <f>IF(ISBLANK(AC816), 0, _xlfn.IFNA(VLOOKUP(AC816, 'Measures Register'!$B$9:$K$59, COLUMN('Measures Register'!$K$8)-COLUMN('Measures Register'!$B$8)+1, FALSE), 0))</f>
        <v>0</v>
      </c>
      <c r="AE816" s="90">
        <f>IF(ISBLANK(AC816), 0, _xlfn.IFNA(VLOOKUP(AC816, 'Measures Register'!$B$9:$L$59, COLUMN('Measures Register'!$L$8)-COLUMN('Measures Register'!$B$8)+1, FALSE), 0))</f>
        <v>0</v>
      </c>
      <c r="AF816" s="88"/>
      <c r="AG816" s="89">
        <f>IF(ISBLANK(AF816), 0, _xlfn.IFNA(VLOOKUP(AF816, 'Measures Register'!$B$9:$K$59, COLUMN('Measures Register'!$K$8)-COLUMN('Measures Register'!$B$8)+1, FALSE), 0))</f>
        <v>0</v>
      </c>
      <c r="AH816" s="110">
        <f>IF(ISBLANK(AF816), 0, _xlfn.IFNA(VLOOKUP(AF816, 'Measures Register'!$B$9:$L$59, COLUMN('Measures Register'!$L$8)-COLUMN('Measures Register'!$B$8)+1, FALSE), 0))</f>
        <v>0</v>
      </c>
      <c r="AI816" s="115"/>
      <c r="AJ816" s="108" t="str">
        <f t="shared" si="55"/>
        <v/>
      </c>
      <c r="AK816" s="86" t="str">
        <f t="shared" si="56"/>
        <v/>
      </c>
      <c r="AL816" s="106" t="str">
        <f t="shared" si="57"/>
        <v/>
      </c>
      <c r="AM816" s="24"/>
    </row>
    <row r="817" spans="2:39" ht="15.75" x14ac:dyDescent="0.45">
      <c r="B817" s="84" t="str">
        <f t="shared" si="58"/>
        <v/>
      </c>
      <c r="C817" s="97"/>
      <c r="D817" s="154"/>
      <c r="E817" s="112" t="str">
        <f>IFERROR(VLOOKUP(I817,#REF!,2,0),"")</f>
        <v/>
      </c>
      <c r="F817" s="156"/>
      <c r="G817" s="101"/>
      <c r="H817" s="103"/>
      <c r="I817" s="158"/>
      <c r="J817" s="159"/>
      <c r="K817"/>
      <c r="L817" s="152"/>
      <c r="M817" s="85" t="str">
        <f>IF(AND(F817&lt;&gt;"", G817&lt;&gt;""), VLOOKUP(F817, 'P2-Primary Assets'!C:I, 5+VLOOKUP(G817,#REF!, 2, FALSE), FALSE), "")</f>
        <v/>
      </c>
      <c r="N817" s="106" t="str">
        <f t="shared" si="50"/>
        <v/>
      </c>
      <c r="O817" s="277"/>
      <c r="P817" s="277"/>
      <c r="Q817" s="277"/>
      <c r="R817" s="114"/>
      <c r="S817" s="99"/>
      <c r="T817" s="88"/>
      <c r="U817" s="89">
        <f>IF(ISBLANK(T817), 0, _xlfn.IFNA(VLOOKUP(T817, 'Measures Register'!$B$9:$K$59, COLUMN('Measures Register'!$K$8)-COLUMN('Measures Register'!$B$8)+1, FALSE), 0))</f>
        <v>0</v>
      </c>
      <c r="V817" s="90">
        <f>IF(ISBLANK(T817), 0, _xlfn.IFNA(VLOOKUP(T817, 'Measures Register'!$B$9:$L$59, COLUMN('Measures Register'!$L$8)-COLUMN('Measures Register'!$B$8)+1, FALSE), 0))</f>
        <v>0</v>
      </c>
      <c r="W817" s="88"/>
      <c r="X817" s="89">
        <f>IF(ISBLANK(W817), 0, _xlfn.IFNA(VLOOKUP(W817, 'Measures Register'!$B$9:$K$59, COLUMN('Measures Register'!$K$8)-COLUMN('Measures Register'!$B$8)+1, FALSE), 0))</f>
        <v>0</v>
      </c>
      <c r="Y817" s="90">
        <f>IF(ISBLANK(W817), 0, _xlfn.IFNA(VLOOKUP(W817, 'Measures Register'!$B$9:$L$59, COLUMN('Measures Register'!$L$8)-COLUMN('Measures Register'!$B$8)+1, FALSE), 0))</f>
        <v>0</v>
      </c>
      <c r="Z817" s="88"/>
      <c r="AA817" s="89">
        <f>IF(ISBLANK(Z817), 0, _xlfn.IFNA(VLOOKUP(Z817, 'Measures Register'!$B$9:$K$59, COLUMN('Measures Register'!$K$8)-COLUMN('Measures Register'!$B$8)+1, FALSE), 0))</f>
        <v>0</v>
      </c>
      <c r="AB817" s="90">
        <f>IF(ISBLANK(Z817), 0, _xlfn.IFNA(VLOOKUP(Z817, 'Measures Register'!$B$9:$L$59, COLUMN('Measures Register'!$L$8)-COLUMN('Measures Register'!$B$8)+1, FALSE), 0))</f>
        <v>0</v>
      </c>
      <c r="AC817" s="88"/>
      <c r="AD817" s="89">
        <f>IF(ISBLANK(AC817), 0, _xlfn.IFNA(VLOOKUP(AC817, 'Measures Register'!$B$9:$K$59, COLUMN('Measures Register'!$K$8)-COLUMN('Measures Register'!$B$8)+1, FALSE), 0))</f>
        <v>0</v>
      </c>
      <c r="AE817" s="90">
        <f>IF(ISBLANK(AC817), 0, _xlfn.IFNA(VLOOKUP(AC817, 'Measures Register'!$B$9:$L$59, COLUMN('Measures Register'!$L$8)-COLUMN('Measures Register'!$B$8)+1, FALSE), 0))</f>
        <v>0</v>
      </c>
      <c r="AF817" s="88"/>
      <c r="AG817" s="89">
        <f>IF(ISBLANK(AF817), 0, _xlfn.IFNA(VLOOKUP(AF817, 'Measures Register'!$B$9:$K$59, COLUMN('Measures Register'!$K$8)-COLUMN('Measures Register'!$B$8)+1, FALSE), 0))</f>
        <v>0</v>
      </c>
      <c r="AH817" s="110">
        <f>IF(ISBLANK(AF817), 0, _xlfn.IFNA(VLOOKUP(AF817, 'Measures Register'!$B$9:$L$59, COLUMN('Measures Register'!$L$8)-COLUMN('Measures Register'!$B$8)+1, FALSE), 0))</f>
        <v>0</v>
      </c>
      <c r="AI817" s="115"/>
      <c r="AJ817" s="108" t="str">
        <f t="shared" si="55"/>
        <v/>
      </c>
      <c r="AK817" s="86" t="str">
        <f t="shared" si="56"/>
        <v/>
      </c>
      <c r="AL817" s="106" t="str">
        <f t="shared" si="57"/>
        <v/>
      </c>
      <c r="AM817" s="24"/>
    </row>
    <row r="818" spans="2:39" ht="15.75" x14ac:dyDescent="0.45">
      <c r="B818" s="84" t="str">
        <f t="shared" si="58"/>
        <v/>
      </c>
      <c r="C818" s="97"/>
      <c r="D818" s="154"/>
      <c r="E818" s="112" t="str">
        <f>IFERROR(VLOOKUP(I818,#REF!,2,0),"")</f>
        <v/>
      </c>
      <c r="F818" s="156"/>
      <c r="G818" s="101"/>
      <c r="H818" s="103"/>
      <c r="I818" s="158"/>
      <c r="J818" s="159"/>
      <c r="K818"/>
      <c r="L818" s="152"/>
      <c r="M818" s="85" t="str">
        <f>IF(AND(F818&lt;&gt;"", G818&lt;&gt;""), VLOOKUP(F818, 'P2-Primary Assets'!C:I, 5+VLOOKUP(G818,#REF!, 2, FALSE), FALSE), "")</f>
        <v/>
      </c>
      <c r="N818" s="106" t="str">
        <f t="shared" si="50"/>
        <v/>
      </c>
      <c r="O818" s="277"/>
      <c r="P818" s="277"/>
      <c r="Q818" s="277"/>
      <c r="R818" s="114"/>
      <c r="S818" s="99"/>
      <c r="T818" s="88"/>
      <c r="U818" s="89">
        <f>IF(ISBLANK(T818), 0, _xlfn.IFNA(VLOOKUP(T818, 'Measures Register'!$B$9:$K$59, COLUMN('Measures Register'!$K$8)-COLUMN('Measures Register'!$B$8)+1, FALSE), 0))</f>
        <v>0</v>
      </c>
      <c r="V818" s="90">
        <f>IF(ISBLANK(T818), 0, _xlfn.IFNA(VLOOKUP(T818, 'Measures Register'!$B$9:$L$59, COLUMN('Measures Register'!$L$8)-COLUMN('Measures Register'!$B$8)+1, FALSE), 0))</f>
        <v>0</v>
      </c>
      <c r="W818" s="88"/>
      <c r="X818" s="89">
        <f>IF(ISBLANK(W818), 0, _xlfn.IFNA(VLOOKUP(W818, 'Measures Register'!$B$9:$K$59, COLUMN('Measures Register'!$K$8)-COLUMN('Measures Register'!$B$8)+1, FALSE), 0))</f>
        <v>0</v>
      </c>
      <c r="Y818" s="90">
        <f>IF(ISBLANK(W818), 0, _xlfn.IFNA(VLOOKUP(W818, 'Measures Register'!$B$9:$L$59, COLUMN('Measures Register'!$L$8)-COLUMN('Measures Register'!$B$8)+1, FALSE), 0))</f>
        <v>0</v>
      </c>
      <c r="Z818" s="88"/>
      <c r="AA818" s="89">
        <f>IF(ISBLANK(Z818), 0, _xlfn.IFNA(VLOOKUP(Z818, 'Measures Register'!$B$9:$K$59, COLUMN('Measures Register'!$K$8)-COLUMN('Measures Register'!$B$8)+1, FALSE), 0))</f>
        <v>0</v>
      </c>
      <c r="AB818" s="90">
        <f>IF(ISBLANK(Z818), 0, _xlfn.IFNA(VLOOKUP(Z818, 'Measures Register'!$B$9:$L$59, COLUMN('Measures Register'!$L$8)-COLUMN('Measures Register'!$B$8)+1, FALSE), 0))</f>
        <v>0</v>
      </c>
      <c r="AC818" s="88"/>
      <c r="AD818" s="89">
        <f>IF(ISBLANK(AC818), 0, _xlfn.IFNA(VLOOKUP(AC818, 'Measures Register'!$B$9:$K$59, COLUMN('Measures Register'!$K$8)-COLUMN('Measures Register'!$B$8)+1, FALSE), 0))</f>
        <v>0</v>
      </c>
      <c r="AE818" s="90">
        <f>IF(ISBLANK(AC818), 0, _xlfn.IFNA(VLOOKUP(AC818, 'Measures Register'!$B$9:$L$59, COLUMN('Measures Register'!$L$8)-COLUMN('Measures Register'!$B$8)+1, FALSE), 0))</f>
        <v>0</v>
      </c>
      <c r="AF818" s="88"/>
      <c r="AG818" s="89">
        <f>IF(ISBLANK(AF818), 0, _xlfn.IFNA(VLOOKUP(AF818, 'Measures Register'!$B$9:$K$59, COLUMN('Measures Register'!$K$8)-COLUMN('Measures Register'!$B$8)+1, FALSE), 0))</f>
        <v>0</v>
      </c>
      <c r="AH818" s="110">
        <f>IF(ISBLANK(AF818), 0, _xlfn.IFNA(VLOOKUP(AF818, 'Measures Register'!$B$9:$L$59, COLUMN('Measures Register'!$L$8)-COLUMN('Measures Register'!$B$8)+1, FALSE), 0))</f>
        <v>0</v>
      </c>
      <c r="AI818" s="115"/>
      <c r="AJ818" s="108" t="str">
        <f t="shared" si="55"/>
        <v/>
      </c>
      <c r="AK818" s="86" t="str">
        <f t="shared" si="56"/>
        <v/>
      </c>
      <c r="AL818" s="106" t="str">
        <f t="shared" si="57"/>
        <v/>
      </c>
      <c r="AM818" s="24"/>
    </row>
    <row r="819" spans="2:39" ht="15.75" x14ac:dyDescent="0.45">
      <c r="B819" s="84" t="str">
        <f t="shared" si="58"/>
        <v/>
      </c>
      <c r="C819" s="97"/>
      <c r="D819" s="154"/>
      <c r="E819" s="112" t="str">
        <f>IFERROR(VLOOKUP(I819,#REF!,2,0),"")</f>
        <v/>
      </c>
      <c r="F819" s="156"/>
      <c r="G819" s="101"/>
      <c r="H819" s="103"/>
      <c r="I819" s="158"/>
      <c r="J819" s="159"/>
      <c r="K819"/>
      <c r="L819" s="152"/>
      <c r="M819" s="85" t="str">
        <f>IF(AND(F819&lt;&gt;"", G819&lt;&gt;""), VLOOKUP(F819, 'P2-Primary Assets'!C:I, 5+VLOOKUP(G819,#REF!, 2, FALSE), FALSE), "")</f>
        <v/>
      </c>
      <c r="N819" s="106" t="str">
        <f t="shared" si="50"/>
        <v/>
      </c>
      <c r="O819" s="277"/>
      <c r="P819" s="277"/>
      <c r="Q819" s="277"/>
      <c r="R819" s="114"/>
      <c r="S819" s="99"/>
      <c r="T819" s="88"/>
      <c r="U819" s="89">
        <f>IF(ISBLANK(T819), 0, _xlfn.IFNA(VLOOKUP(T819, 'Measures Register'!$B$9:$K$59, COLUMN('Measures Register'!$K$8)-COLUMN('Measures Register'!$B$8)+1, FALSE), 0))</f>
        <v>0</v>
      </c>
      <c r="V819" s="90">
        <f>IF(ISBLANK(T819), 0, _xlfn.IFNA(VLOOKUP(T819, 'Measures Register'!$B$9:$L$59, COLUMN('Measures Register'!$L$8)-COLUMN('Measures Register'!$B$8)+1, FALSE), 0))</f>
        <v>0</v>
      </c>
      <c r="W819" s="88"/>
      <c r="X819" s="89">
        <f>IF(ISBLANK(W819), 0, _xlfn.IFNA(VLOOKUP(W819, 'Measures Register'!$B$9:$K$59, COLUMN('Measures Register'!$K$8)-COLUMN('Measures Register'!$B$8)+1, FALSE), 0))</f>
        <v>0</v>
      </c>
      <c r="Y819" s="90">
        <f>IF(ISBLANK(W819), 0, _xlfn.IFNA(VLOOKUP(W819, 'Measures Register'!$B$9:$L$59, COLUMN('Measures Register'!$L$8)-COLUMN('Measures Register'!$B$8)+1, FALSE), 0))</f>
        <v>0</v>
      </c>
      <c r="Z819" s="88"/>
      <c r="AA819" s="89">
        <f>IF(ISBLANK(Z819), 0, _xlfn.IFNA(VLOOKUP(Z819, 'Measures Register'!$B$9:$K$59, COLUMN('Measures Register'!$K$8)-COLUMN('Measures Register'!$B$8)+1, FALSE), 0))</f>
        <v>0</v>
      </c>
      <c r="AB819" s="90">
        <f>IF(ISBLANK(Z819), 0, _xlfn.IFNA(VLOOKUP(Z819, 'Measures Register'!$B$9:$L$59, COLUMN('Measures Register'!$L$8)-COLUMN('Measures Register'!$B$8)+1, FALSE), 0))</f>
        <v>0</v>
      </c>
      <c r="AC819" s="88"/>
      <c r="AD819" s="89">
        <f>IF(ISBLANK(AC819), 0, _xlfn.IFNA(VLOOKUP(AC819, 'Measures Register'!$B$9:$K$59, COLUMN('Measures Register'!$K$8)-COLUMN('Measures Register'!$B$8)+1, FALSE), 0))</f>
        <v>0</v>
      </c>
      <c r="AE819" s="90">
        <f>IF(ISBLANK(AC819), 0, _xlfn.IFNA(VLOOKUP(AC819, 'Measures Register'!$B$9:$L$59, COLUMN('Measures Register'!$L$8)-COLUMN('Measures Register'!$B$8)+1, FALSE), 0))</f>
        <v>0</v>
      </c>
      <c r="AF819" s="88"/>
      <c r="AG819" s="89">
        <f>IF(ISBLANK(AF819), 0, _xlfn.IFNA(VLOOKUP(AF819, 'Measures Register'!$B$9:$K$59, COLUMN('Measures Register'!$K$8)-COLUMN('Measures Register'!$B$8)+1, FALSE), 0))</f>
        <v>0</v>
      </c>
      <c r="AH819" s="110">
        <f>IF(ISBLANK(AF819), 0, _xlfn.IFNA(VLOOKUP(AF819, 'Measures Register'!$B$9:$L$59, COLUMN('Measures Register'!$L$8)-COLUMN('Measures Register'!$B$8)+1, FALSE), 0))</f>
        <v>0</v>
      </c>
      <c r="AI819" s="115"/>
      <c r="AJ819" s="108" t="str">
        <f t="shared" si="55"/>
        <v/>
      </c>
      <c r="AK819" s="86" t="str">
        <f t="shared" si="56"/>
        <v/>
      </c>
      <c r="AL819" s="106" t="str">
        <f t="shared" si="57"/>
        <v/>
      </c>
      <c r="AM819" s="24"/>
    </row>
    <row r="820" spans="2:39" ht="15.75" x14ac:dyDescent="0.45">
      <c r="B820" s="84" t="str">
        <f t="shared" si="58"/>
        <v/>
      </c>
      <c r="C820" s="97"/>
      <c r="D820" s="154"/>
      <c r="E820" s="112" t="str">
        <f>IFERROR(VLOOKUP(I820,#REF!,2,0),"")</f>
        <v/>
      </c>
      <c r="F820" s="156"/>
      <c r="G820" s="101"/>
      <c r="H820" s="103"/>
      <c r="I820" s="158"/>
      <c r="J820" s="159"/>
      <c r="K820"/>
      <c r="L820" s="152"/>
      <c r="M820" s="85" t="str">
        <f>IF(AND(F820&lt;&gt;"", G820&lt;&gt;""), VLOOKUP(F820, 'P2-Primary Assets'!C:I, 5+VLOOKUP(G820,#REF!, 2, FALSE), FALSE), "")</f>
        <v/>
      </c>
      <c r="N820" s="106" t="str">
        <f t="shared" si="50"/>
        <v/>
      </c>
      <c r="O820" s="277"/>
      <c r="P820" s="277"/>
      <c r="Q820" s="277"/>
      <c r="R820" s="114"/>
      <c r="S820" s="99"/>
      <c r="T820" s="88"/>
      <c r="U820" s="89">
        <f>IF(ISBLANK(T820), 0, _xlfn.IFNA(VLOOKUP(T820, 'Measures Register'!$B$9:$K$59, COLUMN('Measures Register'!$K$8)-COLUMN('Measures Register'!$B$8)+1, FALSE), 0))</f>
        <v>0</v>
      </c>
      <c r="V820" s="90">
        <f>IF(ISBLANK(T820), 0, _xlfn.IFNA(VLOOKUP(T820, 'Measures Register'!$B$9:$L$59, COLUMN('Measures Register'!$L$8)-COLUMN('Measures Register'!$B$8)+1, FALSE), 0))</f>
        <v>0</v>
      </c>
      <c r="W820" s="88"/>
      <c r="X820" s="89">
        <f>IF(ISBLANK(W820), 0, _xlfn.IFNA(VLOOKUP(W820, 'Measures Register'!$B$9:$K$59, COLUMN('Measures Register'!$K$8)-COLUMN('Measures Register'!$B$8)+1, FALSE), 0))</f>
        <v>0</v>
      </c>
      <c r="Y820" s="90">
        <f>IF(ISBLANK(W820), 0, _xlfn.IFNA(VLOOKUP(W820, 'Measures Register'!$B$9:$L$59, COLUMN('Measures Register'!$L$8)-COLUMN('Measures Register'!$B$8)+1, FALSE), 0))</f>
        <v>0</v>
      </c>
      <c r="Z820" s="88"/>
      <c r="AA820" s="89">
        <f>IF(ISBLANK(Z820), 0, _xlfn.IFNA(VLOOKUP(Z820, 'Measures Register'!$B$9:$K$59, COLUMN('Measures Register'!$K$8)-COLUMN('Measures Register'!$B$8)+1, FALSE), 0))</f>
        <v>0</v>
      </c>
      <c r="AB820" s="90">
        <f>IF(ISBLANK(Z820), 0, _xlfn.IFNA(VLOOKUP(Z820, 'Measures Register'!$B$9:$L$59, COLUMN('Measures Register'!$L$8)-COLUMN('Measures Register'!$B$8)+1, FALSE), 0))</f>
        <v>0</v>
      </c>
      <c r="AC820" s="88"/>
      <c r="AD820" s="89">
        <f>IF(ISBLANK(AC820), 0, _xlfn.IFNA(VLOOKUP(AC820, 'Measures Register'!$B$9:$K$59, COLUMN('Measures Register'!$K$8)-COLUMN('Measures Register'!$B$8)+1, FALSE), 0))</f>
        <v>0</v>
      </c>
      <c r="AE820" s="90">
        <f>IF(ISBLANK(AC820), 0, _xlfn.IFNA(VLOOKUP(AC820, 'Measures Register'!$B$9:$L$59, COLUMN('Measures Register'!$L$8)-COLUMN('Measures Register'!$B$8)+1, FALSE), 0))</f>
        <v>0</v>
      </c>
      <c r="AF820" s="88"/>
      <c r="AG820" s="89">
        <f>IF(ISBLANK(AF820), 0, _xlfn.IFNA(VLOOKUP(AF820, 'Measures Register'!$B$9:$K$59, COLUMN('Measures Register'!$K$8)-COLUMN('Measures Register'!$B$8)+1, FALSE), 0))</f>
        <v>0</v>
      </c>
      <c r="AH820" s="110">
        <f>IF(ISBLANK(AF820), 0, _xlfn.IFNA(VLOOKUP(AF820, 'Measures Register'!$B$9:$L$59, COLUMN('Measures Register'!$L$8)-COLUMN('Measures Register'!$B$8)+1, FALSE), 0))</f>
        <v>0</v>
      </c>
      <c r="AI820" s="115"/>
      <c r="AJ820" s="108" t="str">
        <f t="shared" si="55"/>
        <v/>
      </c>
      <c r="AK820" s="86" t="str">
        <f t="shared" si="56"/>
        <v/>
      </c>
      <c r="AL820" s="106" t="str">
        <f t="shared" si="57"/>
        <v/>
      </c>
      <c r="AM820" s="24"/>
    </row>
    <row r="821" spans="2:39" ht="15.75" x14ac:dyDescent="0.45">
      <c r="B821" s="84" t="str">
        <f t="shared" si="58"/>
        <v/>
      </c>
      <c r="C821" s="97"/>
      <c r="D821" s="154"/>
      <c r="E821" s="112" t="str">
        <f>IFERROR(VLOOKUP(I821,#REF!,2,0),"")</f>
        <v/>
      </c>
      <c r="F821" s="156"/>
      <c r="G821" s="101"/>
      <c r="H821" s="103"/>
      <c r="I821" s="158"/>
      <c r="J821" s="159"/>
      <c r="K821"/>
      <c r="L821" s="152"/>
      <c r="M821" s="85" t="str">
        <f>IF(AND(F821&lt;&gt;"", G821&lt;&gt;""), VLOOKUP(F821, 'P2-Primary Assets'!C:I, 5+VLOOKUP(G821,#REF!, 2, FALSE), FALSE), "")</f>
        <v/>
      </c>
      <c r="N821" s="106" t="str">
        <f t="shared" si="50"/>
        <v/>
      </c>
      <c r="O821" s="277"/>
      <c r="P821" s="277"/>
      <c r="Q821" s="277"/>
      <c r="R821" s="114"/>
      <c r="S821" s="99"/>
      <c r="T821" s="88"/>
      <c r="U821" s="89">
        <f>IF(ISBLANK(T821), 0, _xlfn.IFNA(VLOOKUP(T821, 'Measures Register'!$B$9:$K$59, COLUMN('Measures Register'!$K$8)-COLUMN('Measures Register'!$B$8)+1, FALSE), 0))</f>
        <v>0</v>
      </c>
      <c r="V821" s="90">
        <f>IF(ISBLANK(T821), 0, _xlfn.IFNA(VLOOKUP(T821, 'Measures Register'!$B$9:$L$59, COLUMN('Measures Register'!$L$8)-COLUMN('Measures Register'!$B$8)+1, FALSE), 0))</f>
        <v>0</v>
      </c>
      <c r="W821" s="88"/>
      <c r="X821" s="89">
        <f>IF(ISBLANK(W821), 0, _xlfn.IFNA(VLOOKUP(W821, 'Measures Register'!$B$9:$K$59, COLUMN('Measures Register'!$K$8)-COLUMN('Measures Register'!$B$8)+1, FALSE), 0))</f>
        <v>0</v>
      </c>
      <c r="Y821" s="90">
        <f>IF(ISBLANK(W821), 0, _xlfn.IFNA(VLOOKUP(W821, 'Measures Register'!$B$9:$L$59, COLUMN('Measures Register'!$L$8)-COLUMN('Measures Register'!$B$8)+1, FALSE), 0))</f>
        <v>0</v>
      </c>
      <c r="Z821" s="88"/>
      <c r="AA821" s="89">
        <f>IF(ISBLANK(Z821), 0, _xlfn.IFNA(VLOOKUP(Z821, 'Measures Register'!$B$9:$K$59, COLUMN('Measures Register'!$K$8)-COLUMN('Measures Register'!$B$8)+1, FALSE), 0))</f>
        <v>0</v>
      </c>
      <c r="AB821" s="90">
        <f>IF(ISBLANK(Z821), 0, _xlfn.IFNA(VLOOKUP(Z821, 'Measures Register'!$B$9:$L$59, COLUMN('Measures Register'!$L$8)-COLUMN('Measures Register'!$B$8)+1, FALSE), 0))</f>
        <v>0</v>
      </c>
      <c r="AC821" s="88"/>
      <c r="AD821" s="89">
        <f>IF(ISBLANK(AC821), 0, _xlfn.IFNA(VLOOKUP(AC821, 'Measures Register'!$B$9:$K$59, COLUMN('Measures Register'!$K$8)-COLUMN('Measures Register'!$B$8)+1, FALSE), 0))</f>
        <v>0</v>
      </c>
      <c r="AE821" s="90">
        <f>IF(ISBLANK(AC821), 0, _xlfn.IFNA(VLOOKUP(AC821, 'Measures Register'!$B$9:$L$59, COLUMN('Measures Register'!$L$8)-COLUMN('Measures Register'!$B$8)+1, FALSE), 0))</f>
        <v>0</v>
      </c>
      <c r="AF821" s="88"/>
      <c r="AG821" s="89">
        <f>IF(ISBLANK(AF821), 0, _xlfn.IFNA(VLOOKUP(AF821, 'Measures Register'!$B$9:$K$59, COLUMN('Measures Register'!$K$8)-COLUMN('Measures Register'!$B$8)+1, FALSE), 0))</f>
        <v>0</v>
      </c>
      <c r="AH821" s="110">
        <f>IF(ISBLANK(AF821), 0, _xlfn.IFNA(VLOOKUP(AF821, 'Measures Register'!$B$9:$L$59, COLUMN('Measures Register'!$L$8)-COLUMN('Measures Register'!$B$8)+1, FALSE), 0))</f>
        <v>0</v>
      </c>
      <c r="AI821" s="115"/>
      <c r="AJ821" s="108" t="str">
        <f t="shared" si="55"/>
        <v/>
      </c>
      <c r="AK821" s="86" t="str">
        <f t="shared" si="56"/>
        <v/>
      </c>
      <c r="AL821" s="106" t="str">
        <f t="shared" si="57"/>
        <v/>
      </c>
      <c r="AM821" s="24"/>
    </row>
    <row r="822" spans="2:39" ht="15.75" x14ac:dyDescent="0.45">
      <c r="B822" s="84" t="str">
        <f t="shared" si="58"/>
        <v/>
      </c>
      <c r="C822" s="97"/>
      <c r="D822" s="154"/>
      <c r="E822" s="112" t="str">
        <f>IFERROR(VLOOKUP(I822,#REF!,2,0),"")</f>
        <v/>
      </c>
      <c r="F822" s="156"/>
      <c r="G822" s="101"/>
      <c r="H822" s="103"/>
      <c r="I822" s="158"/>
      <c r="J822" s="159"/>
      <c r="K822"/>
      <c r="L822" s="152"/>
      <c r="M822" s="85" t="str">
        <f>IF(AND(F822&lt;&gt;"", G822&lt;&gt;""), VLOOKUP(F822, 'P2-Primary Assets'!C:I, 5+VLOOKUP(G822,#REF!, 2, FALSE), FALSE), "")</f>
        <v/>
      </c>
      <c r="N822" s="106" t="str">
        <f t="shared" si="50"/>
        <v/>
      </c>
      <c r="O822" s="277"/>
      <c r="P822" s="277"/>
      <c r="Q822" s="277"/>
      <c r="R822" s="114"/>
      <c r="S822" s="99"/>
      <c r="T822" s="88"/>
      <c r="U822" s="89">
        <f>IF(ISBLANK(T822), 0, _xlfn.IFNA(VLOOKUP(T822, 'Measures Register'!$B$9:$K$59, COLUMN('Measures Register'!$K$8)-COLUMN('Measures Register'!$B$8)+1, FALSE), 0))</f>
        <v>0</v>
      </c>
      <c r="V822" s="90">
        <f>IF(ISBLANK(T822), 0, _xlfn.IFNA(VLOOKUP(T822, 'Measures Register'!$B$9:$L$59, COLUMN('Measures Register'!$L$8)-COLUMN('Measures Register'!$B$8)+1, FALSE), 0))</f>
        <v>0</v>
      </c>
      <c r="W822" s="88"/>
      <c r="X822" s="89">
        <f>IF(ISBLANK(W822), 0, _xlfn.IFNA(VLOOKUP(W822, 'Measures Register'!$B$9:$K$59, COLUMN('Measures Register'!$K$8)-COLUMN('Measures Register'!$B$8)+1, FALSE), 0))</f>
        <v>0</v>
      </c>
      <c r="Y822" s="90">
        <f>IF(ISBLANK(W822), 0, _xlfn.IFNA(VLOOKUP(W822, 'Measures Register'!$B$9:$L$59, COLUMN('Measures Register'!$L$8)-COLUMN('Measures Register'!$B$8)+1, FALSE), 0))</f>
        <v>0</v>
      </c>
      <c r="Z822" s="88"/>
      <c r="AA822" s="89">
        <f>IF(ISBLANK(Z822), 0, _xlfn.IFNA(VLOOKUP(Z822, 'Measures Register'!$B$9:$K$59, COLUMN('Measures Register'!$K$8)-COLUMN('Measures Register'!$B$8)+1, FALSE), 0))</f>
        <v>0</v>
      </c>
      <c r="AB822" s="90">
        <f>IF(ISBLANK(Z822), 0, _xlfn.IFNA(VLOOKUP(Z822, 'Measures Register'!$B$9:$L$59, COLUMN('Measures Register'!$L$8)-COLUMN('Measures Register'!$B$8)+1, FALSE), 0))</f>
        <v>0</v>
      </c>
      <c r="AC822" s="88"/>
      <c r="AD822" s="89">
        <f>IF(ISBLANK(AC822), 0, _xlfn.IFNA(VLOOKUP(AC822, 'Measures Register'!$B$9:$K$59, COLUMN('Measures Register'!$K$8)-COLUMN('Measures Register'!$B$8)+1, FALSE), 0))</f>
        <v>0</v>
      </c>
      <c r="AE822" s="90">
        <f>IF(ISBLANK(AC822), 0, _xlfn.IFNA(VLOOKUP(AC822, 'Measures Register'!$B$9:$L$59, COLUMN('Measures Register'!$L$8)-COLUMN('Measures Register'!$B$8)+1, FALSE), 0))</f>
        <v>0</v>
      </c>
      <c r="AF822" s="88"/>
      <c r="AG822" s="89">
        <f>IF(ISBLANK(AF822), 0, _xlfn.IFNA(VLOOKUP(AF822, 'Measures Register'!$B$9:$K$59, COLUMN('Measures Register'!$K$8)-COLUMN('Measures Register'!$B$8)+1, FALSE), 0))</f>
        <v>0</v>
      </c>
      <c r="AH822" s="110">
        <f>IF(ISBLANK(AF822), 0, _xlfn.IFNA(VLOOKUP(AF822, 'Measures Register'!$B$9:$L$59, COLUMN('Measures Register'!$L$8)-COLUMN('Measures Register'!$B$8)+1, FALSE), 0))</f>
        <v>0</v>
      </c>
      <c r="AI822" s="115"/>
      <c r="AJ822" s="108" t="str">
        <f t="shared" si="55"/>
        <v/>
      </c>
      <c r="AK822" s="86" t="str">
        <f t="shared" si="56"/>
        <v/>
      </c>
      <c r="AL822" s="106" t="str">
        <f t="shared" si="57"/>
        <v/>
      </c>
      <c r="AM822" s="24"/>
    </row>
    <row r="823" spans="2:39" ht="15.75" x14ac:dyDescent="0.45">
      <c r="B823" s="84" t="str">
        <f t="shared" si="58"/>
        <v/>
      </c>
      <c r="C823" s="97"/>
      <c r="D823" s="154"/>
      <c r="E823" s="112" t="str">
        <f>IFERROR(VLOOKUP(I823,#REF!,2,0),"")</f>
        <v/>
      </c>
      <c r="F823" s="156"/>
      <c r="G823" s="101"/>
      <c r="H823" s="103"/>
      <c r="I823" s="158"/>
      <c r="J823" s="159"/>
      <c r="K823"/>
      <c r="L823" s="152"/>
      <c r="M823" s="85" t="str">
        <f>IF(AND(F823&lt;&gt;"", G823&lt;&gt;""), VLOOKUP(F823, 'P2-Primary Assets'!C:I, 5+VLOOKUP(G823,#REF!, 2, FALSE), FALSE), "")</f>
        <v/>
      </c>
      <c r="N823" s="106" t="str">
        <f t="shared" si="50"/>
        <v/>
      </c>
      <c r="O823" s="277"/>
      <c r="P823" s="277"/>
      <c r="Q823" s="277"/>
      <c r="R823" s="114"/>
      <c r="S823" s="99"/>
      <c r="T823" s="88"/>
      <c r="U823" s="89">
        <f>IF(ISBLANK(T823), 0, _xlfn.IFNA(VLOOKUP(T823, 'Measures Register'!$B$9:$K$59, COLUMN('Measures Register'!$K$8)-COLUMN('Measures Register'!$B$8)+1, FALSE), 0))</f>
        <v>0</v>
      </c>
      <c r="V823" s="90">
        <f>IF(ISBLANK(T823), 0, _xlfn.IFNA(VLOOKUP(T823, 'Measures Register'!$B$9:$L$59, COLUMN('Measures Register'!$L$8)-COLUMN('Measures Register'!$B$8)+1, FALSE), 0))</f>
        <v>0</v>
      </c>
      <c r="W823" s="88"/>
      <c r="X823" s="89">
        <f>IF(ISBLANK(W823), 0, _xlfn.IFNA(VLOOKUP(W823, 'Measures Register'!$B$9:$K$59, COLUMN('Measures Register'!$K$8)-COLUMN('Measures Register'!$B$8)+1, FALSE), 0))</f>
        <v>0</v>
      </c>
      <c r="Y823" s="90">
        <f>IF(ISBLANK(W823), 0, _xlfn.IFNA(VLOOKUP(W823, 'Measures Register'!$B$9:$L$59, COLUMN('Measures Register'!$L$8)-COLUMN('Measures Register'!$B$8)+1, FALSE), 0))</f>
        <v>0</v>
      </c>
      <c r="Z823" s="88"/>
      <c r="AA823" s="89">
        <f>IF(ISBLANK(Z823), 0, _xlfn.IFNA(VLOOKUP(Z823, 'Measures Register'!$B$9:$K$59, COLUMN('Measures Register'!$K$8)-COLUMN('Measures Register'!$B$8)+1, FALSE), 0))</f>
        <v>0</v>
      </c>
      <c r="AB823" s="90">
        <f>IF(ISBLANK(Z823), 0, _xlfn.IFNA(VLOOKUP(Z823, 'Measures Register'!$B$9:$L$59, COLUMN('Measures Register'!$L$8)-COLUMN('Measures Register'!$B$8)+1, FALSE), 0))</f>
        <v>0</v>
      </c>
      <c r="AC823" s="88"/>
      <c r="AD823" s="89">
        <f>IF(ISBLANK(AC823), 0, _xlfn.IFNA(VLOOKUP(AC823, 'Measures Register'!$B$9:$K$59, COLUMN('Measures Register'!$K$8)-COLUMN('Measures Register'!$B$8)+1, FALSE), 0))</f>
        <v>0</v>
      </c>
      <c r="AE823" s="90">
        <f>IF(ISBLANK(AC823), 0, _xlfn.IFNA(VLOOKUP(AC823, 'Measures Register'!$B$9:$L$59, COLUMN('Measures Register'!$L$8)-COLUMN('Measures Register'!$B$8)+1, FALSE), 0))</f>
        <v>0</v>
      </c>
      <c r="AF823" s="88"/>
      <c r="AG823" s="89">
        <f>IF(ISBLANK(AF823), 0, _xlfn.IFNA(VLOOKUP(AF823, 'Measures Register'!$B$9:$K$59, COLUMN('Measures Register'!$K$8)-COLUMN('Measures Register'!$B$8)+1, FALSE), 0))</f>
        <v>0</v>
      </c>
      <c r="AH823" s="110">
        <f>IF(ISBLANK(AF823), 0, _xlfn.IFNA(VLOOKUP(AF823, 'Measures Register'!$B$9:$L$59, COLUMN('Measures Register'!$L$8)-COLUMN('Measures Register'!$B$8)+1, FALSE), 0))</f>
        <v>0</v>
      </c>
      <c r="AI823" s="115"/>
      <c r="AJ823" s="108" t="str">
        <f t="shared" si="55"/>
        <v/>
      </c>
      <c r="AK823" s="86" t="str">
        <f t="shared" si="56"/>
        <v/>
      </c>
      <c r="AL823" s="106" t="str">
        <f t="shared" si="57"/>
        <v/>
      </c>
      <c r="AM823" s="24"/>
    </row>
    <row r="824" spans="2:39" ht="15.75" x14ac:dyDescent="0.45">
      <c r="B824" s="84" t="str">
        <f t="shared" si="58"/>
        <v/>
      </c>
      <c r="C824" s="97"/>
      <c r="D824" s="154"/>
      <c r="E824" s="112" t="str">
        <f>IFERROR(VLOOKUP(I824,#REF!,2,0),"")</f>
        <v/>
      </c>
      <c r="F824" s="156"/>
      <c r="G824" s="101"/>
      <c r="H824" s="103"/>
      <c r="I824" s="158"/>
      <c r="J824" s="159"/>
      <c r="K824"/>
      <c r="L824" s="152"/>
      <c r="M824" s="85" t="str">
        <f>IF(AND(F824&lt;&gt;"", G824&lt;&gt;""), VLOOKUP(F824, 'P2-Primary Assets'!C:I, 5+VLOOKUP(G824,#REF!, 2, FALSE), FALSE), "")</f>
        <v/>
      </c>
      <c r="N824" s="106" t="str">
        <f t="shared" si="50"/>
        <v/>
      </c>
      <c r="O824" s="277"/>
      <c r="P824" s="277"/>
      <c r="Q824" s="277"/>
      <c r="R824" s="114"/>
      <c r="S824" s="99"/>
      <c r="T824" s="88"/>
      <c r="U824" s="89">
        <f>IF(ISBLANK(T824), 0, _xlfn.IFNA(VLOOKUP(T824, 'Measures Register'!$B$9:$K$59, COLUMN('Measures Register'!$K$8)-COLUMN('Measures Register'!$B$8)+1, FALSE), 0))</f>
        <v>0</v>
      </c>
      <c r="V824" s="90">
        <f>IF(ISBLANK(T824), 0, _xlfn.IFNA(VLOOKUP(T824, 'Measures Register'!$B$9:$L$59, COLUMN('Measures Register'!$L$8)-COLUMN('Measures Register'!$B$8)+1, FALSE), 0))</f>
        <v>0</v>
      </c>
      <c r="W824" s="88"/>
      <c r="X824" s="89">
        <f>IF(ISBLANK(W824), 0, _xlfn.IFNA(VLOOKUP(W824, 'Measures Register'!$B$9:$K$59, COLUMN('Measures Register'!$K$8)-COLUMN('Measures Register'!$B$8)+1, FALSE), 0))</f>
        <v>0</v>
      </c>
      <c r="Y824" s="90">
        <f>IF(ISBLANK(W824), 0, _xlfn.IFNA(VLOOKUP(W824, 'Measures Register'!$B$9:$L$59, COLUMN('Measures Register'!$L$8)-COLUMN('Measures Register'!$B$8)+1, FALSE), 0))</f>
        <v>0</v>
      </c>
      <c r="Z824" s="88"/>
      <c r="AA824" s="89">
        <f>IF(ISBLANK(Z824), 0, _xlfn.IFNA(VLOOKUP(Z824, 'Measures Register'!$B$9:$K$59, COLUMN('Measures Register'!$K$8)-COLUMN('Measures Register'!$B$8)+1, FALSE), 0))</f>
        <v>0</v>
      </c>
      <c r="AB824" s="90">
        <f>IF(ISBLANK(Z824), 0, _xlfn.IFNA(VLOOKUP(Z824, 'Measures Register'!$B$9:$L$59, COLUMN('Measures Register'!$L$8)-COLUMN('Measures Register'!$B$8)+1, FALSE), 0))</f>
        <v>0</v>
      </c>
      <c r="AC824" s="88"/>
      <c r="AD824" s="89">
        <f>IF(ISBLANK(AC824), 0, _xlfn.IFNA(VLOOKUP(AC824, 'Measures Register'!$B$9:$K$59, COLUMN('Measures Register'!$K$8)-COLUMN('Measures Register'!$B$8)+1, FALSE), 0))</f>
        <v>0</v>
      </c>
      <c r="AE824" s="90">
        <f>IF(ISBLANK(AC824), 0, _xlfn.IFNA(VLOOKUP(AC824, 'Measures Register'!$B$9:$L$59, COLUMN('Measures Register'!$L$8)-COLUMN('Measures Register'!$B$8)+1, FALSE), 0))</f>
        <v>0</v>
      </c>
      <c r="AF824" s="88"/>
      <c r="AG824" s="89">
        <f>IF(ISBLANK(AF824), 0, _xlfn.IFNA(VLOOKUP(AF824, 'Measures Register'!$B$9:$K$59, COLUMN('Measures Register'!$K$8)-COLUMN('Measures Register'!$B$8)+1, FALSE), 0))</f>
        <v>0</v>
      </c>
      <c r="AH824" s="110">
        <f>IF(ISBLANK(AF824), 0, _xlfn.IFNA(VLOOKUP(AF824, 'Measures Register'!$B$9:$L$59, COLUMN('Measures Register'!$L$8)-COLUMN('Measures Register'!$B$8)+1, FALSE), 0))</f>
        <v>0</v>
      </c>
      <c r="AI824" s="115"/>
      <c r="AJ824" s="108" t="str">
        <f t="shared" si="55"/>
        <v/>
      </c>
      <c r="AK824" s="86" t="str">
        <f t="shared" si="56"/>
        <v/>
      </c>
      <c r="AL824" s="106" t="str">
        <f t="shared" si="57"/>
        <v/>
      </c>
      <c r="AM824" s="24"/>
    </row>
    <row r="825" spans="2:39" ht="15.75" x14ac:dyDescent="0.45">
      <c r="B825" s="84" t="str">
        <f t="shared" si="58"/>
        <v/>
      </c>
      <c r="C825" s="97"/>
      <c r="D825" s="154"/>
      <c r="E825" s="112" t="str">
        <f>IFERROR(VLOOKUP(I825,#REF!,2,0),"")</f>
        <v/>
      </c>
      <c r="F825" s="156"/>
      <c r="G825" s="101"/>
      <c r="H825" s="103"/>
      <c r="I825" s="158"/>
      <c r="J825" s="159"/>
      <c r="K825"/>
      <c r="L825" s="152"/>
      <c r="M825" s="85" t="str">
        <f>IF(AND(F825&lt;&gt;"", G825&lt;&gt;""), VLOOKUP(F825, 'P2-Primary Assets'!C:I, 5+VLOOKUP(G825,#REF!, 2, FALSE), FALSE), "")</f>
        <v/>
      </c>
      <c r="N825" s="106" t="str">
        <f t="shared" si="50"/>
        <v/>
      </c>
      <c r="O825" s="277"/>
      <c r="P825" s="277"/>
      <c r="Q825" s="277"/>
      <c r="R825" s="114"/>
      <c r="S825" s="99"/>
      <c r="T825" s="88"/>
      <c r="U825" s="89">
        <f>IF(ISBLANK(T825), 0, _xlfn.IFNA(VLOOKUP(T825, 'Measures Register'!$B$9:$K$59, COLUMN('Measures Register'!$K$8)-COLUMN('Measures Register'!$B$8)+1, FALSE), 0))</f>
        <v>0</v>
      </c>
      <c r="V825" s="90">
        <f>IF(ISBLANK(T825), 0, _xlfn.IFNA(VLOOKUP(T825, 'Measures Register'!$B$9:$L$59, COLUMN('Measures Register'!$L$8)-COLUMN('Measures Register'!$B$8)+1, FALSE), 0))</f>
        <v>0</v>
      </c>
      <c r="W825" s="88"/>
      <c r="X825" s="89">
        <f>IF(ISBLANK(W825), 0, _xlfn.IFNA(VLOOKUP(W825, 'Measures Register'!$B$9:$K$59, COLUMN('Measures Register'!$K$8)-COLUMN('Measures Register'!$B$8)+1, FALSE), 0))</f>
        <v>0</v>
      </c>
      <c r="Y825" s="90">
        <f>IF(ISBLANK(W825), 0, _xlfn.IFNA(VLOOKUP(W825, 'Measures Register'!$B$9:$L$59, COLUMN('Measures Register'!$L$8)-COLUMN('Measures Register'!$B$8)+1, FALSE), 0))</f>
        <v>0</v>
      </c>
      <c r="Z825" s="88"/>
      <c r="AA825" s="89">
        <f>IF(ISBLANK(Z825), 0, _xlfn.IFNA(VLOOKUP(Z825, 'Measures Register'!$B$9:$K$59, COLUMN('Measures Register'!$K$8)-COLUMN('Measures Register'!$B$8)+1, FALSE), 0))</f>
        <v>0</v>
      </c>
      <c r="AB825" s="90">
        <f>IF(ISBLANK(Z825), 0, _xlfn.IFNA(VLOOKUP(Z825, 'Measures Register'!$B$9:$L$59, COLUMN('Measures Register'!$L$8)-COLUMN('Measures Register'!$B$8)+1, FALSE), 0))</f>
        <v>0</v>
      </c>
      <c r="AC825" s="88"/>
      <c r="AD825" s="89">
        <f>IF(ISBLANK(AC825), 0, _xlfn.IFNA(VLOOKUP(AC825, 'Measures Register'!$B$9:$K$59, COLUMN('Measures Register'!$K$8)-COLUMN('Measures Register'!$B$8)+1, FALSE), 0))</f>
        <v>0</v>
      </c>
      <c r="AE825" s="90">
        <f>IF(ISBLANK(AC825), 0, _xlfn.IFNA(VLOOKUP(AC825, 'Measures Register'!$B$9:$L$59, COLUMN('Measures Register'!$L$8)-COLUMN('Measures Register'!$B$8)+1, FALSE), 0))</f>
        <v>0</v>
      </c>
      <c r="AF825" s="88"/>
      <c r="AG825" s="89">
        <f>IF(ISBLANK(AF825), 0, _xlfn.IFNA(VLOOKUP(AF825, 'Measures Register'!$B$9:$K$59, COLUMN('Measures Register'!$K$8)-COLUMN('Measures Register'!$B$8)+1, FALSE), 0))</f>
        <v>0</v>
      </c>
      <c r="AH825" s="110">
        <f>IF(ISBLANK(AF825), 0, _xlfn.IFNA(VLOOKUP(AF825, 'Measures Register'!$B$9:$L$59, COLUMN('Measures Register'!$L$8)-COLUMN('Measures Register'!$B$8)+1, FALSE), 0))</f>
        <v>0</v>
      </c>
      <c r="AI825" s="115"/>
      <c r="AJ825" s="108" t="str">
        <f t="shared" si="55"/>
        <v/>
      </c>
      <c r="AK825" s="86" t="str">
        <f t="shared" si="56"/>
        <v/>
      </c>
      <c r="AL825" s="106" t="str">
        <f t="shared" si="57"/>
        <v/>
      </c>
      <c r="AM825" s="24"/>
    </row>
    <row r="826" spans="2:39" ht="15.75" x14ac:dyDescent="0.45">
      <c r="B826" s="84" t="str">
        <f t="shared" si="58"/>
        <v/>
      </c>
      <c r="C826" s="97"/>
      <c r="D826" s="154"/>
      <c r="E826" s="112" t="str">
        <f>IFERROR(VLOOKUP(I826,#REF!,2,0),"")</f>
        <v/>
      </c>
      <c r="F826" s="156"/>
      <c r="G826" s="101"/>
      <c r="H826" s="103"/>
      <c r="I826" s="158"/>
      <c r="J826" s="159"/>
      <c r="K826"/>
      <c r="L826" s="152"/>
      <c r="M826" s="85" t="str">
        <f>IF(AND(F826&lt;&gt;"", G826&lt;&gt;""), VLOOKUP(F826, 'P2-Primary Assets'!C:I, 5+VLOOKUP(G826,#REF!, 2, FALSE), FALSE), "")</f>
        <v/>
      </c>
      <c r="N826" s="106" t="str">
        <f t="shared" si="50"/>
        <v/>
      </c>
      <c r="O826" s="277"/>
      <c r="P826" s="277"/>
      <c r="Q826" s="277"/>
      <c r="R826" s="114"/>
      <c r="S826" s="99"/>
      <c r="T826" s="88"/>
      <c r="U826" s="89">
        <f>IF(ISBLANK(T826), 0, _xlfn.IFNA(VLOOKUP(T826, 'Measures Register'!$B$9:$K$59, COLUMN('Measures Register'!$K$8)-COLUMN('Measures Register'!$B$8)+1, FALSE), 0))</f>
        <v>0</v>
      </c>
      <c r="V826" s="90">
        <f>IF(ISBLANK(T826), 0, _xlfn.IFNA(VLOOKUP(T826, 'Measures Register'!$B$9:$L$59, COLUMN('Measures Register'!$L$8)-COLUMN('Measures Register'!$B$8)+1, FALSE), 0))</f>
        <v>0</v>
      </c>
      <c r="W826" s="88"/>
      <c r="X826" s="89">
        <f>IF(ISBLANK(W826), 0, _xlfn.IFNA(VLOOKUP(W826, 'Measures Register'!$B$9:$K$59, COLUMN('Measures Register'!$K$8)-COLUMN('Measures Register'!$B$8)+1, FALSE), 0))</f>
        <v>0</v>
      </c>
      <c r="Y826" s="90">
        <f>IF(ISBLANK(W826), 0, _xlfn.IFNA(VLOOKUP(W826, 'Measures Register'!$B$9:$L$59, COLUMN('Measures Register'!$L$8)-COLUMN('Measures Register'!$B$8)+1, FALSE), 0))</f>
        <v>0</v>
      </c>
      <c r="Z826" s="88"/>
      <c r="AA826" s="89">
        <f>IF(ISBLANK(Z826), 0, _xlfn.IFNA(VLOOKUP(Z826, 'Measures Register'!$B$9:$K$59, COLUMN('Measures Register'!$K$8)-COLUMN('Measures Register'!$B$8)+1, FALSE), 0))</f>
        <v>0</v>
      </c>
      <c r="AB826" s="90">
        <f>IF(ISBLANK(Z826), 0, _xlfn.IFNA(VLOOKUP(Z826, 'Measures Register'!$B$9:$L$59, COLUMN('Measures Register'!$L$8)-COLUMN('Measures Register'!$B$8)+1, FALSE), 0))</f>
        <v>0</v>
      </c>
      <c r="AC826" s="88"/>
      <c r="AD826" s="89">
        <f>IF(ISBLANK(AC826), 0, _xlfn.IFNA(VLOOKUP(AC826, 'Measures Register'!$B$9:$K$59, COLUMN('Measures Register'!$K$8)-COLUMN('Measures Register'!$B$8)+1, FALSE), 0))</f>
        <v>0</v>
      </c>
      <c r="AE826" s="90">
        <f>IF(ISBLANK(AC826), 0, _xlfn.IFNA(VLOOKUP(AC826, 'Measures Register'!$B$9:$L$59, COLUMN('Measures Register'!$L$8)-COLUMN('Measures Register'!$B$8)+1, FALSE), 0))</f>
        <v>0</v>
      </c>
      <c r="AF826" s="88"/>
      <c r="AG826" s="89">
        <f>IF(ISBLANK(AF826), 0, _xlfn.IFNA(VLOOKUP(AF826, 'Measures Register'!$B$9:$K$59, COLUMN('Measures Register'!$K$8)-COLUMN('Measures Register'!$B$8)+1, FALSE), 0))</f>
        <v>0</v>
      </c>
      <c r="AH826" s="110">
        <f>IF(ISBLANK(AF826), 0, _xlfn.IFNA(VLOOKUP(AF826, 'Measures Register'!$B$9:$L$59, COLUMN('Measures Register'!$L$8)-COLUMN('Measures Register'!$B$8)+1, FALSE), 0))</f>
        <v>0</v>
      </c>
      <c r="AI826" s="115"/>
      <c r="AJ826" s="108" t="str">
        <f t="shared" si="55"/>
        <v/>
      </c>
      <c r="AK826" s="86" t="str">
        <f t="shared" si="56"/>
        <v/>
      </c>
      <c r="AL826" s="106" t="str">
        <f t="shared" si="57"/>
        <v/>
      </c>
      <c r="AM826" s="24"/>
    </row>
    <row r="827" spans="2:39" ht="15.75" x14ac:dyDescent="0.45">
      <c r="B827" s="84" t="str">
        <f t="shared" si="58"/>
        <v/>
      </c>
      <c r="C827" s="97"/>
      <c r="D827" s="154"/>
      <c r="E827" s="112" t="str">
        <f>IFERROR(VLOOKUP(I827,#REF!,2,0),"")</f>
        <v/>
      </c>
      <c r="F827" s="156"/>
      <c r="G827" s="101"/>
      <c r="H827" s="103"/>
      <c r="I827" s="158"/>
      <c r="J827" s="159"/>
      <c r="K827"/>
      <c r="L827" s="152"/>
      <c r="M827" s="85" t="str">
        <f>IF(AND(F827&lt;&gt;"", G827&lt;&gt;""), VLOOKUP(F827, 'P2-Primary Assets'!C:I, 5+VLOOKUP(G827,#REF!, 2, FALSE), FALSE), "")</f>
        <v/>
      </c>
      <c r="N827" s="106" t="str">
        <f t="shared" si="50"/>
        <v/>
      </c>
      <c r="O827" s="277"/>
      <c r="P827" s="277"/>
      <c r="Q827" s="277"/>
      <c r="R827" s="114"/>
      <c r="S827" s="99"/>
      <c r="T827" s="88"/>
      <c r="U827" s="89">
        <f>IF(ISBLANK(T827), 0, _xlfn.IFNA(VLOOKUP(T827, 'Measures Register'!$B$9:$K$59, COLUMN('Measures Register'!$K$8)-COLUMN('Measures Register'!$B$8)+1, FALSE), 0))</f>
        <v>0</v>
      </c>
      <c r="V827" s="90">
        <f>IF(ISBLANK(T827), 0, _xlfn.IFNA(VLOOKUP(T827, 'Measures Register'!$B$9:$L$59, COLUMN('Measures Register'!$L$8)-COLUMN('Measures Register'!$B$8)+1, FALSE), 0))</f>
        <v>0</v>
      </c>
      <c r="W827" s="88"/>
      <c r="X827" s="89">
        <f>IF(ISBLANK(W827), 0, _xlfn.IFNA(VLOOKUP(W827, 'Measures Register'!$B$9:$K$59, COLUMN('Measures Register'!$K$8)-COLUMN('Measures Register'!$B$8)+1, FALSE), 0))</f>
        <v>0</v>
      </c>
      <c r="Y827" s="90">
        <f>IF(ISBLANK(W827), 0, _xlfn.IFNA(VLOOKUP(W827, 'Measures Register'!$B$9:$L$59, COLUMN('Measures Register'!$L$8)-COLUMN('Measures Register'!$B$8)+1, FALSE), 0))</f>
        <v>0</v>
      </c>
      <c r="Z827" s="88"/>
      <c r="AA827" s="89">
        <f>IF(ISBLANK(Z827), 0, _xlfn.IFNA(VLOOKUP(Z827, 'Measures Register'!$B$9:$K$59, COLUMN('Measures Register'!$K$8)-COLUMN('Measures Register'!$B$8)+1, FALSE), 0))</f>
        <v>0</v>
      </c>
      <c r="AB827" s="90">
        <f>IF(ISBLANK(Z827), 0, _xlfn.IFNA(VLOOKUP(Z827, 'Measures Register'!$B$9:$L$59, COLUMN('Measures Register'!$L$8)-COLUMN('Measures Register'!$B$8)+1, FALSE), 0))</f>
        <v>0</v>
      </c>
      <c r="AC827" s="88"/>
      <c r="AD827" s="89">
        <f>IF(ISBLANK(AC827), 0, _xlfn.IFNA(VLOOKUP(AC827, 'Measures Register'!$B$9:$K$59, COLUMN('Measures Register'!$K$8)-COLUMN('Measures Register'!$B$8)+1, FALSE), 0))</f>
        <v>0</v>
      </c>
      <c r="AE827" s="90">
        <f>IF(ISBLANK(AC827), 0, _xlfn.IFNA(VLOOKUP(AC827, 'Measures Register'!$B$9:$L$59, COLUMN('Measures Register'!$L$8)-COLUMN('Measures Register'!$B$8)+1, FALSE), 0))</f>
        <v>0</v>
      </c>
      <c r="AF827" s="88"/>
      <c r="AG827" s="89">
        <f>IF(ISBLANK(AF827), 0, _xlfn.IFNA(VLOOKUP(AF827, 'Measures Register'!$B$9:$K$59, COLUMN('Measures Register'!$K$8)-COLUMN('Measures Register'!$B$8)+1, FALSE), 0))</f>
        <v>0</v>
      </c>
      <c r="AH827" s="110">
        <f>IF(ISBLANK(AF827), 0, _xlfn.IFNA(VLOOKUP(AF827, 'Measures Register'!$B$9:$L$59, COLUMN('Measures Register'!$L$8)-COLUMN('Measures Register'!$B$8)+1, FALSE), 0))</f>
        <v>0</v>
      </c>
      <c r="AI827" s="115"/>
      <c r="AJ827" s="108" t="str">
        <f t="shared" si="55"/>
        <v/>
      </c>
      <c r="AK827" s="86" t="str">
        <f t="shared" si="56"/>
        <v/>
      </c>
      <c r="AL827" s="106" t="str">
        <f t="shared" si="57"/>
        <v/>
      </c>
    </row>
    <row r="828" spans="2:39" ht="15.75" x14ac:dyDescent="0.45">
      <c r="B828" s="84" t="str">
        <f t="shared" si="58"/>
        <v/>
      </c>
      <c r="C828" s="97"/>
      <c r="D828" s="154"/>
      <c r="E828" s="112" t="str">
        <f>IFERROR(VLOOKUP(I828,#REF!,2,0),"")</f>
        <v/>
      </c>
      <c r="F828" s="156"/>
      <c r="G828" s="101"/>
      <c r="H828" s="103"/>
      <c r="I828" s="158"/>
      <c r="J828" s="159"/>
      <c r="K828"/>
      <c r="L828" s="152"/>
      <c r="M828" s="85" t="str">
        <f>IF(AND(F828&lt;&gt;"", G828&lt;&gt;""), VLOOKUP(F828, 'P2-Primary Assets'!C:I, 5+VLOOKUP(G828,#REF!, 2, FALSE), FALSE), "")</f>
        <v/>
      </c>
      <c r="N828" s="106" t="str">
        <f t="shared" si="50"/>
        <v/>
      </c>
      <c r="O828" s="277"/>
      <c r="P828" s="277"/>
      <c r="Q828" s="277"/>
      <c r="R828" s="114"/>
      <c r="S828" s="99"/>
      <c r="T828" s="88"/>
      <c r="U828" s="89">
        <f>IF(ISBLANK(T828), 0, _xlfn.IFNA(VLOOKUP(T828, 'Measures Register'!$B$9:$K$59, COLUMN('Measures Register'!$K$8)-COLUMN('Measures Register'!$B$8)+1, FALSE), 0))</f>
        <v>0</v>
      </c>
      <c r="V828" s="90">
        <f>IF(ISBLANK(T828), 0, _xlfn.IFNA(VLOOKUP(T828, 'Measures Register'!$B$9:$L$59, COLUMN('Measures Register'!$L$8)-COLUMN('Measures Register'!$B$8)+1, FALSE), 0))</f>
        <v>0</v>
      </c>
      <c r="W828" s="88"/>
      <c r="X828" s="89">
        <f>IF(ISBLANK(W828), 0, _xlfn.IFNA(VLOOKUP(W828, 'Measures Register'!$B$9:$K$59, COLUMN('Measures Register'!$K$8)-COLUMN('Measures Register'!$B$8)+1, FALSE), 0))</f>
        <v>0</v>
      </c>
      <c r="Y828" s="90">
        <f>IF(ISBLANK(W828), 0, _xlfn.IFNA(VLOOKUP(W828, 'Measures Register'!$B$9:$L$59, COLUMN('Measures Register'!$L$8)-COLUMN('Measures Register'!$B$8)+1, FALSE), 0))</f>
        <v>0</v>
      </c>
      <c r="Z828" s="88"/>
      <c r="AA828" s="89">
        <f>IF(ISBLANK(Z828), 0, _xlfn.IFNA(VLOOKUP(Z828, 'Measures Register'!$B$9:$K$59, COLUMN('Measures Register'!$K$8)-COLUMN('Measures Register'!$B$8)+1, FALSE), 0))</f>
        <v>0</v>
      </c>
      <c r="AB828" s="90">
        <f>IF(ISBLANK(Z828), 0, _xlfn.IFNA(VLOOKUP(Z828, 'Measures Register'!$B$9:$L$59, COLUMN('Measures Register'!$L$8)-COLUMN('Measures Register'!$B$8)+1, FALSE), 0))</f>
        <v>0</v>
      </c>
      <c r="AC828" s="88"/>
      <c r="AD828" s="89">
        <f>IF(ISBLANK(AC828), 0, _xlfn.IFNA(VLOOKUP(AC828, 'Measures Register'!$B$9:$K$59, COLUMN('Measures Register'!$K$8)-COLUMN('Measures Register'!$B$8)+1, FALSE), 0))</f>
        <v>0</v>
      </c>
      <c r="AE828" s="90">
        <f>IF(ISBLANK(AC828), 0, _xlfn.IFNA(VLOOKUP(AC828, 'Measures Register'!$B$9:$L$59, COLUMN('Measures Register'!$L$8)-COLUMN('Measures Register'!$B$8)+1, FALSE), 0))</f>
        <v>0</v>
      </c>
      <c r="AF828" s="88"/>
      <c r="AG828" s="89">
        <f>IF(ISBLANK(AF828), 0, _xlfn.IFNA(VLOOKUP(AF828, 'Measures Register'!$B$9:$K$59, COLUMN('Measures Register'!$K$8)-COLUMN('Measures Register'!$B$8)+1, FALSE), 0))</f>
        <v>0</v>
      </c>
      <c r="AH828" s="110">
        <f>IF(ISBLANK(AF828), 0, _xlfn.IFNA(VLOOKUP(AF828, 'Measures Register'!$B$9:$L$59, COLUMN('Measures Register'!$L$8)-COLUMN('Measures Register'!$B$8)+1, FALSE), 0))</f>
        <v>0</v>
      </c>
      <c r="AI828" s="115"/>
      <c r="AJ828" s="108" t="str">
        <f t="shared" si="55"/>
        <v/>
      </c>
      <c r="AK828" s="86" t="str">
        <f t="shared" si="56"/>
        <v/>
      </c>
      <c r="AL828" s="106" t="str">
        <f t="shared" si="57"/>
        <v/>
      </c>
    </row>
    <row r="829" spans="2:39" ht="15.75" x14ac:dyDescent="0.45">
      <c r="B829" s="84" t="str">
        <f t="shared" si="58"/>
        <v/>
      </c>
      <c r="C829" s="97"/>
      <c r="D829" s="154"/>
      <c r="E829" s="112" t="str">
        <f>IFERROR(VLOOKUP(I829,#REF!,2,0),"")</f>
        <v/>
      </c>
      <c r="F829" s="156"/>
      <c r="G829" s="101"/>
      <c r="H829" s="103"/>
      <c r="I829" s="158"/>
      <c r="J829" s="159"/>
      <c r="K829"/>
      <c r="L829" s="152"/>
      <c r="M829" s="85" t="str">
        <f>IF(AND(F829&lt;&gt;"", G829&lt;&gt;""), VLOOKUP(F829, 'P2-Primary Assets'!C:I, 5+VLOOKUP(G829,#REF!, 2, FALSE), FALSE), "")</f>
        <v/>
      </c>
      <c r="N829" s="106" t="str">
        <f t="shared" si="50"/>
        <v/>
      </c>
      <c r="O829" s="277"/>
      <c r="P829" s="277"/>
      <c r="Q829" s="277"/>
      <c r="R829" s="114"/>
      <c r="S829" s="99"/>
      <c r="T829" s="88"/>
      <c r="U829" s="89">
        <f>IF(ISBLANK(T829), 0, _xlfn.IFNA(VLOOKUP(T829, 'Measures Register'!$B$9:$K$59, COLUMN('Measures Register'!$K$8)-COLUMN('Measures Register'!$B$8)+1, FALSE), 0))</f>
        <v>0</v>
      </c>
      <c r="V829" s="90">
        <f>IF(ISBLANK(T829), 0, _xlfn.IFNA(VLOOKUP(T829, 'Measures Register'!$B$9:$L$59, COLUMN('Measures Register'!$L$8)-COLUMN('Measures Register'!$B$8)+1, FALSE), 0))</f>
        <v>0</v>
      </c>
      <c r="W829" s="88"/>
      <c r="X829" s="89">
        <f>IF(ISBLANK(W829), 0, _xlfn.IFNA(VLOOKUP(W829, 'Measures Register'!$B$9:$K$59, COLUMN('Measures Register'!$K$8)-COLUMN('Measures Register'!$B$8)+1, FALSE), 0))</f>
        <v>0</v>
      </c>
      <c r="Y829" s="90">
        <f>IF(ISBLANK(W829), 0, _xlfn.IFNA(VLOOKUP(W829, 'Measures Register'!$B$9:$L$59, COLUMN('Measures Register'!$L$8)-COLUMN('Measures Register'!$B$8)+1, FALSE), 0))</f>
        <v>0</v>
      </c>
      <c r="Z829" s="88"/>
      <c r="AA829" s="89">
        <f>IF(ISBLANK(Z829), 0, _xlfn.IFNA(VLOOKUP(Z829, 'Measures Register'!$B$9:$K$59, COLUMN('Measures Register'!$K$8)-COLUMN('Measures Register'!$B$8)+1, FALSE), 0))</f>
        <v>0</v>
      </c>
      <c r="AB829" s="90">
        <f>IF(ISBLANK(Z829), 0, _xlfn.IFNA(VLOOKUP(Z829, 'Measures Register'!$B$9:$L$59, COLUMN('Measures Register'!$L$8)-COLUMN('Measures Register'!$B$8)+1, FALSE), 0))</f>
        <v>0</v>
      </c>
      <c r="AC829" s="88"/>
      <c r="AD829" s="89">
        <f>IF(ISBLANK(AC829), 0, _xlfn.IFNA(VLOOKUP(AC829, 'Measures Register'!$B$9:$K$59, COLUMN('Measures Register'!$K$8)-COLUMN('Measures Register'!$B$8)+1, FALSE), 0))</f>
        <v>0</v>
      </c>
      <c r="AE829" s="90">
        <f>IF(ISBLANK(AC829), 0, _xlfn.IFNA(VLOOKUP(AC829, 'Measures Register'!$B$9:$L$59, COLUMN('Measures Register'!$L$8)-COLUMN('Measures Register'!$B$8)+1, FALSE), 0))</f>
        <v>0</v>
      </c>
      <c r="AF829" s="88"/>
      <c r="AG829" s="89">
        <f>IF(ISBLANK(AF829), 0, _xlfn.IFNA(VLOOKUP(AF829, 'Measures Register'!$B$9:$K$59, COLUMN('Measures Register'!$K$8)-COLUMN('Measures Register'!$B$8)+1, FALSE), 0))</f>
        <v>0</v>
      </c>
      <c r="AH829" s="110">
        <f>IF(ISBLANK(AF829), 0, _xlfn.IFNA(VLOOKUP(AF829, 'Measures Register'!$B$9:$L$59, COLUMN('Measures Register'!$L$8)-COLUMN('Measures Register'!$B$8)+1, FALSE), 0))</f>
        <v>0</v>
      </c>
      <c r="AI829" s="115"/>
      <c r="AJ829" s="108" t="str">
        <f t="shared" si="55"/>
        <v/>
      </c>
      <c r="AK829" s="86" t="str">
        <f t="shared" si="56"/>
        <v/>
      </c>
      <c r="AL829" s="106" t="str">
        <f t="shared" si="57"/>
        <v/>
      </c>
    </row>
    <row r="830" spans="2:39" ht="15.75" x14ac:dyDescent="0.45">
      <c r="B830" s="84" t="str">
        <f t="shared" si="58"/>
        <v/>
      </c>
      <c r="C830" s="97"/>
      <c r="D830" s="154"/>
      <c r="E830" s="112" t="str">
        <f>IFERROR(VLOOKUP(I830,#REF!,2,0),"")</f>
        <v/>
      </c>
      <c r="F830" s="156"/>
      <c r="G830" s="101"/>
      <c r="H830" s="103"/>
      <c r="I830" s="158"/>
      <c r="J830" s="159"/>
      <c r="K830"/>
      <c r="L830" s="152"/>
      <c r="M830" s="85" t="str">
        <f>IF(AND(F830&lt;&gt;"", G830&lt;&gt;""), VLOOKUP(F830, 'P2-Primary Assets'!C:I, 5+VLOOKUP(G830,#REF!, 2, FALSE), FALSE), "")</f>
        <v/>
      </c>
      <c r="N830" s="106" t="str">
        <f t="shared" si="50"/>
        <v/>
      </c>
      <c r="O830" s="277"/>
      <c r="P830" s="277"/>
      <c r="Q830" s="277"/>
      <c r="R830" s="114"/>
      <c r="S830" s="99"/>
      <c r="T830" s="88"/>
      <c r="U830" s="89">
        <f>IF(ISBLANK(T830), 0, _xlfn.IFNA(VLOOKUP(T830, 'Measures Register'!$B$9:$K$59, COLUMN('Measures Register'!$K$8)-COLUMN('Measures Register'!$B$8)+1, FALSE), 0))</f>
        <v>0</v>
      </c>
      <c r="V830" s="90">
        <f>IF(ISBLANK(T830), 0, _xlfn.IFNA(VLOOKUP(T830, 'Measures Register'!$B$9:$L$59, COLUMN('Measures Register'!$L$8)-COLUMN('Measures Register'!$B$8)+1, FALSE), 0))</f>
        <v>0</v>
      </c>
      <c r="W830" s="88"/>
      <c r="X830" s="89">
        <f>IF(ISBLANK(W830), 0, _xlfn.IFNA(VLOOKUP(W830, 'Measures Register'!$B$9:$K$59, COLUMN('Measures Register'!$K$8)-COLUMN('Measures Register'!$B$8)+1, FALSE), 0))</f>
        <v>0</v>
      </c>
      <c r="Y830" s="90">
        <f>IF(ISBLANK(W830), 0, _xlfn.IFNA(VLOOKUP(W830, 'Measures Register'!$B$9:$L$59, COLUMN('Measures Register'!$L$8)-COLUMN('Measures Register'!$B$8)+1, FALSE), 0))</f>
        <v>0</v>
      </c>
      <c r="Z830" s="88"/>
      <c r="AA830" s="89">
        <f>IF(ISBLANK(Z830), 0, _xlfn.IFNA(VLOOKUP(Z830, 'Measures Register'!$B$9:$K$59, COLUMN('Measures Register'!$K$8)-COLUMN('Measures Register'!$B$8)+1, FALSE), 0))</f>
        <v>0</v>
      </c>
      <c r="AB830" s="90">
        <f>IF(ISBLANK(Z830), 0, _xlfn.IFNA(VLOOKUP(Z830, 'Measures Register'!$B$9:$L$59, COLUMN('Measures Register'!$L$8)-COLUMN('Measures Register'!$B$8)+1, FALSE), 0))</f>
        <v>0</v>
      </c>
      <c r="AC830" s="88"/>
      <c r="AD830" s="89">
        <f>IF(ISBLANK(AC830), 0, _xlfn.IFNA(VLOOKUP(AC830, 'Measures Register'!$B$9:$K$59, COLUMN('Measures Register'!$K$8)-COLUMN('Measures Register'!$B$8)+1, FALSE), 0))</f>
        <v>0</v>
      </c>
      <c r="AE830" s="90">
        <f>IF(ISBLANK(AC830), 0, _xlfn.IFNA(VLOOKUP(AC830, 'Measures Register'!$B$9:$L$59, COLUMN('Measures Register'!$L$8)-COLUMN('Measures Register'!$B$8)+1, FALSE), 0))</f>
        <v>0</v>
      </c>
      <c r="AF830" s="88"/>
      <c r="AG830" s="89">
        <f>IF(ISBLANK(AF830), 0, _xlfn.IFNA(VLOOKUP(AF830, 'Measures Register'!$B$9:$K$59, COLUMN('Measures Register'!$K$8)-COLUMN('Measures Register'!$B$8)+1, FALSE), 0))</f>
        <v>0</v>
      </c>
      <c r="AH830" s="110">
        <f>IF(ISBLANK(AF830), 0, _xlfn.IFNA(VLOOKUP(AF830, 'Measures Register'!$B$9:$L$59, COLUMN('Measures Register'!$L$8)-COLUMN('Measures Register'!$B$8)+1, FALSE), 0))</f>
        <v>0</v>
      </c>
      <c r="AI830" s="115"/>
      <c r="AJ830" s="108" t="str">
        <f t="shared" si="55"/>
        <v/>
      </c>
      <c r="AK830" s="86" t="str">
        <f t="shared" si="56"/>
        <v/>
      </c>
      <c r="AL830" s="106" t="str">
        <f t="shared" si="57"/>
        <v/>
      </c>
    </row>
    <row r="831" spans="2:39" ht="15.75" x14ac:dyDescent="0.45">
      <c r="B831" s="84" t="str">
        <f t="shared" si="58"/>
        <v/>
      </c>
      <c r="C831" s="97"/>
      <c r="D831" s="154"/>
      <c r="E831" s="112" t="str">
        <f>IFERROR(VLOOKUP(I831,#REF!,2,0),"")</f>
        <v/>
      </c>
      <c r="F831" s="156"/>
      <c r="G831" s="101"/>
      <c r="H831" s="103"/>
      <c r="I831" s="158"/>
      <c r="J831" s="159"/>
      <c r="K831"/>
      <c r="L831" s="152"/>
      <c r="M831" s="85" t="str">
        <f>IF(AND(F831&lt;&gt;"", G831&lt;&gt;""), VLOOKUP(F831, 'P2-Primary Assets'!C:I, 5+VLOOKUP(G831,#REF!, 2, FALSE), FALSE), "")</f>
        <v/>
      </c>
      <c r="N831" s="106" t="str">
        <f t="shared" si="50"/>
        <v/>
      </c>
      <c r="O831" s="277"/>
      <c r="P831" s="277"/>
      <c r="Q831" s="277"/>
      <c r="R831" s="114"/>
      <c r="S831" s="99"/>
      <c r="T831" s="88"/>
      <c r="U831" s="89">
        <f>IF(ISBLANK(T831), 0, _xlfn.IFNA(VLOOKUP(T831, 'Measures Register'!$B$9:$K$59, COLUMN('Measures Register'!$K$8)-COLUMN('Measures Register'!$B$8)+1, FALSE), 0))</f>
        <v>0</v>
      </c>
      <c r="V831" s="90">
        <f>IF(ISBLANK(T831), 0, _xlfn.IFNA(VLOOKUP(T831, 'Measures Register'!$B$9:$L$59, COLUMN('Measures Register'!$L$8)-COLUMN('Measures Register'!$B$8)+1, FALSE), 0))</f>
        <v>0</v>
      </c>
      <c r="W831" s="88"/>
      <c r="X831" s="89">
        <f>IF(ISBLANK(W831), 0, _xlfn.IFNA(VLOOKUP(W831, 'Measures Register'!$B$9:$K$59, COLUMN('Measures Register'!$K$8)-COLUMN('Measures Register'!$B$8)+1, FALSE), 0))</f>
        <v>0</v>
      </c>
      <c r="Y831" s="90">
        <f>IF(ISBLANK(W831), 0, _xlfn.IFNA(VLOOKUP(W831, 'Measures Register'!$B$9:$L$59, COLUMN('Measures Register'!$L$8)-COLUMN('Measures Register'!$B$8)+1, FALSE), 0))</f>
        <v>0</v>
      </c>
      <c r="Z831" s="88"/>
      <c r="AA831" s="89">
        <f>IF(ISBLANK(Z831), 0, _xlfn.IFNA(VLOOKUP(Z831, 'Measures Register'!$B$9:$K$59, COLUMN('Measures Register'!$K$8)-COLUMN('Measures Register'!$B$8)+1, FALSE), 0))</f>
        <v>0</v>
      </c>
      <c r="AB831" s="90">
        <f>IF(ISBLANK(Z831), 0, _xlfn.IFNA(VLOOKUP(Z831, 'Measures Register'!$B$9:$L$59, COLUMN('Measures Register'!$L$8)-COLUMN('Measures Register'!$B$8)+1, FALSE), 0))</f>
        <v>0</v>
      </c>
      <c r="AC831" s="88"/>
      <c r="AD831" s="89">
        <f>IF(ISBLANK(AC831), 0, _xlfn.IFNA(VLOOKUP(AC831, 'Measures Register'!$B$9:$K$59, COLUMN('Measures Register'!$K$8)-COLUMN('Measures Register'!$B$8)+1, FALSE), 0))</f>
        <v>0</v>
      </c>
      <c r="AE831" s="90">
        <f>IF(ISBLANK(AC831), 0, _xlfn.IFNA(VLOOKUP(AC831, 'Measures Register'!$B$9:$L$59, COLUMN('Measures Register'!$L$8)-COLUMN('Measures Register'!$B$8)+1, FALSE), 0))</f>
        <v>0</v>
      </c>
      <c r="AF831" s="88"/>
      <c r="AG831" s="89">
        <f>IF(ISBLANK(AF831), 0, _xlfn.IFNA(VLOOKUP(AF831, 'Measures Register'!$B$9:$K$59, COLUMN('Measures Register'!$K$8)-COLUMN('Measures Register'!$B$8)+1, FALSE), 0))</f>
        <v>0</v>
      </c>
      <c r="AH831" s="110">
        <f>IF(ISBLANK(AF831), 0, _xlfn.IFNA(VLOOKUP(AF831, 'Measures Register'!$B$9:$L$59, COLUMN('Measures Register'!$L$8)-COLUMN('Measures Register'!$B$8)+1, FALSE), 0))</f>
        <v>0</v>
      </c>
      <c r="AI831" s="115"/>
      <c r="AJ831" s="108" t="str">
        <f t="shared" si="55"/>
        <v/>
      </c>
      <c r="AK831" s="86" t="str">
        <f t="shared" si="56"/>
        <v/>
      </c>
      <c r="AL831" s="106" t="str">
        <f t="shared" si="57"/>
        <v/>
      </c>
    </row>
    <row r="832" spans="2:39" ht="15.75" x14ac:dyDescent="0.45">
      <c r="B832" s="84" t="str">
        <f t="shared" si="58"/>
        <v/>
      </c>
      <c r="C832" s="97"/>
      <c r="D832" s="154"/>
      <c r="E832" s="112" t="str">
        <f>IFERROR(VLOOKUP(I832,#REF!,2,0),"")</f>
        <v/>
      </c>
      <c r="F832" s="156"/>
      <c r="G832" s="101"/>
      <c r="H832" s="103"/>
      <c r="I832" s="158"/>
      <c r="J832" s="159"/>
      <c r="K832"/>
      <c r="L832" s="152"/>
      <c r="M832" s="85" t="str">
        <f>IF(AND(F832&lt;&gt;"", G832&lt;&gt;""), VLOOKUP(F832, 'P2-Primary Assets'!C:I, 5+VLOOKUP(G832,#REF!, 2, FALSE), FALSE), "")</f>
        <v/>
      </c>
      <c r="N832" s="106" t="str">
        <f t="shared" si="50"/>
        <v/>
      </c>
      <c r="O832" s="277"/>
      <c r="P832" s="277"/>
      <c r="Q832" s="277"/>
      <c r="R832" s="114"/>
      <c r="S832" s="99"/>
      <c r="T832" s="88"/>
      <c r="U832" s="89">
        <f>IF(ISBLANK(T832), 0, _xlfn.IFNA(VLOOKUP(T832, 'Measures Register'!$B$9:$K$59, COLUMN('Measures Register'!$K$8)-COLUMN('Measures Register'!$B$8)+1, FALSE), 0))</f>
        <v>0</v>
      </c>
      <c r="V832" s="90">
        <f>IF(ISBLANK(T832), 0, _xlfn.IFNA(VLOOKUP(T832, 'Measures Register'!$B$9:$L$59, COLUMN('Measures Register'!$L$8)-COLUMN('Measures Register'!$B$8)+1, FALSE), 0))</f>
        <v>0</v>
      </c>
      <c r="W832" s="88"/>
      <c r="X832" s="89">
        <f>IF(ISBLANK(W832), 0, _xlfn.IFNA(VLOOKUP(W832, 'Measures Register'!$B$9:$K$59, COLUMN('Measures Register'!$K$8)-COLUMN('Measures Register'!$B$8)+1, FALSE), 0))</f>
        <v>0</v>
      </c>
      <c r="Y832" s="90">
        <f>IF(ISBLANK(W832), 0, _xlfn.IFNA(VLOOKUP(W832, 'Measures Register'!$B$9:$L$59, COLUMN('Measures Register'!$L$8)-COLUMN('Measures Register'!$B$8)+1, FALSE), 0))</f>
        <v>0</v>
      </c>
      <c r="Z832" s="88"/>
      <c r="AA832" s="89">
        <f>IF(ISBLANK(Z832), 0, _xlfn.IFNA(VLOOKUP(Z832, 'Measures Register'!$B$9:$K$59, COLUMN('Measures Register'!$K$8)-COLUMN('Measures Register'!$B$8)+1, FALSE), 0))</f>
        <v>0</v>
      </c>
      <c r="AB832" s="90">
        <f>IF(ISBLANK(Z832), 0, _xlfn.IFNA(VLOOKUP(Z832, 'Measures Register'!$B$9:$L$59, COLUMN('Measures Register'!$L$8)-COLUMN('Measures Register'!$B$8)+1, FALSE), 0))</f>
        <v>0</v>
      </c>
      <c r="AC832" s="88"/>
      <c r="AD832" s="89">
        <f>IF(ISBLANK(AC832), 0, _xlfn.IFNA(VLOOKUP(AC832, 'Measures Register'!$B$9:$K$59, COLUMN('Measures Register'!$K$8)-COLUMN('Measures Register'!$B$8)+1, FALSE), 0))</f>
        <v>0</v>
      </c>
      <c r="AE832" s="90">
        <f>IF(ISBLANK(AC832), 0, _xlfn.IFNA(VLOOKUP(AC832, 'Measures Register'!$B$9:$L$59, COLUMN('Measures Register'!$L$8)-COLUMN('Measures Register'!$B$8)+1, FALSE), 0))</f>
        <v>0</v>
      </c>
      <c r="AF832" s="88"/>
      <c r="AG832" s="89">
        <f>IF(ISBLANK(AF832), 0, _xlfn.IFNA(VLOOKUP(AF832, 'Measures Register'!$B$9:$K$59, COLUMN('Measures Register'!$K$8)-COLUMN('Measures Register'!$B$8)+1, FALSE), 0))</f>
        <v>0</v>
      </c>
      <c r="AH832" s="110">
        <f>IF(ISBLANK(AF832), 0, _xlfn.IFNA(VLOOKUP(AF832, 'Measures Register'!$B$9:$L$59, COLUMN('Measures Register'!$L$8)-COLUMN('Measures Register'!$B$8)+1, FALSE), 0))</f>
        <v>0</v>
      </c>
      <c r="AI832" s="115"/>
      <c r="AJ832" s="108" t="str">
        <f t="shared" si="55"/>
        <v/>
      </c>
      <c r="AK832" s="86" t="str">
        <f t="shared" si="56"/>
        <v/>
      </c>
      <c r="AL832" s="106" t="str">
        <f t="shared" si="57"/>
        <v/>
      </c>
    </row>
    <row r="833" spans="2:38" ht="15.75" x14ac:dyDescent="0.45">
      <c r="B833" s="84" t="str">
        <f t="shared" si="58"/>
        <v/>
      </c>
      <c r="C833" s="97"/>
      <c r="D833" s="154"/>
      <c r="E833" s="112" t="str">
        <f>IFERROR(VLOOKUP(I833,#REF!,2,0),"")</f>
        <v/>
      </c>
      <c r="F833" s="156"/>
      <c r="G833" s="101"/>
      <c r="H833" s="103"/>
      <c r="I833" s="158"/>
      <c r="J833" s="159"/>
      <c r="K833"/>
      <c r="L833" s="152"/>
      <c r="M833" s="85" t="str">
        <f>IF(AND(F833&lt;&gt;"", G833&lt;&gt;""), VLOOKUP(F833, 'P2-Primary Assets'!C:I, 5+VLOOKUP(G833,#REF!, 2, FALSE), FALSE), "")</f>
        <v/>
      </c>
      <c r="N833" s="106" t="str">
        <f t="shared" si="50"/>
        <v/>
      </c>
      <c r="O833" s="277"/>
      <c r="P833" s="277"/>
      <c r="Q833" s="277"/>
      <c r="R833" s="114"/>
      <c r="S833" s="99"/>
      <c r="T833" s="88"/>
      <c r="U833" s="89">
        <f>IF(ISBLANK(T833), 0, _xlfn.IFNA(VLOOKUP(T833, 'Measures Register'!$B$9:$K$59, COLUMN('Measures Register'!$K$8)-COLUMN('Measures Register'!$B$8)+1, FALSE), 0))</f>
        <v>0</v>
      </c>
      <c r="V833" s="90">
        <f>IF(ISBLANK(T833), 0, _xlfn.IFNA(VLOOKUP(T833, 'Measures Register'!$B$9:$L$59, COLUMN('Measures Register'!$L$8)-COLUMN('Measures Register'!$B$8)+1, FALSE), 0))</f>
        <v>0</v>
      </c>
      <c r="W833" s="88"/>
      <c r="X833" s="89">
        <f>IF(ISBLANK(W833), 0, _xlfn.IFNA(VLOOKUP(W833, 'Measures Register'!$B$9:$K$59, COLUMN('Measures Register'!$K$8)-COLUMN('Measures Register'!$B$8)+1, FALSE), 0))</f>
        <v>0</v>
      </c>
      <c r="Y833" s="90">
        <f>IF(ISBLANK(W833), 0, _xlfn.IFNA(VLOOKUP(W833, 'Measures Register'!$B$9:$L$59, COLUMN('Measures Register'!$L$8)-COLUMN('Measures Register'!$B$8)+1, FALSE), 0))</f>
        <v>0</v>
      </c>
      <c r="Z833" s="88"/>
      <c r="AA833" s="89">
        <f>IF(ISBLANK(Z833), 0, _xlfn.IFNA(VLOOKUP(Z833, 'Measures Register'!$B$9:$K$59, COLUMN('Measures Register'!$K$8)-COLUMN('Measures Register'!$B$8)+1, FALSE), 0))</f>
        <v>0</v>
      </c>
      <c r="AB833" s="90">
        <f>IF(ISBLANK(Z833), 0, _xlfn.IFNA(VLOOKUP(Z833, 'Measures Register'!$B$9:$L$59, COLUMN('Measures Register'!$L$8)-COLUMN('Measures Register'!$B$8)+1, FALSE), 0))</f>
        <v>0</v>
      </c>
      <c r="AC833" s="88"/>
      <c r="AD833" s="89">
        <f>IF(ISBLANK(AC833), 0, _xlfn.IFNA(VLOOKUP(AC833, 'Measures Register'!$B$9:$K$59, COLUMN('Measures Register'!$K$8)-COLUMN('Measures Register'!$B$8)+1, FALSE), 0))</f>
        <v>0</v>
      </c>
      <c r="AE833" s="90">
        <f>IF(ISBLANK(AC833), 0, _xlfn.IFNA(VLOOKUP(AC833, 'Measures Register'!$B$9:$L$59, COLUMN('Measures Register'!$L$8)-COLUMN('Measures Register'!$B$8)+1, FALSE), 0))</f>
        <v>0</v>
      </c>
      <c r="AF833" s="88"/>
      <c r="AG833" s="89">
        <f>IF(ISBLANK(AF833), 0, _xlfn.IFNA(VLOOKUP(AF833, 'Measures Register'!$B$9:$K$59, COLUMN('Measures Register'!$K$8)-COLUMN('Measures Register'!$B$8)+1, FALSE), 0))</f>
        <v>0</v>
      </c>
      <c r="AH833" s="110">
        <f>IF(ISBLANK(AF833), 0, _xlfn.IFNA(VLOOKUP(AF833, 'Measures Register'!$B$9:$L$59, COLUMN('Measures Register'!$L$8)-COLUMN('Measures Register'!$B$8)+1, FALSE), 0))</f>
        <v>0</v>
      </c>
      <c r="AI833" s="115"/>
      <c r="AJ833" s="108" t="str">
        <f t="shared" si="55"/>
        <v/>
      </c>
      <c r="AK833" s="86" t="str">
        <f t="shared" si="56"/>
        <v/>
      </c>
      <c r="AL833" s="106" t="str">
        <f t="shared" si="57"/>
        <v/>
      </c>
    </row>
    <row r="834" spans="2:38" ht="15.75" x14ac:dyDescent="0.45">
      <c r="B834" s="84" t="str">
        <f t="shared" si="58"/>
        <v/>
      </c>
      <c r="C834" s="97"/>
      <c r="D834" s="154"/>
      <c r="E834" s="112" t="str">
        <f>IFERROR(VLOOKUP(I834,#REF!,2,0),"")</f>
        <v/>
      </c>
      <c r="F834" s="156"/>
      <c r="G834" s="101"/>
      <c r="H834" s="103"/>
      <c r="I834" s="158"/>
      <c r="J834" s="159"/>
      <c r="K834"/>
      <c r="L834" s="152"/>
      <c r="M834" s="85" t="str">
        <f>IF(AND(F834&lt;&gt;"", G834&lt;&gt;""), VLOOKUP(F834, 'P2-Primary Assets'!C:I, 5+VLOOKUP(G834,#REF!, 2, FALSE), FALSE), "")</f>
        <v/>
      </c>
      <c r="N834" s="106" t="str">
        <f t="shared" si="50"/>
        <v/>
      </c>
      <c r="O834" s="277"/>
      <c r="P834" s="277"/>
      <c r="Q834" s="277"/>
      <c r="R834" s="114"/>
      <c r="S834" s="99"/>
      <c r="T834" s="88"/>
      <c r="U834" s="89">
        <f>IF(ISBLANK(T834), 0, _xlfn.IFNA(VLOOKUP(T834, 'Measures Register'!$B$9:$K$59, COLUMN('Measures Register'!$K$8)-COLUMN('Measures Register'!$B$8)+1, FALSE), 0))</f>
        <v>0</v>
      </c>
      <c r="V834" s="90">
        <f>IF(ISBLANK(T834), 0, _xlfn.IFNA(VLOOKUP(T834, 'Measures Register'!$B$9:$L$59, COLUMN('Measures Register'!$L$8)-COLUMN('Measures Register'!$B$8)+1, FALSE), 0))</f>
        <v>0</v>
      </c>
      <c r="W834" s="88"/>
      <c r="X834" s="89">
        <f>IF(ISBLANK(W834), 0, _xlfn.IFNA(VLOOKUP(W834, 'Measures Register'!$B$9:$K$59, COLUMN('Measures Register'!$K$8)-COLUMN('Measures Register'!$B$8)+1, FALSE), 0))</f>
        <v>0</v>
      </c>
      <c r="Y834" s="90">
        <f>IF(ISBLANK(W834), 0, _xlfn.IFNA(VLOOKUP(W834, 'Measures Register'!$B$9:$L$59, COLUMN('Measures Register'!$L$8)-COLUMN('Measures Register'!$B$8)+1, FALSE), 0))</f>
        <v>0</v>
      </c>
      <c r="Z834" s="88"/>
      <c r="AA834" s="89">
        <f>IF(ISBLANK(Z834), 0, _xlfn.IFNA(VLOOKUP(Z834, 'Measures Register'!$B$9:$K$59, COLUMN('Measures Register'!$K$8)-COLUMN('Measures Register'!$B$8)+1, FALSE), 0))</f>
        <v>0</v>
      </c>
      <c r="AB834" s="90">
        <f>IF(ISBLANK(Z834), 0, _xlfn.IFNA(VLOOKUP(Z834, 'Measures Register'!$B$9:$L$59, COLUMN('Measures Register'!$L$8)-COLUMN('Measures Register'!$B$8)+1, FALSE), 0))</f>
        <v>0</v>
      </c>
      <c r="AC834" s="88"/>
      <c r="AD834" s="89">
        <f>IF(ISBLANK(AC834), 0, _xlfn.IFNA(VLOOKUP(AC834, 'Measures Register'!$B$9:$K$59, COLUMN('Measures Register'!$K$8)-COLUMN('Measures Register'!$B$8)+1, FALSE), 0))</f>
        <v>0</v>
      </c>
      <c r="AE834" s="90">
        <f>IF(ISBLANK(AC834), 0, _xlfn.IFNA(VLOOKUP(AC834, 'Measures Register'!$B$9:$L$59, COLUMN('Measures Register'!$L$8)-COLUMN('Measures Register'!$B$8)+1, FALSE), 0))</f>
        <v>0</v>
      </c>
      <c r="AF834" s="88"/>
      <c r="AG834" s="89">
        <f>IF(ISBLANK(AF834), 0, _xlfn.IFNA(VLOOKUP(AF834, 'Measures Register'!$B$9:$K$59, COLUMN('Measures Register'!$K$8)-COLUMN('Measures Register'!$B$8)+1, FALSE), 0))</f>
        <v>0</v>
      </c>
      <c r="AH834" s="110">
        <f>IF(ISBLANK(AF834), 0, _xlfn.IFNA(VLOOKUP(AF834, 'Measures Register'!$B$9:$L$59, COLUMN('Measures Register'!$L$8)-COLUMN('Measures Register'!$B$8)+1, FALSE), 0))</f>
        <v>0</v>
      </c>
      <c r="AI834" s="115"/>
      <c r="AJ834" s="108" t="str">
        <f t="shared" si="55"/>
        <v/>
      </c>
      <c r="AK834" s="86" t="str">
        <f t="shared" si="56"/>
        <v/>
      </c>
      <c r="AL834" s="106" t="str">
        <f t="shared" si="57"/>
        <v/>
      </c>
    </row>
    <row r="835" spans="2:38" ht="15.75" x14ac:dyDescent="0.45">
      <c r="B835" s="84" t="str">
        <f t="shared" si="58"/>
        <v/>
      </c>
      <c r="C835" s="97"/>
      <c r="D835" s="154"/>
      <c r="E835" s="112" t="str">
        <f>IFERROR(VLOOKUP(I835,#REF!,2,0),"")</f>
        <v/>
      </c>
      <c r="F835" s="156"/>
      <c r="G835" s="101"/>
      <c r="H835" s="103"/>
      <c r="I835" s="158"/>
      <c r="J835" s="159"/>
      <c r="K835"/>
      <c r="L835" s="152"/>
      <c r="M835" s="85" t="str">
        <f>IF(AND(F835&lt;&gt;"", G835&lt;&gt;""), VLOOKUP(F835, 'P2-Primary Assets'!C:I, 5+VLOOKUP(G835,#REF!, 2, FALSE), FALSE), "")</f>
        <v/>
      </c>
      <c r="N835" s="106" t="str">
        <f t="shared" si="50"/>
        <v/>
      </c>
      <c r="O835" s="277"/>
      <c r="P835" s="277"/>
      <c r="Q835" s="277"/>
      <c r="R835" s="114"/>
      <c r="S835" s="99"/>
      <c r="T835" s="88"/>
      <c r="U835" s="89">
        <f>IF(ISBLANK(T835), 0, _xlfn.IFNA(VLOOKUP(T835, 'Measures Register'!$B$9:$K$59, COLUMN('Measures Register'!$K$8)-COLUMN('Measures Register'!$B$8)+1, FALSE), 0))</f>
        <v>0</v>
      </c>
      <c r="V835" s="90">
        <f>IF(ISBLANK(T835), 0, _xlfn.IFNA(VLOOKUP(T835, 'Measures Register'!$B$9:$L$59, COLUMN('Measures Register'!$L$8)-COLUMN('Measures Register'!$B$8)+1, FALSE), 0))</f>
        <v>0</v>
      </c>
      <c r="W835" s="88"/>
      <c r="X835" s="89">
        <f>IF(ISBLANK(W835), 0, _xlfn.IFNA(VLOOKUP(W835, 'Measures Register'!$B$9:$K$59, COLUMN('Measures Register'!$K$8)-COLUMN('Measures Register'!$B$8)+1, FALSE), 0))</f>
        <v>0</v>
      </c>
      <c r="Y835" s="90">
        <f>IF(ISBLANK(W835), 0, _xlfn.IFNA(VLOOKUP(W835, 'Measures Register'!$B$9:$L$59, COLUMN('Measures Register'!$L$8)-COLUMN('Measures Register'!$B$8)+1, FALSE), 0))</f>
        <v>0</v>
      </c>
      <c r="Z835" s="88"/>
      <c r="AA835" s="89">
        <f>IF(ISBLANK(Z835), 0, _xlfn.IFNA(VLOOKUP(Z835, 'Measures Register'!$B$9:$K$59, COLUMN('Measures Register'!$K$8)-COLUMN('Measures Register'!$B$8)+1, FALSE), 0))</f>
        <v>0</v>
      </c>
      <c r="AB835" s="90">
        <f>IF(ISBLANK(Z835), 0, _xlfn.IFNA(VLOOKUP(Z835, 'Measures Register'!$B$9:$L$59, COLUMN('Measures Register'!$L$8)-COLUMN('Measures Register'!$B$8)+1, FALSE), 0))</f>
        <v>0</v>
      </c>
      <c r="AC835" s="88"/>
      <c r="AD835" s="89">
        <f>IF(ISBLANK(AC835), 0, _xlfn.IFNA(VLOOKUP(AC835, 'Measures Register'!$B$9:$K$59, COLUMN('Measures Register'!$K$8)-COLUMN('Measures Register'!$B$8)+1, FALSE), 0))</f>
        <v>0</v>
      </c>
      <c r="AE835" s="90">
        <f>IF(ISBLANK(AC835), 0, _xlfn.IFNA(VLOOKUP(AC835, 'Measures Register'!$B$9:$L$59, COLUMN('Measures Register'!$L$8)-COLUMN('Measures Register'!$B$8)+1, FALSE), 0))</f>
        <v>0</v>
      </c>
      <c r="AF835" s="88"/>
      <c r="AG835" s="89">
        <f>IF(ISBLANK(AF835), 0, _xlfn.IFNA(VLOOKUP(AF835, 'Measures Register'!$B$9:$K$59, COLUMN('Measures Register'!$K$8)-COLUMN('Measures Register'!$B$8)+1, FALSE), 0))</f>
        <v>0</v>
      </c>
      <c r="AH835" s="110">
        <f>IF(ISBLANK(AF835), 0, _xlfn.IFNA(VLOOKUP(AF835, 'Measures Register'!$B$9:$L$59, COLUMN('Measures Register'!$L$8)-COLUMN('Measures Register'!$B$8)+1, FALSE), 0))</f>
        <v>0</v>
      </c>
      <c r="AI835" s="115"/>
      <c r="AJ835" s="108" t="str">
        <f t="shared" si="55"/>
        <v/>
      </c>
      <c r="AK835" s="86" t="str">
        <f t="shared" si="56"/>
        <v/>
      </c>
      <c r="AL835" s="106" t="str">
        <f t="shared" si="57"/>
        <v/>
      </c>
    </row>
    <row r="836" spans="2:38" ht="15.75" x14ac:dyDescent="0.45">
      <c r="B836" s="84" t="str">
        <f t="shared" si="58"/>
        <v/>
      </c>
      <c r="C836" s="97"/>
      <c r="D836" s="154"/>
      <c r="E836" s="112" t="str">
        <f>IFERROR(VLOOKUP(I836,#REF!,2,0),"")</f>
        <v/>
      </c>
      <c r="F836" s="156"/>
      <c r="G836" s="101"/>
      <c r="H836" s="103"/>
      <c r="I836" s="158"/>
      <c r="J836" s="159"/>
      <c r="K836"/>
      <c r="L836" s="152"/>
      <c r="M836" s="85" t="str">
        <f>IF(AND(F836&lt;&gt;"", G836&lt;&gt;""), VLOOKUP(F836, 'P2-Primary Assets'!C:I, 5+VLOOKUP(G836,#REF!, 2, FALSE), FALSE), "")</f>
        <v/>
      </c>
      <c r="N836" s="106" t="str">
        <f t="shared" si="50"/>
        <v/>
      </c>
      <c r="O836" s="277"/>
      <c r="P836" s="277"/>
      <c r="Q836" s="277"/>
      <c r="R836" s="114"/>
      <c r="S836" s="99"/>
      <c r="T836" s="88"/>
      <c r="U836" s="89">
        <f>IF(ISBLANK(T836), 0, _xlfn.IFNA(VLOOKUP(T836, 'Measures Register'!$B$9:$K$59, COLUMN('Measures Register'!$K$8)-COLUMN('Measures Register'!$B$8)+1, FALSE), 0))</f>
        <v>0</v>
      </c>
      <c r="V836" s="90">
        <f>IF(ISBLANK(T836), 0, _xlfn.IFNA(VLOOKUP(T836, 'Measures Register'!$B$9:$L$59, COLUMN('Measures Register'!$L$8)-COLUMN('Measures Register'!$B$8)+1, FALSE), 0))</f>
        <v>0</v>
      </c>
      <c r="W836" s="88"/>
      <c r="X836" s="89">
        <f>IF(ISBLANK(W836), 0, _xlfn.IFNA(VLOOKUP(W836, 'Measures Register'!$B$9:$K$59, COLUMN('Measures Register'!$K$8)-COLUMN('Measures Register'!$B$8)+1, FALSE), 0))</f>
        <v>0</v>
      </c>
      <c r="Y836" s="90">
        <f>IF(ISBLANK(W836), 0, _xlfn.IFNA(VLOOKUP(W836, 'Measures Register'!$B$9:$L$59, COLUMN('Measures Register'!$L$8)-COLUMN('Measures Register'!$B$8)+1, FALSE), 0))</f>
        <v>0</v>
      </c>
      <c r="Z836" s="88"/>
      <c r="AA836" s="89">
        <f>IF(ISBLANK(Z836), 0, _xlfn.IFNA(VLOOKUP(Z836, 'Measures Register'!$B$9:$K$59, COLUMN('Measures Register'!$K$8)-COLUMN('Measures Register'!$B$8)+1, FALSE), 0))</f>
        <v>0</v>
      </c>
      <c r="AB836" s="90">
        <f>IF(ISBLANK(Z836), 0, _xlfn.IFNA(VLOOKUP(Z836, 'Measures Register'!$B$9:$L$59, COLUMN('Measures Register'!$L$8)-COLUMN('Measures Register'!$B$8)+1, FALSE), 0))</f>
        <v>0</v>
      </c>
      <c r="AC836" s="88"/>
      <c r="AD836" s="89">
        <f>IF(ISBLANK(AC836), 0, _xlfn.IFNA(VLOOKUP(AC836, 'Measures Register'!$B$9:$K$59, COLUMN('Measures Register'!$K$8)-COLUMN('Measures Register'!$B$8)+1, FALSE), 0))</f>
        <v>0</v>
      </c>
      <c r="AE836" s="90">
        <f>IF(ISBLANK(AC836), 0, _xlfn.IFNA(VLOOKUP(AC836, 'Measures Register'!$B$9:$L$59, COLUMN('Measures Register'!$L$8)-COLUMN('Measures Register'!$B$8)+1, FALSE), 0))</f>
        <v>0</v>
      </c>
      <c r="AF836" s="88"/>
      <c r="AG836" s="89">
        <f>IF(ISBLANK(AF836), 0, _xlfn.IFNA(VLOOKUP(AF836, 'Measures Register'!$B$9:$K$59, COLUMN('Measures Register'!$K$8)-COLUMN('Measures Register'!$B$8)+1, FALSE), 0))</f>
        <v>0</v>
      </c>
      <c r="AH836" s="110">
        <f>IF(ISBLANK(AF836), 0, _xlfn.IFNA(VLOOKUP(AF836, 'Measures Register'!$B$9:$L$59, COLUMN('Measures Register'!$L$8)-COLUMN('Measures Register'!$B$8)+1, FALSE), 0))</f>
        <v>0</v>
      </c>
      <c r="AI836" s="115"/>
      <c r="AJ836" s="108" t="str">
        <f t="shared" si="55"/>
        <v/>
      </c>
      <c r="AK836" s="86" t="str">
        <f t="shared" si="56"/>
        <v/>
      </c>
      <c r="AL836" s="106" t="str">
        <f t="shared" si="57"/>
        <v/>
      </c>
    </row>
    <row r="837" spans="2:38" ht="15.75" x14ac:dyDescent="0.45">
      <c r="B837" s="84" t="str">
        <f t="shared" si="58"/>
        <v/>
      </c>
      <c r="C837" s="97"/>
      <c r="D837" s="154"/>
      <c r="E837" s="112" t="str">
        <f>IFERROR(VLOOKUP(I837,#REF!,2,0),"")</f>
        <v/>
      </c>
      <c r="F837" s="156"/>
      <c r="G837" s="101"/>
      <c r="H837" s="103"/>
      <c r="I837" s="158"/>
      <c r="J837" s="159"/>
      <c r="K837"/>
      <c r="L837" s="152"/>
      <c r="M837" s="85" t="str">
        <f>IF(AND(F837&lt;&gt;"", G837&lt;&gt;""), VLOOKUP(F837, 'P2-Primary Assets'!C:I, 5+VLOOKUP(G837,#REF!, 2, FALSE), FALSE), "")</f>
        <v/>
      </c>
      <c r="N837" s="106" t="str">
        <f t="shared" si="50"/>
        <v/>
      </c>
      <c r="O837" s="277"/>
      <c r="P837" s="277"/>
      <c r="Q837" s="277"/>
      <c r="R837" s="114"/>
      <c r="S837" s="99"/>
      <c r="T837" s="88"/>
      <c r="U837" s="89">
        <f>IF(ISBLANK(T837), 0, _xlfn.IFNA(VLOOKUP(T837, 'Measures Register'!$B$9:$K$59, COLUMN('Measures Register'!$K$8)-COLUMN('Measures Register'!$B$8)+1, FALSE), 0))</f>
        <v>0</v>
      </c>
      <c r="V837" s="90">
        <f>IF(ISBLANK(T837), 0, _xlfn.IFNA(VLOOKUP(T837, 'Measures Register'!$B$9:$L$59, COLUMN('Measures Register'!$L$8)-COLUMN('Measures Register'!$B$8)+1, FALSE), 0))</f>
        <v>0</v>
      </c>
      <c r="W837" s="88"/>
      <c r="X837" s="89">
        <f>IF(ISBLANK(W837), 0, _xlfn.IFNA(VLOOKUP(W837, 'Measures Register'!$B$9:$K$59, COLUMN('Measures Register'!$K$8)-COLUMN('Measures Register'!$B$8)+1, FALSE), 0))</f>
        <v>0</v>
      </c>
      <c r="Y837" s="90">
        <f>IF(ISBLANK(W837), 0, _xlfn.IFNA(VLOOKUP(W837, 'Measures Register'!$B$9:$L$59, COLUMN('Measures Register'!$L$8)-COLUMN('Measures Register'!$B$8)+1, FALSE), 0))</f>
        <v>0</v>
      </c>
      <c r="Z837" s="88"/>
      <c r="AA837" s="89">
        <f>IF(ISBLANK(Z837), 0, _xlfn.IFNA(VLOOKUP(Z837, 'Measures Register'!$B$9:$K$59, COLUMN('Measures Register'!$K$8)-COLUMN('Measures Register'!$B$8)+1, FALSE), 0))</f>
        <v>0</v>
      </c>
      <c r="AB837" s="90">
        <f>IF(ISBLANK(Z837), 0, _xlfn.IFNA(VLOOKUP(Z837, 'Measures Register'!$B$9:$L$59, COLUMN('Measures Register'!$L$8)-COLUMN('Measures Register'!$B$8)+1, FALSE), 0))</f>
        <v>0</v>
      </c>
      <c r="AC837" s="88"/>
      <c r="AD837" s="89">
        <f>IF(ISBLANK(AC837), 0, _xlfn.IFNA(VLOOKUP(AC837, 'Measures Register'!$B$9:$K$59, COLUMN('Measures Register'!$K$8)-COLUMN('Measures Register'!$B$8)+1, FALSE), 0))</f>
        <v>0</v>
      </c>
      <c r="AE837" s="90">
        <f>IF(ISBLANK(AC837), 0, _xlfn.IFNA(VLOOKUP(AC837, 'Measures Register'!$B$9:$L$59, COLUMN('Measures Register'!$L$8)-COLUMN('Measures Register'!$B$8)+1, FALSE), 0))</f>
        <v>0</v>
      </c>
      <c r="AF837" s="88"/>
      <c r="AG837" s="89">
        <f>IF(ISBLANK(AF837), 0, _xlfn.IFNA(VLOOKUP(AF837, 'Measures Register'!$B$9:$K$59, COLUMN('Measures Register'!$K$8)-COLUMN('Measures Register'!$B$8)+1, FALSE), 0))</f>
        <v>0</v>
      </c>
      <c r="AH837" s="110">
        <f>IF(ISBLANK(AF837), 0, _xlfn.IFNA(VLOOKUP(AF837, 'Measures Register'!$B$9:$L$59, COLUMN('Measures Register'!$L$8)-COLUMN('Measures Register'!$B$8)+1, FALSE), 0))</f>
        <v>0</v>
      </c>
      <c r="AI837" s="115"/>
      <c r="AJ837" s="108" t="str">
        <f t="shared" si="55"/>
        <v/>
      </c>
      <c r="AK837" s="86" t="str">
        <f t="shared" si="56"/>
        <v/>
      </c>
      <c r="AL837" s="106" t="str">
        <f t="shared" si="57"/>
        <v/>
      </c>
    </row>
    <row r="838" spans="2:38" ht="15.75" x14ac:dyDescent="0.45">
      <c r="B838" s="84" t="str">
        <f t="shared" si="58"/>
        <v/>
      </c>
      <c r="C838" s="97"/>
      <c r="D838" s="154"/>
      <c r="E838" s="112" t="str">
        <f>IFERROR(VLOOKUP(I838,#REF!,2,0),"")</f>
        <v/>
      </c>
      <c r="F838" s="156"/>
      <c r="G838" s="101"/>
      <c r="H838" s="103"/>
      <c r="I838" s="158"/>
      <c r="J838" s="159"/>
      <c r="K838"/>
      <c r="L838" s="152"/>
      <c r="M838" s="85" t="str">
        <f>IF(AND(F838&lt;&gt;"", G838&lt;&gt;""), VLOOKUP(F838, 'P2-Primary Assets'!C:I, 5+VLOOKUP(G838,#REF!, 2, FALSE), FALSE), "")</f>
        <v/>
      </c>
      <c r="N838" s="106" t="str">
        <f t="shared" si="50"/>
        <v/>
      </c>
      <c r="O838" s="277"/>
      <c r="P838" s="277"/>
      <c r="Q838" s="277"/>
      <c r="R838" s="114"/>
      <c r="S838" s="99"/>
      <c r="T838" s="88"/>
      <c r="U838" s="89">
        <f>IF(ISBLANK(T838), 0, _xlfn.IFNA(VLOOKUP(T838, 'Measures Register'!$B$9:$K$59, COLUMN('Measures Register'!$K$8)-COLUMN('Measures Register'!$B$8)+1, FALSE), 0))</f>
        <v>0</v>
      </c>
      <c r="V838" s="90">
        <f>IF(ISBLANK(T838), 0, _xlfn.IFNA(VLOOKUP(T838, 'Measures Register'!$B$9:$L$59, COLUMN('Measures Register'!$L$8)-COLUMN('Measures Register'!$B$8)+1, FALSE), 0))</f>
        <v>0</v>
      </c>
      <c r="W838" s="88"/>
      <c r="X838" s="89">
        <f>IF(ISBLANK(W838), 0, _xlfn.IFNA(VLOOKUP(W838, 'Measures Register'!$B$9:$K$59, COLUMN('Measures Register'!$K$8)-COLUMN('Measures Register'!$B$8)+1, FALSE), 0))</f>
        <v>0</v>
      </c>
      <c r="Y838" s="90">
        <f>IF(ISBLANK(W838), 0, _xlfn.IFNA(VLOOKUP(W838, 'Measures Register'!$B$9:$L$59, COLUMN('Measures Register'!$L$8)-COLUMN('Measures Register'!$B$8)+1, FALSE), 0))</f>
        <v>0</v>
      </c>
      <c r="Z838" s="88"/>
      <c r="AA838" s="89">
        <f>IF(ISBLANK(Z838), 0, _xlfn.IFNA(VLOOKUP(Z838, 'Measures Register'!$B$9:$K$59, COLUMN('Measures Register'!$K$8)-COLUMN('Measures Register'!$B$8)+1, FALSE), 0))</f>
        <v>0</v>
      </c>
      <c r="AB838" s="90">
        <f>IF(ISBLANK(Z838), 0, _xlfn.IFNA(VLOOKUP(Z838, 'Measures Register'!$B$9:$L$59, COLUMN('Measures Register'!$L$8)-COLUMN('Measures Register'!$B$8)+1, FALSE), 0))</f>
        <v>0</v>
      </c>
      <c r="AC838" s="88"/>
      <c r="AD838" s="89">
        <f>IF(ISBLANK(AC838), 0, _xlfn.IFNA(VLOOKUP(AC838, 'Measures Register'!$B$9:$K$59, COLUMN('Measures Register'!$K$8)-COLUMN('Measures Register'!$B$8)+1, FALSE), 0))</f>
        <v>0</v>
      </c>
      <c r="AE838" s="90">
        <f>IF(ISBLANK(AC838), 0, _xlfn.IFNA(VLOOKUP(AC838, 'Measures Register'!$B$9:$L$59, COLUMN('Measures Register'!$L$8)-COLUMN('Measures Register'!$B$8)+1, FALSE), 0))</f>
        <v>0</v>
      </c>
      <c r="AF838" s="88"/>
      <c r="AG838" s="89">
        <f>IF(ISBLANK(AF838), 0, _xlfn.IFNA(VLOOKUP(AF838, 'Measures Register'!$B$9:$K$59, COLUMN('Measures Register'!$K$8)-COLUMN('Measures Register'!$B$8)+1, FALSE), 0))</f>
        <v>0</v>
      </c>
      <c r="AH838" s="110">
        <f>IF(ISBLANK(AF838), 0, _xlfn.IFNA(VLOOKUP(AF838, 'Measures Register'!$B$9:$L$59, COLUMN('Measures Register'!$L$8)-COLUMN('Measures Register'!$B$8)+1, FALSE), 0))</f>
        <v>0</v>
      </c>
      <c r="AI838" s="115"/>
      <c r="AJ838" s="108" t="str">
        <f t="shared" si="55"/>
        <v/>
      </c>
      <c r="AK838" s="86" t="str">
        <f t="shared" si="56"/>
        <v/>
      </c>
      <c r="AL838" s="106" t="str">
        <f t="shared" si="57"/>
        <v/>
      </c>
    </row>
    <row r="839" spans="2:38" ht="15.75" x14ac:dyDescent="0.45">
      <c r="B839" s="84" t="str">
        <f t="shared" si="58"/>
        <v/>
      </c>
      <c r="C839" s="97"/>
      <c r="D839" s="154"/>
      <c r="E839" s="112" t="str">
        <f>IFERROR(VLOOKUP(I839,#REF!,2,0),"")</f>
        <v/>
      </c>
      <c r="F839" s="156"/>
      <c r="G839" s="101"/>
      <c r="H839" s="103"/>
      <c r="I839" s="158"/>
      <c r="J839" s="159"/>
      <c r="K839"/>
      <c r="L839" s="152"/>
      <c r="M839" s="85" t="str">
        <f>IF(AND(F839&lt;&gt;"", G839&lt;&gt;""), VLOOKUP(F839, 'P2-Primary Assets'!C:I, 5+VLOOKUP(G839,#REF!, 2, FALSE), FALSE), "")</f>
        <v/>
      </c>
      <c r="N839" s="106" t="str">
        <f t="shared" si="50"/>
        <v/>
      </c>
      <c r="O839" s="277"/>
      <c r="P839" s="277"/>
      <c r="Q839" s="277"/>
      <c r="R839" s="114"/>
      <c r="S839" s="99"/>
      <c r="T839" s="88"/>
      <c r="U839" s="89">
        <f>IF(ISBLANK(T839), 0, _xlfn.IFNA(VLOOKUP(T839, 'Measures Register'!$B$9:$K$59, COLUMN('Measures Register'!$K$8)-COLUMN('Measures Register'!$B$8)+1, FALSE), 0))</f>
        <v>0</v>
      </c>
      <c r="V839" s="90">
        <f>IF(ISBLANK(T839), 0, _xlfn.IFNA(VLOOKUP(T839, 'Measures Register'!$B$9:$L$59, COLUMN('Measures Register'!$L$8)-COLUMN('Measures Register'!$B$8)+1, FALSE), 0))</f>
        <v>0</v>
      </c>
      <c r="W839" s="88"/>
      <c r="X839" s="89">
        <f>IF(ISBLANK(W839), 0, _xlfn.IFNA(VLOOKUP(W839, 'Measures Register'!$B$9:$K$59, COLUMN('Measures Register'!$K$8)-COLUMN('Measures Register'!$B$8)+1, FALSE), 0))</f>
        <v>0</v>
      </c>
      <c r="Y839" s="90">
        <f>IF(ISBLANK(W839), 0, _xlfn.IFNA(VLOOKUP(W839, 'Measures Register'!$B$9:$L$59, COLUMN('Measures Register'!$L$8)-COLUMN('Measures Register'!$B$8)+1, FALSE), 0))</f>
        <v>0</v>
      </c>
      <c r="Z839" s="88"/>
      <c r="AA839" s="89">
        <f>IF(ISBLANK(Z839), 0, _xlfn.IFNA(VLOOKUP(Z839, 'Measures Register'!$B$9:$K$59, COLUMN('Measures Register'!$K$8)-COLUMN('Measures Register'!$B$8)+1, FALSE), 0))</f>
        <v>0</v>
      </c>
      <c r="AB839" s="90">
        <f>IF(ISBLANK(Z839), 0, _xlfn.IFNA(VLOOKUP(Z839, 'Measures Register'!$B$9:$L$59, COLUMN('Measures Register'!$L$8)-COLUMN('Measures Register'!$B$8)+1, FALSE), 0))</f>
        <v>0</v>
      </c>
      <c r="AC839" s="88"/>
      <c r="AD839" s="89">
        <f>IF(ISBLANK(AC839), 0, _xlfn.IFNA(VLOOKUP(AC839, 'Measures Register'!$B$9:$K$59, COLUMN('Measures Register'!$K$8)-COLUMN('Measures Register'!$B$8)+1, FALSE), 0))</f>
        <v>0</v>
      </c>
      <c r="AE839" s="90">
        <f>IF(ISBLANK(AC839), 0, _xlfn.IFNA(VLOOKUP(AC839, 'Measures Register'!$B$9:$L$59, COLUMN('Measures Register'!$L$8)-COLUMN('Measures Register'!$B$8)+1, FALSE), 0))</f>
        <v>0</v>
      </c>
      <c r="AF839" s="88"/>
      <c r="AG839" s="89">
        <f>IF(ISBLANK(AF839), 0, _xlfn.IFNA(VLOOKUP(AF839, 'Measures Register'!$B$9:$K$59, COLUMN('Measures Register'!$K$8)-COLUMN('Measures Register'!$B$8)+1, FALSE), 0))</f>
        <v>0</v>
      </c>
      <c r="AH839" s="110">
        <f>IF(ISBLANK(AF839), 0, _xlfn.IFNA(VLOOKUP(AF839, 'Measures Register'!$B$9:$L$59, COLUMN('Measures Register'!$L$8)-COLUMN('Measures Register'!$B$8)+1, FALSE), 0))</f>
        <v>0</v>
      </c>
      <c r="AI839" s="115"/>
      <c r="AJ839" s="108" t="str">
        <f t="shared" si="55"/>
        <v/>
      </c>
      <c r="AK839" s="86" t="str">
        <f t="shared" si="56"/>
        <v/>
      </c>
      <c r="AL839" s="106" t="str">
        <f t="shared" si="57"/>
        <v/>
      </c>
    </row>
    <row r="840" spans="2:38" ht="15.75" x14ac:dyDescent="0.45">
      <c r="B840" s="84" t="str">
        <f t="shared" si="58"/>
        <v/>
      </c>
      <c r="C840" s="97"/>
      <c r="D840" s="154"/>
      <c r="E840" s="112" t="str">
        <f>IFERROR(VLOOKUP(I840,#REF!,2,0),"")</f>
        <v/>
      </c>
      <c r="F840" s="156"/>
      <c r="G840" s="101"/>
      <c r="H840" s="103"/>
      <c r="I840" s="158"/>
      <c r="J840" s="159"/>
      <c r="K840"/>
      <c r="L840" s="152"/>
      <c r="M840" s="85" t="str">
        <f>IF(AND(F840&lt;&gt;"", G840&lt;&gt;""), VLOOKUP(F840, 'P2-Primary Assets'!C:I, 5+VLOOKUP(G840,#REF!, 2, FALSE), FALSE), "")</f>
        <v/>
      </c>
      <c r="N840" s="106" t="str">
        <f t="shared" si="50"/>
        <v/>
      </c>
      <c r="O840" s="277"/>
      <c r="P840" s="277"/>
      <c r="Q840" s="277"/>
      <c r="R840" s="114"/>
      <c r="S840" s="99"/>
      <c r="T840" s="88"/>
      <c r="U840" s="89">
        <f>IF(ISBLANK(T840), 0, _xlfn.IFNA(VLOOKUP(T840, 'Measures Register'!$B$9:$K$59, COLUMN('Measures Register'!$K$8)-COLUMN('Measures Register'!$B$8)+1, FALSE), 0))</f>
        <v>0</v>
      </c>
      <c r="V840" s="90">
        <f>IF(ISBLANK(T840), 0, _xlfn.IFNA(VLOOKUP(T840, 'Measures Register'!$B$9:$L$59, COLUMN('Measures Register'!$L$8)-COLUMN('Measures Register'!$B$8)+1, FALSE), 0))</f>
        <v>0</v>
      </c>
      <c r="W840" s="88"/>
      <c r="X840" s="89">
        <f>IF(ISBLANK(W840), 0, _xlfn.IFNA(VLOOKUP(W840, 'Measures Register'!$B$9:$K$59, COLUMN('Measures Register'!$K$8)-COLUMN('Measures Register'!$B$8)+1, FALSE), 0))</f>
        <v>0</v>
      </c>
      <c r="Y840" s="90">
        <f>IF(ISBLANK(W840), 0, _xlfn.IFNA(VLOOKUP(W840, 'Measures Register'!$B$9:$L$59, COLUMN('Measures Register'!$L$8)-COLUMN('Measures Register'!$B$8)+1, FALSE), 0))</f>
        <v>0</v>
      </c>
      <c r="Z840" s="88"/>
      <c r="AA840" s="89">
        <f>IF(ISBLANK(Z840), 0, _xlfn.IFNA(VLOOKUP(Z840, 'Measures Register'!$B$9:$K$59, COLUMN('Measures Register'!$K$8)-COLUMN('Measures Register'!$B$8)+1, FALSE), 0))</f>
        <v>0</v>
      </c>
      <c r="AB840" s="90">
        <f>IF(ISBLANK(Z840), 0, _xlfn.IFNA(VLOOKUP(Z840, 'Measures Register'!$B$9:$L$59, COLUMN('Measures Register'!$L$8)-COLUMN('Measures Register'!$B$8)+1, FALSE), 0))</f>
        <v>0</v>
      </c>
      <c r="AC840" s="88"/>
      <c r="AD840" s="89">
        <f>IF(ISBLANK(AC840), 0, _xlfn.IFNA(VLOOKUP(AC840, 'Measures Register'!$B$9:$K$59, COLUMN('Measures Register'!$K$8)-COLUMN('Measures Register'!$B$8)+1, FALSE), 0))</f>
        <v>0</v>
      </c>
      <c r="AE840" s="90">
        <f>IF(ISBLANK(AC840), 0, _xlfn.IFNA(VLOOKUP(AC840, 'Measures Register'!$B$9:$L$59, COLUMN('Measures Register'!$L$8)-COLUMN('Measures Register'!$B$8)+1, FALSE), 0))</f>
        <v>0</v>
      </c>
      <c r="AF840" s="88"/>
      <c r="AG840" s="89">
        <f>IF(ISBLANK(AF840), 0, _xlfn.IFNA(VLOOKUP(AF840, 'Measures Register'!$B$9:$K$59, COLUMN('Measures Register'!$K$8)-COLUMN('Measures Register'!$B$8)+1, FALSE), 0))</f>
        <v>0</v>
      </c>
      <c r="AH840" s="110">
        <f>IF(ISBLANK(AF840), 0, _xlfn.IFNA(VLOOKUP(AF840, 'Measures Register'!$B$9:$L$59, COLUMN('Measures Register'!$L$8)-COLUMN('Measures Register'!$B$8)+1, FALSE), 0))</f>
        <v>0</v>
      </c>
      <c r="AI840" s="115"/>
      <c r="AJ840" s="108" t="str">
        <f t="shared" si="55"/>
        <v/>
      </c>
      <c r="AK840" s="86" t="str">
        <f t="shared" si="56"/>
        <v/>
      </c>
      <c r="AL840" s="106" t="str">
        <f t="shared" si="57"/>
        <v/>
      </c>
    </row>
    <row r="841" spans="2:38" ht="15.75" x14ac:dyDescent="0.45">
      <c r="B841" s="84" t="str">
        <f t="shared" si="58"/>
        <v/>
      </c>
      <c r="C841" s="97"/>
      <c r="D841" s="154"/>
      <c r="E841" s="112" t="str">
        <f>IFERROR(VLOOKUP(I841,#REF!,2,0),"")</f>
        <v/>
      </c>
      <c r="F841" s="156"/>
      <c r="G841" s="101"/>
      <c r="H841" s="103"/>
      <c r="I841" s="158"/>
      <c r="J841" s="159"/>
      <c r="K841"/>
      <c r="L841" s="152"/>
      <c r="M841" s="85" t="str">
        <f>IF(AND(F841&lt;&gt;"", G841&lt;&gt;""), VLOOKUP(F841, 'P2-Primary Assets'!C:I, 5+VLOOKUP(G841,#REF!, 2, FALSE), FALSE), "")</f>
        <v/>
      </c>
      <c r="N841" s="106" t="str">
        <f t="shared" si="50"/>
        <v/>
      </c>
      <c r="O841" s="277"/>
      <c r="P841" s="277"/>
      <c r="Q841" s="277"/>
      <c r="R841" s="114"/>
      <c r="S841" s="99"/>
      <c r="T841" s="88"/>
      <c r="U841" s="89">
        <f>IF(ISBLANK(T841), 0, _xlfn.IFNA(VLOOKUP(T841, 'Measures Register'!$B$9:$K$59, COLUMN('Measures Register'!$K$8)-COLUMN('Measures Register'!$B$8)+1, FALSE), 0))</f>
        <v>0</v>
      </c>
      <c r="V841" s="90">
        <f>IF(ISBLANK(T841), 0, _xlfn.IFNA(VLOOKUP(T841, 'Measures Register'!$B$9:$L$59, COLUMN('Measures Register'!$L$8)-COLUMN('Measures Register'!$B$8)+1, FALSE), 0))</f>
        <v>0</v>
      </c>
      <c r="W841" s="88"/>
      <c r="X841" s="89">
        <f>IF(ISBLANK(W841), 0, _xlfn.IFNA(VLOOKUP(W841, 'Measures Register'!$B$9:$K$59, COLUMN('Measures Register'!$K$8)-COLUMN('Measures Register'!$B$8)+1, FALSE), 0))</f>
        <v>0</v>
      </c>
      <c r="Y841" s="90">
        <f>IF(ISBLANK(W841), 0, _xlfn.IFNA(VLOOKUP(W841, 'Measures Register'!$B$9:$L$59, COLUMN('Measures Register'!$L$8)-COLUMN('Measures Register'!$B$8)+1, FALSE), 0))</f>
        <v>0</v>
      </c>
      <c r="Z841" s="88"/>
      <c r="AA841" s="89">
        <f>IF(ISBLANK(Z841), 0, _xlfn.IFNA(VLOOKUP(Z841, 'Measures Register'!$B$9:$K$59, COLUMN('Measures Register'!$K$8)-COLUMN('Measures Register'!$B$8)+1, FALSE), 0))</f>
        <v>0</v>
      </c>
      <c r="AB841" s="90">
        <f>IF(ISBLANK(Z841), 0, _xlfn.IFNA(VLOOKUP(Z841, 'Measures Register'!$B$9:$L$59, COLUMN('Measures Register'!$L$8)-COLUMN('Measures Register'!$B$8)+1, FALSE), 0))</f>
        <v>0</v>
      </c>
      <c r="AC841" s="88"/>
      <c r="AD841" s="89">
        <f>IF(ISBLANK(AC841), 0, _xlfn.IFNA(VLOOKUP(AC841, 'Measures Register'!$B$9:$K$59, COLUMN('Measures Register'!$K$8)-COLUMN('Measures Register'!$B$8)+1, FALSE), 0))</f>
        <v>0</v>
      </c>
      <c r="AE841" s="90">
        <f>IF(ISBLANK(AC841), 0, _xlfn.IFNA(VLOOKUP(AC841, 'Measures Register'!$B$9:$L$59, COLUMN('Measures Register'!$L$8)-COLUMN('Measures Register'!$B$8)+1, FALSE), 0))</f>
        <v>0</v>
      </c>
      <c r="AF841" s="88"/>
      <c r="AG841" s="89">
        <f>IF(ISBLANK(AF841), 0, _xlfn.IFNA(VLOOKUP(AF841, 'Measures Register'!$B$9:$K$59, COLUMN('Measures Register'!$K$8)-COLUMN('Measures Register'!$B$8)+1, FALSE), 0))</f>
        <v>0</v>
      </c>
      <c r="AH841" s="110">
        <f>IF(ISBLANK(AF841), 0, _xlfn.IFNA(VLOOKUP(AF841, 'Measures Register'!$B$9:$L$59, COLUMN('Measures Register'!$L$8)-COLUMN('Measures Register'!$B$8)+1, FALSE), 0))</f>
        <v>0</v>
      </c>
      <c r="AI841" s="115"/>
      <c r="AJ841" s="108" t="str">
        <f t="shared" si="55"/>
        <v/>
      </c>
      <c r="AK841" s="86" t="str">
        <f t="shared" si="56"/>
        <v/>
      </c>
      <c r="AL841" s="106" t="str">
        <f t="shared" si="57"/>
        <v/>
      </c>
    </row>
    <row r="842" spans="2:38" ht="15.75" x14ac:dyDescent="0.45">
      <c r="B842" s="84" t="str">
        <f t="shared" si="58"/>
        <v/>
      </c>
      <c r="C842" s="97"/>
      <c r="D842" s="154"/>
      <c r="E842" s="112" t="str">
        <f>IFERROR(VLOOKUP(I842,#REF!,2,0),"")</f>
        <v/>
      </c>
      <c r="F842" s="156"/>
      <c r="G842" s="101"/>
      <c r="H842" s="103"/>
      <c r="I842" s="158"/>
      <c r="J842" s="159"/>
      <c r="K842"/>
      <c r="L842" s="152"/>
      <c r="M842" s="85" t="str">
        <f>IF(AND(F842&lt;&gt;"", G842&lt;&gt;""), VLOOKUP(F842, 'P2-Primary Assets'!C:I, 5+VLOOKUP(G842,#REF!, 2, FALSE), FALSE), "")</f>
        <v/>
      </c>
      <c r="N842" s="106" t="str">
        <f t="shared" si="50"/>
        <v/>
      </c>
      <c r="O842" s="277"/>
      <c r="P842" s="277"/>
      <c r="Q842" s="277"/>
      <c r="R842" s="114"/>
      <c r="S842" s="99"/>
      <c r="T842" s="88"/>
      <c r="U842" s="89">
        <f>IF(ISBLANK(T842), 0, _xlfn.IFNA(VLOOKUP(T842, 'Measures Register'!$B$9:$K$59, COLUMN('Measures Register'!$K$8)-COLUMN('Measures Register'!$B$8)+1, FALSE), 0))</f>
        <v>0</v>
      </c>
      <c r="V842" s="90">
        <f>IF(ISBLANK(T842), 0, _xlfn.IFNA(VLOOKUP(T842, 'Measures Register'!$B$9:$L$59, COLUMN('Measures Register'!$L$8)-COLUMN('Measures Register'!$B$8)+1, FALSE), 0))</f>
        <v>0</v>
      </c>
      <c r="W842" s="88"/>
      <c r="X842" s="89">
        <f>IF(ISBLANK(W842), 0, _xlfn.IFNA(VLOOKUP(W842, 'Measures Register'!$B$9:$K$59, COLUMN('Measures Register'!$K$8)-COLUMN('Measures Register'!$B$8)+1, FALSE), 0))</f>
        <v>0</v>
      </c>
      <c r="Y842" s="90">
        <f>IF(ISBLANK(W842), 0, _xlfn.IFNA(VLOOKUP(W842, 'Measures Register'!$B$9:$L$59, COLUMN('Measures Register'!$L$8)-COLUMN('Measures Register'!$B$8)+1, FALSE), 0))</f>
        <v>0</v>
      </c>
      <c r="Z842" s="88"/>
      <c r="AA842" s="89">
        <f>IF(ISBLANK(Z842), 0, _xlfn.IFNA(VLOOKUP(Z842, 'Measures Register'!$B$9:$K$59, COLUMN('Measures Register'!$K$8)-COLUMN('Measures Register'!$B$8)+1, FALSE), 0))</f>
        <v>0</v>
      </c>
      <c r="AB842" s="90">
        <f>IF(ISBLANK(Z842), 0, _xlfn.IFNA(VLOOKUP(Z842, 'Measures Register'!$B$9:$L$59, COLUMN('Measures Register'!$L$8)-COLUMN('Measures Register'!$B$8)+1, FALSE), 0))</f>
        <v>0</v>
      </c>
      <c r="AC842" s="88"/>
      <c r="AD842" s="89">
        <f>IF(ISBLANK(AC842), 0, _xlfn.IFNA(VLOOKUP(AC842, 'Measures Register'!$B$9:$K$59, COLUMN('Measures Register'!$K$8)-COLUMN('Measures Register'!$B$8)+1, FALSE), 0))</f>
        <v>0</v>
      </c>
      <c r="AE842" s="90">
        <f>IF(ISBLANK(AC842), 0, _xlfn.IFNA(VLOOKUP(AC842, 'Measures Register'!$B$9:$L$59, COLUMN('Measures Register'!$L$8)-COLUMN('Measures Register'!$B$8)+1, FALSE), 0))</f>
        <v>0</v>
      </c>
      <c r="AF842" s="88"/>
      <c r="AG842" s="89">
        <f>IF(ISBLANK(AF842), 0, _xlfn.IFNA(VLOOKUP(AF842, 'Measures Register'!$B$9:$K$59, COLUMN('Measures Register'!$K$8)-COLUMN('Measures Register'!$B$8)+1, FALSE), 0))</f>
        <v>0</v>
      </c>
      <c r="AH842" s="110">
        <f>IF(ISBLANK(AF842), 0, _xlfn.IFNA(VLOOKUP(AF842, 'Measures Register'!$B$9:$L$59, COLUMN('Measures Register'!$L$8)-COLUMN('Measures Register'!$B$8)+1, FALSE), 0))</f>
        <v>0</v>
      </c>
      <c r="AI842" s="115"/>
      <c r="AJ842" s="108" t="str">
        <f t="shared" si="55"/>
        <v/>
      </c>
      <c r="AK842" s="86" t="str">
        <f t="shared" si="56"/>
        <v/>
      </c>
      <c r="AL842" s="106" t="str">
        <f t="shared" si="57"/>
        <v/>
      </c>
    </row>
    <row r="843" spans="2:38" ht="15.75" x14ac:dyDescent="0.45">
      <c r="B843" s="84" t="str">
        <f t="shared" si="58"/>
        <v/>
      </c>
      <c r="C843" s="97"/>
      <c r="D843" s="154"/>
      <c r="E843" s="112" t="str">
        <f>IFERROR(VLOOKUP(I843,#REF!,2,0),"")</f>
        <v/>
      </c>
      <c r="F843" s="156"/>
      <c r="G843" s="101"/>
      <c r="H843" s="103"/>
      <c r="I843" s="158"/>
      <c r="J843" s="159"/>
      <c r="K843"/>
      <c r="L843" s="152"/>
      <c r="M843" s="85" t="str">
        <f>IF(AND(F843&lt;&gt;"", G843&lt;&gt;""), VLOOKUP(F843, 'P2-Primary Assets'!C:I, 5+VLOOKUP(G843,#REF!, 2, FALSE), FALSE), "")</f>
        <v/>
      </c>
      <c r="N843" s="106" t="str">
        <f t="shared" si="50"/>
        <v/>
      </c>
      <c r="O843" s="277"/>
      <c r="P843" s="277"/>
      <c r="Q843" s="277"/>
      <c r="R843" s="114"/>
      <c r="S843" s="99"/>
      <c r="T843" s="88"/>
      <c r="U843" s="89">
        <f>IF(ISBLANK(T843), 0, _xlfn.IFNA(VLOOKUP(T843, 'Measures Register'!$B$9:$K$59, COLUMN('Measures Register'!$K$8)-COLUMN('Measures Register'!$B$8)+1, FALSE), 0))</f>
        <v>0</v>
      </c>
      <c r="V843" s="90">
        <f>IF(ISBLANK(T843), 0, _xlfn.IFNA(VLOOKUP(T843, 'Measures Register'!$B$9:$L$59, COLUMN('Measures Register'!$L$8)-COLUMN('Measures Register'!$B$8)+1, FALSE), 0))</f>
        <v>0</v>
      </c>
      <c r="W843" s="88"/>
      <c r="X843" s="89">
        <f>IF(ISBLANK(W843), 0, _xlfn.IFNA(VLOOKUP(W843, 'Measures Register'!$B$9:$K$59, COLUMN('Measures Register'!$K$8)-COLUMN('Measures Register'!$B$8)+1, FALSE), 0))</f>
        <v>0</v>
      </c>
      <c r="Y843" s="90">
        <f>IF(ISBLANK(W843), 0, _xlfn.IFNA(VLOOKUP(W843, 'Measures Register'!$B$9:$L$59, COLUMN('Measures Register'!$L$8)-COLUMN('Measures Register'!$B$8)+1, FALSE), 0))</f>
        <v>0</v>
      </c>
      <c r="Z843" s="88"/>
      <c r="AA843" s="89">
        <f>IF(ISBLANK(Z843), 0, _xlfn.IFNA(VLOOKUP(Z843, 'Measures Register'!$B$9:$K$59, COLUMN('Measures Register'!$K$8)-COLUMN('Measures Register'!$B$8)+1, FALSE), 0))</f>
        <v>0</v>
      </c>
      <c r="AB843" s="90">
        <f>IF(ISBLANK(Z843), 0, _xlfn.IFNA(VLOOKUP(Z843, 'Measures Register'!$B$9:$L$59, COLUMN('Measures Register'!$L$8)-COLUMN('Measures Register'!$B$8)+1, FALSE), 0))</f>
        <v>0</v>
      </c>
      <c r="AC843" s="88"/>
      <c r="AD843" s="89">
        <f>IF(ISBLANK(AC843), 0, _xlfn.IFNA(VLOOKUP(AC843, 'Measures Register'!$B$9:$K$59, COLUMN('Measures Register'!$K$8)-COLUMN('Measures Register'!$B$8)+1, FALSE), 0))</f>
        <v>0</v>
      </c>
      <c r="AE843" s="90">
        <f>IF(ISBLANK(AC843), 0, _xlfn.IFNA(VLOOKUP(AC843, 'Measures Register'!$B$9:$L$59, COLUMN('Measures Register'!$L$8)-COLUMN('Measures Register'!$B$8)+1, FALSE), 0))</f>
        <v>0</v>
      </c>
      <c r="AF843" s="88"/>
      <c r="AG843" s="89">
        <f>IF(ISBLANK(AF843), 0, _xlfn.IFNA(VLOOKUP(AF843, 'Measures Register'!$B$9:$K$59, COLUMN('Measures Register'!$K$8)-COLUMN('Measures Register'!$B$8)+1, FALSE), 0))</f>
        <v>0</v>
      </c>
      <c r="AH843" s="110">
        <f>IF(ISBLANK(AF843), 0, _xlfn.IFNA(VLOOKUP(AF843, 'Measures Register'!$B$9:$L$59, COLUMN('Measures Register'!$L$8)-COLUMN('Measures Register'!$B$8)+1, FALSE), 0))</f>
        <v>0</v>
      </c>
      <c r="AI843" s="115"/>
      <c r="AJ843" s="108" t="str">
        <f t="shared" si="55"/>
        <v/>
      </c>
      <c r="AK843" s="86" t="str">
        <f t="shared" si="56"/>
        <v/>
      </c>
      <c r="AL843" s="106" t="str">
        <f t="shared" si="57"/>
        <v/>
      </c>
    </row>
    <row r="844" spans="2:38" ht="15.75" x14ac:dyDescent="0.45">
      <c r="B844" s="84" t="str">
        <f t="shared" si="58"/>
        <v/>
      </c>
      <c r="C844" s="97"/>
      <c r="D844" s="154"/>
      <c r="E844" s="112" t="str">
        <f>IFERROR(VLOOKUP(I844,#REF!,2,0),"")</f>
        <v/>
      </c>
      <c r="F844" s="156"/>
      <c r="G844" s="101"/>
      <c r="H844" s="103"/>
      <c r="I844" s="158"/>
      <c r="J844" s="159"/>
      <c r="K844"/>
      <c r="L844" s="152"/>
      <c r="M844" s="85" t="str">
        <f>IF(AND(F844&lt;&gt;"", G844&lt;&gt;""), VLOOKUP(F844, 'P2-Primary Assets'!C:I, 5+VLOOKUP(G844,#REF!, 2, FALSE), FALSE), "")</f>
        <v/>
      </c>
      <c r="N844" s="106" t="str">
        <f t="shared" si="50"/>
        <v/>
      </c>
      <c r="O844" s="277"/>
      <c r="P844" s="277"/>
      <c r="Q844" s="277"/>
      <c r="R844" s="114"/>
      <c r="S844" s="99"/>
      <c r="T844" s="88"/>
      <c r="U844" s="89">
        <f>IF(ISBLANK(T844), 0, _xlfn.IFNA(VLOOKUP(T844, 'Measures Register'!$B$9:$K$59, COLUMN('Measures Register'!$K$8)-COLUMN('Measures Register'!$B$8)+1, FALSE), 0))</f>
        <v>0</v>
      </c>
      <c r="V844" s="90">
        <f>IF(ISBLANK(T844), 0, _xlfn.IFNA(VLOOKUP(T844, 'Measures Register'!$B$9:$L$59, COLUMN('Measures Register'!$L$8)-COLUMN('Measures Register'!$B$8)+1, FALSE), 0))</f>
        <v>0</v>
      </c>
      <c r="W844" s="88"/>
      <c r="X844" s="89">
        <f>IF(ISBLANK(W844), 0, _xlfn.IFNA(VLOOKUP(W844, 'Measures Register'!$B$9:$K$59, COLUMN('Measures Register'!$K$8)-COLUMN('Measures Register'!$B$8)+1, FALSE), 0))</f>
        <v>0</v>
      </c>
      <c r="Y844" s="90">
        <f>IF(ISBLANK(W844), 0, _xlfn.IFNA(VLOOKUP(W844, 'Measures Register'!$B$9:$L$59, COLUMN('Measures Register'!$L$8)-COLUMN('Measures Register'!$B$8)+1, FALSE), 0))</f>
        <v>0</v>
      </c>
      <c r="Z844" s="88"/>
      <c r="AA844" s="89">
        <f>IF(ISBLANK(Z844), 0, _xlfn.IFNA(VLOOKUP(Z844, 'Measures Register'!$B$9:$K$59, COLUMN('Measures Register'!$K$8)-COLUMN('Measures Register'!$B$8)+1, FALSE), 0))</f>
        <v>0</v>
      </c>
      <c r="AB844" s="90">
        <f>IF(ISBLANK(Z844), 0, _xlfn.IFNA(VLOOKUP(Z844, 'Measures Register'!$B$9:$L$59, COLUMN('Measures Register'!$L$8)-COLUMN('Measures Register'!$B$8)+1, FALSE), 0))</f>
        <v>0</v>
      </c>
      <c r="AC844" s="88"/>
      <c r="AD844" s="89">
        <f>IF(ISBLANK(AC844), 0, _xlfn.IFNA(VLOOKUP(AC844, 'Measures Register'!$B$9:$K$59, COLUMN('Measures Register'!$K$8)-COLUMN('Measures Register'!$B$8)+1, FALSE), 0))</f>
        <v>0</v>
      </c>
      <c r="AE844" s="90">
        <f>IF(ISBLANK(AC844), 0, _xlfn.IFNA(VLOOKUP(AC844, 'Measures Register'!$B$9:$L$59, COLUMN('Measures Register'!$L$8)-COLUMN('Measures Register'!$B$8)+1, FALSE), 0))</f>
        <v>0</v>
      </c>
      <c r="AF844" s="88"/>
      <c r="AG844" s="89">
        <f>IF(ISBLANK(AF844), 0, _xlfn.IFNA(VLOOKUP(AF844, 'Measures Register'!$B$9:$K$59, COLUMN('Measures Register'!$K$8)-COLUMN('Measures Register'!$B$8)+1, FALSE), 0))</f>
        <v>0</v>
      </c>
      <c r="AH844" s="110">
        <f>IF(ISBLANK(AF844), 0, _xlfn.IFNA(VLOOKUP(AF844, 'Measures Register'!$B$9:$L$59, COLUMN('Measures Register'!$L$8)-COLUMN('Measures Register'!$B$8)+1, FALSE), 0))</f>
        <v>0</v>
      </c>
      <c r="AI844" s="115"/>
      <c r="AJ844" s="108" t="str">
        <f t="shared" si="55"/>
        <v/>
      </c>
      <c r="AK844" s="86" t="str">
        <f t="shared" si="56"/>
        <v/>
      </c>
      <c r="AL844" s="106" t="str">
        <f t="shared" si="57"/>
        <v/>
      </c>
    </row>
    <row r="845" spans="2:38" ht="15.75" x14ac:dyDescent="0.45">
      <c r="B845" s="84" t="str">
        <f t="shared" si="58"/>
        <v/>
      </c>
      <c r="C845" s="97"/>
      <c r="D845" s="154"/>
      <c r="E845" s="112" t="str">
        <f>IFERROR(VLOOKUP(I845,#REF!,2,0),"")</f>
        <v/>
      </c>
      <c r="F845" s="156"/>
      <c r="G845" s="101"/>
      <c r="H845" s="103"/>
      <c r="I845" s="158"/>
      <c r="J845" s="159"/>
      <c r="K845"/>
      <c r="L845" s="152"/>
      <c r="M845" s="85" t="str">
        <f>IF(AND(F845&lt;&gt;"", G845&lt;&gt;""), VLOOKUP(F845, 'P2-Primary Assets'!C:I, 5+VLOOKUP(G845,#REF!, 2, FALSE), FALSE), "")</f>
        <v/>
      </c>
      <c r="N845" s="106" t="str">
        <f t="shared" si="50"/>
        <v/>
      </c>
      <c r="O845" s="277"/>
      <c r="P845" s="277"/>
      <c r="Q845" s="277"/>
      <c r="R845" s="114"/>
      <c r="S845" s="99"/>
      <c r="T845" s="88"/>
      <c r="U845" s="89">
        <f>IF(ISBLANK(T845), 0, _xlfn.IFNA(VLOOKUP(T845, 'Measures Register'!$B$9:$K$59, COLUMN('Measures Register'!$K$8)-COLUMN('Measures Register'!$B$8)+1, FALSE), 0))</f>
        <v>0</v>
      </c>
      <c r="V845" s="90">
        <f>IF(ISBLANK(T845), 0, _xlfn.IFNA(VLOOKUP(T845, 'Measures Register'!$B$9:$L$59, COLUMN('Measures Register'!$L$8)-COLUMN('Measures Register'!$B$8)+1, FALSE), 0))</f>
        <v>0</v>
      </c>
      <c r="W845" s="88"/>
      <c r="X845" s="89">
        <f>IF(ISBLANK(W845), 0, _xlfn.IFNA(VLOOKUP(W845, 'Measures Register'!$B$9:$K$59, COLUMN('Measures Register'!$K$8)-COLUMN('Measures Register'!$B$8)+1, FALSE), 0))</f>
        <v>0</v>
      </c>
      <c r="Y845" s="90">
        <f>IF(ISBLANK(W845), 0, _xlfn.IFNA(VLOOKUP(W845, 'Measures Register'!$B$9:$L$59, COLUMN('Measures Register'!$L$8)-COLUMN('Measures Register'!$B$8)+1, FALSE), 0))</f>
        <v>0</v>
      </c>
      <c r="Z845" s="88"/>
      <c r="AA845" s="89">
        <f>IF(ISBLANK(Z845), 0, _xlfn.IFNA(VLOOKUP(Z845, 'Measures Register'!$B$9:$K$59, COLUMN('Measures Register'!$K$8)-COLUMN('Measures Register'!$B$8)+1, FALSE), 0))</f>
        <v>0</v>
      </c>
      <c r="AB845" s="90">
        <f>IF(ISBLANK(Z845), 0, _xlfn.IFNA(VLOOKUP(Z845, 'Measures Register'!$B$9:$L$59, COLUMN('Measures Register'!$L$8)-COLUMN('Measures Register'!$B$8)+1, FALSE), 0))</f>
        <v>0</v>
      </c>
      <c r="AC845" s="88"/>
      <c r="AD845" s="89">
        <f>IF(ISBLANK(AC845), 0, _xlfn.IFNA(VLOOKUP(AC845, 'Measures Register'!$B$9:$K$59, COLUMN('Measures Register'!$K$8)-COLUMN('Measures Register'!$B$8)+1, FALSE), 0))</f>
        <v>0</v>
      </c>
      <c r="AE845" s="90">
        <f>IF(ISBLANK(AC845), 0, _xlfn.IFNA(VLOOKUP(AC845, 'Measures Register'!$B$9:$L$59, COLUMN('Measures Register'!$L$8)-COLUMN('Measures Register'!$B$8)+1, FALSE), 0))</f>
        <v>0</v>
      </c>
      <c r="AF845" s="88"/>
      <c r="AG845" s="89">
        <f>IF(ISBLANK(AF845), 0, _xlfn.IFNA(VLOOKUP(AF845, 'Measures Register'!$B$9:$K$59, COLUMN('Measures Register'!$K$8)-COLUMN('Measures Register'!$B$8)+1, FALSE), 0))</f>
        <v>0</v>
      </c>
      <c r="AH845" s="110">
        <f>IF(ISBLANK(AF845), 0, _xlfn.IFNA(VLOOKUP(AF845, 'Measures Register'!$B$9:$L$59, COLUMN('Measures Register'!$L$8)-COLUMN('Measures Register'!$B$8)+1, FALSE), 0))</f>
        <v>0</v>
      </c>
      <c r="AI845" s="115"/>
      <c r="AJ845" s="108" t="str">
        <f t="shared" si="55"/>
        <v/>
      </c>
      <c r="AK845" s="86" t="str">
        <f t="shared" si="56"/>
        <v/>
      </c>
      <c r="AL845" s="106" t="str">
        <f t="shared" si="57"/>
        <v/>
      </c>
    </row>
    <row r="846" spans="2:38" ht="15.75" x14ac:dyDescent="0.45">
      <c r="B846" s="84" t="str">
        <f t="shared" si="58"/>
        <v/>
      </c>
      <c r="C846" s="97"/>
      <c r="D846" s="154"/>
      <c r="E846" s="112" t="str">
        <f>IFERROR(VLOOKUP(I846,#REF!,2,0),"")</f>
        <v/>
      </c>
      <c r="F846" s="156"/>
      <c r="G846" s="101"/>
      <c r="H846" s="103"/>
      <c r="I846" s="158"/>
      <c r="J846" s="159"/>
      <c r="K846"/>
      <c r="L846" s="152"/>
      <c r="M846" s="85" t="str">
        <f>IF(AND(F846&lt;&gt;"", G846&lt;&gt;""), VLOOKUP(F846, 'P2-Primary Assets'!C:I, 5+VLOOKUP(G846,#REF!, 2, FALSE), FALSE), "")</f>
        <v/>
      </c>
      <c r="N846" s="106" t="str">
        <f t="shared" si="50"/>
        <v/>
      </c>
      <c r="O846" s="277"/>
      <c r="P846" s="277"/>
      <c r="Q846" s="277"/>
      <c r="R846" s="114"/>
      <c r="S846" s="99"/>
      <c r="T846" s="88"/>
      <c r="U846" s="89">
        <f>IF(ISBLANK(T846), 0, _xlfn.IFNA(VLOOKUP(T846, 'Measures Register'!$B$9:$K$59, COLUMN('Measures Register'!$K$8)-COLUMN('Measures Register'!$B$8)+1, FALSE), 0))</f>
        <v>0</v>
      </c>
      <c r="V846" s="90">
        <f>IF(ISBLANK(T846), 0, _xlfn.IFNA(VLOOKUP(T846, 'Measures Register'!$B$9:$L$59, COLUMN('Measures Register'!$L$8)-COLUMN('Measures Register'!$B$8)+1, FALSE), 0))</f>
        <v>0</v>
      </c>
      <c r="W846" s="88"/>
      <c r="X846" s="89">
        <f>IF(ISBLANK(W846), 0, _xlfn.IFNA(VLOOKUP(W846, 'Measures Register'!$B$9:$K$59, COLUMN('Measures Register'!$K$8)-COLUMN('Measures Register'!$B$8)+1, FALSE), 0))</f>
        <v>0</v>
      </c>
      <c r="Y846" s="90">
        <f>IF(ISBLANK(W846), 0, _xlfn.IFNA(VLOOKUP(W846, 'Measures Register'!$B$9:$L$59, COLUMN('Measures Register'!$L$8)-COLUMN('Measures Register'!$B$8)+1, FALSE), 0))</f>
        <v>0</v>
      </c>
      <c r="Z846" s="88"/>
      <c r="AA846" s="89">
        <f>IF(ISBLANK(Z846), 0, _xlfn.IFNA(VLOOKUP(Z846, 'Measures Register'!$B$9:$K$59, COLUMN('Measures Register'!$K$8)-COLUMN('Measures Register'!$B$8)+1, FALSE), 0))</f>
        <v>0</v>
      </c>
      <c r="AB846" s="90">
        <f>IF(ISBLANK(Z846), 0, _xlfn.IFNA(VLOOKUP(Z846, 'Measures Register'!$B$9:$L$59, COLUMN('Measures Register'!$L$8)-COLUMN('Measures Register'!$B$8)+1, FALSE), 0))</f>
        <v>0</v>
      </c>
      <c r="AC846" s="88"/>
      <c r="AD846" s="89">
        <f>IF(ISBLANK(AC846), 0, _xlfn.IFNA(VLOOKUP(AC846, 'Measures Register'!$B$9:$K$59, COLUMN('Measures Register'!$K$8)-COLUMN('Measures Register'!$B$8)+1, FALSE), 0))</f>
        <v>0</v>
      </c>
      <c r="AE846" s="90">
        <f>IF(ISBLANK(AC846), 0, _xlfn.IFNA(VLOOKUP(AC846, 'Measures Register'!$B$9:$L$59, COLUMN('Measures Register'!$L$8)-COLUMN('Measures Register'!$B$8)+1, FALSE), 0))</f>
        <v>0</v>
      </c>
      <c r="AF846" s="88"/>
      <c r="AG846" s="89">
        <f>IF(ISBLANK(AF846), 0, _xlfn.IFNA(VLOOKUP(AF846, 'Measures Register'!$B$9:$K$59, COLUMN('Measures Register'!$K$8)-COLUMN('Measures Register'!$B$8)+1, FALSE), 0))</f>
        <v>0</v>
      </c>
      <c r="AH846" s="110">
        <f>IF(ISBLANK(AF846), 0, _xlfn.IFNA(VLOOKUP(AF846, 'Measures Register'!$B$9:$L$59, COLUMN('Measures Register'!$L$8)-COLUMN('Measures Register'!$B$8)+1, FALSE), 0))</f>
        <v>0</v>
      </c>
      <c r="AI846" s="115"/>
      <c r="AJ846" s="108" t="str">
        <f t="shared" si="55"/>
        <v/>
      </c>
      <c r="AK846" s="86" t="str">
        <f t="shared" si="56"/>
        <v/>
      </c>
      <c r="AL846" s="106" t="str">
        <f t="shared" si="57"/>
        <v/>
      </c>
    </row>
    <row r="847" spans="2:38" ht="15.75" x14ac:dyDescent="0.45">
      <c r="B847" s="84" t="str">
        <f t="shared" si="58"/>
        <v/>
      </c>
      <c r="C847" s="97"/>
      <c r="D847" s="154"/>
      <c r="E847" s="112" t="str">
        <f>IFERROR(VLOOKUP(I847,#REF!,2,0),"")</f>
        <v/>
      </c>
      <c r="F847" s="156"/>
      <c r="G847" s="101"/>
      <c r="H847" s="103"/>
      <c r="I847" s="158"/>
      <c r="J847" s="159"/>
      <c r="K847"/>
      <c r="L847" s="152"/>
      <c r="M847" s="85" t="str">
        <f>IF(AND(F847&lt;&gt;"", G847&lt;&gt;""), VLOOKUP(F847, 'P2-Primary Assets'!C:I, 5+VLOOKUP(G847,#REF!, 2, FALSE), FALSE), "")</f>
        <v/>
      </c>
      <c r="N847" s="106" t="str">
        <f t="shared" si="50"/>
        <v/>
      </c>
      <c r="O847" s="277"/>
      <c r="P847" s="277"/>
      <c r="Q847" s="277"/>
      <c r="R847" s="114"/>
      <c r="S847" s="99"/>
      <c r="T847" s="88"/>
      <c r="U847" s="89">
        <f>IF(ISBLANK(T847), 0, _xlfn.IFNA(VLOOKUP(T847, 'Measures Register'!$B$9:$K$59, COLUMN('Measures Register'!$K$8)-COLUMN('Measures Register'!$B$8)+1, FALSE), 0))</f>
        <v>0</v>
      </c>
      <c r="V847" s="90">
        <f>IF(ISBLANK(T847), 0, _xlfn.IFNA(VLOOKUP(T847, 'Measures Register'!$B$9:$L$59, COLUMN('Measures Register'!$L$8)-COLUMN('Measures Register'!$B$8)+1, FALSE), 0))</f>
        <v>0</v>
      </c>
      <c r="W847" s="88"/>
      <c r="X847" s="89">
        <f>IF(ISBLANK(W847), 0, _xlfn.IFNA(VLOOKUP(W847, 'Measures Register'!$B$9:$K$59, COLUMN('Measures Register'!$K$8)-COLUMN('Measures Register'!$B$8)+1, FALSE), 0))</f>
        <v>0</v>
      </c>
      <c r="Y847" s="90">
        <f>IF(ISBLANK(W847), 0, _xlfn.IFNA(VLOOKUP(W847, 'Measures Register'!$B$9:$L$59, COLUMN('Measures Register'!$L$8)-COLUMN('Measures Register'!$B$8)+1, FALSE), 0))</f>
        <v>0</v>
      </c>
      <c r="Z847" s="88"/>
      <c r="AA847" s="89">
        <f>IF(ISBLANK(Z847), 0, _xlfn.IFNA(VLOOKUP(Z847, 'Measures Register'!$B$9:$K$59, COLUMN('Measures Register'!$K$8)-COLUMN('Measures Register'!$B$8)+1, FALSE), 0))</f>
        <v>0</v>
      </c>
      <c r="AB847" s="90">
        <f>IF(ISBLANK(Z847), 0, _xlfn.IFNA(VLOOKUP(Z847, 'Measures Register'!$B$9:$L$59, COLUMN('Measures Register'!$L$8)-COLUMN('Measures Register'!$B$8)+1, FALSE), 0))</f>
        <v>0</v>
      </c>
      <c r="AC847" s="88"/>
      <c r="AD847" s="89">
        <f>IF(ISBLANK(AC847), 0, _xlfn.IFNA(VLOOKUP(AC847, 'Measures Register'!$B$9:$K$59, COLUMN('Measures Register'!$K$8)-COLUMN('Measures Register'!$B$8)+1, FALSE), 0))</f>
        <v>0</v>
      </c>
      <c r="AE847" s="90">
        <f>IF(ISBLANK(AC847), 0, _xlfn.IFNA(VLOOKUP(AC847, 'Measures Register'!$B$9:$L$59, COLUMN('Measures Register'!$L$8)-COLUMN('Measures Register'!$B$8)+1, FALSE), 0))</f>
        <v>0</v>
      </c>
      <c r="AF847" s="88"/>
      <c r="AG847" s="89">
        <f>IF(ISBLANK(AF847), 0, _xlfn.IFNA(VLOOKUP(AF847, 'Measures Register'!$B$9:$K$59, COLUMN('Measures Register'!$K$8)-COLUMN('Measures Register'!$B$8)+1, FALSE), 0))</f>
        <v>0</v>
      </c>
      <c r="AH847" s="110">
        <f>IF(ISBLANK(AF847), 0, _xlfn.IFNA(VLOOKUP(AF847, 'Measures Register'!$B$9:$L$59, COLUMN('Measures Register'!$L$8)-COLUMN('Measures Register'!$B$8)+1, FALSE), 0))</f>
        <v>0</v>
      </c>
      <c r="AI847" s="115"/>
      <c r="AJ847" s="108" t="str">
        <f t="shared" ref="AJ847:AJ877" si="59">IF($N847&lt;&gt;"",IFERROR((L847*((1-U847)*(1-X847)*(1-AA847)*(1-AD847)*(1-AG847))),"Not number"),"")</f>
        <v/>
      </c>
      <c r="AK847" s="86" t="str">
        <f t="shared" ref="AK847:AK877" si="60">IF($N847&lt;&gt;"",IFERROR((M847*((1-V847)*(1-Y847)*(1-AB847)*(1-AE847)*(1-AH847))),"Not number"),"")</f>
        <v/>
      </c>
      <c r="AL847" s="106" t="str">
        <f t="shared" ref="AL847:AL877" si="61">IF(M847&lt;&gt;"", IFERROR(AJ847*AK847, "Not number"), "")</f>
        <v/>
      </c>
    </row>
    <row r="848" spans="2:38" ht="15.75" x14ac:dyDescent="0.45">
      <c r="B848" s="84" t="str">
        <f t="shared" ref="B848:B877" si="62">IF(F848&lt;&gt;"",CONCATENATE("RSC-",TEXT(ROW()-ROW(B$9),"000")),"")</f>
        <v/>
      </c>
      <c r="C848" s="97"/>
      <c r="D848" s="154"/>
      <c r="E848" s="112" t="str">
        <f>IFERROR(VLOOKUP(I848,#REF!,2,0),"")</f>
        <v/>
      </c>
      <c r="F848" s="156"/>
      <c r="G848" s="101"/>
      <c r="H848" s="103"/>
      <c r="I848" s="158"/>
      <c r="J848" s="159"/>
      <c r="K848"/>
      <c r="L848" s="152"/>
      <c r="M848" s="85" t="str">
        <f>IF(AND(F848&lt;&gt;"", G848&lt;&gt;""), VLOOKUP(F848, 'P2-Primary Assets'!C:I, 5+VLOOKUP(G848,#REF!, 2, FALSE), FALSE), "")</f>
        <v/>
      </c>
      <c r="N848" s="106" t="str">
        <f t="shared" si="50"/>
        <v/>
      </c>
      <c r="O848" s="277"/>
      <c r="P848" s="277"/>
      <c r="Q848" s="277"/>
      <c r="R848" s="114"/>
      <c r="S848" s="99"/>
      <c r="T848" s="88"/>
      <c r="U848" s="89">
        <f>IF(ISBLANK(T848), 0, _xlfn.IFNA(VLOOKUP(T848, 'Measures Register'!$B$9:$K$59, COLUMN('Measures Register'!$K$8)-COLUMN('Measures Register'!$B$8)+1, FALSE), 0))</f>
        <v>0</v>
      </c>
      <c r="V848" s="90">
        <f>IF(ISBLANK(T848), 0, _xlfn.IFNA(VLOOKUP(T848, 'Measures Register'!$B$9:$L$59, COLUMN('Measures Register'!$L$8)-COLUMN('Measures Register'!$B$8)+1, FALSE), 0))</f>
        <v>0</v>
      </c>
      <c r="W848" s="88"/>
      <c r="X848" s="89">
        <f>IF(ISBLANK(W848), 0, _xlfn.IFNA(VLOOKUP(W848, 'Measures Register'!$B$9:$K$59, COLUMN('Measures Register'!$K$8)-COLUMN('Measures Register'!$B$8)+1, FALSE), 0))</f>
        <v>0</v>
      </c>
      <c r="Y848" s="90">
        <f>IF(ISBLANK(W848), 0, _xlfn.IFNA(VLOOKUP(W848, 'Measures Register'!$B$9:$L$59, COLUMN('Measures Register'!$L$8)-COLUMN('Measures Register'!$B$8)+1, FALSE), 0))</f>
        <v>0</v>
      </c>
      <c r="Z848" s="88"/>
      <c r="AA848" s="89">
        <f>IF(ISBLANK(Z848), 0, _xlfn.IFNA(VLOOKUP(Z848, 'Measures Register'!$B$9:$K$59, COLUMN('Measures Register'!$K$8)-COLUMN('Measures Register'!$B$8)+1, FALSE), 0))</f>
        <v>0</v>
      </c>
      <c r="AB848" s="90">
        <f>IF(ISBLANK(Z848), 0, _xlfn.IFNA(VLOOKUP(Z848, 'Measures Register'!$B$9:$L$59, COLUMN('Measures Register'!$L$8)-COLUMN('Measures Register'!$B$8)+1, FALSE), 0))</f>
        <v>0</v>
      </c>
      <c r="AC848" s="88"/>
      <c r="AD848" s="89">
        <f>IF(ISBLANK(AC848), 0, _xlfn.IFNA(VLOOKUP(AC848, 'Measures Register'!$B$9:$K$59, COLUMN('Measures Register'!$K$8)-COLUMN('Measures Register'!$B$8)+1, FALSE), 0))</f>
        <v>0</v>
      </c>
      <c r="AE848" s="90">
        <f>IF(ISBLANK(AC848), 0, _xlfn.IFNA(VLOOKUP(AC848, 'Measures Register'!$B$9:$L$59, COLUMN('Measures Register'!$L$8)-COLUMN('Measures Register'!$B$8)+1, FALSE), 0))</f>
        <v>0</v>
      </c>
      <c r="AF848" s="88"/>
      <c r="AG848" s="89">
        <f>IF(ISBLANK(AF848), 0, _xlfn.IFNA(VLOOKUP(AF848, 'Measures Register'!$B$9:$K$59, COLUMN('Measures Register'!$K$8)-COLUMN('Measures Register'!$B$8)+1, FALSE), 0))</f>
        <v>0</v>
      </c>
      <c r="AH848" s="110">
        <f>IF(ISBLANK(AF848), 0, _xlfn.IFNA(VLOOKUP(AF848, 'Measures Register'!$B$9:$L$59, COLUMN('Measures Register'!$L$8)-COLUMN('Measures Register'!$B$8)+1, FALSE), 0))</f>
        <v>0</v>
      </c>
      <c r="AI848" s="115"/>
      <c r="AJ848" s="108" t="str">
        <f t="shared" si="59"/>
        <v/>
      </c>
      <c r="AK848" s="86" t="str">
        <f t="shared" si="60"/>
        <v/>
      </c>
      <c r="AL848" s="106" t="str">
        <f t="shared" si="61"/>
        <v/>
      </c>
    </row>
    <row r="849" spans="2:38" ht="15.75" x14ac:dyDescent="0.45">
      <c r="B849" s="84" t="str">
        <f t="shared" si="62"/>
        <v/>
      </c>
      <c r="C849" s="97"/>
      <c r="D849" s="154"/>
      <c r="E849" s="112" t="str">
        <f>IFERROR(VLOOKUP(I849,#REF!,2,0),"")</f>
        <v/>
      </c>
      <c r="F849" s="156"/>
      <c r="G849" s="101"/>
      <c r="H849" s="103"/>
      <c r="I849" s="158"/>
      <c r="J849" s="159"/>
      <c r="K849"/>
      <c r="L849" s="152"/>
      <c r="M849" s="85" t="str">
        <f>IF(AND(F849&lt;&gt;"", G849&lt;&gt;""), VLOOKUP(F849, 'P2-Primary Assets'!C:I, 5+VLOOKUP(G849,#REF!, 2, FALSE), FALSE), "")</f>
        <v/>
      </c>
      <c r="N849" s="106" t="str">
        <f t="shared" si="50"/>
        <v/>
      </c>
      <c r="O849" s="277"/>
      <c r="P849" s="277"/>
      <c r="Q849" s="277"/>
      <c r="R849" s="114"/>
      <c r="S849" s="99"/>
      <c r="T849" s="88"/>
      <c r="U849" s="89">
        <f>IF(ISBLANK(T849), 0, _xlfn.IFNA(VLOOKUP(T849, 'Measures Register'!$B$9:$K$59, COLUMN('Measures Register'!$K$8)-COLUMN('Measures Register'!$B$8)+1, FALSE), 0))</f>
        <v>0</v>
      </c>
      <c r="V849" s="90">
        <f>IF(ISBLANK(T849), 0, _xlfn.IFNA(VLOOKUP(T849, 'Measures Register'!$B$9:$L$59, COLUMN('Measures Register'!$L$8)-COLUMN('Measures Register'!$B$8)+1, FALSE), 0))</f>
        <v>0</v>
      </c>
      <c r="W849" s="88"/>
      <c r="X849" s="89">
        <f>IF(ISBLANK(W849), 0, _xlfn.IFNA(VLOOKUP(W849, 'Measures Register'!$B$9:$K$59, COLUMN('Measures Register'!$K$8)-COLUMN('Measures Register'!$B$8)+1, FALSE), 0))</f>
        <v>0</v>
      </c>
      <c r="Y849" s="90">
        <f>IF(ISBLANK(W849), 0, _xlfn.IFNA(VLOOKUP(W849, 'Measures Register'!$B$9:$L$59, COLUMN('Measures Register'!$L$8)-COLUMN('Measures Register'!$B$8)+1, FALSE), 0))</f>
        <v>0</v>
      </c>
      <c r="Z849" s="88"/>
      <c r="AA849" s="89">
        <f>IF(ISBLANK(Z849), 0, _xlfn.IFNA(VLOOKUP(Z849, 'Measures Register'!$B$9:$K$59, COLUMN('Measures Register'!$K$8)-COLUMN('Measures Register'!$B$8)+1, FALSE), 0))</f>
        <v>0</v>
      </c>
      <c r="AB849" s="90">
        <f>IF(ISBLANK(Z849), 0, _xlfn.IFNA(VLOOKUP(Z849, 'Measures Register'!$B$9:$L$59, COLUMN('Measures Register'!$L$8)-COLUMN('Measures Register'!$B$8)+1, FALSE), 0))</f>
        <v>0</v>
      </c>
      <c r="AC849" s="88"/>
      <c r="AD849" s="89">
        <f>IF(ISBLANK(AC849), 0, _xlfn.IFNA(VLOOKUP(AC849, 'Measures Register'!$B$9:$K$59, COLUMN('Measures Register'!$K$8)-COLUMN('Measures Register'!$B$8)+1, FALSE), 0))</f>
        <v>0</v>
      </c>
      <c r="AE849" s="90">
        <f>IF(ISBLANK(AC849), 0, _xlfn.IFNA(VLOOKUP(AC849, 'Measures Register'!$B$9:$L$59, COLUMN('Measures Register'!$L$8)-COLUMN('Measures Register'!$B$8)+1, FALSE), 0))</f>
        <v>0</v>
      </c>
      <c r="AF849" s="88"/>
      <c r="AG849" s="89">
        <f>IF(ISBLANK(AF849), 0, _xlfn.IFNA(VLOOKUP(AF849, 'Measures Register'!$B$9:$K$59, COLUMN('Measures Register'!$K$8)-COLUMN('Measures Register'!$B$8)+1, FALSE), 0))</f>
        <v>0</v>
      </c>
      <c r="AH849" s="110">
        <f>IF(ISBLANK(AF849), 0, _xlfn.IFNA(VLOOKUP(AF849, 'Measures Register'!$B$9:$L$59, COLUMN('Measures Register'!$L$8)-COLUMN('Measures Register'!$B$8)+1, FALSE), 0))</f>
        <v>0</v>
      </c>
      <c r="AI849" s="115"/>
      <c r="AJ849" s="108" t="str">
        <f t="shared" si="59"/>
        <v/>
      </c>
      <c r="AK849" s="86" t="str">
        <f t="shared" si="60"/>
        <v/>
      </c>
      <c r="AL849" s="106" t="str">
        <f t="shared" si="61"/>
        <v/>
      </c>
    </row>
    <row r="850" spans="2:38" ht="15.75" x14ac:dyDescent="0.45">
      <c r="B850" s="84" t="str">
        <f t="shared" si="62"/>
        <v/>
      </c>
      <c r="C850" s="97"/>
      <c r="D850" s="154"/>
      <c r="E850" s="112" t="str">
        <f>IFERROR(VLOOKUP(I850,#REF!,2,0),"")</f>
        <v/>
      </c>
      <c r="F850" s="156"/>
      <c r="G850" s="101"/>
      <c r="H850" s="103"/>
      <c r="I850" s="158"/>
      <c r="J850" s="159"/>
      <c r="K850"/>
      <c r="L850" s="152"/>
      <c r="M850" s="85" t="str">
        <f>IF(AND(F850&lt;&gt;"", G850&lt;&gt;""), VLOOKUP(F850, 'P2-Primary Assets'!C:I, 5+VLOOKUP(G850,#REF!, 2, FALSE), FALSE), "")</f>
        <v/>
      </c>
      <c r="N850" s="106" t="str">
        <f t="shared" si="50"/>
        <v/>
      </c>
      <c r="O850" s="277"/>
      <c r="P850" s="277"/>
      <c r="Q850" s="277"/>
      <c r="R850" s="114"/>
      <c r="S850" s="99"/>
      <c r="T850" s="88"/>
      <c r="U850" s="89">
        <f>IF(ISBLANK(T850), 0, _xlfn.IFNA(VLOOKUP(T850, 'Measures Register'!$B$9:$K$59, COLUMN('Measures Register'!$K$8)-COLUMN('Measures Register'!$B$8)+1, FALSE), 0))</f>
        <v>0</v>
      </c>
      <c r="V850" s="90">
        <f>IF(ISBLANK(T850), 0, _xlfn.IFNA(VLOOKUP(T850, 'Measures Register'!$B$9:$L$59, COLUMN('Measures Register'!$L$8)-COLUMN('Measures Register'!$B$8)+1, FALSE), 0))</f>
        <v>0</v>
      </c>
      <c r="W850" s="88"/>
      <c r="X850" s="89">
        <f>IF(ISBLANK(W850), 0, _xlfn.IFNA(VLOOKUP(W850, 'Measures Register'!$B$9:$K$59, COLUMN('Measures Register'!$K$8)-COLUMN('Measures Register'!$B$8)+1, FALSE), 0))</f>
        <v>0</v>
      </c>
      <c r="Y850" s="90">
        <f>IF(ISBLANK(W850), 0, _xlfn.IFNA(VLOOKUP(W850, 'Measures Register'!$B$9:$L$59, COLUMN('Measures Register'!$L$8)-COLUMN('Measures Register'!$B$8)+1, FALSE), 0))</f>
        <v>0</v>
      </c>
      <c r="Z850" s="88"/>
      <c r="AA850" s="89">
        <f>IF(ISBLANK(Z850), 0, _xlfn.IFNA(VLOOKUP(Z850, 'Measures Register'!$B$9:$K$59, COLUMN('Measures Register'!$K$8)-COLUMN('Measures Register'!$B$8)+1, FALSE), 0))</f>
        <v>0</v>
      </c>
      <c r="AB850" s="90">
        <f>IF(ISBLANK(Z850), 0, _xlfn.IFNA(VLOOKUP(Z850, 'Measures Register'!$B$9:$L$59, COLUMN('Measures Register'!$L$8)-COLUMN('Measures Register'!$B$8)+1, FALSE), 0))</f>
        <v>0</v>
      </c>
      <c r="AC850" s="88"/>
      <c r="AD850" s="89">
        <f>IF(ISBLANK(AC850), 0, _xlfn.IFNA(VLOOKUP(AC850, 'Measures Register'!$B$9:$K$59, COLUMN('Measures Register'!$K$8)-COLUMN('Measures Register'!$B$8)+1, FALSE), 0))</f>
        <v>0</v>
      </c>
      <c r="AE850" s="90">
        <f>IF(ISBLANK(AC850), 0, _xlfn.IFNA(VLOOKUP(AC850, 'Measures Register'!$B$9:$L$59, COLUMN('Measures Register'!$L$8)-COLUMN('Measures Register'!$B$8)+1, FALSE), 0))</f>
        <v>0</v>
      </c>
      <c r="AF850" s="88"/>
      <c r="AG850" s="89">
        <f>IF(ISBLANK(AF850), 0, _xlfn.IFNA(VLOOKUP(AF850, 'Measures Register'!$B$9:$K$59, COLUMN('Measures Register'!$K$8)-COLUMN('Measures Register'!$B$8)+1, FALSE), 0))</f>
        <v>0</v>
      </c>
      <c r="AH850" s="110">
        <f>IF(ISBLANK(AF850), 0, _xlfn.IFNA(VLOOKUP(AF850, 'Measures Register'!$B$9:$L$59, COLUMN('Measures Register'!$L$8)-COLUMN('Measures Register'!$B$8)+1, FALSE), 0))</f>
        <v>0</v>
      </c>
      <c r="AI850" s="115"/>
      <c r="AJ850" s="108" t="str">
        <f t="shared" si="59"/>
        <v/>
      </c>
      <c r="AK850" s="86" t="str">
        <f t="shared" si="60"/>
        <v/>
      </c>
      <c r="AL850" s="106" t="str">
        <f t="shared" si="61"/>
        <v/>
      </c>
    </row>
    <row r="851" spans="2:38" ht="15.75" x14ac:dyDescent="0.45">
      <c r="B851" s="84" t="str">
        <f t="shared" si="62"/>
        <v/>
      </c>
      <c r="C851" s="97"/>
      <c r="D851" s="154"/>
      <c r="E851" s="112" t="str">
        <f>IFERROR(VLOOKUP(I851,#REF!,2,0),"")</f>
        <v/>
      </c>
      <c r="F851" s="156"/>
      <c r="G851" s="101"/>
      <c r="H851" s="103"/>
      <c r="I851" s="158"/>
      <c r="J851" s="159"/>
      <c r="K851"/>
      <c r="L851" s="152"/>
      <c r="M851" s="85" t="str">
        <f>IF(AND(F851&lt;&gt;"", G851&lt;&gt;""), VLOOKUP(F851, 'P2-Primary Assets'!C:I, 5+VLOOKUP(G851,#REF!, 2, FALSE), FALSE), "")</f>
        <v/>
      </c>
      <c r="N851" s="106" t="str">
        <f t="shared" si="50"/>
        <v/>
      </c>
      <c r="O851" s="277"/>
      <c r="P851" s="277"/>
      <c r="Q851" s="277"/>
      <c r="R851" s="114"/>
      <c r="S851" s="99"/>
      <c r="T851" s="88"/>
      <c r="U851" s="89">
        <f>IF(ISBLANK(T851), 0, _xlfn.IFNA(VLOOKUP(T851, 'Measures Register'!$B$9:$K$59, COLUMN('Measures Register'!$K$8)-COLUMN('Measures Register'!$B$8)+1, FALSE), 0))</f>
        <v>0</v>
      </c>
      <c r="V851" s="90">
        <f>IF(ISBLANK(T851), 0, _xlfn.IFNA(VLOOKUP(T851, 'Measures Register'!$B$9:$L$59, COLUMN('Measures Register'!$L$8)-COLUMN('Measures Register'!$B$8)+1, FALSE), 0))</f>
        <v>0</v>
      </c>
      <c r="W851" s="88"/>
      <c r="X851" s="89">
        <f>IF(ISBLANK(W851), 0, _xlfn.IFNA(VLOOKUP(W851, 'Measures Register'!$B$9:$K$59, COLUMN('Measures Register'!$K$8)-COLUMN('Measures Register'!$B$8)+1, FALSE), 0))</f>
        <v>0</v>
      </c>
      <c r="Y851" s="90">
        <f>IF(ISBLANK(W851), 0, _xlfn.IFNA(VLOOKUP(W851, 'Measures Register'!$B$9:$L$59, COLUMN('Measures Register'!$L$8)-COLUMN('Measures Register'!$B$8)+1, FALSE), 0))</f>
        <v>0</v>
      </c>
      <c r="Z851" s="88"/>
      <c r="AA851" s="89">
        <f>IF(ISBLANK(Z851), 0, _xlfn.IFNA(VLOOKUP(Z851, 'Measures Register'!$B$9:$K$59, COLUMN('Measures Register'!$K$8)-COLUMN('Measures Register'!$B$8)+1, FALSE), 0))</f>
        <v>0</v>
      </c>
      <c r="AB851" s="90">
        <f>IF(ISBLANK(Z851), 0, _xlfn.IFNA(VLOOKUP(Z851, 'Measures Register'!$B$9:$L$59, COLUMN('Measures Register'!$L$8)-COLUMN('Measures Register'!$B$8)+1, FALSE), 0))</f>
        <v>0</v>
      </c>
      <c r="AC851" s="88"/>
      <c r="AD851" s="89">
        <f>IF(ISBLANK(AC851), 0, _xlfn.IFNA(VLOOKUP(AC851, 'Measures Register'!$B$9:$K$59, COLUMN('Measures Register'!$K$8)-COLUMN('Measures Register'!$B$8)+1, FALSE), 0))</f>
        <v>0</v>
      </c>
      <c r="AE851" s="90">
        <f>IF(ISBLANK(AC851), 0, _xlfn.IFNA(VLOOKUP(AC851, 'Measures Register'!$B$9:$L$59, COLUMN('Measures Register'!$L$8)-COLUMN('Measures Register'!$B$8)+1, FALSE), 0))</f>
        <v>0</v>
      </c>
      <c r="AF851" s="88"/>
      <c r="AG851" s="89">
        <f>IF(ISBLANK(AF851), 0, _xlfn.IFNA(VLOOKUP(AF851, 'Measures Register'!$B$9:$K$59, COLUMN('Measures Register'!$K$8)-COLUMN('Measures Register'!$B$8)+1, FALSE), 0))</f>
        <v>0</v>
      </c>
      <c r="AH851" s="110">
        <f>IF(ISBLANK(AF851), 0, _xlfn.IFNA(VLOOKUP(AF851, 'Measures Register'!$B$9:$L$59, COLUMN('Measures Register'!$L$8)-COLUMN('Measures Register'!$B$8)+1, FALSE), 0))</f>
        <v>0</v>
      </c>
      <c r="AI851" s="115"/>
      <c r="AJ851" s="108" t="str">
        <f t="shared" si="59"/>
        <v/>
      </c>
      <c r="AK851" s="86" t="str">
        <f t="shared" si="60"/>
        <v/>
      </c>
      <c r="AL851" s="106" t="str">
        <f t="shared" si="61"/>
        <v/>
      </c>
    </row>
    <row r="852" spans="2:38" ht="15.75" x14ac:dyDescent="0.45">
      <c r="B852" s="84" t="str">
        <f t="shared" si="62"/>
        <v/>
      </c>
      <c r="C852" s="97"/>
      <c r="D852" s="154"/>
      <c r="E852" s="112" t="str">
        <f>IFERROR(VLOOKUP(I852,#REF!,2,0),"")</f>
        <v/>
      </c>
      <c r="F852" s="156"/>
      <c r="G852" s="101"/>
      <c r="H852" s="103"/>
      <c r="I852" s="158"/>
      <c r="J852" s="159"/>
      <c r="K852"/>
      <c r="L852" s="152"/>
      <c r="M852" s="85" t="str">
        <f>IF(AND(F852&lt;&gt;"", G852&lt;&gt;""), VLOOKUP(F852, 'P2-Primary Assets'!C:I, 5+VLOOKUP(G852,#REF!, 2, FALSE), FALSE), "")</f>
        <v/>
      </c>
      <c r="N852" s="106" t="str">
        <f t="shared" si="50"/>
        <v/>
      </c>
      <c r="O852" s="277"/>
      <c r="P852" s="277"/>
      <c r="Q852" s="277"/>
      <c r="R852" s="114"/>
      <c r="S852" s="99"/>
      <c r="T852" s="88"/>
      <c r="U852" s="89">
        <f>IF(ISBLANK(T852), 0, _xlfn.IFNA(VLOOKUP(T852, 'Measures Register'!$B$9:$K$59, COLUMN('Measures Register'!$K$8)-COLUMN('Measures Register'!$B$8)+1, FALSE), 0))</f>
        <v>0</v>
      </c>
      <c r="V852" s="90">
        <f>IF(ISBLANK(T852), 0, _xlfn.IFNA(VLOOKUP(T852, 'Measures Register'!$B$9:$L$59, COLUMN('Measures Register'!$L$8)-COLUMN('Measures Register'!$B$8)+1, FALSE), 0))</f>
        <v>0</v>
      </c>
      <c r="W852" s="88"/>
      <c r="X852" s="89">
        <f>IF(ISBLANK(W852), 0, _xlfn.IFNA(VLOOKUP(W852, 'Measures Register'!$B$9:$K$59, COLUMN('Measures Register'!$K$8)-COLUMN('Measures Register'!$B$8)+1, FALSE), 0))</f>
        <v>0</v>
      </c>
      <c r="Y852" s="90">
        <f>IF(ISBLANK(W852), 0, _xlfn.IFNA(VLOOKUP(W852, 'Measures Register'!$B$9:$L$59, COLUMN('Measures Register'!$L$8)-COLUMN('Measures Register'!$B$8)+1, FALSE), 0))</f>
        <v>0</v>
      </c>
      <c r="Z852" s="88"/>
      <c r="AA852" s="89">
        <f>IF(ISBLANK(Z852), 0, _xlfn.IFNA(VLOOKUP(Z852, 'Measures Register'!$B$9:$K$59, COLUMN('Measures Register'!$K$8)-COLUMN('Measures Register'!$B$8)+1, FALSE), 0))</f>
        <v>0</v>
      </c>
      <c r="AB852" s="90">
        <f>IF(ISBLANK(Z852), 0, _xlfn.IFNA(VLOOKUP(Z852, 'Measures Register'!$B$9:$L$59, COLUMN('Measures Register'!$L$8)-COLUMN('Measures Register'!$B$8)+1, FALSE), 0))</f>
        <v>0</v>
      </c>
      <c r="AC852" s="88"/>
      <c r="AD852" s="89">
        <f>IF(ISBLANK(AC852), 0, _xlfn.IFNA(VLOOKUP(AC852, 'Measures Register'!$B$9:$K$59, COLUMN('Measures Register'!$K$8)-COLUMN('Measures Register'!$B$8)+1, FALSE), 0))</f>
        <v>0</v>
      </c>
      <c r="AE852" s="90">
        <f>IF(ISBLANK(AC852), 0, _xlfn.IFNA(VLOOKUP(AC852, 'Measures Register'!$B$9:$L$59, COLUMN('Measures Register'!$L$8)-COLUMN('Measures Register'!$B$8)+1, FALSE), 0))</f>
        <v>0</v>
      </c>
      <c r="AF852" s="88"/>
      <c r="AG852" s="89">
        <f>IF(ISBLANK(AF852), 0, _xlfn.IFNA(VLOOKUP(AF852, 'Measures Register'!$B$9:$K$59, COLUMN('Measures Register'!$K$8)-COLUMN('Measures Register'!$B$8)+1, FALSE), 0))</f>
        <v>0</v>
      </c>
      <c r="AH852" s="110">
        <f>IF(ISBLANK(AF852), 0, _xlfn.IFNA(VLOOKUP(AF852, 'Measures Register'!$B$9:$L$59, COLUMN('Measures Register'!$L$8)-COLUMN('Measures Register'!$B$8)+1, FALSE), 0))</f>
        <v>0</v>
      </c>
      <c r="AI852" s="115"/>
      <c r="AJ852" s="108" t="str">
        <f t="shared" si="59"/>
        <v/>
      </c>
      <c r="AK852" s="86" t="str">
        <f t="shared" si="60"/>
        <v/>
      </c>
      <c r="AL852" s="106" t="str">
        <f t="shared" si="61"/>
        <v/>
      </c>
    </row>
    <row r="853" spans="2:38" ht="15.75" x14ac:dyDescent="0.45">
      <c r="B853" s="84" t="str">
        <f t="shared" si="62"/>
        <v/>
      </c>
      <c r="C853" s="97"/>
      <c r="D853" s="154"/>
      <c r="E853" s="112" t="str">
        <f>IFERROR(VLOOKUP(I853,#REF!,2,0),"")</f>
        <v/>
      </c>
      <c r="F853" s="156"/>
      <c r="G853" s="101"/>
      <c r="H853" s="103"/>
      <c r="I853" s="158"/>
      <c r="J853" s="159"/>
      <c r="K853"/>
      <c r="L853" s="152"/>
      <c r="M853" s="85" t="str">
        <f>IF(AND(F853&lt;&gt;"", G853&lt;&gt;""), VLOOKUP(F853, 'P2-Primary Assets'!C:I, 5+VLOOKUP(G853,#REF!, 2, FALSE), FALSE), "")</f>
        <v/>
      </c>
      <c r="N853" s="106" t="str">
        <f t="shared" si="50"/>
        <v/>
      </c>
      <c r="O853" s="277"/>
      <c r="P853" s="277"/>
      <c r="Q853" s="277"/>
      <c r="R853" s="114"/>
      <c r="S853" s="99"/>
      <c r="T853" s="88"/>
      <c r="U853" s="89">
        <f>IF(ISBLANK(T853), 0, _xlfn.IFNA(VLOOKUP(T853, 'Measures Register'!$B$9:$K$59, COLUMN('Measures Register'!$K$8)-COLUMN('Measures Register'!$B$8)+1, FALSE), 0))</f>
        <v>0</v>
      </c>
      <c r="V853" s="90">
        <f>IF(ISBLANK(T853), 0, _xlfn.IFNA(VLOOKUP(T853, 'Measures Register'!$B$9:$L$59, COLUMN('Measures Register'!$L$8)-COLUMN('Measures Register'!$B$8)+1, FALSE), 0))</f>
        <v>0</v>
      </c>
      <c r="W853" s="88"/>
      <c r="X853" s="89">
        <f>IF(ISBLANK(W853), 0, _xlfn.IFNA(VLOOKUP(W853, 'Measures Register'!$B$9:$K$59, COLUMN('Measures Register'!$K$8)-COLUMN('Measures Register'!$B$8)+1, FALSE), 0))</f>
        <v>0</v>
      </c>
      <c r="Y853" s="90">
        <f>IF(ISBLANK(W853), 0, _xlfn.IFNA(VLOOKUP(W853, 'Measures Register'!$B$9:$L$59, COLUMN('Measures Register'!$L$8)-COLUMN('Measures Register'!$B$8)+1, FALSE), 0))</f>
        <v>0</v>
      </c>
      <c r="Z853" s="88"/>
      <c r="AA853" s="89">
        <f>IF(ISBLANK(Z853), 0, _xlfn.IFNA(VLOOKUP(Z853, 'Measures Register'!$B$9:$K$59, COLUMN('Measures Register'!$K$8)-COLUMN('Measures Register'!$B$8)+1, FALSE), 0))</f>
        <v>0</v>
      </c>
      <c r="AB853" s="90">
        <f>IF(ISBLANK(Z853), 0, _xlfn.IFNA(VLOOKUP(Z853, 'Measures Register'!$B$9:$L$59, COLUMN('Measures Register'!$L$8)-COLUMN('Measures Register'!$B$8)+1, FALSE), 0))</f>
        <v>0</v>
      </c>
      <c r="AC853" s="88"/>
      <c r="AD853" s="89">
        <f>IF(ISBLANK(AC853), 0, _xlfn.IFNA(VLOOKUP(AC853, 'Measures Register'!$B$9:$K$59, COLUMN('Measures Register'!$K$8)-COLUMN('Measures Register'!$B$8)+1, FALSE), 0))</f>
        <v>0</v>
      </c>
      <c r="AE853" s="90">
        <f>IF(ISBLANK(AC853), 0, _xlfn.IFNA(VLOOKUP(AC853, 'Measures Register'!$B$9:$L$59, COLUMN('Measures Register'!$L$8)-COLUMN('Measures Register'!$B$8)+1, FALSE), 0))</f>
        <v>0</v>
      </c>
      <c r="AF853" s="88"/>
      <c r="AG853" s="89">
        <f>IF(ISBLANK(AF853), 0, _xlfn.IFNA(VLOOKUP(AF853, 'Measures Register'!$B$9:$K$59, COLUMN('Measures Register'!$K$8)-COLUMN('Measures Register'!$B$8)+1, FALSE), 0))</f>
        <v>0</v>
      </c>
      <c r="AH853" s="110">
        <f>IF(ISBLANK(AF853), 0, _xlfn.IFNA(VLOOKUP(AF853, 'Measures Register'!$B$9:$L$59, COLUMN('Measures Register'!$L$8)-COLUMN('Measures Register'!$B$8)+1, FALSE), 0))</f>
        <v>0</v>
      </c>
      <c r="AI853" s="115"/>
      <c r="AJ853" s="108" t="str">
        <f t="shared" si="59"/>
        <v/>
      </c>
      <c r="AK853" s="86" t="str">
        <f t="shared" si="60"/>
        <v/>
      </c>
      <c r="AL853" s="106" t="str">
        <f t="shared" si="61"/>
        <v/>
      </c>
    </row>
    <row r="854" spans="2:38" ht="15.75" x14ac:dyDescent="0.45">
      <c r="B854" s="84" t="str">
        <f t="shared" si="62"/>
        <v/>
      </c>
      <c r="C854" s="97"/>
      <c r="D854" s="154"/>
      <c r="E854" s="112" t="str">
        <f>IFERROR(VLOOKUP(I854,#REF!,2,0),"")</f>
        <v/>
      </c>
      <c r="F854" s="156"/>
      <c r="G854" s="101"/>
      <c r="H854" s="103"/>
      <c r="I854" s="158"/>
      <c r="J854" s="159"/>
      <c r="K854"/>
      <c r="L854" s="152"/>
      <c r="M854" s="85" t="str">
        <f>IF(AND(F854&lt;&gt;"", G854&lt;&gt;""), VLOOKUP(F854, 'P2-Primary Assets'!C:I, 5+VLOOKUP(G854,#REF!, 2, FALSE), FALSE), "")</f>
        <v/>
      </c>
      <c r="N854" s="106" t="str">
        <f t="shared" si="50"/>
        <v/>
      </c>
      <c r="O854" s="277"/>
      <c r="P854" s="277"/>
      <c r="Q854" s="277"/>
      <c r="R854" s="114"/>
      <c r="S854" s="99"/>
      <c r="T854" s="88"/>
      <c r="U854" s="89">
        <f>IF(ISBLANK(T854), 0, _xlfn.IFNA(VLOOKUP(T854, 'Measures Register'!$B$9:$K$59, COLUMN('Measures Register'!$K$8)-COLUMN('Measures Register'!$B$8)+1, FALSE), 0))</f>
        <v>0</v>
      </c>
      <c r="V854" s="90">
        <f>IF(ISBLANK(T854), 0, _xlfn.IFNA(VLOOKUP(T854, 'Measures Register'!$B$9:$L$59, COLUMN('Measures Register'!$L$8)-COLUMN('Measures Register'!$B$8)+1, FALSE), 0))</f>
        <v>0</v>
      </c>
      <c r="W854" s="88"/>
      <c r="X854" s="89">
        <f>IF(ISBLANK(W854), 0, _xlfn.IFNA(VLOOKUP(W854, 'Measures Register'!$B$9:$K$59, COLUMN('Measures Register'!$K$8)-COLUMN('Measures Register'!$B$8)+1, FALSE), 0))</f>
        <v>0</v>
      </c>
      <c r="Y854" s="90">
        <f>IF(ISBLANK(W854), 0, _xlfn.IFNA(VLOOKUP(W854, 'Measures Register'!$B$9:$L$59, COLUMN('Measures Register'!$L$8)-COLUMN('Measures Register'!$B$8)+1, FALSE), 0))</f>
        <v>0</v>
      </c>
      <c r="Z854" s="88"/>
      <c r="AA854" s="89">
        <f>IF(ISBLANK(Z854), 0, _xlfn.IFNA(VLOOKUP(Z854, 'Measures Register'!$B$9:$K$59, COLUMN('Measures Register'!$K$8)-COLUMN('Measures Register'!$B$8)+1, FALSE), 0))</f>
        <v>0</v>
      </c>
      <c r="AB854" s="90">
        <f>IF(ISBLANK(Z854), 0, _xlfn.IFNA(VLOOKUP(Z854, 'Measures Register'!$B$9:$L$59, COLUMN('Measures Register'!$L$8)-COLUMN('Measures Register'!$B$8)+1, FALSE), 0))</f>
        <v>0</v>
      </c>
      <c r="AC854" s="88"/>
      <c r="AD854" s="89">
        <f>IF(ISBLANK(AC854), 0, _xlfn.IFNA(VLOOKUP(AC854, 'Measures Register'!$B$9:$K$59, COLUMN('Measures Register'!$K$8)-COLUMN('Measures Register'!$B$8)+1, FALSE), 0))</f>
        <v>0</v>
      </c>
      <c r="AE854" s="90">
        <f>IF(ISBLANK(AC854), 0, _xlfn.IFNA(VLOOKUP(AC854, 'Measures Register'!$B$9:$L$59, COLUMN('Measures Register'!$L$8)-COLUMN('Measures Register'!$B$8)+1, FALSE), 0))</f>
        <v>0</v>
      </c>
      <c r="AF854" s="88"/>
      <c r="AG854" s="89">
        <f>IF(ISBLANK(AF854), 0, _xlfn.IFNA(VLOOKUP(AF854, 'Measures Register'!$B$9:$K$59, COLUMN('Measures Register'!$K$8)-COLUMN('Measures Register'!$B$8)+1, FALSE), 0))</f>
        <v>0</v>
      </c>
      <c r="AH854" s="110">
        <f>IF(ISBLANK(AF854), 0, _xlfn.IFNA(VLOOKUP(AF854, 'Measures Register'!$B$9:$L$59, COLUMN('Measures Register'!$L$8)-COLUMN('Measures Register'!$B$8)+1, FALSE), 0))</f>
        <v>0</v>
      </c>
      <c r="AI854" s="115"/>
      <c r="AJ854" s="108" t="str">
        <f t="shared" si="59"/>
        <v/>
      </c>
      <c r="AK854" s="86" t="str">
        <f t="shared" si="60"/>
        <v/>
      </c>
      <c r="AL854" s="106" t="str">
        <f t="shared" si="61"/>
        <v/>
      </c>
    </row>
    <row r="855" spans="2:38" ht="15.75" x14ac:dyDescent="0.45">
      <c r="B855" s="84" t="str">
        <f t="shared" si="62"/>
        <v/>
      </c>
      <c r="C855" s="97"/>
      <c r="D855" s="154"/>
      <c r="E855" s="112" t="str">
        <f>IFERROR(VLOOKUP(I855,#REF!,2,0),"")</f>
        <v/>
      </c>
      <c r="F855" s="156"/>
      <c r="G855" s="101"/>
      <c r="H855" s="103"/>
      <c r="I855" s="158"/>
      <c r="J855" s="159"/>
      <c r="K855"/>
      <c r="L855" s="152"/>
      <c r="M855" s="85" t="str">
        <f>IF(AND(F855&lt;&gt;"", G855&lt;&gt;""), VLOOKUP(F855, 'P2-Primary Assets'!C:I, 5+VLOOKUP(G855,#REF!, 2, FALSE), FALSE), "")</f>
        <v/>
      </c>
      <c r="N855" s="106" t="str">
        <f t="shared" si="50"/>
        <v/>
      </c>
      <c r="O855" s="277"/>
      <c r="P855" s="277"/>
      <c r="Q855" s="277"/>
      <c r="R855" s="114"/>
      <c r="S855" s="99"/>
      <c r="T855" s="88"/>
      <c r="U855" s="89">
        <f>IF(ISBLANK(T855), 0, _xlfn.IFNA(VLOOKUP(T855, 'Measures Register'!$B$9:$K$59, COLUMN('Measures Register'!$K$8)-COLUMN('Measures Register'!$B$8)+1, FALSE), 0))</f>
        <v>0</v>
      </c>
      <c r="V855" s="90">
        <f>IF(ISBLANK(T855), 0, _xlfn.IFNA(VLOOKUP(T855, 'Measures Register'!$B$9:$L$59, COLUMN('Measures Register'!$L$8)-COLUMN('Measures Register'!$B$8)+1, FALSE), 0))</f>
        <v>0</v>
      </c>
      <c r="W855" s="88"/>
      <c r="X855" s="89">
        <f>IF(ISBLANK(W855), 0, _xlfn.IFNA(VLOOKUP(W855, 'Measures Register'!$B$9:$K$59, COLUMN('Measures Register'!$K$8)-COLUMN('Measures Register'!$B$8)+1, FALSE), 0))</f>
        <v>0</v>
      </c>
      <c r="Y855" s="90">
        <f>IF(ISBLANK(W855), 0, _xlfn.IFNA(VLOOKUP(W855, 'Measures Register'!$B$9:$L$59, COLUMN('Measures Register'!$L$8)-COLUMN('Measures Register'!$B$8)+1, FALSE), 0))</f>
        <v>0</v>
      </c>
      <c r="Z855" s="88"/>
      <c r="AA855" s="89">
        <f>IF(ISBLANK(Z855), 0, _xlfn.IFNA(VLOOKUP(Z855, 'Measures Register'!$B$9:$K$59, COLUMN('Measures Register'!$K$8)-COLUMN('Measures Register'!$B$8)+1, FALSE), 0))</f>
        <v>0</v>
      </c>
      <c r="AB855" s="90">
        <f>IF(ISBLANK(Z855), 0, _xlfn.IFNA(VLOOKUP(Z855, 'Measures Register'!$B$9:$L$59, COLUMN('Measures Register'!$L$8)-COLUMN('Measures Register'!$B$8)+1, FALSE), 0))</f>
        <v>0</v>
      </c>
      <c r="AC855" s="88"/>
      <c r="AD855" s="89">
        <f>IF(ISBLANK(AC855), 0, _xlfn.IFNA(VLOOKUP(AC855, 'Measures Register'!$B$9:$K$59, COLUMN('Measures Register'!$K$8)-COLUMN('Measures Register'!$B$8)+1, FALSE), 0))</f>
        <v>0</v>
      </c>
      <c r="AE855" s="90">
        <f>IF(ISBLANK(AC855), 0, _xlfn.IFNA(VLOOKUP(AC855, 'Measures Register'!$B$9:$L$59, COLUMN('Measures Register'!$L$8)-COLUMN('Measures Register'!$B$8)+1, FALSE), 0))</f>
        <v>0</v>
      </c>
      <c r="AF855" s="88"/>
      <c r="AG855" s="89">
        <f>IF(ISBLANK(AF855), 0, _xlfn.IFNA(VLOOKUP(AF855, 'Measures Register'!$B$9:$K$59, COLUMN('Measures Register'!$K$8)-COLUMN('Measures Register'!$B$8)+1, FALSE), 0))</f>
        <v>0</v>
      </c>
      <c r="AH855" s="110">
        <f>IF(ISBLANK(AF855), 0, _xlfn.IFNA(VLOOKUP(AF855, 'Measures Register'!$B$9:$L$59, COLUMN('Measures Register'!$L$8)-COLUMN('Measures Register'!$B$8)+1, FALSE), 0))</f>
        <v>0</v>
      </c>
      <c r="AI855" s="115"/>
      <c r="AJ855" s="108" t="str">
        <f t="shared" si="59"/>
        <v/>
      </c>
      <c r="AK855" s="86" t="str">
        <f t="shared" si="60"/>
        <v/>
      </c>
      <c r="AL855" s="106" t="str">
        <f t="shared" si="61"/>
        <v/>
      </c>
    </row>
    <row r="856" spans="2:38" ht="15.75" x14ac:dyDescent="0.45">
      <c r="B856" s="84" t="str">
        <f t="shared" si="62"/>
        <v/>
      </c>
      <c r="C856" s="97"/>
      <c r="D856" s="154"/>
      <c r="E856" s="112" t="str">
        <f>IFERROR(VLOOKUP(I856,#REF!,2,0),"")</f>
        <v/>
      </c>
      <c r="F856" s="156"/>
      <c r="G856" s="101"/>
      <c r="H856" s="103"/>
      <c r="I856" s="158"/>
      <c r="J856" s="159"/>
      <c r="K856"/>
      <c r="L856" s="152"/>
      <c r="M856" s="85" t="str">
        <f>IF(AND(F856&lt;&gt;"", G856&lt;&gt;""), VLOOKUP(F856, 'P2-Primary Assets'!C:I, 5+VLOOKUP(G856,#REF!, 2, FALSE), FALSE), "")</f>
        <v/>
      </c>
      <c r="N856" s="106" t="str">
        <f t="shared" si="50"/>
        <v/>
      </c>
      <c r="O856" s="277"/>
      <c r="P856" s="277"/>
      <c r="Q856" s="277"/>
      <c r="R856" s="114"/>
      <c r="S856" s="99"/>
      <c r="T856" s="88"/>
      <c r="U856" s="89">
        <f>IF(ISBLANK(T856), 0, _xlfn.IFNA(VLOOKUP(T856, 'Measures Register'!$B$9:$K$59, COLUMN('Measures Register'!$K$8)-COLUMN('Measures Register'!$B$8)+1, FALSE), 0))</f>
        <v>0</v>
      </c>
      <c r="V856" s="90">
        <f>IF(ISBLANK(T856), 0, _xlfn.IFNA(VLOOKUP(T856, 'Measures Register'!$B$9:$L$59, COLUMN('Measures Register'!$L$8)-COLUMN('Measures Register'!$B$8)+1, FALSE), 0))</f>
        <v>0</v>
      </c>
      <c r="W856" s="88"/>
      <c r="X856" s="89">
        <f>IF(ISBLANK(W856), 0, _xlfn.IFNA(VLOOKUP(W856, 'Measures Register'!$B$9:$K$59, COLUMN('Measures Register'!$K$8)-COLUMN('Measures Register'!$B$8)+1, FALSE), 0))</f>
        <v>0</v>
      </c>
      <c r="Y856" s="90">
        <f>IF(ISBLANK(W856), 0, _xlfn.IFNA(VLOOKUP(W856, 'Measures Register'!$B$9:$L$59, COLUMN('Measures Register'!$L$8)-COLUMN('Measures Register'!$B$8)+1, FALSE), 0))</f>
        <v>0</v>
      </c>
      <c r="Z856" s="88"/>
      <c r="AA856" s="89">
        <f>IF(ISBLANK(Z856), 0, _xlfn.IFNA(VLOOKUP(Z856, 'Measures Register'!$B$9:$K$59, COLUMN('Measures Register'!$K$8)-COLUMN('Measures Register'!$B$8)+1, FALSE), 0))</f>
        <v>0</v>
      </c>
      <c r="AB856" s="90">
        <f>IF(ISBLANK(Z856), 0, _xlfn.IFNA(VLOOKUP(Z856, 'Measures Register'!$B$9:$L$59, COLUMN('Measures Register'!$L$8)-COLUMN('Measures Register'!$B$8)+1, FALSE), 0))</f>
        <v>0</v>
      </c>
      <c r="AC856" s="88"/>
      <c r="AD856" s="89">
        <f>IF(ISBLANK(AC856), 0, _xlfn.IFNA(VLOOKUP(AC856, 'Measures Register'!$B$9:$K$59, COLUMN('Measures Register'!$K$8)-COLUMN('Measures Register'!$B$8)+1, FALSE), 0))</f>
        <v>0</v>
      </c>
      <c r="AE856" s="90">
        <f>IF(ISBLANK(AC856), 0, _xlfn.IFNA(VLOOKUP(AC856, 'Measures Register'!$B$9:$L$59, COLUMN('Measures Register'!$L$8)-COLUMN('Measures Register'!$B$8)+1, FALSE), 0))</f>
        <v>0</v>
      </c>
      <c r="AF856" s="88"/>
      <c r="AG856" s="89">
        <f>IF(ISBLANK(AF856), 0, _xlfn.IFNA(VLOOKUP(AF856, 'Measures Register'!$B$9:$K$59, COLUMN('Measures Register'!$K$8)-COLUMN('Measures Register'!$B$8)+1, FALSE), 0))</f>
        <v>0</v>
      </c>
      <c r="AH856" s="110">
        <f>IF(ISBLANK(AF856), 0, _xlfn.IFNA(VLOOKUP(AF856, 'Measures Register'!$B$9:$L$59, COLUMN('Measures Register'!$L$8)-COLUMN('Measures Register'!$B$8)+1, FALSE), 0))</f>
        <v>0</v>
      </c>
      <c r="AI856" s="115"/>
      <c r="AJ856" s="108" t="str">
        <f t="shared" si="59"/>
        <v/>
      </c>
      <c r="AK856" s="86" t="str">
        <f t="shared" si="60"/>
        <v/>
      </c>
      <c r="AL856" s="106" t="str">
        <f t="shared" si="61"/>
        <v/>
      </c>
    </row>
    <row r="857" spans="2:38" ht="15.75" x14ac:dyDescent="0.45">
      <c r="B857" s="84" t="str">
        <f t="shared" si="62"/>
        <v/>
      </c>
      <c r="C857" s="97"/>
      <c r="D857" s="154"/>
      <c r="E857" s="112" t="str">
        <f>IFERROR(VLOOKUP(I857,#REF!,2,0),"")</f>
        <v/>
      </c>
      <c r="F857" s="156"/>
      <c r="G857" s="101"/>
      <c r="H857" s="103"/>
      <c r="I857" s="158"/>
      <c r="J857" s="159"/>
      <c r="K857"/>
      <c r="L857" s="152"/>
      <c r="M857" s="85" t="str">
        <f>IF(AND(F857&lt;&gt;"", G857&lt;&gt;""), VLOOKUP(F857, 'P2-Primary Assets'!C:I, 5+VLOOKUP(G857,#REF!, 2, FALSE), FALSE), "")</f>
        <v/>
      </c>
      <c r="N857" s="106" t="str">
        <f t="shared" si="50"/>
        <v/>
      </c>
      <c r="O857" s="277"/>
      <c r="P857" s="277"/>
      <c r="Q857" s="277"/>
      <c r="R857" s="114"/>
      <c r="S857" s="99"/>
      <c r="T857" s="88"/>
      <c r="U857" s="89">
        <f>IF(ISBLANK(T857), 0, _xlfn.IFNA(VLOOKUP(T857, 'Measures Register'!$B$9:$K$59, COLUMN('Measures Register'!$K$8)-COLUMN('Measures Register'!$B$8)+1, FALSE), 0))</f>
        <v>0</v>
      </c>
      <c r="V857" s="90">
        <f>IF(ISBLANK(T857), 0, _xlfn.IFNA(VLOOKUP(T857, 'Measures Register'!$B$9:$L$59, COLUMN('Measures Register'!$L$8)-COLUMN('Measures Register'!$B$8)+1, FALSE), 0))</f>
        <v>0</v>
      </c>
      <c r="W857" s="88"/>
      <c r="X857" s="89">
        <f>IF(ISBLANK(W857), 0, _xlfn.IFNA(VLOOKUP(W857, 'Measures Register'!$B$9:$K$59, COLUMN('Measures Register'!$K$8)-COLUMN('Measures Register'!$B$8)+1, FALSE), 0))</f>
        <v>0</v>
      </c>
      <c r="Y857" s="90">
        <f>IF(ISBLANK(W857), 0, _xlfn.IFNA(VLOOKUP(W857, 'Measures Register'!$B$9:$L$59, COLUMN('Measures Register'!$L$8)-COLUMN('Measures Register'!$B$8)+1, FALSE), 0))</f>
        <v>0</v>
      </c>
      <c r="Z857" s="88"/>
      <c r="AA857" s="89">
        <f>IF(ISBLANK(Z857), 0, _xlfn.IFNA(VLOOKUP(Z857, 'Measures Register'!$B$9:$K$59, COLUMN('Measures Register'!$K$8)-COLUMN('Measures Register'!$B$8)+1, FALSE), 0))</f>
        <v>0</v>
      </c>
      <c r="AB857" s="90">
        <f>IF(ISBLANK(Z857), 0, _xlfn.IFNA(VLOOKUP(Z857, 'Measures Register'!$B$9:$L$59, COLUMN('Measures Register'!$L$8)-COLUMN('Measures Register'!$B$8)+1, FALSE), 0))</f>
        <v>0</v>
      </c>
      <c r="AC857" s="88"/>
      <c r="AD857" s="89">
        <f>IF(ISBLANK(AC857), 0, _xlfn.IFNA(VLOOKUP(AC857, 'Measures Register'!$B$9:$K$59, COLUMN('Measures Register'!$K$8)-COLUMN('Measures Register'!$B$8)+1, FALSE), 0))</f>
        <v>0</v>
      </c>
      <c r="AE857" s="90">
        <f>IF(ISBLANK(AC857), 0, _xlfn.IFNA(VLOOKUP(AC857, 'Measures Register'!$B$9:$L$59, COLUMN('Measures Register'!$L$8)-COLUMN('Measures Register'!$B$8)+1, FALSE), 0))</f>
        <v>0</v>
      </c>
      <c r="AF857" s="88"/>
      <c r="AG857" s="89">
        <f>IF(ISBLANK(AF857), 0, _xlfn.IFNA(VLOOKUP(AF857, 'Measures Register'!$B$9:$K$59, COLUMN('Measures Register'!$K$8)-COLUMN('Measures Register'!$B$8)+1, FALSE), 0))</f>
        <v>0</v>
      </c>
      <c r="AH857" s="110">
        <f>IF(ISBLANK(AF857), 0, _xlfn.IFNA(VLOOKUP(AF857, 'Measures Register'!$B$9:$L$59, COLUMN('Measures Register'!$L$8)-COLUMN('Measures Register'!$B$8)+1, FALSE), 0))</f>
        <v>0</v>
      </c>
      <c r="AI857" s="115"/>
      <c r="AJ857" s="108" t="str">
        <f t="shared" si="59"/>
        <v/>
      </c>
      <c r="AK857" s="86" t="str">
        <f t="shared" si="60"/>
        <v/>
      </c>
      <c r="AL857" s="106" t="str">
        <f t="shared" si="61"/>
        <v/>
      </c>
    </row>
    <row r="858" spans="2:38" ht="15.75" x14ac:dyDescent="0.45">
      <c r="B858" s="84" t="str">
        <f t="shared" si="62"/>
        <v/>
      </c>
      <c r="C858" s="97"/>
      <c r="D858" s="154"/>
      <c r="E858" s="112" t="str">
        <f>IFERROR(VLOOKUP(I858,#REF!,2,0),"")</f>
        <v/>
      </c>
      <c r="F858" s="156"/>
      <c r="G858" s="101"/>
      <c r="H858" s="103"/>
      <c r="I858" s="158"/>
      <c r="J858" s="159"/>
      <c r="K858"/>
      <c r="L858" s="152"/>
      <c r="M858" s="85" t="str">
        <f>IF(AND(F858&lt;&gt;"", G858&lt;&gt;""), VLOOKUP(F858, 'P2-Primary Assets'!C:I, 5+VLOOKUP(G858,#REF!, 2, FALSE), FALSE), "")</f>
        <v/>
      </c>
      <c r="N858" s="106" t="str">
        <f t="shared" si="50"/>
        <v/>
      </c>
      <c r="O858" s="277"/>
      <c r="P858" s="277"/>
      <c r="Q858" s="277"/>
      <c r="R858" s="114"/>
      <c r="S858" s="99"/>
      <c r="T858" s="88"/>
      <c r="U858" s="89">
        <f>IF(ISBLANK(T858), 0, _xlfn.IFNA(VLOOKUP(T858, 'Measures Register'!$B$9:$K$59, COLUMN('Measures Register'!$K$8)-COLUMN('Measures Register'!$B$8)+1, FALSE), 0))</f>
        <v>0</v>
      </c>
      <c r="V858" s="90">
        <f>IF(ISBLANK(T858), 0, _xlfn.IFNA(VLOOKUP(T858, 'Measures Register'!$B$9:$L$59, COLUMN('Measures Register'!$L$8)-COLUMN('Measures Register'!$B$8)+1, FALSE), 0))</f>
        <v>0</v>
      </c>
      <c r="W858" s="88"/>
      <c r="X858" s="89">
        <f>IF(ISBLANK(W858), 0, _xlfn.IFNA(VLOOKUP(W858, 'Measures Register'!$B$9:$K$59, COLUMN('Measures Register'!$K$8)-COLUMN('Measures Register'!$B$8)+1, FALSE), 0))</f>
        <v>0</v>
      </c>
      <c r="Y858" s="90">
        <f>IF(ISBLANK(W858), 0, _xlfn.IFNA(VLOOKUP(W858, 'Measures Register'!$B$9:$L$59, COLUMN('Measures Register'!$L$8)-COLUMN('Measures Register'!$B$8)+1, FALSE), 0))</f>
        <v>0</v>
      </c>
      <c r="Z858" s="88"/>
      <c r="AA858" s="89">
        <f>IF(ISBLANK(Z858), 0, _xlfn.IFNA(VLOOKUP(Z858, 'Measures Register'!$B$9:$K$59, COLUMN('Measures Register'!$K$8)-COLUMN('Measures Register'!$B$8)+1, FALSE), 0))</f>
        <v>0</v>
      </c>
      <c r="AB858" s="90">
        <f>IF(ISBLANK(Z858), 0, _xlfn.IFNA(VLOOKUP(Z858, 'Measures Register'!$B$9:$L$59, COLUMN('Measures Register'!$L$8)-COLUMN('Measures Register'!$B$8)+1, FALSE), 0))</f>
        <v>0</v>
      </c>
      <c r="AC858" s="88"/>
      <c r="AD858" s="89">
        <f>IF(ISBLANK(AC858), 0, _xlfn.IFNA(VLOOKUP(AC858, 'Measures Register'!$B$9:$K$59, COLUMN('Measures Register'!$K$8)-COLUMN('Measures Register'!$B$8)+1, FALSE), 0))</f>
        <v>0</v>
      </c>
      <c r="AE858" s="90">
        <f>IF(ISBLANK(AC858), 0, _xlfn.IFNA(VLOOKUP(AC858, 'Measures Register'!$B$9:$L$59, COLUMN('Measures Register'!$L$8)-COLUMN('Measures Register'!$B$8)+1, FALSE), 0))</f>
        <v>0</v>
      </c>
      <c r="AF858" s="88"/>
      <c r="AG858" s="89">
        <f>IF(ISBLANK(AF858), 0, _xlfn.IFNA(VLOOKUP(AF858, 'Measures Register'!$B$9:$K$59, COLUMN('Measures Register'!$K$8)-COLUMN('Measures Register'!$B$8)+1, FALSE), 0))</f>
        <v>0</v>
      </c>
      <c r="AH858" s="110">
        <f>IF(ISBLANK(AF858), 0, _xlfn.IFNA(VLOOKUP(AF858, 'Measures Register'!$B$9:$L$59, COLUMN('Measures Register'!$L$8)-COLUMN('Measures Register'!$B$8)+1, FALSE), 0))</f>
        <v>0</v>
      </c>
      <c r="AI858" s="115"/>
      <c r="AJ858" s="108" t="str">
        <f t="shared" si="59"/>
        <v/>
      </c>
      <c r="AK858" s="86" t="str">
        <f t="shared" si="60"/>
        <v/>
      </c>
      <c r="AL858" s="106" t="str">
        <f t="shared" si="61"/>
        <v/>
      </c>
    </row>
    <row r="859" spans="2:38" ht="15.75" x14ac:dyDescent="0.45">
      <c r="B859" s="84" t="str">
        <f t="shared" si="62"/>
        <v/>
      </c>
      <c r="C859" s="97"/>
      <c r="D859" s="154"/>
      <c r="E859" s="112" t="str">
        <f>IFERROR(VLOOKUP(I859,#REF!,2,0),"")</f>
        <v/>
      </c>
      <c r="F859" s="156"/>
      <c r="G859" s="101"/>
      <c r="H859" s="103"/>
      <c r="I859" s="158"/>
      <c r="J859" s="159"/>
      <c r="K859"/>
      <c r="L859" s="152"/>
      <c r="M859" s="85" t="str">
        <f>IF(AND(F859&lt;&gt;"", G859&lt;&gt;""), VLOOKUP(F859, 'P2-Primary Assets'!C:I, 5+VLOOKUP(G859,#REF!, 2, FALSE), FALSE), "")</f>
        <v/>
      </c>
      <c r="N859" s="106" t="str">
        <f t="shared" si="50"/>
        <v/>
      </c>
      <c r="O859" s="277"/>
      <c r="P859" s="277"/>
      <c r="Q859" s="277"/>
      <c r="R859" s="114"/>
      <c r="S859" s="99"/>
      <c r="T859" s="88"/>
      <c r="U859" s="89">
        <f>IF(ISBLANK(T859), 0, _xlfn.IFNA(VLOOKUP(T859, 'Measures Register'!$B$9:$K$59, COLUMN('Measures Register'!$K$8)-COLUMN('Measures Register'!$B$8)+1, FALSE), 0))</f>
        <v>0</v>
      </c>
      <c r="V859" s="90">
        <f>IF(ISBLANK(T859), 0, _xlfn.IFNA(VLOOKUP(T859, 'Measures Register'!$B$9:$L$59, COLUMN('Measures Register'!$L$8)-COLUMN('Measures Register'!$B$8)+1, FALSE), 0))</f>
        <v>0</v>
      </c>
      <c r="W859" s="88"/>
      <c r="X859" s="89">
        <f>IF(ISBLANK(W859), 0, _xlfn.IFNA(VLOOKUP(W859, 'Measures Register'!$B$9:$K$59, COLUMN('Measures Register'!$K$8)-COLUMN('Measures Register'!$B$8)+1, FALSE), 0))</f>
        <v>0</v>
      </c>
      <c r="Y859" s="90">
        <f>IF(ISBLANK(W859), 0, _xlfn.IFNA(VLOOKUP(W859, 'Measures Register'!$B$9:$L$59, COLUMN('Measures Register'!$L$8)-COLUMN('Measures Register'!$B$8)+1, FALSE), 0))</f>
        <v>0</v>
      </c>
      <c r="Z859" s="88"/>
      <c r="AA859" s="89">
        <f>IF(ISBLANK(Z859), 0, _xlfn.IFNA(VLOOKUP(Z859, 'Measures Register'!$B$9:$K$59, COLUMN('Measures Register'!$K$8)-COLUMN('Measures Register'!$B$8)+1, FALSE), 0))</f>
        <v>0</v>
      </c>
      <c r="AB859" s="90">
        <f>IF(ISBLANK(Z859), 0, _xlfn.IFNA(VLOOKUP(Z859, 'Measures Register'!$B$9:$L$59, COLUMN('Measures Register'!$L$8)-COLUMN('Measures Register'!$B$8)+1, FALSE), 0))</f>
        <v>0</v>
      </c>
      <c r="AC859" s="88"/>
      <c r="AD859" s="89">
        <f>IF(ISBLANK(AC859), 0, _xlfn.IFNA(VLOOKUP(AC859, 'Measures Register'!$B$9:$K$59, COLUMN('Measures Register'!$K$8)-COLUMN('Measures Register'!$B$8)+1, FALSE), 0))</f>
        <v>0</v>
      </c>
      <c r="AE859" s="90">
        <f>IF(ISBLANK(AC859), 0, _xlfn.IFNA(VLOOKUP(AC859, 'Measures Register'!$B$9:$L$59, COLUMN('Measures Register'!$L$8)-COLUMN('Measures Register'!$B$8)+1, FALSE), 0))</f>
        <v>0</v>
      </c>
      <c r="AF859" s="88"/>
      <c r="AG859" s="89">
        <f>IF(ISBLANK(AF859), 0, _xlfn.IFNA(VLOOKUP(AF859, 'Measures Register'!$B$9:$K$59, COLUMN('Measures Register'!$K$8)-COLUMN('Measures Register'!$B$8)+1, FALSE), 0))</f>
        <v>0</v>
      </c>
      <c r="AH859" s="110">
        <f>IF(ISBLANK(AF859), 0, _xlfn.IFNA(VLOOKUP(AF859, 'Measures Register'!$B$9:$L$59, COLUMN('Measures Register'!$L$8)-COLUMN('Measures Register'!$B$8)+1, FALSE), 0))</f>
        <v>0</v>
      </c>
      <c r="AI859" s="115"/>
      <c r="AJ859" s="108" t="str">
        <f t="shared" si="59"/>
        <v/>
      </c>
      <c r="AK859" s="86" t="str">
        <f t="shared" si="60"/>
        <v/>
      </c>
      <c r="AL859" s="106" t="str">
        <f t="shared" si="61"/>
        <v/>
      </c>
    </row>
    <row r="860" spans="2:38" ht="15.75" x14ac:dyDescent="0.45">
      <c r="B860" s="84" t="str">
        <f t="shared" si="62"/>
        <v/>
      </c>
      <c r="C860" s="97"/>
      <c r="D860" s="154"/>
      <c r="E860" s="112" t="str">
        <f>IFERROR(VLOOKUP(I860,#REF!,2,0),"")</f>
        <v/>
      </c>
      <c r="F860" s="156"/>
      <c r="G860" s="101"/>
      <c r="H860" s="103"/>
      <c r="I860" s="158"/>
      <c r="J860" s="159"/>
      <c r="K860"/>
      <c r="L860" s="152"/>
      <c r="M860" s="85" t="str">
        <f>IF(AND(F860&lt;&gt;"", G860&lt;&gt;""), VLOOKUP(F860, 'P2-Primary Assets'!C:I, 5+VLOOKUP(G860,#REF!, 2, FALSE), FALSE), "")</f>
        <v/>
      </c>
      <c r="N860" s="106" t="str">
        <f t="shared" si="50"/>
        <v/>
      </c>
      <c r="O860" s="277"/>
      <c r="P860" s="277"/>
      <c r="Q860" s="277"/>
      <c r="R860" s="114"/>
      <c r="S860" s="99"/>
      <c r="T860" s="88"/>
      <c r="U860" s="89">
        <f>IF(ISBLANK(T860), 0, _xlfn.IFNA(VLOOKUP(T860, 'Measures Register'!$B$9:$K$59, COLUMN('Measures Register'!$K$8)-COLUMN('Measures Register'!$B$8)+1, FALSE), 0))</f>
        <v>0</v>
      </c>
      <c r="V860" s="90">
        <f>IF(ISBLANK(T860), 0, _xlfn.IFNA(VLOOKUP(T860, 'Measures Register'!$B$9:$L$59, COLUMN('Measures Register'!$L$8)-COLUMN('Measures Register'!$B$8)+1, FALSE), 0))</f>
        <v>0</v>
      </c>
      <c r="W860" s="88"/>
      <c r="X860" s="89">
        <f>IF(ISBLANK(W860), 0, _xlfn.IFNA(VLOOKUP(W860, 'Measures Register'!$B$9:$K$59, COLUMN('Measures Register'!$K$8)-COLUMN('Measures Register'!$B$8)+1, FALSE), 0))</f>
        <v>0</v>
      </c>
      <c r="Y860" s="90">
        <f>IF(ISBLANK(W860), 0, _xlfn.IFNA(VLOOKUP(W860, 'Measures Register'!$B$9:$L$59, COLUMN('Measures Register'!$L$8)-COLUMN('Measures Register'!$B$8)+1, FALSE), 0))</f>
        <v>0</v>
      </c>
      <c r="Z860" s="88"/>
      <c r="AA860" s="89">
        <f>IF(ISBLANK(Z860), 0, _xlfn.IFNA(VLOOKUP(Z860, 'Measures Register'!$B$9:$K$59, COLUMN('Measures Register'!$K$8)-COLUMN('Measures Register'!$B$8)+1, FALSE), 0))</f>
        <v>0</v>
      </c>
      <c r="AB860" s="90">
        <f>IF(ISBLANK(Z860), 0, _xlfn.IFNA(VLOOKUP(Z860, 'Measures Register'!$B$9:$L$59, COLUMN('Measures Register'!$L$8)-COLUMN('Measures Register'!$B$8)+1, FALSE), 0))</f>
        <v>0</v>
      </c>
      <c r="AC860" s="88"/>
      <c r="AD860" s="89">
        <f>IF(ISBLANK(AC860), 0, _xlfn.IFNA(VLOOKUP(AC860, 'Measures Register'!$B$9:$K$59, COLUMN('Measures Register'!$K$8)-COLUMN('Measures Register'!$B$8)+1, FALSE), 0))</f>
        <v>0</v>
      </c>
      <c r="AE860" s="90">
        <f>IF(ISBLANK(AC860), 0, _xlfn.IFNA(VLOOKUP(AC860, 'Measures Register'!$B$9:$L$59, COLUMN('Measures Register'!$L$8)-COLUMN('Measures Register'!$B$8)+1, FALSE), 0))</f>
        <v>0</v>
      </c>
      <c r="AF860" s="88"/>
      <c r="AG860" s="89">
        <f>IF(ISBLANK(AF860), 0, _xlfn.IFNA(VLOOKUP(AF860, 'Measures Register'!$B$9:$K$59, COLUMN('Measures Register'!$K$8)-COLUMN('Measures Register'!$B$8)+1, FALSE), 0))</f>
        <v>0</v>
      </c>
      <c r="AH860" s="110">
        <f>IF(ISBLANK(AF860), 0, _xlfn.IFNA(VLOOKUP(AF860, 'Measures Register'!$B$9:$L$59, COLUMN('Measures Register'!$L$8)-COLUMN('Measures Register'!$B$8)+1, FALSE), 0))</f>
        <v>0</v>
      </c>
      <c r="AI860" s="115"/>
      <c r="AJ860" s="108" t="str">
        <f t="shared" si="59"/>
        <v/>
      </c>
      <c r="AK860" s="86" t="str">
        <f t="shared" si="60"/>
        <v/>
      </c>
      <c r="AL860" s="106" t="str">
        <f t="shared" si="61"/>
        <v/>
      </c>
    </row>
    <row r="861" spans="2:38" ht="15.75" x14ac:dyDescent="0.45">
      <c r="B861" s="84" t="str">
        <f t="shared" si="62"/>
        <v/>
      </c>
      <c r="C861" s="97"/>
      <c r="D861" s="154"/>
      <c r="E861" s="112" t="str">
        <f>IFERROR(VLOOKUP(I861,#REF!,2,0),"")</f>
        <v/>
      </c>
      <c r="F861" s="156"/>
      <c r="G861" s="101"/>
      <c r="H861" s="103"/>
      <c r="I861" s="158"/>
      <c r="J861" s="159"/>
      <c r="K861"/>
      <c r="L861" s="152"/>
      <c r="M861" s="85" t="str">
        <f>IF(AND(F861&lt;&gt;"", G861&lt;&gt;""), VLOOKUP(F861, 'P2-Primary Assets'!C:I, 5+VLOOKUP(G861,#REF!, 2, FALSE), FALSE), "")</f>
        <v/>
      </c>
      <c r="N861" s="106" t="str">
        <f t="shared" si="50"/>
        <v/>
      </c>
      <c r="O861" s="277"/>
      <c r="P861" s="277"/>
      <c r="Q861" s="277"/>
      <c r="R861" s="114"/>
      <c r="S861" s="99"/>
      <c r="T861" s="88"/>
      <c r="U861" s="89">
        <f>IF(ISBLANK(T861), 0, _xlfn.IFNA(VLOOKUP(T861, 'Measures Register'!$B$9:$K$59, COLUMN('Measures Register'!$K$8)-COLUMN('Measures Register'!$B$8)+1, FALSE), 0))</f>
        <v>0</v>
      </c>
      <c r="V861" s="90">
        <f>IF(ISBLANK(T861), 0, _xlfn.IFNA(VLOOKUP(T861, 'Measures Register'!$B$9:$L$59, COLUMN('Measures Register'!$L$8)-COLUMN('Measures Register'!$B$8)+1, FALSE), 0))</f>
        <v>0</v>
      </c>
      <c r="W861" s="88"/>
      <c r="X861" s="89">
        <f>IF(ISBLANK(W861), 0, _xlfn.IFNA(VLOOKUP(W861, 'Measures Register'!$B$9:$K$59, COLUMN('Measures Register'!$K$8)-COLUMN('Measures Register'!$B$8)+1, FALSE), 0))</f>
        <v>0</v>
      </c>
      <c r="Y861" s="90">
        <f>IF(ISBLANK(W861), 0, _xlfn.IFNA(VLOOKUP(W861, 'Measures Register'!$B$9:$L$59, COLUMN('Measures Register'!$L$8)-COLUMN('Measures Register'!$B$8)+1, FALSE), 0))</f>
        <v>0</v>
      </c>
      <c r="Z861" s="88"/>
      <c r="AA861" s="89">
        <f>IF(ISBLANK(Z861), 0, _xlfn.IFNA(VLOOKUP(Z861, 'Measures Register'!$B$9:$K$59, COLUMN('Measures Register'!$K$8)-COLUMN('Measures Register'!$B$8)+1, FALSE), 0))</f>
        <v>0</v>
      </c>
      <c r="AB861" s="90">
        <f>IF(ISBLANK(Z861), 0, _xlfn.IFNA(VLOOKUP(Z861, 'Measures Register'!$B$9:$L$59, COLUMN('Measures Register'!$L$8)-COLUMN('Measures Register'!$B$8)+1, FALSE), 0))</f>
        <v>0</v>
      </c>
      <c r="AC861" s="88"/>
      <c r="AD861" s="89">
        <f>IF(ISBLANK(AC861), 0, _xlfn.IFNA(VLOOKUP(AC861, 'Measures Register'!$B$9:$K$59, COLUMN('Measures Register'!$K$8)-COLUMN('Measures Register'!$B$8)+1, FALSE), 0))</f>
        <v>0</v>
      </c>
      <c r="AE861" s="90">
        <f>IF(ISBLANK(AC861), 0, _xlfn.IFNA(VLOOKUP(AC861, 'Measures Register'!$B$9:$L$59, COLUMN('Measures Register'!$L$8)-COLUMN('Measures Register'!$B$8)+1, FALSE), 0))</f>
        <v>0</v>
      </c>
      <c r="AF861" s="88"/>
      <c r="AG861" s="89">
        <f>IF(ISBLANK(AF861), 0, _xlfn.IFNA(VLOOKUP(AF861, 'Measures Register'!$B$9:$K$59, COLUMN('Measures Register'!$K$8)-COLUMN('Measures Register'!$B$8)+1, FALSE), 0))</f>
        <v>0</v>
      </c>
      <c r="AH861" s="110">
        <f>IF(ISBLANK(AF861), 0, _xlfn.IFNA(VLOOKUP(AF861, 'Measures Register'!$B$9:$L$59, COLUMN('Measures Register'!$L$8)-COLUMN('Measures Register'!$B$8)+1, FALSE), 0))</f>
        <v>0</v>
      </c>
      <c r="AI861" s="115"/>
      <c r="AJ861" s="108" t="str">
        <f t="shared" si="59"/>
        <v/>
      </c>
      <c r="AK861" s="86" t="str">
        <f t="shared" si="60"/>
        <v/>
      </c>
      <c r="AL861" s="106" t="str">
        <f t="shared" si="61"/>
        <v/>
      </c>
    </row>
    <row r="862" spans="2:38" ht="15.75" x14ac:dyDescent="0.45">
      <c r="B862" s="84" t="str">
        <f t="shared" si="62"/>
        <v/>
      </c>
      <c r="C862" s="97"/>
      <c r="D862" s="154"/>
      <c r="E862" s="112" t="str">
        <f>IFERROR(VLOOKUP(I862,#REF!,2,0),"")</f>
        <v/>
      </c>
      <c r="F862" s="156"/>
      <c r="G862" s="101"/>
      <c r="H862" s="103"/>
      <c r="I862" s="158"/>
      <c r="J862" s="159"/>
      <c r="K862"/>
      <c r="L862" s="152"/>
      <c r="M862" s="85" t="str">
        <f>IF(AND(F862&lt;&gt;"", G862&lt;&gt;""), VLOOKUP(F862, 'P2-Primary Assets'!C:I, 5+VLOOKUP(G862,#REF!, 2, FALSE), FALSE), "")</f>
        <v/>
      </c>
      <c r="N862" s="106" t="str">
        <f t="shared" si="50"/>
        <v/>
      </c>
      <c r="O862" s="277"/>
      <c r="P862" s="277"/>
      <c r="Q862" s="277"/>
      <c r="R862" s="114"/>
      <c r="S862" s="99"/>
      <c r="T862" s="88"/>
      <c r="U862" s="89">
        <f>IF(ISBLANK(T862), 0, _xlfn.IFNA(VLOOKUP(T862, 'Measures Register'!$B$9:$K$59, COLUMN('Measures Register'!$K$8)-COLUMN('Measures Register'!$B$8)+1, FALSE), 0))</f>
        <v>0</v>
      </c>
      <c r="V862" s="90">
        <f>IF(ISBLANK(T862), 0, _xlfn.IFNA(VLOOKUP(T862, 'Measures Register'!$B$9:$L$59, COLUMN('Measures Register'!$L$8)-COLUMN('Measures Register'!$B$8)+1, FALSE), 0))</f>
        <v>0</v>
      </c>
      <c r="W862" s="88"/>
      <c r="X862" s="89">
        <f>IF(ISBLANK(W862), 0, _xlfn.IFNA(VLOOKUP(W862, 'Measures Register'!$B$9:$K$59, COLUMN('Measures Register'!$K$8)-COLUMN('Measures Register'!$B$8)+1, FALSE), 0))</f>
        <v>0</v>
      </c>
      <c r="Y862" s="90">
        <f>IF(ISBLANK(W862), 0, _xlfn.IFNA(VLOOKUP(W862, 'Measures Register'!$B$9:$L$59, COLUMN('Measures Register'!$L$8)-COLUMN('Measures Register'!$B$8)+1, FALSE), 0))</f>
        <v>0</v>
      </c>
      <c r="Z862" s="88"/>
      <c r="AA862" s="89">
        <f>IF(ISBLANK(Z862), 0, _xlfn.IFNA(VLOOKUP(Z862, 'Measures Register'!$B$9:$K$59, COLUMN('Measures Register'!$K$8)-COLUMN('Measures Register'!$B$8)+1, FALSE), 0))</f>
        <v>0</v>
      </c>
      <c r="AB862" s="90">
        <f>IF(ISBLANK(Z862), 0, _xlfn.IFNA(VLOOKUP(Z862, 'Measures Register'!$B$9:$L$59, COLUMN('Measures Register'!$L$8)-COLUMN('Measures Register'!$B$8)+1, FALSE), 0))</f>
        <v>0</v>
      </c>
      <c r="AC862" s="88"/>
      <c r="AD862" s="89">
        <f>IF(ISBLANK(AC862), 0, _xlfn.IFNA(VLOOKUP(AC862, 'Measures Register'!$B$9:$K$59, COLUMN('Measures Register'!$K$8)-COLUMN('Measures Register'!$B$8)+1, FALSE), 0))</f>
        <v>0</v>
      </c>
      <c r="AE862" s="90">
        <f>IF(ISBLANK(AC862), 0, _xlfn.IFNA(VLOOKUP(AC862, 'Measures Register'!$B$9:$L$59, COLUMN('Measures Register'!$L$8)-COLUMN('Measures Register'!$B$8)+1, FALSE), 0))</f>
        <v>0</v>
      </c>
      <c r="AF862" s="88"/>
      <c r="AG862" s="89">
        <f>IF(ISBLANK(AF862), 0, _xlfn.IFNA(VLOOKUP(AF862, 'Measures Register'!$B$9:$K$59, COLUMN('Measures Register'!$K$8)-COLUMN('Measures Register'!$B$8)+1, FALSE), 0))</f>
        <v>0</v>
      </c>
      <c r="AH862" s="110">
        <f>IF(ISBLANK(AF862), 0, _xlfn.IFNA(VLOOKUP(AF862, 'Measures Register'!$B$9:$L$59, COLUMN('Measures Register'!$L$8)-COLUMN('Measures Register'!$B$8)+1, FALSE), 0))</f>
        <v>0</v>
      </c>
      <c r="AI862" s="115"/>
      <c r="AJ862" s="108" t="str">
        <f t="shared" si="59"/>
        <v/>
      </c>
      <c r="AK862" s="86" t="str">
        <f t="shared" si="60"/>
        <v/>
      </c>
      <c r="AL862" s="106" t="str">
        <f t="shared" si="61"/>
        <v/>
      </c>
    </row>
    <row r="863" spans="2:38" ht="15.75" x14ac:dyDescent="0.45">
      <c r="B863" s="84" t="str">
        <f t="shared" si="62"/>
        <v/>
      </c>
      <c r="C863" s="97"/>
      <c r="D863" s="154"/>
      <c r="E863" s="112" t="str">
        <f>IFERROR(VLOOKUP(I863,#REF!,2,0),"")</f>
        <v/>
      </c>
      <c r="F863" s="156"/>
      <c r="G863" s="101"/>
      <c r="H863" s="103"/>
      <c r="I863" s="158"/>
      <c r="J863" s="159"/>
      <c r="K863"/>
      <c r="L863" s="152"/>
      <c r="M863" s="85" t="str">
        <f>IF(AND(F863&lt;&gt;"", G863&lt;&gt;""), VLOOKUP(F863, 'P2-Primary Assets'!C:I, 5+VLOOKUP(G863,#REF!, 2, FALSE), FALSE), "")</f>
        <v/>
      </c>
      <c r="N863" s="106" t="str">
        <f t="shared" si="50"/>
        <v/>
      </c>
      <c r="O863" s="277"/>
      <c r="P863" s="277"/>
      <c r="Q863" s="277"/>
      <c r="R863" s="114"/>
      <c r="S863" s="99"/>
      <c r="T863" s="88"/>
      <c r="U863" s="89">
        <f>IF(ISBLANK(T863), 0, _xlfn.IFNA(VLOOKUP(T863, 'Measures Register'!$B$9:$K$59, COLUMN('Measures Register'!$K$8)-COLUMN('Measures Register'!$B$8)+1, FALSE), 0))</f>
        <v>0</v>
      </c>
      <c r="V863" s="90">
        <f>IF(ISBLANK(T863), 0, _xlfn.IFNA(VLOOKUP(T863, 'Measures Register'!$B$9:$L$59, COLUMN('Measures Register'!$L$8)-COLUMN('Measures Register'!$B$8)+1, FALSE), 0))</f>
        <v>0</v>
      </c>
      <c r="W863" s="88"/>
      <c r="X863" s="89">
        <f>IF(ISBLANK(W863), 0, _xlfn.IFNA(VLOOKUP(W863, 'Measures Register'!$B$9:$K$59, COLUMN('Measures Register'!$K$8)-COLUMN('Measures Register'!$B$8)+1, FALSE), 0))</f>
        <v>0</v>
      </c>
      <c r="Y863" s="90">
        <f>IF(ISBLANK(W863), 0, _xlfn.IFNA(VLOOKUP(W863, 'Measures Register'!$B$9:$L$59, COLUMN('Measures Register'!$L$8)-COLUMN('Measures Register'!$B$8)+1, FALSE), 0))</f>
        <v>0</v>
      </c>
      <c r="Z863" s="88"/>
      <c r="AA863" s="89">
        <f>IF(ISBLANK(Z863), 0, _xlfn.IFNA(VLOOKUP(Z863, 'Measures Register'!$B$9:$K$59, COLUMN('Measures Register'!$K$8)-COLUMN('Measures Register'!$B$8)+1, FALSE), 0))</f>
        <v>0</v>
      </c>
      <c r="AB863" s="90">
        <f>IF(ISBLANK(Z863), 0, _xlfn.IFNA(VLOOKUP(Z863, 'Measures Register'!$B$9:$L$59, COLUMN('Measures Register'!$L$8)-COLUMN('Measures Register'!$B$8)+1, FALSE), 0))</f>
        <v>0</v>
      </c>
      <c r="AC863" s="88"/>
      <c r="AD863" s="89">
        <f>IF(ISBLANK(AC863), 0, _xlfn.IFNA(VLOOKUP(AC863, 'Measures Register'!$B$9:$K$59, COLUMN('Measures Register'!$K$8)-COLUMN('Measures Register'!$B$8)+1, FALSE), 0))</f>
        <v>0</v>
      </c>
      <c r="AE863" s="90">
        <f>IF(ISBLANK(AC863), 0, _xlfn.IFNA(VLOOKUP(AC863, 'Measures Register'!$B$9:$L$59, COLUMN('Measures Register'!$L$8)-COLUMN('Measures Register'!$B$8)+1, FALSE), 0))</f>
        <v>0</v>
      </c>
      <c r="AF863" s="88"/>
      <c r="AG863" s="89">
        <f>IF(ISBLANK(AF863), 0, _xlfn.IFNA(VLOOKUP(AF863, 'Measures Register'!$B$9:$K$59, COLUMN('Measures Register'!$K$8)-COLUMN('Measures Register'!$B$8)+1, FALSE), 0))</f>
        <v>0</v>
      </c>
      <c r="AH863" s="110">
        <f>IF(ISBLANK(AF863), 0, _xlfn.IFNA(VLOOKUP(AF863, 'Measures Register'!$B$9:$L$59, COLUMN('Measures Register'!$L$8)-COLUMN('Measures Register'!$B$8)+1, FALSE), 0))</f>
        <v>0</v>
      </c>
      <c r="AI863" s="115"/>
      <c r="AJ863" s="108" t="str">
        <f t="shared" si="59"/>
        <v/>
      </c>
      <c r="AK863" s="86" t="str">
        <f t="shared" si="60"/>
        <v/>
      </c>
      <c r="AL863" s="106" t="str">
        <f t="shared" si="61"/>
        <v/>
      </c>
    </row>
    <row r="864" spans="2:38" ht="15.75" x14ac:dyDescent="0.45">
      <c r="B864" s="84" t="str">
        <f t="shared" si="62"/>
        <v/>
      </c>
      <c r="C864" s="97"/>
      <c r="D864" s="154"/>
      <c r="E864" s="112" t="str">
        <f>IFERROR(VLOOKUP(I864,#REF!,2,0),"")</f>
        <v/>
      </c>
      <c r="F864" s="156"/>
      <c r="G864" s="101"/>
      <c r="H864" s="103"/>
      <c r="I864" s="158"/>
      <c r="J864" s="159"/>
      <c r="K864"/>
      <c r="L864" s="152"/>
      <c r="M864" s="85" t="str">
        <f>IF(AND(F864&lt;&gt;"", G864&lt;&gt;""), VLOOKUP(F864, 'P2-Primary Assets'!C:I, 5+VLOOKUP(G864,#REF!, 2, FALSE), FALSE), "")</f>
        <v/>
      </c>
      <c r="N864" s="106" t="str">
        <f t="shared" si="50"/>
        <v/>
      </c>
      <c r="O864" s="277"/>
      <c r="P864" s="277"/>
      <c r="Q864" s="277"/>
      <c r="R864" s="114"/>
      <c r="S864" s="99"/>
      <c r="T864" s="88"/>
      <c r="U864" s="89">
        <f>IF(ISBLANK(T864), 0, _xlfn.IFNA(VLOOKUP(T864, 'Measures Register'!$B$9:$K$59, COLUMN('Measures Register'!$K$8)-COLUMN('Measures Register'!$B$8)+1, FALSE), 0))</f>
        <v>0</v>
      </c>
      <c r="V864" s="90">
        <f>IF(ISBLANK(T864), 0, _xlfn.IFNA(VLOOKUP(T864, 'Measures Register'!$B$9:$L$59, COLUMN('Measures Register'!$L$8)-COLUMN('Measures Register'!$B$8)+1, FALSE), 0))</f>
        <v>0</v>
      </c>
      <c r="W864" s="88"/>
      <c r="X864" s="89">
        <f>IF(ISBLANK(W864), 0, _xlfn.IFNA(VLOOKUP(W864, 'Measures Register'!$B$9:$K$59, COLUMN('Measures Register'!$K$8)-COLUMN('Measures Register'!$B$8)+1, FALSE), 0))</f>
        <v>0</v>
      </c>
      <c r="Y864" s="90">
        <f>IF(ISBLANK(W864), 0, _xlfn.IFNA(VLOOKUP(W864, 'Measures Register'!$B$9:$L$59, COLUMN('Measures Register'!$L$8)-COLUMN('Measures Register'!$B$8)+1, FALSE), 0))</f>
        <v>0</v>
      </c>
      <c r="Z864" s="88"/>
      <c r="AA864" s="89">
        <f>IF(ISBLANK(Z864), 0, _xlfn.IFNA(VLOOKUP(Z864, 'Measures Register'!$B$9:$K$59, COLUMN('Measures Register'!$K$8)-COLUMN('Measures Register'!$B$8)+1, FALSE), 0))</f>
        <v>0</v>
      </c>
      <c r="AB864" s="90">
        <f>IF(ISBLANK(Z864), 0, _xlfn.IFNA(VLOOKUP(Z864, 'Measures Register'!$B$9:$L$59, COLUMN('Measures Register'!$L$8)-COLUMN('Measures Register'!$B$8)+1, FALSE), 0))</f>
        <v>0</v>
      </c>
      <c r="AC864" s="88"/>
      <c r="AD864" s="89">
        <f>IF(ISBLANK(AC864), 0, _xlfn.IFNA(VLOOKUP(AC864, 'Measures Register'!$B$9:$K$59, COLUMN('Measures Register'!$K$8)-COLUMN('Measures Register'!$B$8)+1, FALSE), 0))</f>
        <v>0</v>
      </c>
      <c r="AE864" s="90">
        <f>IF(ISBLANK(AC864), 0, _xlfn.IFNA(VLOOKUP(AC864, 'Measures Register'!$B$9:$L$59, COLUMN('Measures Register'!$L$8)-COLUMN('Measures Register'!$B$8)+1, FALSE), 0))</f>
        <v>0</v>
      </c>
      <c r="AF864" s="88"/>
      <c r="AG864" s="89">
        <f>IF(ISBLANK(AF864), 0, _xlfn.IFNA(VLOOKUP(AF864, 'Measures Register'!$B$9:$K$59, COLUMN('Measures Register'!$K$8)-COLUMN('Measures Register'!$B$8)+1, FALSE), 0))</f>
        <v>0</v>
      </c>
      <c r="AH864" s="110">
        <f>IF(ISBLANK(AF864), 0, _xlfn.IFNA(VLOOKUP(AF864, 'Measures Register'!$B$9:$L$59, COLUMN('Measures Register'!$L$8)-COLUMN('Measures Register'!$B$8)+1, FALSE), 0))</f>
        <v>0</v>
      </c>
      <c r="AI864" s="115"/>
      <c r="AJ864" s="108" t="str">
        <f t="shared" si="59"/>
        <v/>
      </c>
      <c r="AK864" s="86" t="str">
        <f t="shared" si="60"/>
        <v/>
      </c>
      <c r="AL864" s="106" t="str">
        <f t="shared" si="61"/>
        <v/>
      </c>
    </row>
    <row r="865" spans="2:38" ht="15.75" x14ac:dyDescent="0.45">
      <c r="B865" s="84" t="str">
        <f t="shared" si="62"/>
        <v/>
      </c>
      <c r="C865" s="97"/>
      <c r="D865" s="154"/>
      <c r="E865" s="112" t="str">
        <f>IFERROR(VLOOKUP(I865,#REF!,2,0),"")</f>
        <v/>
      </c>
      <c r="F865" s="156"/>
      <c r="G865" s="101"/>
      <c r="H865" s="103"/>
      <c r="I865" s="158"/>
      <c r="J865" s="159"/>
      <c r="K865"/>
      <c r="L865" s="152"/>
      <c r="M865" s="85" t="str">
        <f>IF(AND(F865&lt;&gt;"", G865&lt;&gt;""), VLOOKUP(F865, 'P2-Primary Assets'!C:I, 5+VLOOKUP(G865,#REF!, 2, FALSE), FALSE), "")</f>
        <v/>
      </c>
      <c r="N865" s="106" t="str">
        <f t="shared" si="50"/>
        <v/>
      </c>
      <c r="O865" s="277"/>
      <c r="P865" s="277"/>
      <c r="Q865" s="277"/>
      <c r="R865" s="114"/>
      <c r="S865" s="99"/>
      <c r="T865" s="88"/>
      <c r="U865" s="89">
        <f>IF(ISBLANK(T865), 0, _xlfn.IFNA(VLOOKUP(T865, 'Measures Register'!$B$9:$K$59, COLUMN('Measures Register'!$K$8)-COLUMN('Measures Register'!$B$8)+1, FALSE), 0))</f>
        <v>0</v>
      </c>
      <c r="V865" s="90">
        <f>IF(ISBLANK(T865), 0, _xlfn.IFNA(VLOOKUP(T865, 'Measures Register'!$B$9:$L$59, COLUMN('Measures Register'!$L$8)-COLUMN('Measures Register'!$B$8)+1, FALSE), 0))</f>
        <v>0</v>
      </c>
      <c r="W865" s="88"/>
      <c r="X865" s="89">
        <f>IF(ISBLANK(W865), 0, _xlfn.IFNA(VLOOKUP(W865, 'Measures Register'!$B$9:$K$59, COLUMN('Measures Register'!$K$8)-COLUMN('Measures Register'!$B$8)+1, FALSE), 0))</f>
        <v>0</v>
      </c>
      <c r="Y865" s="90">
        <f>IF(ISBLANK(W865), 0, _xlfn.IFNA(VLOOKUP(W865, 'Measures Register'!$B$9:$L$59, COLUMN('Measures Register'!$L$8)-COLUMN('Measures Register'!$B$8)+1, FALSE), 0))</f>
        <v>0</v>
      </c>
      <c r="Z865" s="88"/>
      <c r="AA865" s="89">
        <f>IF(ISBLANK(Z865), 0, _xlfn.IFNA(VLOOKUP(Z865, 'Measures Register'!$B$9:$K$59, COLUMN('Measures Register'!$K$8)-COLUMN('Measures Register'!$B$8)+1, FALSE), 0))</f>
        <v>0</v>
      </c>
      <c r="AB865" s="90">
        <f>IF(ISBLANK(Z865), 0, _xlfn.IFNA(VLOOKUP(Z865, 'Measures Register'!$B$9:$L$59, COLUMN('Measures Register'!$L$8)-COLUMN('Measures Register'!$B$8)+1, FALSE), 0))</f>
        <v>0</v>
      </c>
      <c r="AC865" s="88"/>
      <c r="AD865" s="89">
        <f>IF(ISBLANK(AC865), 0, _xlfn.IFNA(VLOOKUP(AC865, 'Measures Register'!$B$9:$K$59, COLUMN('Measures Register'!$K$8)-COLUMN('Measures Register'!$B$8)+1, FALSE), 0))</f>
        <v>0</v>
      </c>
      <c r="AE865" s="90">
        <f>IF(ISBLANK(AC865), 0, _xlfn.IFNA(VLOOKUP(AC865, 'Measures Register'!$B$9:$L$59, COLUMN('Measures Register'!$L$8)-COLUMN('Measures Register'!$B$8)+1, FALSE), 0))</f>
        <v>0</v>
      </c>
      <c r="AF865" s="88"/>
      <c r="AG865" s="89">
        <f>IF(ISBLANK(AF865), 0, _xlfn.IFNA(VLOOKUP(AF865, 'Measures Register'!$B$9:$K$59, COLUMN('Measures Register'!$K$8)-COLUMN('Measures Register'!$B$8)+1, FALSE), 0))</f>
        <v>0</v>
      </c>
      <c r="AH865" s="110">
        <f>IF(ISBLANK(AF865), 0, _xlfn.IFNA(VLOOKUP(AF865, 'Measures Register'!$B$9:$L$59, COLUMN('Measures Register'!$L$8)-COLUMN('Measures Register'!$B$8)+1, FALSE), 0))</f>
        <v>0</v>
      </c>
      <c r="AI865" s="115"/>
      <c r="AJ865" s="108" t="str">
        <f t="shared" si="59"/>
        <v/>
      </c>
      <c r="AK865" s="86" t="str">
        <f t="shared" si="60"/>
        <v/>
      </c>
      <c r="AL865" s="106" t="str">
        <f t="shared" si="61"/>
        <v/>
      </c>
    </row>
    <row r="866" spans="2:38" ht="15.75" x14ac:dyDescent="0.45">
      <c r="B866" s="84" t="str">
        <f t="shared" si="62"/>
        <v/>
      </c>
      <c r="C866" s="97"/>
      <c r="D866" s="154"/>
      <c r="E866" s="112" t="str">
        <f>IFERROR(VLOOKUP(I866,#REF!,2,0),"")</f>
        <v/>
      </c>
      <c r="F866" s="156"/>
      <c r="G866" s="101"/>
      <c r="H866" s="103"/>
      <c r="I866" s="158"/>
      <c r="J866" s="159"/>
      <c r="K866"/>
      <c r="L866" s="152"/>
      <c r="M866" s="85" t="str">
        <f>IF(AND(F866&lt;&gt;"", G866&lt;&gt;""), VLOOKUP(F866, 'P2-Primary Assets'!C:I, 5+VLOOKUP(G866,#REF!, 2, FALSE), FALSE), "")</f>
        <v/>
      </c>
      <c r="N866" s="106" t="str">
        <f t="shared" si="50"/>
        <v/>
      </c>
      <c r="O866" s="277"/>
      <c r="P866" s="277"/>
      <c r="Q866" s="277"/>
      <c r="R866" s="114"/>
      <c r="S866" s="99"/>
      <c r="T866" s="88"/>
      <c r="U866" s="89">
        <f>IF(ISBLANK(T866), 0, _xlfn.IFNA(VLOOKUP(T866, 'Measures Register'!$B$9:$K$59, COLUMN('Measures Register'!$K$8)-COLUMN('Measures Register'!$B$8)+1, FALSE), 0))</f>
        <v>0</v>
      </c>
      <c r="V866" s="90">
        <f>IF(ISBLANK(T866), 0, _xlfn.IFNA(VLOOKUP(T866, 'Measures Register'!$B$9:$L$59, COLUMN('Measures Register'!$L$8)-COLUMN('Measures Register'!$B$8)+1, FALSE), 0))</f>
        <v>0</v>
      </c>
      <c r="W866" s="88"/>
      <c r="X866" s="89">
        <f>IF(ISBLANK(W866), 0, _xlfn.IFNA(VLOOKUP(W866, 'Measures Register'!$B$9:$K$59, COLUMN('Measures Register'!$K$8)-COLUMN('Measures Register'!$B$8)+1, FALSE), 0))</f>
        <v>0</v>
      </c>
      <c r="Y866" s="90">
        <f>IF(ISBLANK(W866), 0, _xlfn.IFNA(VLOOKUP(W866, 'Measures Register'!$B$9:$L$59, COLUMN('Measures Register'!$L$8)-COLUMN('Measures Register'!$B$8)+1, FALSE), 0))</f>
        <v>0</v>
      </c>
      <c r="Z866" s="88"/>
      <c r="AA866" s="89">
        <f>IF(ISBLANK(Z866), 0, _xlfn.IFNA(VLOOKUP(Z866, 'Measures Register'!$B$9:$K$59, COLUMN('Measures Register'!$K$8)-COLUMN('Measures Register'!$B$8)+1, FALSE), 0))</f>
        <v>0</v>
      </c>
      <c r="AB866" s="90">
        <f>IF(ISBLANK(Z866), 0, _xlfn.IFNA(VLOOKUP(Z866, 'Measures Register'!$B$9:$L$59, COLUMN('Measures Register'!$L$8)-COLUMN('Measures Register'!$B$8)+1, FALSE), 0))</f>
        <v>0</v>
      </c>
      <c r="AC866" s="88"/>
      <c r="AD866" s="89">
        <f>IF(ISBLANK(AC866), 0, _xlfn.IFNA(VLOOKUP(AC866, 'Measures Register'!$B$9:$K$59, COLUMN('Measures Register'!$K$8)-COLUMN('Measures Register'!$B$8)+1, FALSE), 0))</f>
        <v>0</v>
      </c>
      <c r="AE866" s="90">
        <f>IF(ISBLANK(AC866), 0, _xlfn.IFNA(VLOOKUP(AC866, 'Measures Register'!$B$9:$L$59, COLUMN('Measures Register'!$L$8)-COLUMN('Measures Register'!$B$8)+1, FALSE), 0))</f>
        <v>0</v>
      </c>
      <c r="AF866" s="88"/>
      <c r="AG866" s="89">
        <f>IF(ISBLANK(AF866), 0, _xlfn.IFNA(VLOOKUP(AF866, 'Measures Register'!$B$9:$K$59, COLUMN('Measures Register'!$K$8)-COLUMN('Measures Register'!$B$8)+1, FALSE), 0))</f>
        <v>0</v>
      </c>
      <c r="AH866" s="110">
        <f>IF(ISBLANK(AF866), 0, _xlfn.IFNA(VLOOKUP(AF866, 'Measures Register'!$B$9:$L$59, COLUMN('Measures Register'!$L$8)-COLUMN('Measures Register'!$B$8)+1, FALSE), 0))</f>
        <v>0</v>
      </c>
      <c r="AI866" s="115"/>
      <c r="AJ866" s="108" t="str">
        <f t="shared" si="59"/>
        <v/>
      </c>
      <c r="AK866" s="86" t="str">
        <f t="shared" si="60"/>
        <v/>
      </c>
      <c r="AL866" s="106" t="str">
        <f t="shared" si="61"/>
        <v/>
      </c>
    </row>
    <row r="867" spans="2:38" ht="15.75" x14ac:dyDescent="0.45">
      <c r="B867" s="84" t="str">
        <f t="shared" si="62"/>
        <v/>
      </c>
      <c r="C867" s="97"/>
      <c r="D867" s="154"/>
      <c r="E867" s="112" t="str">
        <f>IFERROR(VLOOKUP(I867,#REF!,2,0),"")</f>
        <v/>
      </c>
      <c r="F867" s="156"/>
      <c r="G867" s="101"/>
      <c r="H867" s="103"/>
      <c r="I867" s="158"/>
      <c r="J867" s="159"/>
      <c r="K867"/>
      <c r="L867" s="152"/>
      <c r="M867" s="85" t="str">
        <f>IF(AND(F867&lt;&gt;"", G867&lt;&gt;""), VLOOKUP(F867, 'P2-Primary Assets'!C:I, 5+VLOOKUP(G867,#REF!, 2, FALSE), FALSE), "")</f>
        <v/>
      </c>
      <c r="N867" s="106" t="str">
        <f t="shared" ref="N867:N876" si="63">IF(AND(L867&lt;&gt;"",M867&lt;&gt;""),IFERROR(L867*M867,"Not number"),"")</f>
        <v/>
      </c>
      <c r="O867" s="277"/>
      <c r="P867" s="277"/>
      <c r="Q867" s="277"/>
      <c r="R867" s="114"/>
      <c r="S867" s="99"/>
      <c r="T867" s="88"/>
      <c r="U867" s="89">
        <f>IF(ISBLANK(T867), 0, _xlfn.IFNA(VLOOKUP(T867, 'Measures Register'!$B$9:$K$59, COLUMN('Measures Register'!$K$8)-COLUMN('Measures Register'!$B$8)+1, FALSE), 0))</f>
        <v>0</v>
      </c>
      <c r="V867" s="90">
        <f>IF(ISBLANK(T867), 0, _xlfn.IFNA(VLOOKUP(T867, 'Measures Register'!$B$9:$L$59, COLUMN('Measures Register'!$L$8)-COLUMN('Measures Register'!$B$8)+1, FALSE), 0))</f>
        <v>0</v>
      </c>
      <c r="W867" s="88"/>
      <c r="X867" s="89">
        <f>IF(ISBLANK(W867), 0, _xlfn.IFNA(VLOOKUP(W867, 'Measures Register'!$B$9:$K$59, COLUMN('Measures Register'!$K$8)-COLUMN('Measures Register'!$B$8)+1, FALSE), 0))</f>
        <v>0</v>
      </c>
      <c r="Y867" s="90">
        <f>IF(ISBLANK(W867), 0, _xlfn.IFNA(VLOOKUP(W867, 'Measures Register'!$B$9:$L$59, COLUMN('Measures Register'!$L$8)-COLUMN('Measures Register'!$B$8)+1, FALSE), 0))</f>
        <v>0</v>
      </c>
      <c r="Z867" s="88"/>
      <c r="AA867" s="89">
        <f>IF(ISBLANK(Z867), 0, _xlfn.IFNA(VLOOKUP(Z867, 'Measures Register'!$B$9:$K$59, COLUMN('Measures Register'!$K$8)-COLUMN('Measures Register'!$B$8)+1, FALSE), 0))</f>
        <v>0</v>
      </c>
      <c r="AB867" s="90">
        <f>IF(ISBLANK(Z867), 0, _xlfn.IFNA(VLOOKUP(Z867, 'Measures Register'!$B$9:$L$59, COLUMN('Measures Register'!$L$8)-COLUMN('Measures Register'!$B$8)+1, FALSE), 0))</f>
        <v>0</v>
      </c>
      <c r="AC867" s="88"/>
      <c r="AD867" s="89">
        <f>IF(ISBLANK(AC867), 0, _xlfn.IFNA(VLOOKUP(AC867, 'Measures Register'!$B$9:$K$59, COLUMN('Measures Register'!$K$8)-COLUMN('Measures Register'!$B$8)+1, FALSE), 0))</f>
        <v>0</v>
      </c>
      <c r="AE867" s="90">
        <f>IF(ISBLANK(AC867), 0, _xlfn.IFNA(VLOOKUP(AC867, 'Measures Register'!$B$9:$L$59, COLUMN('Measures Register'!$L$8)-COLUMN('Measures Register'!$B$8)+1, FALSE), 0))</f>
        <v>0</v>
      </c>
      <c r="AF867" s="88"/>
      <c r="AG867" s="89">
        <f>IF(ISBLANK(AF867), 0, _xlfn.IFNA(VLOOKUP(AF867, 'Measures Register'!$B$9:$K$59, COLUMN('Measures Register'!$K$8)-COLUMN('Measures Register'!$B$8)+1, FALSE), 0))</f>
        <v>0</v>
      </c>
      <c r="AH867" s="110">
        <f>IF(ISBLANK(AF867), 0, _xlfn.IFNA(VLOOKUP(AF867, 'Measures Register'!$B$9:$L$59, COLUMN('Measures Register'!$L$8)-COLUMN('Measures Register'!$B$8)+1, FALSE), 0))</f>
        <v>0</v>
      </c>
      <c r="AI867" s="115"/>
      <c r="AJ867" s="108" t="str">
        <f t="shared" si="59"/>
        <v/>
      </c>
      <c r="AK867" s="86" t="str">
        <f t="shared" si="60"/>
        <v/>
      </c>
      <c r="AL867" s="106" t="str">
        <f t="shared" si="61"/>
        <v/>
      </c>
    </row>
    <row r="868" spans="2:38" ht="15.75" x14ac:dyDescent="0.45">
      <c r="B868" s="84" t="str">
        <f t="shared" si="62"/>
        <v/>
      </c>
      <c r="C868" s="97"/>
      <c r="D868" s="154"/>
      <c r="E868" s="112" t="str">
        <f>IFERROR(VLOOKUP(I868,#REF!,2,0),"")</f>
        <v/>
      </c>
      <c r="F868" s="156"/>
      <c r="G868" s="101"/>
      <c r="H868" s="103"/>
      <c r="I868" s="158"/>
      <c r="J868" s="159"/>
      <c r="K868"/>
      <c r="L868" s="152"/>
      <c r="M868" s="85" t="str">
        <f>IF(AND(F868&lt;&gt;"", G868&lt;&gt;""), VLOOKUP(F868, 'P2-Primary Assets'!C:I, 5+VLOOKUP(G868,#REF!, 2, FALSE), FALSE), "")</f>
        <v/>
      </c>
      <c r="N868" s="106" t="str">
        <f t="shared" si="63"/>
        <v/>
      </c>
      <c r="O868" s="277"/>
      <c r="P868" s="277"/>
      <c r="Q868" s="277"/>
      <c r="R868" s="114"/>
      <c r="S868" s="99"/>
      <c r="T868" s="88"/>
      <c r="U868" s="89">
        <f>IF(ISBLANK(T868), 0, _xlfn.IFNA(VLOOKUP(T868, 'Measures Register'!$B$9:$K$59, COLUMN('Measures Register'!$K$8)-COLUMN('Measures Register'!$B$8)+1, FALSE), 0))</f>
        <v>0</v>
      </c>
      <c r="V868" s="90">
        <f>IF(ISBLANK(T868), 0, _xlfn.IFNA(VLOOKUP(T868, 'Measures Register'!$B$9:$L$59, COLUMN('Measures Register'!$L$8)-COLUMN('Measures Register'!$B$8)+1, FALSE), 0))</f>
        <v>0</v>
      </c>
      <c r="W868" s="88"/>
      <c r="X868" s="89">
        <f>IF(ISBLANK(W868), 0, _xlfn.IFNA(VLOOKUP(W868, 'Measures Register'!$B$9:$K$59, COLUMN('Measures Register'!$K$8)-COLUMN('Measures Register'!$B$8)+1, FALSE), 0))</f>
        <v>0</v>
      </c>
      <c r="Y868" s="90">
        <f>IF(ISBLANK(W868), 0, _xlfn.IFNA(VLOOKUP(W868, 'Measures Register'!$B$9:$L$59, COLUMN('Measures Register'!$L$8)-COLUMN('Measures Register'!$B$8)+1, FALSE), 0))</f>
        <v>0</v>
      </c>
      <c r="Z868" s="88"/>
      <c r="AA868" s="89">
        <f>IF(ISBLANK(Z868), 0, _xlfn.IFNA(VLOOKUP(Z868, 'Measures Register'!$B$9:$K$59, COLUMN('Measures Register'!$K$8)-COLUMN('Measures Register'!$B$8)+1, FALSE), 0))</f>
        <v>0</v>
      </c>
      <c r="AB868" s="90">
        <f>IF(ISBLANK(Z868), 0, _xlfn.IFNA(VLOOKUP(Z868, 'Measures Register'!$B$9:$L$59, COLUMN('Measures Register'!$L$8)-COLUMN('Measures Register'!$B$8)+1, FALSE), 0))</f>
        <v>0</v>
      </c>
      <c r="AC868" s="88"/>
      <c r="AD868" s="89">
        <f>IF(ISBLANK(AC868), 0, _xlfn.IFNA(VLOOKUP(AC868, 'Measures Register'!$B$9:$K$59, COLUMN('Measures Register'!$K$8)-COLUMN('Measures Register'!$B$8)+1, FALSE), 0))</f>
        <v>0</v>
      </c>
      <c r="AE868" s="90">
        <f>IF(ISBLANK(AC868), 0, _xlfn.IFNA(VLOOKUP(AC868, 'Measures Register'!$B$9:$L$59, COLUMN('Measures Register'!$L$8)-COLUMN('Measures Register'!$B$8)+1, FALSE), 0))</f>
        <v>0</v>
      </c>
      <c r="AF868" s="88"/>
      <c r="AG868" s="89">
        <f>IF(ISBLANK(AF868), 0, _xlfn.IFNA(VLOOKUP(AF868, 'Measures Register'!$B$9:$K$59, COLUMN('Measures Register'!$K$8)-COLUMN('Measures Register'!$B$8)+1, FALSE), 0))</f>
        <v>0</v>
      </c>
      <c r="AH868" s="110">
        <f>IF(ISBLANK(AF868), 0, _xlfn.IFNA(VLOOKUP(AF868, 'Measures Register'!$B$9:$L$59, COLUMN('Measures Register'!$L$8)-COLUMN('Measures Register'!$B$8)+1, FALSE), 0))</f>
        <v>0</v>
      </c>
      <c r="AI868" s="115"/>
      <c r="AJ868" s="108" t="str">
        <f t="shared" si="59"/>
        <v/>
      </c>
      <c r="AK868" s="86" t="str">
        <f t="shared" si="60"/>
        <v/>
      </c>
      <c r="AL868" s="106" t="str">
        <f t="shared" si="61"/>
        <v/>
      </c>
    </row>
    <row r="869" spans="2:38" ht="15.75" x14ac:dyDescent="0.45">
      <c r="B869" s="84" t="str">
        <f t="shared" si="62"/>
        <v/>
      </c>
      <c r="C869" s="97"/>
      <c r="D869" s="154"/>
      <c r="E869" s="112" t="str">
        <f>IFERROR(VLOOKUP(I869,#REF!,2,0),"")</f>
        <v/>
      </c>
      <c r="F869" s="156"/>
      <c r="G869" s="101"/>
      <c r="H869" s="103"/>
      <c r="I869" s="158"/>
      <c r="J869" s="159"/>
      <c r="K869"/>
      <c r="L869" s="152"/>
      <c r="M869" s="85" t="str">
        <f>IF(AND(F869&lt;&gt;"", G869&lt;&gt;""), VLOOKUP(F869, 'P2-Primary Assets'!C:I, 5+VLOOKUP(G869,#REF!, 2, FALSE), FALSE), "")</f>
        <v/>
      </c>
      <c r="N869" s="106" t="str">
        <f t="shared" si="63"/>
        <v/>
      </c>
      <c r="O869" s="277"/>
      <c r="P869" s="277"/>
      <c r="Q869" s="277"/>
      <c r="R869" s="114"/>
      <c r="S869" s="99"/>
      <c r="T869" s="88"/>
      <c r="U869" s="89">
        <f>IF(ISBLANK(T869), 0, _xlfn.IFNA(VLOOKUP(T869, 'Measures Register'!$B$9:$K$59, COLUMN('Measures Register'!$K$8)-COLUMN('Measures Register'!$B$8)+1, FALSE), 0))</f>
        <v>0</v>
      </c>
      <c r="V869" s="90">
        <f>IF(ISBLANK(T869), 0, _xlfn.IFNA(VLOOKUP(T869, 'Measures Register'!$B$9:$L$59, COLUMN('Measures Register'!$L$8)-COLUMN('Measures Register'!$B$8)+1, FALSE), 0))</f>
        <v>0</v>
      </c>
      <c r="W869" s="88"/>
      <c r="X869" s="89">
        <f>IF(ISBLANK(W869), 0, _xlfn.IFNA(VLOOKUP(W869, 'Measures Register'!$B$9:$K$59, COLUMN('Measures Register'!$K$8)-COLUMN('Measures Register'!$B$8)+1, FALSE), 0))</f>
        <v>0</v>
      </c>
      <c r="Y869" s="90">
        <f>IF(ISBLANK(W869), 0, _xlfn.IFNA(VLOOKUP(W869, 'Measures Register'!$B$9:$L$59, COLUMN('Measures Register'!$L$8)-COLUMN('Measures Register'!$B$8)+1, FALSE), 0))</f>
        <v>0</v>
      </c>
      <c r="Z869" s="88"/>
      <c r="AA869" s="89">
        <f>IF(ISBLANK(Z869), 0, _xlfn.IFNA(VLOOKUP(Z869, 'Measures Register'!$B$9:$K$59, COLUMN('Measures Register'!$K$8)-COLUMN('Measures Register'!$B$8)+1, FALSE), 0))</f>
        <v>0</v>
      </c>
      <c r="AB869" s="90">
        <f>IF(ISBLANK(Z869), 0, _xlfn.IFNA(VLOOKUP(Z869, 'Measures Register'!$B$9:$L$59, COLUMN('Measures Register'!$L$8)-COLUMN('Measures Register'!$B$8)+1, FALSE), 0))</f>
        <v>0</v>
      </c>
      <c r="AC869" s="88"/>
      <c r="AD869" s="89">
        <f>IF(ISBLANK(AC869), 0, _xlfn.IFNA(VLOOKUP(AC869, 'Measures Register'!$B$9:$K$59, COLUMN('Measures Register'!$K$8)-COLUMN('Measures Register'!$B$8)+1, FALSE), 0))</f>
        <v>0</v>
      </c>
      <c r="AE869" s="90">
        <f>IF(ISBLANK(AC869), 0, _xlfn.IFNA(VLOOKUP(AC869, 'Measures Register'!$B$9:$L$59, COLUMN('Measures Register'!$L$8)-COLUMN('Measures Register'!$B$8)+1, FALSE), 0))</f>
        <v>0</v>
      </c>
      <c r="AF869" s="88"/>
      <c r="AG869" s="89">
        <f>IF(ISBLANK(AF869), 0, _xlfn.IFNA(VLOOKUP(AF869, 'Measures Register'!$B$9:$K$59, COLUMN('Measures Register'!$K$8)-COLUMN('Measures Register'!$B$8)+1, FALSE), 0))</f>
        <v>0</v>
      </c>
      <c r="AH869" s="110">
        <f>IF(ISBLANK(AF869), 0, _xlfn.IFNA(VLOOKUP(AF869, 'Measures Register'!$B$9:$L$59, COLUMN('Measures Register'!$L$8)-COLUMN('Measures Register'!$B$8)+1, FALSE), 0))</f>
        <v>0</v>
      </c>
      <c r="AI869" s="115"/>
      <c r="AJ869" s="108" t="str">
        <f t="shared" si="59"/>
        <v/>
      </c>
      <c r="AK869" s="86" t="str">
        <f t="shared" si="60"/>
        <v/>
      </c>
      <c r="AL869" s="106" t="str">
        <f t="shared" si="61"/>
        <v/>
      </c>
    </row>
    <row r="870" spans="2:38" ht="15.75" x14ac:dyDescent="0.45">
      <c r="B870" s="84" t="str">
        <f t="shared" si="62"/>
        <v/>
      </c>
      <c r="C870" s="97"/>
      <c r="D870" s="154"/>
      <c r="E870" s="112" t="str">
        <f>IFERROR(VLOOKUP(I870,#REF!,2,0),"")</f>
        <v/>
      </c>
      <c r="F870" s="156"/>
      <c r="G870" s="101"/>
      <c r="H870" s="103"/>
      <c r="I870" s="158"/>
      <c r="J870" s="159"/>
      <c r="K870"/>
      <c r="L870" s="152"/>
      <c r="M870" s="85" t="str">
        <f>IF(AND(F870&lt;&gt;"", G870&lt;&gt;""), VLOOKUP(F870, 'P2-Primary Assets'!C:I, 5+VLOOKUP(G870,#REF!, 2, FALSE), FALSE), "")</f>
        <v/>
      </c>
      <c r="N870" s="106" t="str">
        <f t="shared" si="63"/>
        <v/>
      </c>
      <c r="O870" s="277"/>
      <c r="P870" s="277"/>
      <c r="Q870" s="277"/>
      <c r="R870" s="114"/>
      <c r="S870" s="99"/>
      <c r="T870" s="88"/>
      <c r="U870" s="89">
        <f>IF(ISBLANK(T870), 0, _xlfn.IFNA(VLOOKUP(T870, 'Measures Register'!$B$9:$K$59, COLUMN('Measures Register'!$K$8)-COLUMN('Measures Register'!$B$8)+1, FALSE), 0))</f>
        <v>0</v>
      </c>
      <c r="V870" s="90">
        <f>IF(ISBLANK(T870), 0, _xlfn.IFNA(VLOOKUP(T870, 'Measures Register'!$B$9:$L$59, COLUMN('Measures Register'!$L$8)-COLUMN('Measures Register'!$B$8)+1, FALSE), 0))</f>
        <v>0</v>
      </c>
      <c r="W870" s="88"/>
      <c r="X870" s="89">
        <f>IF(ISBLANK(W870), 0, _xlfn.IFNA(VLOOKUP(W870, 'Measures Register'!$B$9:$K$59, COLUMN('Measures Register'!$K$8)-COLUMN('Measures Register'!$B$8)+1, FALSE), 0))</f>
        <v>0</v>
      </c>
      <c r="Y870" s="90">
        <f>IF(ISBLANK(W870), 0, _xlfn.IFNA(VLOOKUP(W870, 'Measures Register'!$B$9:$L$59, COLUMN('Measures Register'!$L$8)-COLUMN('Measures Register'!$B$8)+1, FALSE), 0))</f>
        <v>0</v>
      </c>
      <c r="Z870" s="88"/>
      <c r="AA870" s="89">
        <f>IF(ISBLANK(Z870), 0, _xlfn.IFNA(VLOOKUP(Z870, 'Measures Register'!$B$9:$K$59, COLUMN('Measures Register'!$K$8)-COLUMN('Measures Register'!$B$8)+1, FALSE), 0))</f>
        <v>0</v>
      </c>
      <c r="AB870" s="90">
        <f>IF(ISBLANK(Z870), 0, _xlfn.IFNA(VLOOKUP(Z870, 'Measures Register'!$B$9:$L$59, COLUMN('Measures Register'!$L$8)-COLUMN('Measures Register'!$B$8)+1, FALSE), 0))</f>
        <v>0</v>
      </c>
      <c r="AC870" s="88"/>
      <c r="AD870" s="89">
        <f>IF(ISBLANK(AC870), 0, _xlfn.IFNA(VLOOKUP(AC870, 'Measures Register'!$B$9:$K$59, COLUMN('Measures Register'!$K$8)-COLUMN('Measures Register'!$B$8)+1, FALSE), 0))</f>
        <v>0</v>
      </c>
      <c r="AE870" s="90">
        <f>IF(ISBLANK(AC870), 0, _xlfn.IFNA(VLOOKUP(AC870, 'Measures Register'!$B$9:$L$59, COLUMN('Measures Register'!$L$8)-COLUMN('Measures Register'!$B$8)+1, FALSE), 0))</f>
        <v>0</v>
      </c>
      <c r="AF870" s="88"/>
      <c r="AG870" s="89">
        <f>IF(ISBLANK(AF870), 0, _xlfn.IFNA(VLOOKUP(AF870, 'Measures Register'!$B$9:$K$59, COLUMN('Measures Register'!$K$8)-COLUMN('Measures Register'!$B$8)+1, FALSE), 0))</f>
        <v>0</v>
      </c>
      <c r="AH870" s="110">
        <f>IF(ISBLANK(AF870), 0, _xlfn.IFNA(VLOOKUP(AF870, 'Measures Register'!$B$9:$L$59, COLUMN('Measures Register'!$L$8)-COLUMN('Measures Register'!$B$8)+1, FALSE), 0))</f>
        <v>0</v>
      </c>
      <c r="AI870" s="115"/>
      <c r="AJ870" s="108" t="str">
        <f t="shared" si="59"/>
        <v/>
      </c>
      <c r="AK870" s="86" t="str">
        <f t="shared" si="60"/>
        <v/>
      </c>
      <c r="AL870" s="106" t="str">
        <f t="shared" si="61"/>
        <v/>
      </c>
    </row>
    <row r="871" spans="2:38" ht="15.75" x14ac:dyDescent="0.45">
      <c r="B871" s="84" t="str">
        <f t="shared" si="62"/>
        <v/>
      </c>
      <c r="C871" s="97"/>
      <c r="D871" s="154"/>
      <c r="E871" s="112" t="str">
        <f>IFERROR(VLOOKUP(I871,#REF!,2,0),"")</f>
        <v/>
      </c>
      <c r="F871" s="156"/>
      <c r="G871" s="101"/>
      <c r="H871" s="103"/>
      <c r="I871" s="158"/>
      <c r="J871" s="159"/>
      <c r="K871"/>
      <c r="L871" s="152"/>
      <c r="M871" s="85" t="str">
        <f>IF(AND(F871&lt;&gt;"", G871&lt;&gt;""), VLOOKUP(F871, 'P2-Primary Assets'!C:I, 5+VLOOKUP(G871,#REF!, 2, FALSE), FALSE), "")</f>
        <v/>
      </c>
      <c r="N871" s="106" t="str">
        <f t="shared" si="63"/>
        <v/>
      </c>
      <c r="O871" s="277"/>
      <c r="P871" s="277"/>
      <c r="Q871" s="277"/>
      <c r="R871" s="114"/>
      <c r="S871" s="99"/>
      <c r="T871" s="88"/>
      <c r="U871" s="89">
        <f>IF(ISBLANK(T871), 0, _xlfn.IFNA(VLOOKUP(T871, 'Measures Register'!$B$9:$K$59, COLUMN('Measures Register'!$K$8)-COLUMN('Measures Register'!$B$8)+1, FALSE), 0))</f>
        <v>0</v>
      </c>
      <c r="V871" s="90">
        <f>IF(ISBLANK(T871), 0, _xlfn.IFNA(VLOOKUP(T871, 'Measures Register'!$B$9:$L$59, COLUMN('Measures Register'!$L$8)-COLUMN('Measures Register'!$B$8)+1, FALSE), 0))</f>
        <v>0</v>
      </c>
      <c r="W871" s="88"/>
      <c r="X871" s="89">
        <f>IF(ISBLANK(W871), 0, _xlfn.IFNA(VLOOKUP(W871, 'Measures Register'!$B$9:$K$59, COLUMN('Measures Register'!$K$8)-COLUMN('Measures Register'!$B$8)+1, FALSE), 0))</f>
        <v>0</v>
      </c>
      <c r="Y871" s="90">
        <f>IF(ISBLANK(W871), 0, _xlfn.IFNA(VLOOKUP(W871, 'Measures Register'!$B$9:$L$59, COLUMN('Measures Register'!$L$8)-COLUMN('Measures Register'!$B$8)+1, FALSE), 0))</f>
        <v>0</v>
      </c>
      <c r="Z871" s="88"/>
      <c r="AA871" s="89">
        <f>IF(ISBLANK(Z871), 0, _xlfn.IFNA(VLOOKUP(Z871, 'Measures Register'!$B$9:$K$59, COLUMN('Measures Register'!$K$8)-COLUMN('Measures Register'!$B$8)+1, FALSE), 0))</f>
        <v>0</v>
      </c>
      <c r="AB871" s="90">
        <f>IF(ISBLANK(Z871), 0, _xlfn.IFNA(VLOOKUP(Z871, 'Measures Register'!$B$9:$L$59, COLUMN('Measures Register'!$L$8)-COLUMN('Measures Register'!$B$8)+1, FALSE), 0))</f>
        <v>0</v>
      </c>
      <c r="AC871" s="88"/>
      <c r="AD871" s="89">
        <f>IF(ISBLANK(AC871), 0, _xlfn.IFNA(VLOOKUP(AC871, 'Measures Register'!$B$9:$K$59, COLUMN('Measures Register'!$K$8)-COLUMN('Measures Register'!$B$8)+1, FALSE), 0))</f>
        <v>0</v>
      </c>
      <c r="AE871" s="90">
        <f>IF(ISBLANK(AC871), 0, _xlfn.IFNA(VLOOKUP(AC871, 'Measures Register'!$B$9:$L$59, COLUMN('Measures Register'!$L$8)-COLUMN('Measures Register'!$B$8)+1, FALSE), 0))</f>
        <v>0</v>
      </c>
      <c r="AF871" s="88"/>
      <c r="AG871" s="89">
        <f>IF(ISBLANK(AF871), 0, _xlfn.IFNA(VLOOKUP(AF871, 'Measures Register'!$B$9:$K$59, COLUMN('Measures Register'!$K$8)-COLUMN('Measures Register'!$B$8)+1, FALSE), 0))</f>
        <v>0</v>
      </c>
      <c r="AH871" s="110">
        <f>IF(ISBLANK(AF871), 0, _xlfn.IFNA(VLOOKUP(AF871, 'Measures Register'!$B$9:$L$59, COLUMN('Measures Register'!$L$8)-COLUMN('Measures Register'!$B$8)+1, FALSE), 0))</f>
        <v>0</v>
      </c>
      <c r="AI871" s="115"/>
      <c r="AJ871" s="108" t="str">
        <f t="shared" si="59"/>
        <v/>
      </c>
      <c r="AK871" s="86" t="str">
        <f t="shared" si="60"/>
        <v/>
      </c>
      <c r="AL871" s="106" t="str">
        <f t="shared" si="61"/>
        <v/>
      </c>
    </row>
    <row r="872" spans="2:38" ht="15.75" x14ac:dyDescent="0.45">
      <c r="B872" s="84" t="str">
        <f t="shared" si="62"/>
        <v/>
      </c>
      <c r="C872" s="97"/>
      <c r="D872" s="154"/>
      <c r="E872" s="112" t="str">
        <f>IFERROR(VLOOKUP(I872,#REF!,2,0),"")</f>
        <v/>
      </c>
      <c r="F872" s="156"/>
      <c r="G872" s="101"/>
      <c r="H872" s="103"/>
      <c r="I872" s="158"/>
      <c r="J872" s="159"/>
      <c r="K872"/>
      <c r="L872" s="152"/>
      <c r="M872" s="85" t="str">
        <f>IF(AND(F872&lt;&gt;"", G872&lt;&gt;""), VLOOKUP(F872, 'P2-Primary Assets'!C:I, 5+VLOOKUP(G872,#REF!, 2, FALSE), FALSE), "")</f>
        <v/>
      </c>
      <c r="N872" s="106" t="str">
        <f t="shared" si="63"/>
        <v/>
      </c>
      <c r="O872" s="277"/>
      <c r="P872" s="277"/>
      <c r="Q872" s="277"/>
      <c r="R872" s="114"/>
      <c r="S872" s="99"/>
      <c r="T872" s="88"/>
      <c r="U872" s="89">
        <f>IF(ISBLANK(T872), 0, _xlfn.IFNA(VLOOKUP(T872, 'Measures Register'!$B$9:$K$59, COLUMN('Measures Register'!$K$8)-COLUMN('Measures Register'!$B$8)+1, FALSE), 0))</f>
        <v>0</v>
      </c>
      <c r="V872" s="90">
        <f>IF(ISBLANK(T872), 0, _xlfn.IFNA(VLOOKUP(T872, 'Measures Register'!$B$9:$L$59, COLUMN('Measures Register'!$L$8)-COLUMN('Measures Register'!$B$8)+1, FALSE), 0))</f>
        <v>0</v>
      </c>
      <c r="W872" s="88"/>
      <c r="X872" s="89">
        <f>IF(ISBLANK(W872), 0, _xlfn.IFNA(VLOOKUP(W872, 'Measures Register'!$B$9:$K$59, COLUMN('Measures Register'!$K$8)-COLUMN('Measures Register'!$B$8)+1, FALSE), 0))</f>
        <v>0</v>
      </c>
      <c r="Y872" s="90">
        <f>IF(ISBLANK(W872), 0, _xlfn.IFNA(VLOOKUP(W872, 'Measures Register'!$B$9:$L$59, COLUMN('Measures Register'!$L$8)-COLUMN('Measures Register'!$B$8)+1, FALSE), 0))</f>
        <v>0</v>
      </c>
      <c r="Z872" s="88"/>
      <c r="AA872" s="89">
        <f>IF(ISBLANK(Z872), 0, _xlfn.IFNA(VLOOKUP(Z872, 'Measures Register'!$B$9:$K$59, COLUMN('Measures Register'!$K$8)-COLUMN('Measures Register'!$B$8)+1, FALSE), 0))</f>
        <v>0</v>
      </c>
      <c r="AB872" s="90">
        <f>IF(ISBLANK(Z872), 0, _xlfn.IFNA(VLOOKUP(Z872, 'Measures Register'!$B$9:$L$59, COLUMN('Measures Register'!$L$8)-COLUMN('Measures Register'!$B$8)+1, FALSE), 0))</f>
        <v>0</v>
      </c>
      <c r="AC872" s="88"/>
      <c r="AD872" s="89">
        <f>IF(ISBLANK(AC872), 0, _xlfn.IFNA(VLOOKUP(AC872, 'Measures Register'!$B$9:$K$59, COLUMN('Measures Register'!$K$8)-COLUMN('Measures Register'!$B$8)+1, FALSE), 0))</f>
        <v>0</v>
      </c>
      <c r="AE872" s="90">
        <f>IF(ISBLANK(AC872), 0, _xlfn.IFNA(VLOOKUP(AC872, 'Measures Register'!$B$9:$L$59, COLUMN('Measures Register'!$L$8)-COLUMN('Measures Register'!$B$8)+1, FALSE), 0))</f>
        <v>0</v>
      </c>
      <c r="AF872" s="88"/>
      <c r="AG872" s="89">
        <f>IF(ISBLANK(AF872), 0, _xlfn.IFNA(VLOOKUP(AF872, 'Measures Register'!$B$9:$K$59, COLUMN('Measures Register'!$K$8)-COLUMN('Measures Register'!$B$8)+1, FALSE), 0))</f>
        <v>0</v>
      </c>
      <c r="AH872" s="110">
        <f>IF(ISBLANK(AF872), 0, _xlfn.IFNA(VLOOKUP(AF872, 'Measures Register'!$B$9:$L$59, COLUMN('Measures Register'!$L$8)-COLUMN('Measures Register'!$B$8)+1, FALSE), 0))</f>
        <v>0</v>
      </c>
      <c r="AI872" s="115"/>
      <c r="AJ872" s="108" t="str">
        <f t="shared" si="59"/>
        <v/>
      </c>
      <c r="AK872" s="86" t="str">
        <f t="shared" si="60"/>
        <v/>
      </c>
      <c r="AL872" s="106" t="str">
        <f t="shared" si="61"/>
        <v/>
      </c>
    </row>
    <row r="873" spans="2:38" ht="15.75" x14ac:dyDescent="0.45">
      <c r="B873" s="84" t="str">
        <f t="shared" si="62"/>
        <v/>
      </c>
      <c r="C873" s="97"/>
      <c r="D873" s="154"/>
      <c r="E873" s="112" t="str">
        <f>IFERROR(VLOOKUP(I873,#REF!,2,0),"")</f>
        <v/>
      </c>
      <c r="F873" s="156"/>
      <c r="G873" s="101"/>
      <c r="H873" s="103"/>
      <c r="I873" s="158"/>
      <c r="J873" s="159"/>
      <c r="K873"/>
      <c r="L873" s="152"/>
      <c r="M873" s="85" t="str">
        <f>IF(AND(F873&lt;&gt;"", G873&lt;&gt;""), VLOOKUP(F873, 'P2-Primary Assets'!C:I, 5+VLOOKUP(G873,#REF!, 2, FALSE), FALSE), "")</f>
        <v/>
      </c>
      <c r="N873" s="106" t="str">
        <f t="shared" si="63"/>
        <v/>
      </c>
      <c r="O873" s="277"/>
      <c r="P873" s="277"/>
      <c r="Q873" s="277"/>
      <c r="R873" s="114"/>
      <c r="S873" s="99"/>
      <c r="T873" s="88"/>
      <c r="U873" s="89">
        <f>IF(ISBLANK(T873), 0, _xlfn.IFNA(VLOOKUP(T873, 'Measures Register'!$B$9:$K$59, COLUMN('Measures Register'!$K$8)-COLUMN('Measures Register'!$B$8)+1, FALSE), 0))</f>
        <v>0</v>
      </c>
      <c r="V873" s="90">
        <f>IF(ISBLANK(T873), 0, _xlfn.IFNA(VLOOKUP(T873, 'Measures Register'!$B$9:$L$59, COLUMN('Measures Register'!$L$8)-COLUMN('Measures Register'!$B$8)+1, FALSE), 0))</f>
        <v>0</v>
      </c>
      <c r="W873" s="88"/>
      <c r="X873" s="89">
        <f>IF(ISBLANK(W873), 0, _xlfn.IFNA(VLOOKUP(W873, 'Measures Register'!$B$9:$K$59, COLUMN('Measures Register'!$K$8)-COLUMN('Measures Register'!$B$8)+1, FALSE), 0))</f>
        <v>0</v>
      </c>
      <c r="Y873" s="90">
        <f>IF(ISBLANK(W873), 0, _xlfn.IFNA(VLOOKUP(W873, 'Measures Register'!$B$9:$L$59, COLUMN('Measures Register'!$L$8)-COLUMN('Measures Register'!$B$8)+1, FALSE), 0))</f>
        <v>0</v>
      </c>
      <c r="Z873" s="88"/>
      <c r="AA873" s="89">
        <f>IF(ISBLANK(Z873), 0, _xlfn.IFNA(VLOOKUP(Z873, 'Measures Register'!$B$9:$K$59, COLUMN('Measures Register'!$K$8)-COLUMN('Measures Register'!$B$8)+1, FALSE), 0))</f>
        <v>0</v>
      </c>
      <c r="AB873" s="90">
        <f>IF(ISBLANK(Z873), 0, _xlfn.IFNA(VLOOKUP(Z873, 'Measures Register'!$B$9:$L$59, COLUMN('Measures Register'!$L$8)-COLUMN('Measures Register'!$B$8)+1, FALSE), 0))</f>
        <v>0</v>
      </c>
      <c r="AC873" s="88"/>
      <c r="AD873" s="89">
        <f>IF(ISBLANK(AC873), 0, _xlfn.IFNA(VLOOKUP(AC873, 'Measures Register'!$B$9:$K$59, COLUMN('Measures Register'!$K$8)-COLUMN('Measures Register'!$B$8)+1, FALSE), 0))</f>
        <v>0</v>
      </c>
      <c r="AE873" s="90">
        <f>IF(ISBLANK(AC873), 0, _xlfn.IFNA(VLOOKUP(AC873, 'Measures Register'!$B$9:$L$59, COLUMN('Measures Register'!$L$8)-COLUMN('Measures Register'!$B$8)+1, FALSE), 0))</f>
        <v>0</v>
      </c>
      <c r="AF873" s="88"/>
      <c r="AG873" s="89">
        <f>IF(ISBLANK(AF873), 0, _xlfn.IFNA(VLOOKUP(AF873, 'Measures Register'!$B$9:$K$59, COLUMN('Measures Register'!$K$8)-COLUMN('Measures Register'!$B$8)+1, FALSE), 0))</f>
        <v>0</v>
      </c>
      <c r="AH873" s="110">
        <f>IF(ISBLANK(AF873), 0, _xlfn.IFNA(VLOOKUP(AF873, 'Measures Register'!$B$9:$L$59, COLUMN('Measures Register'!$L$8)-COLUMN('Measures Register'!$B$8)+1, FALSE), 0))</f>
        <v>0</v>
      </c>
      <c r="AI873" s="115"/>
      <c r="AJ873" s="108" t="str">
        <f t="shared" si="59"/>
        <v/>
      </c>
      <c r="AK873" s="86" t="str">
        <f t="shared" si="60"/>
        <v/>
      </c>
      <c r="AL873" s="106" t="str">
        <f t="shared" si="61"/>
        <v/>
      </c>
    </row>
    <row r="874" spans="2:38" ht="15.75" x14ac:dyDescent="0.45">
      <c r="B874" s="84" t="str">
        <f t="shared" si="62"/>
        <v/>
      </c>
      <c r="C874" s="97"/>
      <c r="D874" s="154"/>
      <c r="E874" s="112" t="str">
        <f>IFERROR(VLOOKUP(I874,#REF!,2,0),"")</f>
        <v/>
      </c>
      <c r="F874" s="156"/>
      <c r="G874" s="101"/>
      <c r="H874" s="103"/>
      <c r="I874" s="158"/>
      <c r="J874" s="159"/>
      <c r="K874"/>
      <c r="L874" s="152"/>
      <c r="M874" s="85" t="str">
        <f>IF(AND(F874&lt;&gt;"", G874&lt;&gt;""), VLOOKUP(F874, 'P2-Primary Assets'!C:I, 5+VLOOKUP(G874,#REF!, 2, FALSE), FALSE), "")</f>
        <v/>
      </c>
      <c r="N874" s="106" t="str">
        <f t="shared" si="63"/>
        <v/>
      </c>
      <c r="O874" s="277"/>
      <c r="P874" s="277"/>
      <c r="Q874" s="277"/>
      <c r="R874" s="114"/>
      <c r="S874" s="99"/>
      <c r="T874" s="88"/>
      <c r="U874" s="89">
        <f>IF(ISBLANK(T874), 0, _xlfn.IFNA(VLOOKUP(T874, 'Measures Register'!$B$9:$K$59, COLUMN('Measures Register'!$K$8)-COLUMN('Measures Register'!$B$8)+1, FALSE), 0))</f>
        <v>0</v>
      </c>
      <c r="V874" s="90">
        <f>IF(ISBLANK(T874), 0, _xlfn.IFNA(VLOOKUP(T874, 'Measures Register'!$B$9:$L$59, COLUMN('Measures Register'!$L$8)-COLUMN('Measures Register'!$B$8)+1, FALSE), 0))</f>
        <v>0</v>
      </c>
      <c r="W874" s="88"/>
      <c r="X874" s="89">
        <f>IF(ISBLANK(W874), 0, _xlfn.IFNA(VLOOKUP(W874, 'Measures Register'!$B$9:$K$59, COLUMN('Measures Register'!$K$8)-COLUMN('Measures Register'!$B$8)+1, FALSE), 0))</f>
        <v>0</v>
      </c>
      <c r="Y874" s="90">
        <f>IF(ISBLANK(W874), 0, _xlfn.IFNA(VLOOKUP(W874, 'Measures Register'!$B$9:$L$59, COLUMN('Measures Register'!$L$8)-COLUMN('Measures Register'!$B$8)+1, FALSE), 0))</f>
        <v>0</v>
      </c>
      <c r="Z874" s="88"/>
      <c r="AA874" s="89">
        <f>IF(ISBLANK(Z874), 0, _xlfn.IFNA(VLOOKUP(Z874, 'Measures Register'!$B$9:$K$59, COLUMN('Measures Register'!$K$8)-COLUMN('Measures Register'!$B$8)+1, FALSE), 0))</f>
        <v>0</v>
      </c>
      <c r="AB874" s="90">
        <f>IF(ISBLANK(Z874), 0, _xlfn.IFNA(VLOOKUP(Z874, 'Measures Register'!$B$9:$L$59, COLUMN('Measures Register'!$L$8)-COLUMN('Measures Register'!$B$8)+1, FALSE), 0))</f>
        <v>0</v>
      </c>
      <c r="AC874" s="88"/>
      <c r="AD874" s="89">
        <f>IF(ISBLANK(AC874), 0, _xlfn.IFNA(VLOOKUP(AC874, 'Measures Register'!$B$9:$K$59, COLUMN('Measures Register'!$K$8)-COLUMN('Measures Register'!$B$8)+1, FALSE), 0))</f>
        <v>0</v>
      </c>
      <c r="AE874" s="90">
        <f>IF(ISBLANK(AC874), 0, _xlfn.IFNA(VLOOKUP(AC874, 'Measures Register'!$B$9:$L$59, COLUMN('Measures Register'!$L$8)-COLUMN('Measures Register'!$B$8)+1, FALSE), 0))</f>
        <v>0</v>
      </c>
      <c r="AF874" s="88"/>
      <c r="AG874" s="89">
        <f>IF(ISBLANK(AF874), 0, _xlfn.IFNA(VLOOKUP(AF874, 'Measures Register'!$B$9:$K$59, COLUMN('Measures Register'!$K$8)-COLUMN('Measures Register'!$B$8)+1, FALSE), 0))</f>
        <v>0</v>
      </c>
      <c r="AH874" s="110">
        <f>IF(ISBLANK(AF874), 0, _xlfn.IFNA(VLOOKUP(AF874, 'Measures Register'!$B$9:$L$59, COLUMN('Measures Register'!$L$8)-COLUMN('Measures Register'!$B$8)+1, FALSE), 0))</f>
        <v>0</v>
      </c>
      <c r="AI874" s="115"/>
      <c r="AJ874" s="108" t="str">
        <f t="shared" si="59"/>
        <v/>
      </c>
      <c r="AK874" s="86" t="str">
        <f t="shared" si="60"/>
        <v/>
      </c>
      <c r="AL874" s="106" t="str">
        <f t="shared" si="61"/>
        <v/>
      </c>
    </row>
    <row r="875" spans="2:38" ht="15.75" x14ac:dyDescent="0.45">
      <c r="B875" s="84" t="str">
        <f t="shared" si="62"/>
        <v/>
      </c>
      <c r="C875" s="97"/>
      <c r="D875" s="154"/>
      <c r="E875" s="112" t="str">
        <f>IFERROR(VLOOKUP(I875,#REF!,2,0),"")</f>
        <v/>
      </c>
      <c r="F875" s="156"/>
      <c r="G875" s="101"/>
      <c r="H875" s="103"/>
      <c r="I875" s="158"/>
      <c r="J875" s="159"/>
      <c r="K875"/>
      <c r="L875" s="152"/>
      <c r="M875" s="85" t="str">
        <f>IF(AND(F875&lt;&gt;"", G875&lt;&gt;""), VLOOKUP(F875, 'P2-Primary Assets'!C:I, 5+VLOOKUP(G875,#REF!, 2, FALSE), FALSE), "")</f>
        <v/>
      </c>
      <c r="N875" s="106" t="str">
        <f t="shared" si="63"/>
        <v/>
      </c>
      <c r="O875" s="277"/>
      <c r="P875" s="277"/>
      <c r="Q875" s="277"/>
      <c r="R875" s="114"/>
      <c r="S875" s="99"/>
      <c r="T875" s="88"/>
      <c r="U875" s="89">
        <f>IF(ISBLANK(T875), 0, _xlfn.IFNA(VLOOKUP(T875, 'Measures Register'!$B$9:$K$59, COLUMN('Measures Register'!$K$8)-COLUMN('Measures Register'!$B$8)+1, FALSE), 0))</f>
        <v>0</v>
      </c>
      <c r="V875" s="90">
        <f>IF(ISBLANK(T875), 0, _xlfn.IFNA(VLOOKUP(T875, 'Measures Register'!$B$9:$L$59, COLUMN('Measures Register'!$L$8)-COLUMN('Measures Register'!$B$8)+1, FALSE), 0))</f>
        <v>0</v>
      </c>
      <c r="W875" s="88"/>
      <c r="X875" s="89">
        <f>IF(ISBLANK(W875), 0, _xlfn.IFNA(VLOOKUP(W875, 'Measures Register'!$B$9:$K$59, COLUMN('Measures Register'!$K$8)-COLUMN('Measures Register'!$B$8)+1, FALSE), 0))</f>
        <v>0</v>
      </c>
      <c r="Y875" s="90">
        <f>IF(ISBLANK(W875), 0, _xlfn.IFNA(VLOOKUP(W875, 'Measures Register'!$B$9:$L$59, COLUMN('Measures Register'!$L$8)-COLUMN('Measures Register'!$B$8)+1, FALSE), 0))</f>
        <v>0</v>
      </c>
      <c r="Z875" s="88"/>
      <c r="AA875" s="89">
        <f>IF(ISBLANK(Z875), 0, _xlfn.IFNA(VLOOKUP(Z875, 'Measures Register'!$B$9:$K$59, COLUMN('Measures Register'!$K$8)-COLUMN('Measures Register'!$B$8)+1, FALSE), 0))</f>
        <v>0</v>
      </c>
      <c r="AB875" s="90">
        <f>IF(ISBLANK(Z875), 0, _xlfn.IFNA(VLOOKUP(Z875, 'Measures Register'!$B$9:$L$59, COLUMN('Measures Register'!$L$8)-COLUMN('Measures Register'!$B$8)+1, FALSE), 0))</f>
        <v>0</v>
      </c>
      <c r="AC875" s="88"/>
      <c r="AD875" s="89">
        <f>IF(ISBLANK(AC875), 0, _xlfn.IFNA(VLOOKUP(AC875, 'Measures Register'!$B$9:$K$59, COLUMN('Measures Register'!$K$8)-COLUMN('Measures Register'!$B$8)+1, FALSE), 0))</f>
        <v>0</v>
      </c>
      <c r="AE875" s="90">
        <f>IF(ISBLANK(AC875), 0, _xlfn.IFNA(VLOOKUP(AC875, 'Measures Register'!$B$9:$L$59, COLUMN('Measures Register'!$L$8)-COLUMN('Measures Register'!$B$8)+1, FALSE), 0))</f>
        <v>0</v>
      </c>
      <c r="AF875" s="88"/>
      <c r="AG875" s="89">
        <f>IF(ISBLANK(AF875), 0, _xlfn.IFNA(VLOOKUP(AF875, 'Measures Register'!$B$9:$K$59, COLUMN('Measures Register'!$K$8)-COLUMN('Measures Register'!$B$8)+1, FALSE), 0))</f>
        <v>0</v>
      </c>
      <c r="AH875" s="110">
        <f>IF(ISBLANK(AF875), 0, _xlfn.IFNA(VLOOKUP(AF875, 'Measures Register'!$B$9:$L$59, COLUMN('Measures Register'!$L$8)-COLUMN('Measures Register'!$B$8)+1, FALSE), 0))</f>
        <v>0</v>
      </c>
      <c r="AI875" s="115"/>
      <c r="AJ875" s="108" t="str">
        <f t="shared" si="59"/>
        <v/>
      </c>
      <c r="AK875" s="86" t="str">
        <f t="shared" si="60"/>
        <v/>
      </c>
      <c r="AL875" s="106" t="str">
        <f t="shared" si="61"/>
        <v/>
      </c>
    </row>
    <row r="876" spans="2:38" ht="15.75" x14ac:dyDescent="0.45">
      <c r="B876" s="84" t="str">
        <f t="shared" si="62"/>
        <v/>
      </c>
      <c r="C876" s="97"/>
      <c r="D876" s="154"/>
      <c r="E876" s="112" t="str">
        <f>IFERROR(VLOOKUP(I876,#REF!,2,0),"")</f>
        <v/>
      </c>
      <c r="F876" s="156"/>
      <c r="G876" s="101"/>
      <c r="H876" s="103"/>
      <c r="I876" s="158"/>
      <c r="J876" s="159"/>
      <c r="K876"/>
      <c r="L876" s="152"/>
      <c r="M876" s="85" t="str">
        <f>IF(AND(F876&lt;&gt;"", G876&lt;&gt;""), VLOOKUP(F876, 'P2-Primary Assets'!C:I, 5+VLOOKUP(G876,#REF!, 2, FALSE), FALSE), "")</f>
        <v/>
      </c>
      <c r="N876" s="106" t="str">
        <f t="shared" si="63"/>
        <v/>
      </c>
      <c r="O876" s="277"/>
      <c r="P876" s="277"/>
      <c r="Q876" s="277"/>
      <c r="R876" s="114"/>
      <c r="S876" s="99"/>
      <c r="T876" s="88"/>
      <c r="U876" s="89">
        <f>IF(ISBLANK(T876), 0, _xlfn.IFNA(VLOOKUP(T876, 'Measures Register'!$B$9:$K$59, COLUMN('Measures Register'!$K$8)-COLUMN('Measures Register'!$B$8)+1, FALSE), 0))</f>
        <v>0</v>
      </c>
      <c r="V876" s="90">
        <f>IF(ISBLANK(T876), 0, _xlfn.IFNA(VLOOKUP(T876, 'Measures Register'!$B$9:$L$59, COLUMN('Measures Register'!$L$8)-COLUMN('Measures Register'!$B$8)+1, FALSE), 0))</f>
        <v>0</v>
      </c>
      <c r="W876" s="88"/>
      <c r="X876" s="89">
        <f>IF(ISBLANK(W876), 0, _xlfn.IFNA(VLOOKUP(W876, 'Measures Register'!$B$9:$K$59, COLUMN('Measures Register'!$K$8)-COLUMN('Measures Register'!$B$8)+1, FALSE), 0))</f>
        <v>0</v>
      </c>
      <c r="Y876" s="90">
        <f>IF(ISBLANK(W876), 0, _xlfn.IFNA(VLOOKUP(W876, 'Measures Register'!$B$9:$L$59, COLUMN('Measures Register'!$L$8)-COLUMN('Measures Register'!$B$8)+1, FALSE), 0))</f>
        <v>0</v>
      </c>
      <c r="Z876" s="88"/>
      <c r="AA876" s="89">
        <f>IF(ISBLANK(Z876), 0, _xlfn.IFNA(VLOOKUP(Z876, 'Measures Register'!$B$9:$K$59, COLUMN('Measures Register'!$K$8)-COLUMN('Measures Register'!$B$8)+1, FALSE), 0))</f>
        <v>0</v>
      </c>
      <c r="AB876" s="90">
        <f>IF(ISBLANK(Z876), 0, _xlfn.IFNA(VLOOKUP(Z876, 'Measures Register'!$B$9:$L$59, COLUMN('Measures Register'!$L$8)-COLUMN('Measures Register'!$B$8)+1, FALSE), 0))</f>
        <v>0</v>
      </c>
      <c r="AC876" s="88"/>
      <c r="AD876" s="89">
        <f>IF(ISBLANK(AC876), 0, _xlfn.IFNA(VLOOKUP(AC876, 'Measures Register'!$B$9:$K$59, COLUMN('Measures Register'!$K$8)-COLUMN('Measures Register'!$B$8)+1, FALSE), 0))</f>
        <v>0</v>
      </c>
      <c r="AE876" s="90">
        <f>IF(ISBLANK(AC876), 0, _xlfn.IFNA(VLOOKUP(AC876, 'Measures Register'!$B$9:$L$59, COLUMN('Measures Register'!$L$8)-COLUMN('Measures Register'!$B$8)+1, FALSE), 0))</f>
        <v>0</v>
      </c>
      <c r="AF876" s="88"/>
      <c r="AG876" s="89">
        <f>IF(ISBLANK(AF876), 0, _xlfn.IFNA(VLOOKUP(AF876, 'Measures Register'!$B$9:$K$59, COLUMN('Measures Register'!$K$8)-COLUMN('Measures Register'!$B$8)+1, FALSE), 0))</f>
        <v>0</v>
      </c>
      <c r="AH876" s="110">
        <f>IF(ISBLANK(AF876), 0, _xlfn.IFNA(VLOOKUP(AF876, 'Measures Register'!$B$9:$L$59, COLUMN('Measures Register'!$L$8)-COLUMN('Measures Register'!$B$8)+1, FALSE), 0))</f>
        <v>0</v>
      </c>
      <c r="AI876" s="115"/>
      <c r="AJ876" s="108" t="str">
        <f t="shared" si="59"/>
        <v/>
      </c>
      <c r="AK876" s="86" t="str">
        <f t="shared" si="60"/>
        <v/>
      </c>
      <c r="AL876" s="106" t="str">
        <f t="shared" si="61"/>
        <v/>
      </c>
    </row>
    <row r="877" spans="2:38" ht="16.149999999999999" thickBot="1" x14ac:dyDescent="0.5">
      <c r="B877" s="91" t="str">
        <f t="shared" si="62"/>
        <v/>
      </c>
      <c r="C877" s="98"/>
      <c r="D877" s="155"/>
      <c r="E877" s="113" t="str">
        <f>IFERROR(VLOOKUP(I877,#REF!,2,0),"")</f>
        <v/>
      </c>
      <c r="F877" s="157"/>
      <c r="G877" s="102"/>
      <c r="H877" s="104"/>
      <c r="I877" s="160"/>
      <c r="J877" s="161"/>
      <c r="K877"/>
      <c r="L877" s="153"/>
      <c r="M877" s="105" t="str">
        <f>IF(AND(F877&lt;&gt;"", G877&lt;&gt;""), VLOOKUP(F877, 'P2-Primary Assets'!C:I, 5+VLOOKUP(G877,#REF!, 2, FALSE), FALSE), "")</f>
        <v/>
      </c>
      <c r="N877" s="107" t="str">
        <f t="shared" si="50"/>
        <v/>
      </c>
      <c r="O877" s="277"/>
      <c r="P877" s="277"/>
      <c r="Q877" s="277"/>
      <c r="R877" s="114"/>
      <c r="S877" s="100"/>
      <c r="T877" s="93"/>
      <c r="U877" s="94">
        <f>IF(ISBLANK(T877), 0, _xlfn.IFNA(VLOOKUP(T877, 'Measures Register'!$B$9:$K$59, COLUMN('Measures Register'!$K$8)-COLUMN('Measures Register'!$B$8)+1, FALSE), 0))</f>
        <v>0</v>
      </c>
      <c r="V877" s="95">
        <f>IF(ISBLANK(T877), 0, _xlfn.IFNA(VLOOKUP(T877, 'Measures Register'!$B$9:$L$59, COLUMN('Measures Register'!$L$8)-COLUMN('Measures Register'!$B$8)+1, FALSE), 0))</f>
        <v>0</v>
      </c>
      <c r="W877" s="93"/>
      <c r="X877" s="94">
        <f>IF(ISBLANK(W877), 0, _xlfn.IFNA(VLOOKUP(W877, 'Measures Register'!$B$9:$K$59, COLUMN('Measures Register'!$K$8)-COLUMN('Measures Register'!$B$8)+1, FALSE), 0))</f>
        <v>0</v>
      </c>
      <c r="Y877" s="95">
        <f>IF(ISBLANK(W877), 0, _xlfn.IFNA(VLOOKUP(W877, 'Measures Register'!$B$9:$L$59, COLUMN('Measures Register'!$L$8)-COLUMN('Measures Register'!$B$8)+1, FALSE), 0))</f>
        <v>0</v>
      </c>
      <c r="Z877" s="93"/>
      <c r="AA877" s="94">
        <f>IF(ISBLANK(Z877), 0, _xlfn.IFNA(VLOOKUP(Z877, 'Measures Register'!$B$9:$K$59, COLUMN('Measures Register'!$K$8)-COLUMN('Measures Register'!$B$8)+1, FALSE), 0))</f>
        <v>0</v>
      </c>
      <c r="AB877" s="95">
        <f>IF(ISBLANK(Z877), 0, _xlfn.IFNA(VLOOKUP(Z877, 'Measures Register'!$B$9:$L$59, COLUMN('Measures Register'!$L$8)-COLUMN('Measures Register'!$B$8)+1, FALSE), 0))</f>
        <v>0</v>
      </c>
      <c r="AC877" s="93"/>
      <c r="AD877" s="94">
        <f>IF(ISBLANK(AC877), 0, _xlfn.IFNA(VLOOKUP(AC877, 'Measures Register'!$B$9:$K$59, COLUMN('Measures Register'!$K$8)-COLUMN('Measures Register'!$B$8)+1, FALSE), 0))</f>
        <v>0</v>
      </c>
      <c r="AE877" s="95">
        <f>IF(ISBLANK(AC877), 0, _xlfn.IFNA(VLOOKUP(AC877, 'Measures Register'!$B$9:$L$59, COLUMN('Measures Register'!$L$8)-COLUMN('Measures Register'!$B$8)+1, FALSE), 0))</f>
        <v>0</v>
      </c>
      <c r="AF877" s="93"/>
      <c r="AG877" s="94">
        <f>IF(ISBLANK(AF877), 0, _xlfn.IFNA(VLOOKUP(AF877, 'Measures Register'!$B$9:$K$59, COLUMN('Measures Register'!$K$8)-COLUMN('Measures Register'!$B$8)+1, FALSE), 0))</f>
        <v>0</v>
      </c>
      <c r="AH877" s="111">
        <f>IF(ISBLANK(AF877), 0, _xlfn.IFNA(VLOOKUP(AF877, 'Measures Register'!$B$9:$L$59, COLUMN('Measures Register'!$L$8)-COLUMN('Measures Register'!$B$8)+1, FALSE), 0))</f>
        <v>0</v>
      </c>
      <c r="AI877" s="115"/>
      <c r="AJ877" s="109" t="str">
        <f t="shared" si="59"/>
        <v/>
      </c>
      <c r="AK877" s="92" t="str">
        <f t="shared" si="60"/>
        <v/>
      </c>
      <c r="AL877" s="107" t="str">
        <f t="shared" si="61"/>
        <v/>
      </c>
    </row>
    <row r="878" spans="2:38" x14ac:dyDescent="0.45">
      <c r="C878" s="4"/>
    </row>
  </sheetData>
  <sheetProtection formatCells="0" formatColumns="0" formatRows="0" insertColumns="0" insertRows="0" insertHyperlinks="0" deleteColumns="0" deleteRows="0" sort="0" pivotTables="0"/>
  <mergeCells count="24">
    <mergeCell ref="D41:D44"/>
    <mergeCell ref="O41:Q44"/>
    <mergeCell ref="O45:Q76"/>
    <mergeCell ref="D86:D87"/>
    <mergeCell ref="O86:Q87"/>
    <mergeCell ref="D80:D85"/>
    <mergeCell ref="O80:Q85"/>
    <mergeCell ref="D29:D33"/>
    <mergeCell ref="O29:Q33"/>
    <mergeCell ref="D35:D36"/>
    <mergeCell ref="O35:Q36"/>
    <mergeCell ref="D39:D40"/>
    <mergeCell ref="O39:Q40"/>
    <mergeCell ref="D11:D16"/>
    <mergeCell ref="O11:Q16"/>
    <mergeCell ref="D18:D21"/>
    <mergeCell ref="O18:Q21"/>
    <mergeCell ref="D22:D28"/>
    <mergeCell ref="O22:Q28"/>
    <mergeCell ref="B8:J8"/>
    <mergeCell ref="S8:AH8"/>
    <mergeCell ref="AJ8:AL8"/>
    <mergeCell ref="L8:N8"/>
    <mergeCell ref="O8:Q8"/>
  </mergeCells>
  <phoneticPr fontId="31" type="noConversion"/>
  <conditionalFormatting sqref="C88:C740 L88:L740 C877:E877 L877">
    <cfRule type="expression" dxfId="25" priority="1858">
      <formula>#REF!&lt;&gt;""</formula>
    </cfRule>
  </conditionalFormatting>
  <conditionalFormatting sqref="C741:C876 L741:M876">
    <cfRule type="expression" dxfId="24" priority="1757">
      <formula>#REF!&lt;&gt;""</formula>
    </cfRule>
  </conditionalFormatting>
  <conditionalFormatting sqref="C10:E11 C12:C16 E12:E16 C17:E18 C19:C21 E19:E21 C22:E22 G22:G87 C23:C28 E23:E28 C29:E29 C30:C33 E30:E33 C34:E35 C36 E36 C37:E39 C40 E40 C41:E41 C42:C44 E42:E44 C45:E80 AG77:AI87 C81:C85 E81:E85 C86:E86 C87 E87">
    <cfRule type="expression" dxfId="23" priority="372">
      <formula>#REF!&lt;&gt;""</formula>
    </cfRule>
  </conditionalFormatting>
  <conditionalFormatting sqref="D88:E876 U88:V877 X88:Y877 AA88:AB877 AD88:AE877 AG88:AI877">
    <cfRule type="expression" dxfId="22" priority="1371">
      <formula>#REF!&lt;&gt;""</formula>
    </cfRule>
  </conditionalFormatting>
  <conditionalFormatting sqref="E88:E877 G88:G877">
    <cfRule type="expression" dxfId="21" priority="1759">
      <formula>#REF!&lt;&gt;""</formula>
    </cfRule>
  </conditionalFormatting>
  <conditionalFormatting sqref="M88:M740 M877">
    <cfRule type="expression" dxfId="20" priority="1867">
      <formula>#REF!&lt;&gt;""</formula>
    </cfRule>
  </conditionalFormatting>
  <conditionalFormatting sqref="N10:T10 W10:W87 Z10:Z87 AC10:AC87 AF10:AF87 AJ10:AL87 N11:O11 R11:T16 N12:N16 N17:T17 N18:O18 R18:T33 N19:N21 N22:O22 N23:N28 N29:O29 N30:N33 N34:T34 N35:O35 R35:T36 N36 N37:T38 N39:O39 R39:T76 N40 N41:O41 N42:N44 N45:O45 N46:N76 N77:T79 N80:O80 R80:T87 N81:N85 N86:O86 N87">
    <cfRule type="expression" dxfId="19" priority="570">
      <formula>#REF!&lt;&gt;""</formula>
    </cfRule>
  </conditionalFormatting>
  <conditionalFormatting sqref="N88:T877">
    <cfRule type="expression" dxfId="18" priority="1866">
      <formula>#REF!&lt;&gt;""</formula>
    </cfRule>
  </conditionalFormatting>
  <conditionalFormatting sqref="S46:T46">
    <cfRule type="expression" dxfId="17" priority="568">
      <formula>#REF!&lt;&gt;""</formula>
    </cfRule>
  </conditionalFormatting>
  <conditionalFormatting sqref="S69:T76">
    <cfRule type="expression" dxfId="16" priority="256">
      <formula>#REF!&lt;&gt;""</formula>
    </cfRule>
  </conditionalFormatting>
  <conditionalFormatting sqref="W88:W877">
    <cfRule type="expression" dxfId="15" priority="1754">
      <formula>#REF!&lt;&gt;""</formula>
    </cfRule>
  </conditionalFormatting>
  <conditionalFormatting sqref="Z88:Z877">
    <cfRule type="expression" dxfId="14" priority="1752">
      <formula>#REF!&lt;&gt;""</formula>
    </cfRule>
  </conditionalFormatting>
  <conditionalFormatting sqref="AC88:AC877">
    <cfRule type="expression" dxfId="13" priority="1750">
      <formula>#REF!&lt;&gt;""</formula>
    </cfRule>
  </conditionalFormatting>
  <conditionalFormatting sqref="AF88:AF877">
    <cfRule type="expression" dxfId="12" priority="1748">
      <formula>#REF!&lt;&gt;""</formula>
    </cfRule>
  </conditionalFormatting>
  <conditionalFormatting sqref="AG69:AG76">
    <cfRule type="expression" dxfId="11" priority="258">
      <formula>#REF!&lt;&gt;""</formula>
    </cfRule>
  </conditionalFormatting>
  <conditionalFormatting sqref="AG42:AH45">
    <cfRule type="expression" dxfId="10" priority="314">
      <formula>#REF!&lt;&gt;""</formula>
    </cfRule>
  </conditionalFormatting>
  <conditionalFormatting sqref="AG10:AI76 E10:E87 L10:M87 U10:V87 X10:Y87 AA10:AB87 AD10:AE87">
    <cfRule type="expression" dxfId="9" priority="539">
      <formula>#REF!&lt;&gt;""</formula>
    </cfRule>
  </conditionalFormatting>
  <conditionalFormatting sqref="AJ88:AL877">
    <cfRule type="expression" dxfId="8" priority="1856">
      <formula>#REF!&lt;&gt;""</formula>
    </cfRule>
  </conditionalFormatting>
  <dataValidations xWindow="1234" yWindow="503" count="7">
    <dataValidation allowBlank="1" showErrorMessage="1" promptTitle="Description" prompt="Person or organisation accountable of the identified PA" sqref="C9:E9" xr:uid="{00000000-0002-0000-1100-000000000000}"/>
    <dataValidation type="whole" allowBlank="1" showInputMessage="1" showErrorMessage="1" sqref="I878:I1048576 E878:E1048576" xr:uid="{00000000-0002-0000-1100-000004000000}">
      <formula1>0</formula1>
      <formula2>100</formula2>
    </dataValidation>
    <dataValidation errorStyle="warning" allowBlank="1" showInputMessage="1" showErrorMessage="1" sqref="AD10:AE877 U10:V877 AA10:AB877 X10:Y877 AG10:AI877 E10:E877" xr:uid="{00000000-0002-0000-1100-000001000000}"/>
    <dataValidation operator="notBetween" allowBlank="1" showInputMessage="1" showErrorMessage="1" prompt="Accidental threat: the LIKELIHOOD will correspond to the threat FREQUENCY_x000a__x000a_Deliberate threat: the LIKELIHOOD will correspond to the average of the threat EASINESS, the Potential Adversary POWER and its INTEREST (as retained in the Attractiveness)_x000a_" sqref="L10:L877" xr:uid="{00000000-0002-0000-1100-000002000000}"/>
    <dataValidation operator="notBetween" allowBlank="1" showInputMessage="1" showErrorMessage="1" prompt="The CONSEQUENCE is the Primary Asset Value (which is obtained from the maximum impact levels assessed in the Primary Asset analysis process)." sqref="M10:M877" xr:uid="{00000000-0002-0000-1100-000003000000}"/>
    <dataValidation type="list" allowBlank="1" showInputMessage="1" showErrorMessage="1" sqref="J10:J877" xr:uid="{00000000-0002-0000-1100-000005000000}">
      <formula1>INDIRECT(E10)</formula1>
    </dataValidation>
    <dataValidation type="list" allowBlank="1" showInputMessage="1" showErrorMessage="1" sqref="G88:G877 I88:I877 E88:E877" xr:uid="{00000000-0002-0000-1100-000006000000}">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1234" yWindow="503" count="3">
        <x14:dataValidation type="list" allowBlank="1" showInputMessage="1" showErrorMessage="1" xr:uid="{00000000-0002-0000-1100-00000A000000}">
          <x14:formula1>
            <xm:f>OFFSET('P2-Primary Assets'!$C$9,1,,COUNTA('P2-Primary Assets'!$C$9:$C$1003)-1,)</xm:f>
          </x14:formula1>
          <xm:sqref>F88:F877</xm:sqref>
        </x14:dataValidation>
        <x14:dataValidation type="list" allowBlank="1" showInputMessage="1" showErrorMessage="1" xr:uid="{00000000-0002-0000-1100-000007000000}">
          <x14:formula1>
            <xm:f>OFFSET('P3-Supporting Assets'!$C$9,1,,COUNTA('P3-Supporting Assets'!$C$9:$C$1003)-1,)</xm:f>
          </x14:formula1>
          <xm:sqref>H88:H877</xm:sqref>
        </x14:dataValidation>
        <x14:dataValidation type="list" allowBlank="1" showInputMessage="1" showErrorMessage="1" xr:uid="{00000000-0002-0000-1100-000008000000}">
          <x14:formula1>
            <xm:f>OFFSET('Measures Register'!$B$8,1,0,COUNTA('Measures Register'!$D$8:$D$59)-1,)</xm:f>
          </x14:formula1>
          <xm:sqref>T88:T877 AC88:AC877 Z88:Z877 AF88:AF877 W88:W877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3">
    <tabColor theme="1" tint="0.34998626667073579"/>
  </sheetPr>
  <dimension ref="A1:Q59"/>
  <sheetViews>
    <sheetView showGridLines="0" tabSelected="1" zoomScaleNormal="100" workbookViewId="0">
      <pane xSplit="2" ySplit="8" topLeftCell="J9" activePane="bottomRight" state="frozen"/>
      <selection pane="topRight" activeCell="C1" sqref="C1"/>
      <selection pane="bottomLeft" activeCell="A9" sqref="A9"/>
      <selection pane="bottomRight" activeCell="R1" sqref="R1"/>
    </sheetView>
  </sheetViews>
  <sheetFormatPr defaultColWidth="11.3984375" defaultRowHeight="14.25" outlineLevelRow="1" x14ac:dyDescent="0.45"/>
  <cols>
    <col min="1" max="1" width="1.73046875" style="2" customWidth="1"/>
    <col min="2" max="2" width="8.1328125" style="2" customWidth="1"/>
    <col min="3" max="3" width="40.73046875" style="46" customWidth="1"/>
    <col min="4" max="5" width="20.73046875" style="2" customWidth="1"/>
    <col min="6" max="6" width="10.73046875" style="2" customWidth="1"/>
    <col min="7" max="7" width="20.73046875" style="2" customWidth="1"/>
    <col min="8" max="8" width="10.73046875" style="2" customWidth="1"/>
    <col min="9" max="9" width="20.73046875" style="2" customWidth="1"/>
    <col min="10" max="10" width="13.3984375" style="46" customWidth="1"/>
    <col min="11" max="11" width="10.73046875" style="46" customWidth="1"/>
    <col min="12" max="12" width="12.73046875" style="46" customWidth="1"/>
    <col min="13" max="13" width="11.73046875" style="46" bestFit="1" customWidth="1"/>
    <col min="14" max="14" width="14.73046875" style="46" customWidth="1"/>
    <col min="15" max="15" width="20.73046875" style="46" customWidth="1"/>
    <col min="16" max="16" width="50.73046875" style="46" customWidth="1"/>
    <col min="17" max="17" width="1.73046875" style="2" customWidth="1"/>
    <col min="18" max="16384" width="11.3984375" style="2"/>
  </cols>
  <sheetData>
    <row r="1" spans="1:17" customFormat="1" ht="9" customHeight="1" outlineLevel="1" x14ac:dyDescent="0.45">
      <c r="A1" s="211"/>
      <c r="B1" s="211"/>
      <c r="C1" s="211"/>
      <c r="D1" s="211"/>
      <c r="E1" s="211"/>
      <c r="F1" s="211"/>
      <c r="G1" s="211"/>
      <c r="H1" s="211"/>
      <c r="I1" s="211"/>
      <c r="J1" s="211"/>
      <c r="K1" s="211"/>
      <c r="L1" s="211"/>
      <c r="M1" s="211"/>
      <c r="N1" s="211"/>
      <c r="O1" s="211"/>
      <c r="P1" s="211"/>
      <c r="Q1" s="211"/>
    </row>
    <row r="2" spans="1:17" customFormat="1" ht="15.75" outlineLevel="1" x14ac:dyDescent="0.5">
      <c r="A2" s="211"/>
      <c r="B2" s="212" t="s">
        <v>519</v>
      </c>
      <c r="C2" s="211"/>
      <c r="D2" s="211"/>
      <c r="E2" s="211"/>
      <c r="F2" s="211"/>
      <c r="G2" s="211"/>
      <c r="H2" s="211"/>
      <c r="I2" s="211"/>
      <c r="J2" s="211"/>
      <c r="K2" s="211"/>
      <c r="L2" s="211"/>
      <c r="M2" s="211"/>
      <c r="N2" s="211"/>
      <c r="O2" s="211"/>
      <c r="P2" s="211"/>
      <c r="Q2" s="211"/>
    </row>
    <row r="3" spans="1:17" customFormat="1" outlineLevel="1" x14ac:dyDescent="0.45">
      <c r="A3" s="211"/>
      <c r="B3" s="211"/>
      <c r="C3" s="211"/>
      <c r="D3" s="211"/>
      <c r="E3" s="211"/>
      <c r="F3" s="211"/>
      <c r="G3" s="211"/>
      <c r="H3" s="211"/>
      <c r="I3" s="211"/>
      <c r="J3" s="211"/>
      <c r="K3" s="211"/>
      <c r="L3" s="211"/>
      <c r="M3" s="211"/>
      <c r="N3" s="211"/>
      <c r="O3" s="211"/>
      <c r="P3" s="211"/>
      <c r="Q3" s="211"/>
    </row>
    <row r="4" spans="1:17" ht="16.5" customHeight="1" outlineLevel="1" x14ac:dyDescent="0.5">
      <c r="A4" s="211"/>
      <c r="B4" s="213" t="s">
        <v>687</v>
      </c>
      <c r="C4" s="211"/>
      <c r="D4" s="211"/>
      <c r="E4" s="211"/>
      <c r="F4" s="211"/>
      <c r="G4" s="211"/>
      <c r="H4" s="211"/>
      <c r="I4" s="211"/>
      <c r="J4" s="211"/>
      <c r="K4" s="211"/>
      <c r="L4" s="211"/>
      <c r="M4" s="211"/>
      <c r="N4" s="211"/>
      <c r="O4" s="211"/>
      <c r="P4" s="211"/>
      <c r="Q4" s="211"/>
    </row>
    <row r="5" spans="1:17" outlineLevel="1" x14ac:dyDescent="0.45">
      <c r="A5" s="211"/>
      <c r="B5" s="211"/>
      <c r="C5" s="211"/>
      <c r="D5" s="211"/>
      <c r="E5" s="211"/>
      <c r="F5" s="211"/>
      <c r="G5" s="211"/>
      <c r="H5" s="211"/>
      <c r="I5" s="211"/>
      <c r="J5" s="211"/>
      <c r="K5" s="211"/>
      <c r="L5" s="211"/>
      <c r="M5" s="211"/>
      <c r="N5" s="211"/>
      <c r="O5" s="211"/>
      <c r="P5" s="211"/>
      <c r="Q5" s="211"/>
    </row>
    <row r="6" spans="1:17" customFormat="1" ht="9" customHeight="1" outlineLevel="1" x14ac:dyDescent="0.45">
      <c r="A6" s="211"/>
      <c r="B6" s="211"/>
      <c r="C6" s="211"/>
      <c r="D6" s="211"/>
      <c r="E6" s="211"/>
      <c r="F6" s="211"/>
      <c r="G6" s="211"/>
      <c r="H6" s="211"/>
      <c r="I6" s="211"/>
      <c r="J6" s="211"/>
      <c r="K6" s="211"/>
      <c r="L6" s="211"/>
      <c r="M6" s="211"/>
      <c r="N6" s="211"/>
      <c r="O6" s="211"/>
      <c r="P6" s="211"/>
      <c r="Q6" s="211"/>
    </row>
    <row r="7" spans="1:17" customFormat="1" ht="9.9499999999999993" customHeight="1" outlineLevel="1" thickBot="1" x14ac:dyDescent="0.5"/>
    <row r="8" spans="1:17" ht="42.75" x14ac:dyDescent="0.45">
      <c r="B8" s="3" t="s">
        <v>0</v>
      </c>
      <c r="C8" s="119" t="s">
        <v>20</v>
      </c>
      <c r="D8" s="67" t="s">
        <v>521</v>
      </c>
      <c r="E8" s="67" t="s">
        <v>522</v>
      </c>
      <c r="F8" s="118" t="s">
        <v>514</v>
      </c>
      <c r="G8" s="67" t="s">
        <v>183</v>
      </c>
      <c r="H8" s="118" t="s">
        <v>515</v>
      </c>
      <c r="I8" s="119" t="s">
        <v>517</v>
      </c>
      <c r="J8" s="53" t="s">
        <v>520</v>
      </c>
      <c r="K8" s="53" t="s">
        <v>472</v>
      </c>
      <c r="L8" s="53" t="s">
        <v>473</v>
      </c>
      <c r="M8" s="53" t="s">
        <v>184</v>
      </c>
      <c r="N8" s="53" t="s">
        <v>185</v>
      </c>
      <c r="O8" s="119" t="s">
        <v>499</v>
      </c>
      <c r="P8" s="122" t="s">
        <v>83</v>
      </c>
    </row>
    <row r="9" spans="1:17" ht="47.25" customHeight="1" x14ac:dyDescent="0.45">
      <c r="B9" s="245" t="s">
        <v>581</v>
      </c>
      <c r="C9" s="225" t="s">
        <v>949</v>
      </c>
      <c r="D9" s="96" t="s">
        <v>580</v>
      </c>
      <c r="E9" s="96" t="s">
        <v>90</v>
      </c>
      <c r="F9" s="246" t="s">
        <v>516</v>
      </c>
      <c r="G9" s="120" t="s">
        <v>198</v>
      </c>
      <c r="H9" s="246" t="s">
        <v>459</v>
      </c>
      <c r="I9" s="120" t="s">
        <v>199</v>
      </c>
      <c r="J9" s="121">
        <v>3</v>
      </c>
      <c r="K9" s="116">
        <v>0</v>
      </c>
      <c r="L9" s="116">
        <v>4.4999999999999998E-2</v>
      </c>
      <c r="M9" s="121" t="s">
        <v>67</v>
      </c>
      <c r="N9" s="121"/>
      <c r="O9" s="117"/>
      <c r="P9" s="123"/>
      <c r="Q9" s="24"/>
    </row>
    <row r="10" spans="1:17" ht="28.5" x14ac:dyDescent="0.45">
      <c r="B10" s="245" t="s">
        <v>584</v>
      </c>
      <c r="C10" s="225" t="s">
        <v>582</v>
      </c>
      <c r="D10" s="96" t="s">
        <v>583</v>
      </c>
      <c r="E10" s="96" t="s">
        <v>90</v>
      </c>
      <c r="F10" s="246" t="s">
        <v>516</v>
      </c>
      <c r="G10" s="120" t="s">
        <v>198</v>
      </c>
      <c r="H10" s="246" t="s">
        <v>459</v>
      </c>
      <c r="I10" s="120" t="s">
        <v>421</v>
      </c>
      <c r="J10" s="121">
        <v>3</v>
      </c>
      <c r="K10" s="116">
        <v>0</v>
      </c>
      <c r="L10" s="116">
        <v>0.81</v>
      </c>
      <c r="M10" s="121" t="s">
        <v>67</v>
      </c>
      <c r="N10" s="121"/>
      <c r="O10" s="117"/>
      <c r="P10" s="123"/>
      <c r="Q10" s="24"/>
    </row>
    <row r="11" spans="1:17" ht="28.5" x14ac:dyDescent="0.45">
      <c r="B11" s="245" t="s">
        <v>585</v>
      </c>
      <c r="C11" s="226" t="s">
        <v>759</v>
      </c>
      <c r="D11" s="96" t="s">
        <v>583</v>
      </c>
      <c r="E11" s="96" t="s">
        <v>90</v>
      </c>
      <c r="F11" s="246" t="s">
        <v>516</v>
      </c>
      <c r="G11" s="120" t="s">
        <v>198</v>
      </c>
      <c r="H11" s="246" t="s">
        <v>459</v>
      </c>
      <c r="I11" s="120" t="s">
        <v>423</v>
      </c>
      <c r="J11" s="121">
        <v>3</v>
      </c>
      <c r="K11" s="116">
        <v>0</v>
      </c>
      <c r="L11" s="116">
        <v>0.81</v>
      </c>
      <c r="M11" s="121" t="s">
        <v>67</v>
      </c>
      <c r="N11" s="121"/>
      <c r="O11" s="117"/>
      <c r="P11" s="123"/>
      <c r="Q11" s="24"/>
    </row>
    <row r="12" spans="1:17" ht="28.5" customHeight="1" x14ac:dyDescent="0.45">
      <c r="B12" s="245" t="s">
        <v>612</v>
      </c>
      <c r="C12" s="225" t="s">
        <v>555</v>
      </c>
      <c r="D12" s="96" t="s">
        <v>586</v>
      </c>
      <c r="E12" s="96" t="s">
        <v>90</v>
      </c>
      <c r="F12" s="246"/>
      <c r="G12" s="120" t="s">
        <v>198</v>
      </c>
      <c r="H12" s="246"/>
      <c r="I12" s="120" t="s">
        <v>423</v>
      </c>
      <c r="J12" s="121">
        <v>2</v>
      </c>
      <c r="K12" s="116">
        <v>0</v>
      </c>
      <c r="L12" s="116">
        <v>0.72</v>
      </c>
      <c r="M12" s="121" t="s">
        <v>67</v>
      </c>
      <c r="N12" s="121"/>
      <c r="O12" s="117"/>
      <c r="P12" s="123"/>
      <c r="Q12" s="24"/>
    </row>
    <row r="13" spans="1:17" ht="32.25" customHeight="1" x14ac:dyDescent="0.45">
      <c r="B13" s="245" t="s">
        <v>615</v>
      </c>
      <c r="C13" s="226" t="s">
        <v>556</v>
      </c>
      <c r="D13" s="96" t="s">
        <v>586</v>
      </c>
      <c r="E13" s="96" t="s">
        <v>90</v>
      </c>
      <c r="F13" s="246" t="s">
        <v>516</v>
      </c>
      <c r="G13" s="120" t="s">
        <v>198</v>
      </c>
      <c r="H13" s="246"/>
      <c r="I13" s="120" t="s">
        <v>423</v>
      </c>
      <c r="J13" s="121">
        <v>1</v>
      </c>
      <c r="K13" s="116">
        <v>0</v>
      </c>
      <c r="L13" s="116">
        <v>0.63</v>
      </c>
      <c r="M13" s="121" t="s">
        <v>67</v>
      </c>
      <c r="N13" s="121"/>
      <c r="O13" s="117"/>
      <c r="P13" s="123"/>
      <c r="Q13" s="24"/>
    </row>
    <row r="14" spans="1:17" x14ac:dyDescent="0.45">
      <c r="B14" s="245" t="s">
        <v>589</v>
      </c>
      <c r="C14" s="226" t="s">
        <v>588</v>
      </c>
      <c r="D14" s="96" t="s">
        <v>586</v>
      </c>
      <c r="E14" s="96" t="s">
        <v>90</v>
      </c>
      <c r="F14" s="246" t="s">
        <v>516</v>
      </c>
      <c r="G14" s="120" t="s">
        <v>190</v>
      </c>
      <c r="H14" s="246" t="s">
        <v>454</v>
      </c>
      <c r="I14" s="120" t="s">
        <v>217</v>
      </c>
      <c r="J14" s="121">
        <v>3</v>
      </c>
      <c r="K14" s="116">
        <v>0.81</v>
      </c>
      <c r="L14" s="116">
        <v>0</v>
      </c>
      <c r="M14" s="121"/>
      <c r="N14" s="121"/>
      <c r="O14" s="117"/>
      <c r="P14" s="123"/>
      <c r="Q14" s="24"/>
    </row>
    <row r="15" spans="1:17" x14ac:dyDescent="0.45">
      <c r="B15" s="245" t="s">
        <v>591</v>
      </c>
      <c r="C15" s="226" t="s">
        <v>590</v>
      </c>
      <c r="D15" s="96" t="s">
        <v>586</v>
      </c>
      <c r="E15" s="76" t="s">
        <v>90</v>
      </c>
      <c r="F15" s="246" t="s">
        <v>516</v>
      </c>
      <c r="G15" s="120" t="s">
        <v>259</v>
      </c>
      <c r="H15" s="246" t="s">
        <v>461</v>
      </c>
      <c r="I15" s="120" t="s">
        <v>260</v>
      </c>
      <c r="J15" s="121">
        <v>1</v>
      </c>
      <c r="K15" s="116">
        <v>0</v>
      </c>
      <c r="L15" s="116">
        <v>0.63</v>
      </c>
      <c r="M15" s="121"/>
      <c r="N15" s="121"/>
      <c r="O15" s="117"/>
      <c r="P15" s="123"/>
      <c r="Q15" s="24"/>
    </row>
    <row r="16" spans="1:17" ht="33" customHeight="1" x14ac:dyDescent="0.45">
      <c r="B16" s="245" t="s">
        <v>592</v>
      </c>
      <c r="C16" s="226" t="s">
        <v>654</v>
      </c>
      <c r="D16" s="96" t="s">
        <v>586</v>
      </c>
      <c r="E16" s="76" t="s">
        <v>90</v>
      </c>
      <c r="F16" s="246" t="s">
        <v>516</v>
      </c>
      <c r="G16" s="120" t="s">
        <v>281</v>
      </c>
      <c r="H16" s="246" t="s">
        <v>466</v>
      </c>
      <c r="I16" s="120" t="s">
        <v>377</v>
      </c>
      <c r="J16" s="121">
        <v>2</v>
      </c>
      <c r="K16" s="116">
        <v>0</v>
      </c>
      <c r="L16" s="116">
        <v>0.72</v>
      </c>
      <c r="M16" s="121"/>
      <c r="N16" s="121"/>
      <c r="O16" s="117"/>
      <c r="P16" s="123"/>
      <c r="Q16" s="24"/>
    </row>
    <row r="17" spans="2:17" ht="42.75" x14ac:dyDescent="0.45">
      <c r="B17" s="245" t="s">
        <v>593</v>
      </c>
      <c r="C17" s="226" t="s">
        <v>655</v>
      </c>
      <c r="D17" s="96" t="s">
        <v>586</v>
      </c>
      <c r="E17" s="76" t="s">
        <v>90</v>
      </c>
      <c r="F17" s="246" t="s">
        <v>516</v>
      </c>
      <c r="G17" s="120" t="s">
        <v>230</v>
      </c>
      <c r="H17" s="246" t="s">
        <v>456</v>
      </c>
      <c r="I17" s="120" t="s">
        <v>372</v>
      </c>
      <c r="J17" s="121">
        <v>2</v>
      </c>
      <c r="K17" s="116">
        <v>0</v>
      </c>
      <c r="L17" s="116">
        <v>0.72</v>
      </c>
      <c r="M17" s="121"/>
      <c r="N17" s="121"/>
      <c r="O17" s="117"/>
      <c r="P17" s="123"/>
      <c r="Q17" s="24"/>
    </row>
    <row r="18" spans="2:17" ht="30" customHeight="1" x14ac:dyDescent="0.45">
      <c r="B18" s="245" t="s">
        <v>594</v>
      </c>
      <c r="C18" s="226" t="s">
        <v>600</v>
      </c>
      <c r="D18" s="76" t="s">
        <v>586</v>
      </c>
      <c r="E18" s="76" t="s">
        <v>90</v>
      </c>
      <c r="F18" s="246" t="s">
        <v>516</v>
      </c>
      <c r="G18" s="120" t="s">
        <v>241</v>
      </c>
      <c r="H18" s="246" t="s">
        <v>464</v>
      </c>
      <c r="I18" s="120" t="s">
        <v>242</v>
      </c>
      <c r="J18" s="121">
        <v>1</v>
      </c>
      <c r="K18" s="116">
        <v>0.63</v>
      </c>
      <c r="L18" s="116">
        <v>0</v>
      </c>
      <c r="M18" s="121"/>
      <c r="N18" s="121"/>
      <c r="O18" s="117" t="s">
        <v>11</v>
      </c>
      <c r="P18" s="123"/>
      <c r="Q18" s="24"/>
    </row>
    <row r="19" spans="2:17" x14ac:dyDescent="0.45">
      <c r="B19" s="245" t="s">
        <v>595</v>
      </c>
      <c r="C19" s="226" t="s">
        <v>601</v>
      </c>
      <c r="D19" s="96" t="s">
        <v>580</v>
      </c>
      <c r="E19" s="96" t="s">
        <v>90</v>
      </c>
      <c r="F19" s="246" t="s">
        <v>516</v>
      </c>
      <c r="G19" s="120" t="s">
        <v>198</v>
      </c>
      <c r="H19" s="246" t="s">
        <v>459</v>
      </c>
      <c r="I19" s="120" t="s">
        <v>199</v>
      </c>
      <c r="J19" s="121">
        <v>1</v>
      </c>
      <c r="K19" s="116">
        <v>0</v>
      </c>
      <c r="L19" s="116">
        <v>3.5000000000000003E-2</v>
      </c>
      <c r="M19" s="121"/>
      <c r="N19" s="121"/>
      <c r="O19" s="117" t="s">
        <v>11</v>
      </c>
      <c r="P19" s="123"/>
      <c r="Q19" s="24"/>
    </row>
    <row r="20" spans="2:17" ht="42.75" x14ac:dyDescent="0.45">
      <c r="B20" s="245" t="s">
        <v>596</v>
      </c>
      <c r="C20" s="226" t="s">
        <v>602</v>
      </c>
      <c r="D20" s="76" t="s">
        <v>586</v>
      </c>
      <c r="E20" s="76" t="s">
        <v>90</v>
      </c>
      <c r="F20" s="246" t="s">
        <v>516</v>
      </c>
      <c r="G20" s="120" t="s">
        <v>211</v>
      </c>
      <c r="H20" s="246" t="s">
        <v>465</v>
      </c>
      <c r="I20" s="120" t="s">
        <v>438</v>
      </c>
      <c r="J20" s="121">
        <v>2</v>
      </c>
      <c r="K20" s="116">
        <v>0.72</v>
      </c>
      <c r="L20" s="116">
        <v>0</v>
      </c>
      <c r="M20" s="121"/>
      <c r="N20" s="121"/>
      <c r="O20" s="117" t="s">
        <v>11</v>
      </c>
      <c r="P20" s="123"/>
      <c r="Q20" s="24"/>
    </row>
    <row r="21" spans="2:17" ht="28.5" x14ac:dyDescent="0.45">
      <c r="B21" s="245" t="s">
        <v>597</v>
      </c>
      <c r="C21" s="225" t="s">
        <v>604</v>
      </c>
      <c r="D21" s="76" t="s">
        <v>586</v>
      </c>
      <c r="E21" s="76" t="s">
        <v>90</v>
      </c>
      <c r="F21" s="246" t="s">
        <v>516</v>
      </c>
      <c r="G21" s="120" t="s">
        <v>198</v>
      </c>
      <c r="H21" s="246" t="s">
        <v>459</v>
      </c>
      <c r="I21" s="120" t="s">
        <v>428</v>
      </c>
      <c r="J21" s="121">
        <v>3</v>
      </c>
      <c r="K21" s="116">
        <v>0</v>
      </c>
      <c r="L21" s="116">
        <v>0.81</v>
      </c>
      <c r="M21" s="121"/>
      <c r="N21" s="121"/>
      <c r="O21" s="117" t="s">
        <v>11</v>
      </c>
      <c r="P21" s="123"/>
      <c r="Q21" s="24"/>
    </row>
    <row r="22" spans="2:17" ht="42.75" x14ac:dyDescent="0.45">
      <c r="B22" s="245" t="s">
        <v>598</v>
      </c>
      <c r="C22" s="225" t="s">
        <v>605</v>
      </c>
      <c r="D22" s="76" t="s">
        <v>586</v>
      </c>
      <c r="E22" s="76" t="s">
        <v>90</v>
      </c>
      <c r="F22" s="246" t="s">
        <v>516</v>
      </c>
      <c r="G22" s="120" t="s">
        <v>211</v>
      </c>
      <c r="H22" s="246" t="s">
        <v>465</v>
      </c>
      <c r="I22" s="120" t="s">
        <v>447</v>
      </c>
      <c r="J22" s="121">
        <v>3</v>
      </c>
      <c r="K22" s="116">
        <v>0.81</v>
      </c>
      <c r="L22" s="116">
        <v>0</v>
      </c>
      <c r="M22" s="121"/>
      <c r="N22" s="121"/>
      <c r="O22" s="117" t="s">
        <v>11</v>
      </c>
      <c r="P22" s="123"/>
      <c r="Q22" s="24"/>
    </row>
    <row r="23" spans="2:17" x14ac:dyDescent="0.45">
      <c r="B23" s="245" t="s">
        <v>599</v>
      </c>
      <c r="C23" s="226" t="s">
        <v>606</v>
      </c>
      <c r="D23" s="96" t="s">
        <v>586</v>
      </c>
      <c r="E23" s="76" t="s">
        <v>90</v>
      </c>
      <c r="F23" s="246" t="s">
        <v>516</v>
      </c>
      <c r="G23" s="120" t="s">
        <v>259</v>
      </c>
      <c r="H23" s="246" t="s">
        <v>461</v>
      </c>
      <c r="I23" s="120" t="s">
        <v>260</v>
      </c>
      <c r="J23" s="121">
        <v>1</v>
      </c>
      <c r="K23" s="116">
        <v>0</v>
      </c>
      <c r="L23" s="116">
        <v>0.63</v>
      </c>
      <c r="M23" s="121"/>
      <c r="N23" s="121"/>
      <c r="O23" s="117" t="s">
        <v>11</v>
      </c>
      <c r="P23" s="123"/>
      <c r="Q23" s="24"/>
    </row>
    <row r="24" spans="2:17" ht="42.75" x14ac:dyDescent="0.45">
      <c r="B24" s="245" t="s">
        <v>607</v>
      </c>
      <c r="C24" s="225" t="s">
        <v>950</v>
      </c>
      <c r="D24" s="76" t="s">
        <v>586</v>
      </c>
      <c r="E24" s="76" t="s">
        <v>90</v>
      </c>
      <c r="F24" s="246" t="s">
        <v>516</v>
      </c>
      <c r="G24" s="120" t="s">
        <v>211</v>
      </c>
      <c r="H24" s="246" t="s">
        <v>465</v>
      </c>
      <c r="I24" s="120" t="s">
        <v>438</v>
      </c>
      <c r="J24" s="121">
        <v>3</v>
      </c>
      <c r="K24" s="116">
        <v>0.81</v>
      </c>
      <c r="L24" s="116">
        <v>0</v>
      </c>
      <c r="M24" s="121"/>
      <c r="N24" s="121"/>
      <c r="O24" s="117" t="s">
        <v>11</v>
      </c>
      <c r="P24" s="123"/>
      <c r="Q24" s="24"/>
    </row>
    <row r="25" spans="2:17" ht="28.5" x14ac:dyDescent="0.45">
      <c r="B25" s="245" t="s">
        <v>608</v>
      </c>
      <c r="C25" s="226" t="s">
        <v>951</v>
      </c>
      <c r="D25" s="76" t="s">
        <v>586</v>
      </c>
      <c r="E25" s="76" t="s">
        <v>90</v>
      </c>
      <c r="F25" s="246" t="s">
        <v>516</v>
      </c>
      <c r="G25" s="120" t="s">
        <v>225</v>
      </c>
      <c r="H25" s="246" t="s">
        <v>455</v>
      </c>
      <c r="I25" s="120" t="s">
        <v>228</v>
      </c>
      <c r="J25" s="121">
        <v>2</v>
      </c>
      <c r="K25" s="116">
        <v>0.08</v>
      </c>
      <c r="L25" s="116">
        <v>0.08</v>
      </c>
      <c r="M25" s="121"/>
      <c r="N25" s="121"/>
      <c r="O25" s="117" t="s">
        <v>11</v>
      </c>
      <c r="P25" s="123"/>
      <c r="Q25" s="24"/>
    </row>
    <row r="26" spans="2:17" x14ac:dyDescent="0.45">
      <c r="B26" s="245" t="s">
        <v>827</v>
      </c>
      <c r="C26" s="226" t="s">
        <v>613</v>
      </c>
      <c r="D26" s="96" t="s">
        <v>580</v>
      </c>
      <c r="E26" s="96" t="s">
        <v>90</v>
      </c>
      <c r="F26" s="246" t="s">
        <v>516</v>
      </c>
      <c r="G26" s="120" t="s">
        <v>198</v>
      </c>
      <c r="H26" s="246" t="s">
        <v>459</v>
      </c>
      <c r="I26" s="120" t="s">
        <v>199</v>
      </c>
      <c r="J26" s="121">
        <v>1</v>
      </c>
      <c r="K26" s="116">
        <v>0</v>
      </c>
      <c r="L26" s="116">
        <v>3.5000000000000003E-2</v>
      </c>
      <c r="M26" s="121"/>
      <c r="N26" s="121"/>
      <c r="O26" s="117" t="s">
        <v>11</v>
      </c>
      <c r="P26" s="123"/>
      <c r="Q26" s="24"/>
    </row>
    <row r="27" spans="2:17" ht="28.5" x14ac:dyDescent="0.45">
      <c r="B27" s="245" t="s">
        <v>609</v>
      </c>
      <c r="C27" s="225" t="s">
        <v>616</v>
      </c>
      <c r="D27" s="76" t="s">
        <v>586</v>
      </c>
      <c r="E27" s="76" t="s">
        <v>90</v>
      </c>
      <c r="F27" s="246" t="s">
        <v>516</v>
      </c>
      <c r="G27" s="120" t="s">
        <v>281</v>
      </c>
      <c r="H27" s="246" t="s">
        <v>466</v>
      </c>
      <c r="I27" s="120" t="s">
        <v>387</v>
      </c>
      <c r="J27" s="121">
        <v>3</v>
      </c>
      <c r="K27" s="116">
        <v>0.81</v>
      </c>
      <c r="L27" s="116">
        <v>0</v>
      </c>
      <c r="M27" s="121"/>
      <c r="N27" s="121"/>
      <c r="O27" s="117" t="s">
        <v>11</v>
      </c>
      <c r="P27" s="123"/>
      <c r="Q27" s="24"/>
    </row>
    <row r="28" spans="2:17" ht="28.5" x14ac:dyDescent="0.45">
      <c r="B28" s="245" t="s">
        <v>610</v>
      </c>
      <c r="C28" s="226" t="s">
        <v>617</v>
      </c>
      <c r="D28" s="76" t="s">
        <v>586</v>
      </c>
      <c r="E28" s="76" t="s">
        <v>90</v>
      </c>
      <c r="F28" s="246" t="s">
        <v>516</v>
      </c>
      <c r="G28" s="120" t="s">
        <v>281</v>
      </c>
      <c r="H28" s="246" t="s">
        <v>466</v>
      </c>
      <c r="I28" s="120" t="s">
        <v>387</v>
      </c>
      <c r="J28" s="121">
        <v>1</v>
      </c>
      <c r="K28" s="116">
        <v>0.63</v>
      </c>
      <c r="L28" s="116">
        <v>0</v>
      </c>
      <c r="M28" s="121"/>
      <c r="N28" s="121"/>
      <c r="O28" s="117" t="s">
        <v>11</v>
      </c>
      <c r="P28" s="123"/>
      <c r="Q28" s="24"/>
    </row>
    <row r="29" spans="2:17" ht="42.75" x14ac:dyDescent="0.45">
      <c r="B29" s="245" t="s">
        <v>611</v>
      </c>
      <c r="C29" s="225" t="s">
        <v>618</v>
      </c>
      <c r="D29" s="76" t="s">
        <v>586</v>
      </c>
      <c r="E29" s="76" t="s">
        <v>90</v>
      </c>
      <c r="F29" s="246" t="s">
        <v>516</v>
      </c>
      <c r="G29" s="120" t="s">
        <v>281</v>
      </c>
      <c r="H29" s="246" t="s">
        <v>466</v>
      </c>
      <c r="I29" s="120" t="s">
        <v>385</v>
      </c>
      <c r="J29" s="121">
        <v>1</v>
      </c>
      <c r="K29" s="116">
        <v>0.63</v>
      </c>
      <c r="L29" s="116">
        <v>0</v>
      </c>
      <c r="M29" s="121"/>
      <c r="N29" s="121"/>
      <c r="O29" s="117" t="s">
        <v>11</v>
      </c>
      <c r="P29" s="123"/>
      <c r="Q29" s="24"/>
    </row>
    <row r="30" spans="2:17" ht="28.5" x14ac:dyDescent="0.45">
      <c r="B30" s="245" t="s">
        <v>614</v>
      </c>
      <c r="C30" s="226" t="s">
        <v>952</v>
      </c>
      <c r="D30" s="76" t="s">
        <v>586</v>
      </c>
      <c r="E30" s="76" t="s">
        <v>90</v>
      </c>
      <c r="F30" s="246" t="s">
        <v>516</v>
      </c>
      <c r="G30" s="120" t="s">
        <v>225</v>
      </c>
      <c r="H30" s="246" t="s">
        <v>455</v>
      </c>
      <c r="I30" s="120" t="s">
        <v>226</v>
      </c>
      <c r="J30" s="121">
        <v>1</v>
      </c>
      <c r="K30" s="116">
        <v>3.5000000000000003E-2</v>
      </c>
      <c r="L30" s="116">
        <v>3.5000000000000003E-2</v>
      </c>
      <c r="M30" s="121"/>
      <c r="N30" s="121"/>
      <c r="O30" s="117" t="s">
        <v>11</v>
      </c>
      <c r="P30" s="123"/>
      <c r="Q30" s="24"/>
    </row>
    <row r="31" spans="2:17" x14ac:dyDescent="0.45">
      <c r="B31" s="245" t="s">
        <v>619</v>
      </c>
      <c r="C31" s="226" t="s">
        <v>771</v>
      </c>
      <c r="D31" s="76" t="s">
        <v>586</v>
      </c>
      <c r="E31" s="76" t="s">
        <v>90</v>
      </c>
      <c r="F31" s="246" t="s">
        <v>516</v>
      </c>
      <c r="G31" s="120" t="s">
        <v>190</v>
      </c>
      <c r="H31" s="246" t="s">
        <v>454</v>
      </c>
      <c r="I31" s="120" t="s">
        <v>217</v>
      </c>
      <c r="J31" s="121">
        <v>2</v>
      </c>
      <c r="K31" s="116">
        <v>0.72</v>
      </c>
      <c r="L31" s="116">
        <v>0</v>
      </c>
      <c r="M31" s="121"/>
      <c r="N31" s="121"/>
      <c r="O31" s="117" t="s">
        <v>11</v>
      </c>
      <c r="P31" s="123"/>
      <c r="Q31" s="24"/>
    </row>
    <row r="32" spans="2:17" x14ac:dyDescent="0.45">
      <c r="B32" s="245" t="s">
        <v>620</v>
      </c>
      <c r="C32" s="226" t="s">
        <v>772</v>
      </c>
      <c r="D32" s="76" t="s">
        <v>586</v>
      </c>
      <c r="E32" s="76" t="s">
        <v>90</v>
      </c>
      <c r="F32" s="246" t="s">
        <v>516</v>
      </c>
      <c r="G32" s="120" t="s">
        <v>230</v>
      </c>
      <c r="H32" s="246" t="s">
        <v>456</v>
      </c>
      <c r="I32" s="120" t="s">
        <v>372</v>
      </c>
      <c r="J32" s="121">
        <v>2</v>
      </c>
      <c r="K32" s="116">
        <v>0</v>
      </c>
      <c r="L32" s="116">
        <v>0.72</v>
      </c>
      <c r="M32" s="121"/>
      <c r="N32" s="121"/>
      <c r="O32" s="117" t="s">
        <v>11</v>
      </c>
      <c r="P32" s="123"/>
      <c r="Q32" s="24"/>
    </row>
    <row r="33" spans="2:17" ht="28.5" x14ac:dyDescent="0.45">
      <c r="B33" s="245" t="s">
        <v>621</v>
      </c>
      <c r="C33" s="226" t="s">
        <v>639</v>
      </c>
      <c r="D33" s="76" t="s">
        <v>586</v>
      </c>
      <c r="E33" s="76" t="s">
        <v>90</v>
      </c>
      <c r="F33" s="246" t="s">
        <v>516</v>
      </c>
      <c r="G33" s="120" t="s">
        <v>235</v>
      </c>
      <c r="H33" s="246" t="s">
        <v>458</v>
      </c>
      <c r="I33" s="120" t="s">
        <v>252</v>
      </c>
      <c r="J33" s="121">
        <v>3</v>
      </c>
      <c r="K33" s="116">
        <v>0.81</v>
      </c>
      <c r="L33" s="116">
        <v>0</v>
      </c>
      <c r="M33" s="121"/>
      <c r="N33" s="121"/>
      <c r="O33" s="117" t="s">
        <v>11</v>
      </c>
      <c r="P33" s="123"/>
      <c r="Q33" s="24"/>
    </row>
    <row r="34" spans="2:17" ht="42.75" x14ac:dyDescent="0.45">
      <c r="B34" s="245" t="s">
        <v>622</v>
      </c>
      <c r="C34" s="226" t="s">
        <v>762</v>
      </c>
      <c r="D34" s="76" t="s">
        <v>586</v>
      </c>
      <c r="E34" s="76" t="s">
        <v>90</v>
      </c>
      <c r="F34" s="246" t="s">
        <v>516</v>
      </c>
      <c r="G34" s="120" t="s">
        <v>211</v>
      </c>
      <c r="H34" s="246" t="s">
        <v>465</v>
      </c>
      <c r="I34" s="120" t="s">
        <v>330</v>
      </c>
      <c r="J34" s="121">
        <v>3</v>
      </c>
      <c r="K34" s="116">
        <v>0.81</v>
      </c>
      <c r="L34" s="116">
        <v>0</v>
      </c>
      <c r="M34" s="121"/>
      <c r="N34" s="121"/>
      <c r="O34" s="117" t="s">
        <v>11</v>
      </c>
      <c r="P34" s="123"/>
      <c r="Q34" s="24"/>
    </row>
    <row r="35" spans="2:17" ht="42.75" x14ac:dyDescent="0.45">
      <c r="B35" s="245" t="s">
        <v>623</v>
      </c>
      <c r="C35" s="226" t="s">
        <v>755</v>
      </c>
      <c r="D35" s="96" t="s">
        <v>586</v>
      </c>
      <c r="E35" s="96" t="s">
        <v>90</v>
      </c>
      <c r="F35" s="246" t="s">
        <v>516</v>
      </c>
      <c r="G35" s="120" t="s">
        <v>211</v>
      </c>
      <c r="H35" s="246" t="s">
        <v>465</v>
      </c>
      <c r="I35" s="120" t="s">
        <v>271</v>
      </c>
      <c r="J35" s="121">
        <v>3</v>
      </c>
      <c r="K35" s="116">
        <v>0.81</v>
      </c>
      <c r="L35" s="116">
        <v>0</v>
      </c>
      <c r="M35" s="121"/>
      <c r="N35" s="121"/>
      <c r="O35" s="117" t="s">
        <v>11</v>
      </c>
      <c r="P35" s="123"/>
      <c r="Q35" s="24"/>
    </row>
    <row r="36" spans="2:17" ht="42.75" x14ac:dyDescent="0.45">
      <c r="B36" s="245" t="s">
        <v>624</v>
      </c>
      <c r="C36" s="225" t="s">
        <v>629</v>
      </c>
      <c r="D36" s="96" t="s">
        <v>586</v>
      </c>
      <c r="E36" s="96" t="s">
        <v>90</v>
      </c>
      <c r="F36" s="246" t="s">
        <v>516</v>
      </c>
      <c r="G36" s="120" t="s">
        <v>211</v>
      </c>
      <c r="H36" s="246" t="s">
        <v>465</v>
      </c>
      <c r="I36" s="120" t="s">
        <v>271</v>
      </c>
      <c r="J36" s="121">
        <v>3</v>
      </c>
      <c r="K36" s="116">
        <v>0.81</v>
      </c>
      <c r="L36" s="116">
        <v>0</v>
      </c>
      <c r="M36" s="121"/>
      <c r="N36" s="121"/>
      <c r="O36" s="117" t="s">
        <v>11</v>
      </c>
      <c r="P36" s="123"/>
      <c r="Q36" s="24"/>
    </row>
    <row r="37" spans="2:17" ht="42.75" x14ac:dyDescent="0.45">
      <c r="B37" s="245" t="s">
        <v>625</v>
      </c>
      <c r="C37" s="226" t="s">
        <v>763</v>
      </c>
      <c r="D37" s="76" t="s">
        <v>586</v>
      </c>
      <c r="E37" s="76" t="s">
        <v>90</v>
      </c>
      <c r="F37" s="246" t="s">
        <v>516</v>
      </c>
      <c r="G37" s="120" t="s">
        <v>230</v>
      </c>
      <c r="H37" s="246" t="s">
        <v>456</v>
      </c>
      <c r="I37" s="120" t="s">
        <v>231</v>
      </c>
      <c r="J37" s="121">
        <v>1</v>
      </c>
      <c r="K37" s="116">
        <v>0</v>
      </c>
      <c r="L37" s="116">
        <v>0.63</v>
      </c>
      <c r="M37" s="121"/>
      <c r="N37" s="121"/>
      <c r="O37" s="117" t="s">
        <v>11</v>
      </c>
      <c r="P37" s="123"/>
      <c r="Q37" s="24"/>
    </row>
    <row r="38" spans="2:17" ht="43.15" customHeight="1" x14ac:dyDescent="0.45">
      <c r="B38" s="245" t="s">
        <v>626</v>
      </c>
      <c r="C38" s="226" t="s">
        <v>953</v>
      </c>
      <c r="D38" s="76" t="s">
        <v>586</v>
      </c>
      <c r="E38" s="76" t="s">
        <v>90</v>
      </c>
      <c r="F38" s="246" t="s">
        <v>516</v>
      </c>
      <c r="G38" s="120" t="s">
        <v>190</v>
      </c>
      <c r="H38" s="246" t="s">
        <v>454</v>
      </c>
      <c r="I38" s="120" t="s">
        <v>191</v>
      </c>
      <c r="J38" s="121">
        <v>1</v>
      </c>
      <c r="K38" s="116">
        <v>0.63</v>
      </c>
      <c r="L38" s="116">
        <v>0</v>
      </c>
      <c r="M38" s="121"/>
      <c r="N38" s="121"/>
      <c r="O38" s="117" t="s">
        <v>11</v>
      </c>
      <c r="P38" s="123"/>
      <c r="Q38" s="24"/>
    </row>
    <row r="39" spans="2:17" ht="57" x14ac:dyDescent="0.45">
      <c r="B39" s="245" t="s">
        <v>627</v>
      </c>
      <c r="C39" s="226" t="s">
        <v>640</v>
      </c>
      <c r="D39" s="76" t="s">
        <v>586</v>
      </c>
      <c r="E39" s="76" t="s">
        <v>90</v>
      </c>
      <c r="F39" s="246" t="s">
        <v>516</v>
      </c>
      <c r="G39" s="120" t="s">
        <v>293</v>
      </c>
      <c r="H39" s="246" t="s">
        <v>460</v>
      </c>
      <c r="I39" s="120" t="s">
        <v>303</v>
      </c>
      <c r="J39" s="121">
        <v>3</v>
      </c>
      <c r="K39" s="116">
        <v>0.81</v>
      </c>
      <c r="L39" s="116">
        <v>0</v>
      </c>
      <c r="M39" s="121"/>
      <c r="N39" s="121"/>
      <c r="O39" s="117" t="s">
        <v>11</v>
      </c>
      <c r="P39" s="123"/>
      <c r="Q39" s="24"/>
    </row>
    <row r="40" spans="2:17" ht="28.5" x14ac:dyDescent="0.45">
      <c r="B40" s="245" t="s">
        <v>764</v>
      </c>
      <c r="C40" s="226" t="s">
        <v>641</v>
      </c>
      <c r="D40" s="76" t="s">
        <v>586</v>
      </c>
      <c r="E40" s="76" t="s">
        <v>90</v>
      </c>
      <c r="F40" s="246" t="s">
        <v>516</v>
      </c>
      <c r="G40" s="120" t="s">
        <v>293</v>
      </c>
      <c r="H40" s="246" t="s">
        <v>460</v>
      </c>
      <c r="I40" s="120" t="s">
        <v>294</v>
      </c>
      <c r="J40" s="121">
        <v>3</v>
      </c>
      <c r="K40" s="116">
        <v>0.81</v>
      </c>
      <c r="L40" s="116">
        <v>0</v>
      </c>
      <c r="M40" s="121"/>
      <c r="N40" s="121"/>
      <c r="O40" s="117" t="s">
        <v>11</v>
      </c>
      <c r="P40" s="123"/>
      <c r="Q40" s="24"/>
    </row>
    <row r="41" spans="2:17" ht="42.75" x14ac:dyDescent="0.45">
      <c r="B41" s="245" t="s">
        <v>828</v>
      </c>
      <c r="C41" s="226" t="s">
        <v>765</v>
      </c>
      <c r="D41" s="76" t="s">
        <v>586</v>
      </c>
      <c r="E41" s="76" t="s">
        <v>90</v>
      </c>
      <c r="F41" s="246" t="s">
        <v>516</v>
      </c>
      <c r="G41" s="120" t="s">
        <v>211</v>
      </c>
      <c r="H41" s="246" t="s">
        <v>465</v>
      </c>
      <c r="I41" s="120" t="s">
        <v>330</v>
      </c>
      <c r="J41" s="121">
        <v>1</v>
      </c>
      <c r="K41" s="116">
        <v>0.63</v>
      </c>
      <c r="L41" s="116">
        <v>0</v>
      </c>
      <c r="M41" s="121"/>
      <c r="N41" s="121"/>
      <c r="O41" s="117" t="s">
        <v>11</v>
      </c>
      <c r="P41" s="123"/>
      <c r="Q41" s="24"/>
    </row>
    <row r="42" spans="2:17" ht="28.5" x14ac:dyDescent="0.45">
      <c r="B42" s="245" t="s">
        <v>628</v>
      </c>
      <c r="C42" s="225" t="s">
        <v>645</v>
      </c>
      <c r="D42" s="76" t="s">
        <v>586</v>
      </c>
      <c r="E42" s="76" t="s">
        <v>90</v>
      </c>
      <c r="F42" s="246" t="s">
        <v>516</v>
      </c>
      <c r="G42" s="120" t="s">
        <v>235</v>
      </c>
      <c r="H42" s="246" t="s">
        <v>458</v>
      </c>
      <c r="I42" s="120" t="s">
        <v>252</v>
      </c>
      <c r="J42" s="121">
        <v>3</v>
      </c>
      <c r="K42" s="116">
        <v>0.81</v>
      </c>
      <c r="L42" s="116">
        <v>0</v>
      </c>
      <c r="M42" s="121"/>
      <c r="N42" s="121"/>
      <c r="O42" s="117" t="s">
        <v>11</v>
      </c>
      <c r="P42" s="123"/>
      <c r="Q42" s="24"/>
    </row>
    <row r="43" spans="2:17" ht="28.5" x14ac:dyDescent="0.45">
      <c r="B43" s="245" t="s">
        <v>630</v>
      </c>
      <c r="C43" s="226" t="s">
        <v>646</v>
      </c>
      <c r="D43" s="76" t="s">
        <v>586</v>
      </c>
      <c r="E43" s="76" t="s">
        <v>90</v>
      </c>
      <c r="F43" s="246" t="s">
        <v>516</v>
      </c>
      <c r="G43" s="120" t="s">
        <v>190</v>
      </c>
      <c r="H43" s="246" t="s">
        <v>454</v>
      </c>
      <c r="I43" s="120" t="s">
        <v>217</v>
      </c>
      <c r="J43" s="121">
        <v>3</v>
      </c>
      <c r="K43" s="116">
        <v>0.81</v>
      </c>
      <c r="L43" s="116">
        <v>0</v>
      </c>
      <c r="M43" s="121"/>
      <c r="N43" s="121"/>
      <c r="O43" s="117" t="s">
        <v>11</v>
      </c>
      <c r="P43" s="123"/>
      <c r="Q43" s="24"/>
    </row>
    <row r="44" spans="2:17" x14ac:dyDescent="0.45">
      <c r="B44" s="245" t="s">
        <v>631</v>
      </c>
      <c r="C44" s="226" t="s">
        <v>647</v>
      </c>
      <c r="D44" s="76" t="s">
        <v>586</v>
      </c>
      <c r="E44" s="76" t="s">
        <v>90</v>
      </c>
      <c r="F44" s="246" t="s">
        <v>516</v>
      </c>
      <c r="G44" s="120" t="s">
        <v>190</v>
      </c>
      <c r="H44" s="246" t="s">
        <v>454</v>
      </c>
      <c r="I44" s="120" t="s">
        <v>217</v>
      </c>
      <c r="J44" s="121">
        <v>3</v>
      </c>
      <c r="K44" s="116">
        <v>0.81</v>
      </c>
      <c r="L44" s="116">
        <v>0</v>
      </c>
      <c r="M44" s="121"/>
      <c r="N44" s="121"/>
      <c r="O44" s="117" t="s">
        <v>11</v>
      </c>
      <c r="P44" s="123"/>
      <c r="Q44" s="24"/>
    </row>
    <row r="45" spans="2:17" ht="28.5" x14ac:dyDescent="0.45">
      <c r="B45" s="245" t="s">
        <v>633</v>
      </c>
      <c r="C45" s="226" t="s">
        <v>650</v>
      </c>
      <c r="D45" s="76" t="s">
        <v>586</v>
      </c>
      <c r="E45" s="76" t="s">
        <v>90</v>
      </c>
      <c r="F45" s="246" t="s">
        <v>516</v>
      </c>
      <c r="G45" s="120" t="s">
        <v>193</v>
      </c>
      <c r="H45" s="246" t="s">
        <v>457</v>
      </c>
      <c r="I45" s="120" t="s">
        <v>257</v>
      </c>
      <c r="J45" s="121">
        <v>1</v>
      </c>
      <c r="K45" s="116">
        <v>0.63</v>
      </c>
      <c r="L45" s="116">
        <v>0</v>
      </c>
      <c r="M45" s="121"/>
      <c r="N45" s="121"/>
      <c r="O45" s="117" t="s">
        <v>11</v>
      </c>
      <c r="P45" s="123"/>
      <c r="Q45" s="24"/>
    </row>
    <row r="46" spans="2:17" x14ac:dyDescent="0.45">
      <c r="B46" s="245" t="s">
        <v>634</v>
      </c>
      <c r="C46" s="226" t="s">
        <v>954</v>
      </c>
      <c r="D46" s="96" t="s">
        <v>580</v>
      </c>
      <c r="E46" s="96" t="s">
        <v>90</v>
      </c>
      <c r="F46" s="246" t="s">
        <v>516</v>
      </c>
      <c r="G46" s="120" t="s">
        <v>319</v>
      </c>
      <c r="H46" s="246" t="s">
        <v>463</v>
      </c>
      <c r="I46" s="120" t="s">
        <v>322</v>
      </c>
      <c r="J46" s="121">
        <v>2</v>
      </c>
      <c r="K46" s="116">
        <v>0</v>
      </c>
      <c r="L46" s="116">
        <v>0.04</v>
      </c>
      <c r="M46" s="121"/>
      <c r="N46" s="121"/>
      <c r="O46" s="117" t="s">
        <v>11</v>
      </c>
      <c r="P46" s="123"/>
      <c r="Q46" s="24"/>
    </row>
    <row r="47" spans="2:17" x14ac:dyDescent="0.45">
      <c r="B47" s="245" t="s">
        <v>635</v>
      </c>
      <c r="C47" s="226" t="s">
        <v>955</v>
      </c>
      <c r="D47" s="96" t="s">
        <v>580</v>
      </c>
      <c r="E47" s="96" t="s">
        <v>90</v>
      </c>
      <c r="F47" s="246" t="s">
        <v>516</v>
      </c>
      <c r="G47" s="120" t="s">
        <v>319</v>
      </c>
      <c r="H47" s="246" t="s">
        <v>463</v>
      </c>
      <c r="I47" s="120" t="s">
        <v>322</v>
      </c>
      <c r="J47" s="121">
        <v>2</v>
      </c>
      <c r="K47" s="116">
        <v>0</v>
      </c>
      <c r="L47" s="116">
        <v>0.04</v>
      </c>
      <c r="M47" s="121"/>
      <c r="N47" s="121"/>
      <c r="O47" s="117" t="s">
        <v>11</v>
      </c>
      <c r="P47" s="123"/>
      <c r="Q47" s="24"/>
    </row>
    <row r="48" spans="2:17" ht="28.5" x14ac:dyDescent="0.45">
      <c r="B48" s="245" t="s">
        <v>636</v>
      </c>
      <c r="C48" s="226" t="s">
        <v>773</v>
      </c>
      <c r="D48" s="96" t="s">
        <v>583</v>
      </c>
      <c r="E48" s="96" t="s">
        <v>90</v>
      </c>
      <c r="F48" s="246" t="s">
        <v>516</v>
      </c>
      <c r="G48" s="120" t="s">
        <v>198</v>
      </c>
      <c r="H48" s="246" t="s">
        <v>459</v>
      </c>
      <c r="I48" s="120" t="s">
        <v>401</v>
      </c>
      <c r="J48" s="121">
        <v>3</v>
      </c>
      <c r="K48" s="116">
        <v>0</v>
      </c>
      <c r="L48" s="116">
        <v>0.81</v>
      </c>
      <c r="M48" s="121" t="s">
        <v>67</v>
      </c>
      <c r="N48" s="121"/>
      <c r="O48" s="117" t="s">
        <v>11</v>
      </c>
      <c r="P48" s="123"/>
      <c r="Q48" s="24"/>
    </row>
    <row r="49" spans="2:17" ht="21" customHeight="1" x14ac:dyDescent="0.45">
      <c r="B49" s="245" t="s">
        <v>637</v>
      </c>
      <c r="C49" s="226" t="s">
        <v>775</v>
      </c>
      <c r="D49" s="96" t="s">
        <v>580</v>
      </c>
      <c r="E49" s="96" t="s">
        <v>90</v>
      </c>
      <c r="F49" s="246" t="s">
        <v>516</v>
      </c>
      <c r="G49" s="120" t="s">
        <v>319</v>
      </c>
      <c r="H49" s="246" t="s">
        <v>463</v>
      </c>
      <c r="I49" s="120" t="s">
        <v>326</v>
      </c>
      <c r="J49" s="121">
        <v>1</v>
      </c>
      <c r="K49" s="116">
        <v>0</v>
      </c>
      <c r="L49" s="116">
        <v>3.5000000000000003E-2</v>
      </c>
      <c r="M49" s="121"/>
      <c r="N49" s="121"/>
      <c r="O49" s="117" t="s">
        <v>11</v>
      </c>
      <c r="P49" s="123"/>
      <c r="Q49" s="24"/>
    </row>
    <row r="50" spans="2:17" ht="57" x14ac:dyDescent="0.45">
      <c r="B50" s="245" t="s">
        <v>648</v>
      </c>
      <c r="C50" s="226" t="s">
        <v>774</v>
      </c>
      <c r="D50" s="96" t="s">
        <v>580</v>
      </c>
      <c r="E50" s="96" t="s">
        <v>90</v>
      </c>
      <c r="F50" s="246" t="s">
        <v>516</v>
      </c>
      <c r="G50" s="120" t="s">
        <v>201</v>
      </c>
      <c r="H50" s="246" t="s">
        <v>462</v>
      </c>
      <c r="I50" s="120" t="s">
        <v>313</v>
      </c>
      <c r="J50" s="121">
        <v>1</v>
      </c>
      <c r="K50" s="116">
        <v>0.63</v>
      </c>
      <c r="L50" s="116">
        <v>0.63</v>
      </c>
      <c r="M50" s="121"/>
      <c r="N50" s="121"/>
      <c r="O50" s="117" t="s">
        <v>11</v>
      </c>
      <c r="P50" s="123"/>
      <c r="Q50" s="24"/>
    </row>
    <row r="51" spans="2:17" ht="42.75" x14ac:dyDescent="0.45">
      <c r="B51" s="245" t="s">
        <v>649</v>
      </c>
      <c r="C51" s="226" t="s">
        <v>776</v>
      </c>
      <c r="D51" s="96" t="s">
        <v>586</v>
      </c>
      <c r="E51" s="96" t="s">
        <v>90</v>
      </c>
      <c r="F51" s="246" t="s">
        <v>516</v>
      </c>
      <c r="G51" s="120" t="s">
        <v>211</v>
      </c>
      <c r="H51" s="246" t="s">
        <v>465</v>
      </c>
      <c r="I51" s="120" t="s">
        <v>271</v>
      </c>
      <c r="J51" s="121">
        <v>3</v>
      </c>
      <c r="K51" s="116">
        <v>0.81</v>
      </c>
      <c r="L51" s="116">
        <v>0</v>
      </c>
      <c r="M51" s="121" t="s">
        <v>67</v>
      </c>
      <c r="N51" s="121"/>
      <c r="O51" s="117" t="s">
        <v>11</v>
      </c>
      <c r="P51" s="123"/>
      <c r="Q51" s="24"/>
    </row>
    <row r="52" spans="2:17" ht="28.9" customHeight="1" x14ac:dyDescent="0.45">
      <c r="B52" s="245" t="s">
        <v>656</v>
      </c>
      <c r="C52" s="226" t="s">
        <v>777</v>
      </c>
      <c r="D52" s="96" t="s">
        <v>583</v>
      </c>
      <c r="E52" s="96" t="s">
        <v>90</v>
      </c>
      <c r="F52" s="246" t="s">
        <v>516</v>
      </c>
      <c r="G52" s="120" t="s">
        <v>293</v>
      </c>
      <c r="H52" s="246" t="s">
        <v>460</v>
      </c>
      <c r="I52" s="134" t="s">
        <v>307</v>
      </c>
      <c r="J52" s="121">
        <v>3</v>
      </c>
      <c r="K52" s="116">
        <v>0.81</v>
      </c>
      <c r="L52" s="116">
        <v>0</v>
      </c>
      <c r="M52" s="121"/>
      <c r="N52" s="121"/>
      <c r="O52" s="117" t="s">
        <v>11</v>
      </c>
      <c r="P52" s="123"/>
      <c r="Q52" s="24"/>
    </row>
    <row r="53" spans="2:17" ht="28.5" x14ac:dyDescent="0.45">
      <c r="B53" s="245" t="s">
        <v>781</v>
      </c>
      <c r="C53" s="225" t="s">
        <v>780</v>
      </c>
      <c r="D53" s="96" t="s">
        <v>586</v>
      </c>
      <c r="E53" s="96" t="s">
        <v>90</v>
      </c>
      <c r="F53" s="246" t="s">
        <v>516</v>
      </c>
      <c r="G53" s="120" t="s">
        <v>281</v>
      </c>
      <c r="H53" s="246" t="s">
        <v>466</v>
      </c>
      <c r="I53" s="120" t="s">
        <v>377</v>
      </c>
      <c r="J53" s="121">
        <v>2</v>
      </c>
      <c r="K53" s="116">
        <v>0</v>
      </c>
      <c r="L53" s="116">
        <v>0.72</v>
      </c>
      <c r="M53" s="121"/>
      <c r="N53" s="121"/>
      <c r="O53" s="117" t="s">
        <v>11</v>
      </c>
      <c r="P53" s="123"/>
      <c r="Q53" s="24"/>
    </row>
    <row r="54" spans="2:17" ht="42.75" x14ac:dyDescent="0.45">
      <c r="B54" s="245" t="s">
        <v>784</v>
      </c>
      <c r="C54" s="226" t="s">
        <v>956</v>
      </c>
      <c r="D54" s="76" t="s">
        <v>586</v>
      </c>
      <c r="E54" s="76" t="s">
        <v>90</v>
      </c>
      <c r="F54" s="246" t="s">
        <v>516</v>
      </c>
      <c r="G54" s="120" t="s">
        <v>230</v>
      </c>
      <c r="H54" s="246" t="s">
        <v>456</v>
      </c>
      <c r="I54" s="120" t="s">
        <v>231</v>
      </c>
      <c r="J54" s="121">
        <v>1</v>
      </c>
      <c r="K54" s="116">
        <v>0</v>
      </c>
      <c r="L54" s="116">
        <v>0.63</v>
      </c>
      <c r="M54" s="121"/>
      <c r="N54" s="121"/>
      <c r="O54" s="117" t="s">
        <v>11</v>
      </c>
      <c r="P54" s="123"/>
      <c r="Q54" s="24"/>
    </row>
    <row r="55" spans="2:17" ht="42.75" x14ac:dyDescent="0.45">
      <c r="B55" s="245" t="s">
        <v>785</v>
      </c>
      <c r="C55" s="226" t="s">
        <v>957</v>
      </c>
      <c r="D55" s="96" t="s">
        <v>586</v>
      </c>
      <c r="E55" s="96" t="s">
        <v>90</v>
      </c>
      <c r="F55" s="246" t="s">
        <v>516</v>
      </c>
      <c r="G55" s="120" t="s">
        <v>211</v>
      </c>
      <c r="H55" s="246" t="s">
        <v>465</v>
      </c>
      <c r="I55" s="120" t="s">
        <v>271</v>
      </c>
      <c r="J55" s="121">
        <v>1</v>
      </c>
      <c r="K55" s="116">
        <v>0.63</v>
      </c>
      <c r="L55" s="116">
        <v>0</v>
      </c>
      <c r="M55" s="121"/>
      <c r="N55" s="121"/>
      <c r="O55" s="117" t="s">
        <v>11</v>
      </c>
      <c r="P55" s="123"/>
      <c r="Q55" s="24"/>
    </row>
    <row r="56" spans="2:17" ht="28.5" x14ac:dyDescent="0.45">
      <c r="B56" s="245" t="s">
        <v>786</v>
      </c>
      <c r="C56" s="226" t="s">
        <v>958</v>
      </c>
      <c r="D56" s="76" t="s">
        <v>586</v>
      </c>
      <c r="E56" s="76" t="s">
        <v>90</v>
      </c>
      <c r="F56" s="246" t="s">
        <v>516</v>
      </c>
      <c r="G56" s="120" t="s">
        <v>190</v>
      </c>
      <c r="H56" s="246" t="s">
        <v>454</v>
      </c>
      <c r="I56" s="120" t="s">
        <v>191</v>
      </c>
      <c r="J56" s="121">
        <v>1</v>
      </c>
      <c r="K56" s="116">
        <v>0.63</v>
      </c>
      <c r="L56" s="116">
        <v>0</v>
      </c>
      <c r="M56" s="121"/>
      <c r="N56" s="121"/>
      <c r="O56" s="117" t="s">
        <v>11</v>
      </c>
      <c r="P56" s="123"/>
      <c r="Q56" s="24"/>
    </row>
    <row r="57" spans="2:17" ht="28.5" x14ac:dyDescent="0.45">
      <c r="B57" s="245" t="s">
        <v>787</v>
      </c>
      <c r="C57" s="226" t="s">
        <v>959</v>
      </c>
      <c r="D57" s="76" t="s">
        <v>586</v>
      </c>
      <c r="E57" s="76" t="s">
        <v>90</v>
      </c>
      <c r="F57" s="246" t="s">
        <v>516</v>
      </c>
      <c r="G57" s="120" t="s">
        <v>235</v>
      </c>
      <c r="H57" s="246" t="s">
        <v>458</v>
      </c>
      <c r="I57" s="120" t="s">
        <v>252</v>
      </c>
      <c r="J57" s="121">
        <v>1</v>
      </c>
      <c r="K57" s="116">
        <v>0.63</v>
      </c>
      <c r="L57" s="116">
        <v>0</v>
      </c>
      <c r="M57" s="121"/>
      <c r="N57" s="121"/>
      <c r="O57" s="117" t="s">
        <v>11</v>
      </c>
      <c r="P57" s="123"/>
      <c r="Q57" s="24"/>
    </row>
    <row r="58" spans="2:17" ht="28.5" x14ac:dyDescent="0.45">
      <c r="B58" s="245" t="s">
        <v>788</v>
      </c>
      <c r="C58" s="226" t="s">
        <v>960</v>
      </c>
      <c r="D58" s="96" t="s">
        <v>583</v>
      </c>
      <c r="E58" s="96" t="s">
        <v>90</v>
      </c>
      <c r="F58" s="246" t="s">
        <v>516</v>
      </c>
      <c r="G58" s="120" t="s">
        <v>198</v>
      </c>
      <c r="H58" s="246" t="s">
        <v>459</v>
      </c>
      <c r="I58" s="120" t="s">
        <v>421</v>
      </c>
      <c r="J58" s="121">
        <v>2</v>
      </c>
      <c r="K58" s="116">
        <v>0</v>
      </c>
      <c r="L58" s="116">
        <v>0.72</v>
      </c>
      <c r="M58" s="121" t="s">
        <v>67</v>
      </c>
      <c r="N58" s="121"/>
      <c r="O58" s="117" t="s">
        <v>11</v>
      </c>
      <c r="P58" s="123"/>
      <c r="Q58" s="24"/>
    </row>
    <row r="59" spans="2:17" ht="28.5" x14ac:dyDescent="0.45">
      <c r="B59" s="245" t="s">
        <v>789</v>
      </c>
      <c r="C59" s="226" t="s">
        <v>961</v>
      </c>
      <c r="D59" s="96" t="s">
        <v>583</v>
      </c>
      <c r="E59" s="96" t="s">
        <v>90</v>
      </c>
      <c r="F59" s="246" t="s">
        <v>516</v>
      </c>
      <c r="G59" s="120" t="s">
        <v>198</v>
      </c>
      <c r="H59" s="246" t="s">
        <v>459</v>
      </c>
      <c r="I59" s="120" t="s">
        <v>423</v>
      </c>
      <c r="J59" s="121">
        <v>3</v>
      </c>
      <c r="K59" s="116">
        <v>0</v>
      </c>
      <c r="L59" s="116">
        <v>0.81</v>
      </c>
      <c r="M59" s="121" t="s">
        <v>67</v>
      </c>
      <c r="N59" s="121"/>
      <c r="O59" s="117" t="s">
        <v>11</v>
      </c>
      <c r="P59" s="123"/>
      <c r="Q59" s="24"/>
    </row>
  </sheetData>
  <sheetProtection formatCells="0" formatColumns="0" formatRows="0" insertColumns="0" insertRows="0" insertHyperlinks="0" deleteColumns="0" deleteRows="0" sort="0" pivotTables="0"/>
  <autoFilter ref="B8:P59" xr:uid="{00000000-0009-0000-0000-000012000000}"/>
  <conditionalFormatting sqref="C9:C35 P9:P59 I18">
    <cfRule type="expression" dxfId="7" priority="253">
      <formula>#REF!&lt;&gt;""</formula>
    </cfRule>
  </conditionalFormatting>
  <conditionalFormatting sqref="C36:C59">
    <cfRule type="expression" dxfId="6" priority="83">
      <formula>#REF!&lt;&gt;""</formula>
    </cfRule>
  </conditionalFormatting>
  <conditionalFormatting sqref="F9:F59">
    <cfRule type="expression" dxfId="5" priority="40">
      <formula>#REF!&lt;&gt;""</formula>
    </cfRule>
  </conditionalFormatting>
  <conditionalFormatting sqref="G9:G59">
    <cfRule type="expression" dxfId="4" priority="87">
      <formula>#REF!&lt;&gt;""</formula>
    </cfRule>
  </conditionalFormatting>
  <conditionalFormatting sqref="H9:H59">
    <cfRule type="expression" dxfId="3" priority="1">
      <formula>#REF!&lt;&gt;""</formula>
    </cfRule>
  </conditionalFormatting>
  <conditionalFormatting sqref="I9:I17">
    <cfRule type="expression" dxfId="2" priority="239">
      <formula>#REF!&lt;&gt;""</formula>
    </cfRule>
  </conditionalFormatting>
  <conditionalFormatting sqref="I19:O59">
    <cfRule type="expression" dxfId="1" priority="85">
      <formula>#REF!&lt;&gt;""</formula>
    </cfRule>
  </conditionalFormatting>
  <conditionalFormatting sqref="J9:O18">
    <cfRule type="expression" dxfId="0" priority="230">
      <formula>#REF!&lt;&gt;""</formula>
    </cfRule>
  </conditionalFormatting>
  <dataValidations count="7">
    <dataValidation errorStyle="warning" allowBlank="1" showInputMessage="1" showErrorMessage="1" sqref="K9:L59 P9:P59 C9:C59 H9:H59" xr:uid="{00000000-0002-0000-1200-000000000000}"/>
    <dataValidation allowBlank="1" showInputMessage="1" showErrorMessage="1" promptTitle="Description" prompt="This is the Supporting Asset to which the Measure is applied and it can be different than the Supporting Asset threatened by a risk scenario." sqref="D8" xr:uid="{00000000-0002-0000-1200-000003000000}"/>
    <dataValidation type="list" allowBlank="1" showInputMessage="1" showErrorMessage="1" sqref="I9:I51 I53:I59" xr:uid="{00000000-0002-0000-1200-000004000000}">
      <formula1>INDIRECT(H9)</formula1>
    </dataValidation>
    <dataValidation type="list" operator="notBetween" allowBlank="1" showInputMessage="1" showErrorMessage="1" sqref="G9:G59" xr:uid="{00000000-0002-0000-1200-000002000000}">
      <formula1>INDIRECT(F9)</formula1>
    </dataValidation>
    <dataValidation type="whole" allowBlank="1" showInputMessage="1" showErrorMessage="1" sqref="C60:C1048576 J60:P1048576" xr:uid="{00000000-0002-0000-1200-000001000000}">
      <formula1>0</formula1>
      <formula2>100</formula2>
    </dataValidation>
    <dataValidation type="list" errorStyle="warning" allowBlank="1" showInputMessage="1" showErrorMessage="1" sqref="M9:N59 J9:J59" xr:uid="{00000000-0002-0000-1200-000005000000}">
      <formula1>#REF!</formula1>
    </dataValidation>
    <dataValidation type="list" allowBlank="1" showInputMessage="1" showErrorMessage="1" sqref="E9:E59" xr:uid="{00000000-0002-0000-1200-000008000000}">
      <formula1>#REF!</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9">
    <tabColor theme="4" tint="0.59999389629810485"/>
  </sheetPr>
  <dimension ref="A1:N2205"/>
  <sheetViews>
    <sheetView showGridLines="0" zoomScaleNormal="100" workbookViewId="0">
      <pane ySplit="9" topLeftCell="A639" activePane="bottomLeft" state="frozen"/>
      <selection pane="bottomLeft" activeCell="H632" sqref="H632"/>
    </sheetView>
  </sheetViews>
  <sheetFormatPr defaultColWidth="11.3984375" defaultRowHeight="14.25" outlineLevelRow="1" x14ac:dyDescent="0.45"/>
  <cols>
    <col min="1" max="1" width="1.73046875" style="2" customWidth="1"/>
    <col min="2" max="2" width="15.73046875" style="2" customWidth="1"/>
    <col min="3" max="3" width="7.73046875" style="48" bestFit="1" customWidth="1"/>
    <col min="4" max="4" width="25.73046875" style="2" customWidth="1"/>
    <col min="5" max="5" width="25.73046875" style="48" customWidth="1"/>
    <col min="6" max="6" width="10.73046875" style="2" customWidth="1"/>
    <col min="7" max="8" width="25.73046875" style="2" customWidth="1"/>
    <col min="9" max="9" width="15.73046875" style="2" customWidth="1"/>
    <col min="10" max="12" width="9.73046875" style="47" customWidth="1"/>
    <col min="13" max="13" width="50.73046875" style="25" customWidth="1"/>
    <col min="14" max="14" width="1.73046875" style="2" customWidth="1"/>
    <col min="15" max="16384" width="11.3984375" style="2"/>
  </cols>
  <sheetData>
    <row r="1" spans="1:14" customFormat="1" ht="9" customHeight="1" outlineLevel="1" x14ac:dyDescent="0.45">
      <c r="A1" s="211"/>
      <c r="B1" s="211"/>
      <c r="C1" s="211"/>
      <c r="D1" s="211"/>
      <c r="E1" s="211"/>
      <c r="F1" s="211"/>
      <c r="G1" s="211"/>
      <c r="H1" s="211"/>
      <c r="I1" s="211"/>
      <c r="J1" s="211"/>
      <c r="K1" s="211"/>
      <c r="L1" s="211"/>
      <c r="M1" s="211"/>
      <c r="N1" s="211"/>
    </row>
    <row r="2" spans="1:14" customFormat="1" ht="15.75" customHeight="1" outlineLevel="1" x14ac:dyDescent="0.5">
      <c r="A2" s="211"/>
      <c r="B2" s="214" t="s">
        <v>686</v>
      </c>
      <c r="C2" s="211"/>
      <c r="D2" s="211"/>
      <c r="E2" s="211"/>
      <c r="F2" s="211"/>
      <c r="G2" s="211"/>
      <c r="H2" s="211"/>
      <c r="I2" s="211"/>
      <c r="J2" s="211"/>
      <c r="K2" s="211"/>
      <c r="L2" s="211"/>
      <c r="M2" s="211"/>
      <c r="N2" s="211"/>
    </row>
    <row r="3" spans="1:14" customFormat="1" ht="15.75" customHeight="1" outlineLevel="1" x14ac:dyDescent="0.45">
      <c r="A3" s="211"/>
      <c r="B3" s="211"/>
      <c r="C3" s="211"/>
      <c r="D3" s="211"/>
      <c r="E3" s="211"/>
      <c r="F3" s="211"/>
      <c r="G3" s="211"/>
      <c r="H3" s="211"/>
      <c r="I3" s="211"/>
      <c r="J3" s="211"/>
      <c r="K3" s="211"/>
      <c r="L3" s="211"/>
      <c r="M3" s="211"/>
      <c r="N3" s="211"/>
    </row>
    <row r="4" spans="1:14" customFormat="1" ht="15.75" customHeight="1" outlineLevel="1" x14ac:dyDescent="0.5">
      <c r="A4" s="211"/>
      <c r="B4" s="213" t="s">
        <v>684</v>
      </c>
      <c r="C4" s="211"/>
      <c r="D4" s="211"/>
      <c r="E4" s="211"/>
      <c r="F4" s="211"/>
      <c r="G4" s="211"/>
      <c r="H4" s="211"/>
      <c r="I4" s="211"/>
      <c r="J4" s="211"/>
      <c r="K4" s="211"/>
      <c r="L4" s="211"/>
      <c r="M4" s="211"/>
      <c r="N4" s="211"/>
    </row>
    <row r="5" spans="1:14" customFormat="1" ht="15.75" customHeight="1" outlineLevel="1" x14ac:dyDescent="0.5">
      <c r="A5" s="211"/>
      <c r="B5" s="213" t="s">
        <v>685</v>
      </c>
      <c r="C5" s="211"/>
      <c r="D5" s="211"/>
      <c r="E5" s="211"/>
      <c r="F5" s="211"/>
      <c r="G5" s="211"/>
      <c r="H5" s="211"/>
      <c r="I5" s="211"/>
      <c r="J5" s="211"/>
      <c r="K5" s="211"/>
      <c r="L5" s="211"/>
      <c r="M5" s="211"/>
      <c r="N5" s="211"/>
    </row>
    <row r="6" spans="1:14" customFormat="1" ht="9" customHeight="1" outlineLevel="1" x14ac:dyDescent="0.45">
      <c r="A6" s="211"/>
      <c r="B6" s="211"/>
      <c r="C6" s="211"/>
      <c r="D6" s="211"/>
      <c r="E6" s="211"/>
      <c r="F6" s="211"/>
      <c r="G6" s="211"/>
      <c r="H6" s="211"/>
      <c r="I6" s="211"/>
      <c r="J6" s="211"/>
      <c r="K6" s="211"/>
      <c r="L6" s="211"/>
      <c r="M6" s="211"/>
      <c r="N6" s="211"/>
    </row>
    <row r="7" spans="1:14" customFormat="1" ht="9.9499999999999993" customHeight="1" outlineLevel="1" x14ac:dyDescent="0.45">
      <c r="A7" s="2"/>
      <c r="B7" s="2"/>
      <c r="C7" s="48"/>
      <c r="D7" s="2"/>
      <c r="E7" s="48"/>
      <c r="F7" s="2"/>
      <c r="G7" s="2"/>
      <c r="H7" s="2"/>
      <c r="I7" s="2"/>
      <c r="J7" s="47"/>
      <c r="K7" s="47"/>
      <c r="L7" s="47"/>
      <c r="M7" s="25"/>
      <c r="N7" s="2"/>
    </row>
    <row r="8" spans="1:14" ht="16.5" customHeight="1" x14ac:dyDescent="0.45">
      <c r="C8" s="2"/>
      <c r="E8" s="2"/>
      <c r="J8" s="396" t="s">
        <v>508</v>
      </c>
      <c r="K8" s="396"/>
      <c r="L8" s="396"/>
      <c r="M8" s="2"/>
    </row>
    <row r="9" spans="1:14" ht="31.5" customHeight="1" x14ac:dyDescent="0.45">
      <c r="B9" s="133" t="s">
        <v>507</v>
      </c>
      <c r="C9" s="133" t="s">
        <v>186</v>
      </c>
      <c r="D9" s="133" t="s">
        <v>181</v>
      </c>
      <c r="E9" s="133" t="s">
        <v>17</v>
      </c>
      <c r="F9" s="133" t="s">
        <v>187</v>
      </c>
      <c r="G9" s="133" t="s">
        <v>183</v>
      </c>
      <c r="H9" s="192" t="s">
        <v>498</v>
      </c>
      <c r="I9" s="192" t="s">
        <v>509</v>
      </c>
      <c r="J9" s="191" t="s">
        <v>1</v>
      </c>
      <c r="K9" s="191" t="s">
        <v>2</v>
      </c>
      <c r="L9" s="191" t="s">
        <v>3</v>
      </c>
      <c r="M9" s="133" t="s">
        <v>83</v>
      </c>
    </row>
    <row r="10" spans="1:14" x14ac:dyDescent="0.45">
      <c r="B10" s="134" t="s">
        <v>87</v>
      </c>
      <c r="C10" s="76" t="s">
        <v>188</v>
      </c>
      <c r="D10" s="134" t="s">
        <v>112</v>
      </c>
      <c r="E10" s="76" t="s">
        <v>129</v>
      </c>
      <c r="F10" s="134" t="s">
        <v>189</v>
      </c>
      <c r="G10" s="134" t="s">
        <v>190</v>
      </c>
      <c r="H10" s="134" t="s">
        <v>191</v>
      </c>
      <c r="I10" s="134" t="s">
        <v>7</v>
      </c>
      <c r="J10" s="87">
        <v>0.63</v>
      </c>
      <c r="K10" s="87">
        <v>0.72000000000000008</v>
      </c>
      <c r="L10" s="87">
        <v>0.81</v>
      </c>
      <c r="M10" s="135"/>
    </row>
    <row r="11" spans="1:14" ht="28.5" x14ac:dyDescent="0.45">
      <c r="B11" s="134" t="s">
        <v>87</v>
      </c>
      <c r="C11" s="76" t="s">
        <v>188</v>
      </c>
      <c r="D11" s="134" t="s">
        <v>112</v>
      </c>
      <c r="E11" s="76" t="s">
        <v>129</v>
      </c>
      <c r="F11" s="134" t="s">
        <v>192</v>
      </c>
      <c r="G11" s="134" t="s">
        <v>193</v>
      </c>
      <c r="H11" s="134" t="s">
        <v>194</v>
      </c>
      <c r="I11" s="134" t="s">
        <v>7</v>
      </c>
      <c r="J11" s="87">
        <v>3.4999999999999996E-2</v>
      </c>
      <c r="K11" s="87">
        <v>4.0000000000000008E-2</v>
      </c>
      <c r="L11" s="87">
        <v>4.5000000000000005E-2</v>
      </c>
      <c r="M11" s="135"/>
    </row>
    <row r="12" spans="1:14" ht="28.5" x14ac:dyDescent="0.45">
      <c r="B12" s="134" t="s">
        <v>87</v>
      </c>
      <c r="C12" s="76" t="s">
        <v>188</v>
      </c>
      <c r="D12" s="134" t="s">
        <v>112</v>
      </c>
      <c r="E12" s="76" t="s">
        <v>129</v>
      </c>
      <c r="F12" s="134" t="s">
        <v>195</v>
      </c>
      <c r="G12" s="134" t="s">
        <v>193</v>
      </c>
      <c r="H12" s="134" t="s">
        <v>196</v>
      </c>
      <c r="I12" s="134" t="s">
        <v>7</v>
      </c>
      <c r="J12" s="87">
        <v>0.63</v>
      </c>
      <c r="K12" s="87">
        <v>0.72000000000000008</v>
      </c>
      <c r="L12" s="87">
        <v>0.81</v>
      </c>
      <c r="M12" s="135"/>
    </row>
    <row r="13" spans="1:14" x14ac:dyDescent="0.45">
      <c r="B13" s="134" t="s">
        <v>87</v>
      </c>
      <c r="C13" s="76" t="s">
        <v>188</v>
      </c>
      <c r="D13" s="134" t="s">
        <v>112</v>
      </c>
      <c r="E13" s="76" t="s">
        <v>129</v>
      </c>
      <c r="F13" s="134" t="s">
        <v>197</v>
      </c>
      <c r="G13" s="134" t="s">
        <v>198</v>
      </c>
      <c r="H13" s="134" t="s">
        <v>199</v>
      </c>
      <c r="I13" s="134" t="s">
        <v>182</v>
      </c>
      <c r="J13" s="87">
        <v>3.4999999999999996E-2</v>
      </c>
      <c r="K13" s="87">
        <v>4.0000000000000008E-2</v>
      </c>
      <c r="L13" s="87">
        <v>4.5000000000000005E-2</v>
      </c>
      <c r="M13" s="135"/>
    </row>
    <row r="14" spans="1:14" ht="42.75" x14ac:dyDescent="0.45">
      <c r="B14" s="134" t="s">
        <v>87</v>
      </c>
      <c r="C14" s="76" t="s">
        <v>188</v>
      </c>
      <c r="D14" s="134" t="s">
        <v>112</v>
      </c>
      <c r="E14" s="76" t="s">
        <v>129</v>
      </c>
      <c r="F14" s="134" t="s">
        <v>200</v>
      </c>
      <c r="G14" s="134" t="s">
        <v>201</v>
      </c>
      <c r="H14" s="134" t="s">
        <v>202</v>
      </c>
      <c r="I14" s="134" t="s">
        <v>7</v>
      </c>
      <c r="J14" s="87">
        <v>0.63</v>
      </c>
      <c r="K14" s="87">
        <v>0.72000000000000008</v>
      </c>
      <c r="L14" s="87">
        <v>0.81</v>
      </c>
      <c r="M14" s="135"/>
    </row>
    <row r="15" spans="1:14" ht="42.75" x14ac:dyDescent="0.45">
      <c r="B15" s="134" t="s">
        <v>87</v>
      </c>
      <c r="C15" s="76" t="s">
        <v>188</v>
      </c>
      <c r="D15" s="134" t="s">
        <v>112</v>
      </c>
      <c r="E15" s="76" t="s">
        <v>129</v>
      </c>
      <c r="F15" s="134" t="s">
        <v>200</v>
      </c>
      <c r="G15" s="134" t="s">
        <v>201</v>
      </c>
      <c r="H15" s="134" t="s">
        <v>202</v>
      </c>
      <c r="I15" s="134" t="s">
        <v>182</v>
      </c>
      <c r="J15" s="87">
        <v>0.63</v>
      </c>
      <c r="K15" s="87">
        <v>0.72000000000000008</v>
      </c>
      <c r="L15" s="87">
        <v>0.81</v>
      </c>
      <c r="M15" s="135"/>
    </row>
    <row r="16" spans="1:14" ht="42.75" x14ac:dyDescent="0.45">
      <c r="B16" s="134" t="s">
        <v>87</v>
      </c>
      <c r="C16" s="76" t="s">
        <v>188</v>
      </c>
      <c r="D16" s="134" t="s">
        <v>112</v>
      </c>
      <c r="E16" s="76" t="s">
        <v>129</v>
      </c>
      <c r="F16" s="134" t="s">
        <v>203</v>
      </c>
      <c r="G16" s="134" t="s">
        <v>201</v>
      </c>
      <c r="H16" s="134" t="s">
        <v>204</v>
      </c>
      <c r="I16" s="134" t="s">
        <v>7</v>
      </c>
      <c r="J16" s="87">
        <v>0.63</v>
      </c>
      <c r="K16" s="87">
        <v>0.72000000000000008</v>
      </c>
      <c r="L16" s="87">
        <v>0.81</v>
      </c>
      <c r="M16" s="135"/>
    </row>
    <row r="17" spans="2:13" ht="42.75" x14ac:dyDescent="0.45">
      <c r="B17" s="134" t="s">
        <v>87</v>
      </c>
      <c r="C17" s="76" t="s">
        <v>188</v>
      </c>
      <c r="D17" s="134" t="s">
        <v>112</v>
      </c>
      <c r="E17" s="76" t="s">
        <v>129</v>
      </c>
      <c r="F17" s="134" t="s">
        <v>203</v>
      </c>
      <c r="G17" s="134" t="s">
        <v>201</v>
      </c>
      <c r="H17" s="134" t="s">
        <v>204</v>
      </c>
      <c r="I17" s="134" t="s">
        <v>182</v>
      </c>
      <c r="J17" s="87">
        <v>0.63</v>
      </c>
      <c r="K17" s="87">
        <v>0.72000000000000008</v>
      </c>
      <c r="L17" s="87">
        <v>0.81</v>
      </c>
      <c r="M17" s="135"/>
    </row>
    <row r="18" spans="2:13" ht="42.75" x14ac:dyDescent="0.45">
      <c r="B18" s="134" t="s">
        <v>87</v>
      </c>
      <c r="C18" s="76" t="s">
        <v>188</v>
      </c>
      <c r="D18" s="134" t="s">
        <v>112</v>
      </c>
      <c r="E18" s="76" t="s">
        <v>129</v>
      </c>
      <c r="F18" s="134" t="s">
        <v>205</v>
      </c>
      <c r="G18" s="134" t="s">
        <v>201</v>
      </c>
      <c r="H18" s="134" t="s">
        <v>206</v>
      </c>
      <c r="I18" s="134" t="s">
        <v>7</v>
      </c>
      <c r="J18" s="87">
        <v>0.63</v>
      </c>
      <c r="K18" s="87">
        <v>0.72000000000000008</v>
      </c>
      <c r="L18" s="87">
        <v>0.81</v>
      </c>
      <c r="M18" s="135"/>
    </row>
    <row r="19" spans="2:13" ht="42.75" x14ac:dyDescent="0.45">
      <c r="B19" s="134" t="s">
        <v>87</v>
      </c>
      <c r="C19" s="76" t="s">
        <v>188</v>
      </c>
      <c r="D19" s="134" t="s">
        <v>112</v>
      </c>
      <c r="E19" s="76" t="s">
        <v>129</v>
      </c>
      <c r="F19" s="134" t="s">
        <v>205</v>
      </c>
      <c r="G19" s="134" t="s">
        <v>201</v>
      </c>
      <c r="H19" s="134" t="s">
        <v>206</v>
      </c>
      <c r="I19" s="134" t="s">
        <v>182</v>
      </c>
      <c r="J19" s="87">
        <v>0.63</v>
      </c>
      <c r="K19" s="87">
        <v>0.72000000000000008</v>
      </c>
      <c r="L19" s="87">
        <v>0.81</v>
      </c>
      <c r="M19" s="135"/>
    </row>
    <row r="20" spans="2:13" x14ac:dyDescent="0.45">
      <c r="B20" s="134" t="s">
        <v>87</v>
      </c>
      <c r="C20" s="76" t="s">
        <v>188</v>
      </c>
      <c r="D20" s="134" t="s">
        <v>112</v>
      </c>
      <c r="E20" s="76" t="s">
        <v>129</v>
      </c>
      <c r="F20" s="134" t="s">
        <v>207</v>
      </c>
      <c r="G20" s="134" t="s">
        <v>208</v>
      </c>
      <c r="H20" s="134" t="s">
        <v>209</v>
      </c>
      <c r="I20" s="134" t="s">
        <v>7</v>
      </c>
      <c r="J20" s="87">
        <v>3.4999999999999996E-2</v>
      </c>
      <c r="K20" s="87">
        <v>4.0000000000000008E-2</v>
      </c>
      <c r="L20" s="87">
        <v>4.5000000000000005E-2</v>
      </c>
      <c r="M20" s="135"/>
    </row>
    <row r="21" spans="2:13" ht="28.5" x14ac:dyDescent="0.45">
      <c r="B21" s="134" t="s">
        <v>87</v>
      </c>
      <c r="C21" s="76" t="s">
        <v>188</v>
      </c>
      <c r="D21" s="134" t="s">
        <v>112</v>
      </c>
      <c r="E21" s="76" t="s">
        <v>129</v>
      </c>
      <c r="F21" s="134" t="s">
        <v>210</v>
      </c>
      <c r="G21" s="134" t="s">
        <v>211</v>
      </c>
      <c r="H21" s="134" t="s">
        <v>212</v>
      </c>
      <c r="I21" s="134" t="s">
        <v>7</v>
      </c>
      <c r="J21" s="87">
        <v>0.63</v>
      </c>
      <c r="K21" s="87">
        <v>0.72000000000000008</v>
      </c>
      <c r="L21" s="87">
        <v>0.81</v>
      </c>
      <c r="M21" s="135"/>
    </row>
    <row r="22" spans="2:13" ht="28.5" x14ac:dyDescent="0.45">
      <c r="B22" s="134" t="s">
        <v>87</v>
      </c>
      <c r="C22" s="76" t="s">
        <v>188</v>
      </c>
      <c r="D22" s="134" t="s">
        <v>112</v>
      </c>
      <c r="E22" s="76" t="s">
        <v>129</v>
      </c>
      <c r="F22" s="134" t="s">
        <v>213</v>
      </c>
      <c r="G22" s="134" t="s">
        <v>211</v>
      </c>
      <c r="H22" s="134" t="s">
        <v>214</v>
      </c>
      <c r="I22" s="134" t="s">
        <v>7</v>
      </c>
      <c r="J22" s="87">
        <v>0.63</v>
      </c>
      <c r="K22" s="87">
        <v>0.72000000000000008</v>
      </c>
      <c r="L22" s="87">
        <v>0.81</v>
      </c>
      <c r="M22" s="135"/>
    </row>
    <row r="23" spans="2:13" ht="28.5" x14ac:dyDescent="0.45">
      <c r="B23" s="134" t="s">
        <v>87</v>
      </c>
      <c r="C23" s="76" t="s">
        <v>215</v>
      </c>
      <c r="D23" s="134" t="s">
        <v>113</v>
      </c>
      <c r="E23" s="76" t="s">
        <v>130</v>
      </c>
      <c r="F23" s="134" t="s">
        <v>216</v>
      </c>
      <c r="G23" s="134" t="s">
        <v>190</v>
      </c>
      <c r="H23" s="134" t="s">
        <v>217</v>
      </c>
      <c r="I23" s="134" t="s">
        <v>7</v>
      </c>
      <c r="J23" s="87">
        <v>0.63</v>
      </c>
      <c r="K23" s="87">
        <v>0.72000000000000008</v>
      </c>
      <c r="L23" s="87">
        <v>0.81</v>
      </c>
      <c r="M23" s="135"/>
    </row>
    <row r="24" spans="2:13" ht="28.5" x14ac:dyDescent="0.45">
      <c r="B24" s="134" t="s">
        <v>87</v>
      </c>
      <c r="C24" s="76" t="s">
        <v>215</v>
      </c>
      <c r="D24" s="134" t="s">
        <v>113</v>
      </c>
      <c r="E24" s="76" t="s">
        <v>130</v>
      </c>
      <c r="F24" s="134" t="s">
        <v>218</v>
      </c>
      <c r="G24" s="134" t="s">
        <v>190</v>
      </c>
      <c r="H24" s="134" t="s">
        <v>219</v>
      </c>
      <c r="I24" s="134" t="s">
        <v>7</v>
      </c>
      <c r="J24" s="87">
        <v>0.63</v>
      </c>
      <c r="K24" s="87">
        <v>0.72000000000000008</v>
      </c>
      <c r="L24" s="87">
        <v>0.81</v>
      </c>
      <c r="M24" s="135"/>
    </row>
    <row r="25" spans="2:13" ht="28.5" x14ac:dyDescent="0.45">
      <c r="B25" s="134" t="s">
        <v>87</v>
      </c>
      <c r="C25" s="76" t="s">
        <v>215</v>
      </c>
      <c r="D25" s="134" t="s">
        <v>113</v>
      </c>
      <c r="E25" s="76" t="s">
        <v>130</v>
      </c>
      <c r="F25" s="134" t="s">
        <v>220</v>
      </c>
      <c r="G25" s="134" t="s">
        <v>190</v>
      </c>
      <c r="H25" s="134" t="s">
        <v>221</v>
      </c>
      <c r="I25" s="134" t="s">
        <v>7</v>
      </c>
      <c r="J25" s="87">
        <v>0.63</v>
      </c>
      <c r="K25" s="87">
        <v>0.72000000000000008</v>
      </c>
      <c r="L25" s="87">
        <v>0.81</v>
      </c>
      <c r="M25" s="135"/>
    </row>
    <row r="26" spans="2:13" ht="28.5" x14ac:dyDescent="0.45">
      <c r="B26" s="134" t="s">
        <v>87</v>
      </c>
      <c r="C26" s="76" t="s">
        <v>215</v>
      </c>
      <c r="D26" s="134" t="s">
        <v>113</v>
      </c>
      <c r="E26" s="76" t="s">
        <v>130</v>
      </c>
      <c r="F26" s="134" t="s">
        <v>189</v>
      </c>
      <c r="G26" s="134" t="s">
        <v>190</v>
      </c>
      <c r="H26" s="134" t="s">
        <v>191</v>
      </c>
      <c r="I26" s="134" t="s">
        <v>7</v>
      </c>
      <c r="J26" s="87">
        <v>0.63</v>
      </c>
      <c r="K26" s="87">
        <v>0.72000000000000008</v>
      </c>
      <c r="L26" s="87">
        <v>0.81</v>
      </c>
      <c r="M26" s="135"/>
    </row>
    <row r="27" spans="2:13" ht="28.5" x14ac:dyDescent="0.45">
      <c r="B27" s="134" t="s">
        <v>87</v>
      </c>
      <c r="C27" s="76" t="s">
        <v>215</v>
      </c>
      <c r="D27" s="134" t="s">
        <v>113</v>
      </c>
      <c r="E27" s="76" t="s">
        <v>130</v>
      </c>
      <c r="F27" s="134" t="s">
        <v>222</v>
      </c>
      <c r="G27" s="134" t="s">
        <v>190</v>
      </c>
      <c r="H27" s="134" t="s">
        <v>223</v>
      </c>
      <c r="I27" s="134" t="s">
        <v>7</v>
      </c>
      <c r="J27" s="87">
        <v>0.63</v>
      </c>
      <c r="K27" s="87">
        <v>0.72000000000000008</v>
      </c>
      <c r="L27" s="87">
        <v>0.81</v>
      </c>
      <c r="M27" s="135"/>
    </row>
    <row r="28" spans="2:13" ht="28.5" x14ac:dyDescent="0.45">
      <c r="B28" s="134" t="s">
        <v>87</v>
      </c>
      <c r="C28" s="76" t="s">
        <v>215</v>
      </c>
      <c r="D28" s="134" t="s">
        <v>113</v>
      </c>
      <c r="E28" s="76" t="s">
        <v>130</v>
      </c>
      <c r="F28" s="134" t="s">
        <v>224</v>
      </c>
      <c r="G28" s="134" t="s">
        <v>225</v>
      </c>
      <c r="H28" s="134" t="s">
        <v>226</v>
      </c>
      <c r="I28" s="134" t="s">
        <v>7</v>
      </c>
      <c r="J28" s="87">
        <v>3.4999999999999996E-2</v>
      </c>
      <c r="K28" s="87">
        <v>4.0000000000000008E-2</v>
      </c>
      <c r="L28" s="87">
        <v>4.5000000000000005E-2</v>
      </c>
      <c r="M28" s="135"/>
    </row>
    <row r="29" spans="2:13" ht="28.5" x14ac:dyDescent="0.45">
      <c r="B29" s="134" t="s">
        <v>87</v>
      </c>
      <c r="C29" s="76" t="s">
        <v>215</v>
      </c>
      <c r="D29" s="134" t="s">
        <v>113</v>
      </c>
      <c r="E29" s="76" t="s">
        <v>130</v>
      </c>
      <c r="F29" s="134" t="s">
        <v>224</v>
      </c>
      <c r="G29" s="134" t="s">
        <v>225</v>
      </c>
      <c r="H29" s="134" t="s">
        <v>226</v>
      </c>
      <c r="I29" s="134" t="s">
        <v>182</v>
      </c>
      <c r="J29" s="87">
        <v>3.4999999999999996E-2</v>
      </c>
      <c r="K29" s="87">
        <v>4.0000000000000008E-2</v>
      </c>
      <c r="L29" s="87">
        <v>4.5000000000000005E-2</v>
      </c>
      <c r="M29" s="135"/>
    </row>
    <row r="30" spans="2:13" ht="28.5" x14ac:dyDescent="0.45">
      <c r="B30" s="134" t="s">
        <v>87</v>
      </c>
      <c r="C30" s="76" t="s">
        <v>215</v>
      </c>
      <c r="D30" s="134" t="s">
        <v>113</v>
      </c>
      <c r="E30" s="76" t="s">
        <v>130</v>
      </c>
      <c r="F30" s="134" t="s">
        <v>227</v>
      </c>
      <c r="G30" s="134" t="s">
        <v>225</v>
      </c>
      <c r="H30" s="134" t="s">
        <v>228</v>
      </c>
      <c r="I30" s="134" t="s">
        <v>7</v>
      </c>
      <c r="J30" s="87">
        <v>6.9999999999999993E-2</v>
      </c>
      <c r="K30" s="87">
        <v>8.0000000000000016E-2</v>
      </c>
      <c r="L30" s="87">
        <v>9.0000000000000011E-2</v>
      </c>
      <c r="M30" s="135"/>
    </row>
    <row r="31" spans="2:13" ht="28.5" x14ac:dyDescent="0.45">
      <c r="B31" s="134" t="s">
        <v>87</v>
      </c>
      <c r="C31" s="76" t="s">
        <v>215</v>
      </c>
      <c r="D31" s="134" t="s">
        <v>113</v>
      </c>
      <c r="E31" s="76" t="s">
        <v>130</v>
      </c>
      <c r="F31" s="134" t="s">
        <v>227</v>
      </c>
      <c r="G31" s="134" t="s">
        <v>225</v>
      </c>
      <c r="H31" s="134" t="s">
        <v>228</v>
      </c>
      <c r="I31" s="134" t="s">
        <v>182</v>
      </c>
      <c r="J31" s="87">
        <v>6.9999999999999993E-2</v>
      </c>
      <c r="K31" s="87">
        <v>8.0000000000000016E-2</v>
      </c>
      <c r="L31" s="87">
        <v>9.0000000000000011E-2</v>
      </c>
      <c r="M31" s="135"/>
    </row>
    <row r="32" spans="2:13" ht="28.5" x14ac:dyDescent="0.45">
      <c r="B32" s="134" t="s">
        <v>87</v>
      </c>
      <c r="C32" s="76" t="s">
        <v>215</v>
      </c>
      <c r="D32" s="134" t="s">
        <v>113</v>
      </c>
      <c r="E32" s="76" t="s">
        <v>130</v>
      </c>
      <c r="F32" s="134" t="s">
        <v>229</v>
      </c>
      <c r="G32" s="134" t="s">
        <v>230</v>
      </c>
      <c r="H32" s="134" t="s">
        <v>231</v>
      </c>
      <c r="I32" s="134" t="s">
        <v>182</v>
      </c>
      <c r="J32" s="87">
        <v>0.63</v>
      </c>
      <c r="K32" s="87">
        <v>0.72000000000000008</v>
      </c>
      <c r="L32" s="87">
        <v>0.81</v>
      </c>
      <c r="M32" s="135"/>
    </row>
    <row r="33" spans="2:13" ht="28.5" x14ac:dyDescent="0.45">
      <c r="B33" s="134" t="s">
        <v>87</v>
      </c>
      <c r="C33" s="76" t="s">
        <v>215</v>
      </c>
      <c r="D33" s="134" t="s">
        <v>113</v>
      </c>
      <c r="E33" s="76" t="s">
        <v>130</v>
      </c>
      <c r="F33" s="134" t="s">
        <v>192</v>
      </c>
      <c r="G33" s="134" t="s">
        <v>193</v>
      </c>
      <c r="H33" s="134" t="s">
        <v>194</v>
      </c>
      <c r="I33" s="134" t="s">
        <v>7</v>
      </c>
      <c r="J33" s="87">
        <v>3.4999999999999996E-2</v>
      </c>
      <c r="K33" s="87">
        <v>4.0000000000000008E-2</v>
      </c>
      <c r="L33" s="87">
        <v>4.5000000000000005E-2</v>
      </c>
      <c r="M33" s="135"/>
    </row>
    <row r="34" spans="2:13" ht="28.5" x14ac:dyDescent="0.45">
      <c r="B34" s="134" t="s">
        <v>87</v>
      </c>
      <c r="C34" s="76" t="s">
        <v>215</v>
      </c>
      <c r="D34" s="134" t="s">
        <v>113</v>
      </c>
      <c r="E34" s="76" t="s">
        <v>130</v>
      </c>
      <c r="F34" s="134" t="s">
        <v>232</v>
      </c>
      <c r="G34" s="134" t="s">
        <v>193</v>
      </c>
      <c r="H34" s="134" t="s">
        <v>233</v>
      </c>
      <c r="I34" s="134" t="s">
        <v>7</v>
      </c>
      <c r="J34" s="87">
        <v>0.63</v>
      </c>
      <c r="K34" s="87">
        <v>0.72000000000000008</v>
      </c>
      <c r="L34" s="87">
        <v>0.81</v>
      </c>
      <c r="M34" s="135"/>
    </row>
    <row r="35" spans="2:13" ht="28.5" x14ac:dyDescent="0.45">
      <c r="B35" s="134" t="s">
        <v>87</v>
      </c>
      <c r="C35" s="76" t="s">
        <v>215</v>
      </c>
      <c r="D35" s="134" t="s">
        <v>113</v>
      </c>
      <c r="E35" s="76" t="s">
        <v>130</v>
      </c>
      <c r="F35" s="134" t="s">
        <v>195</v>
      </c>
      <c r="G35" s="134" t="s">
        <v>193</v>
      </c>
      <c r="H35" s="134" t="s">
        <v>196</v>
      </c>
      <c r="I35" s="134" t="s">
        <v>7</v>
      </c>
      <c r="J35" s="87">
        <v>0.63</v>
      </c>
      <c r="K35" s="87">
        <v>0.72000000000000008</v>
      </c>
      <c r="L35" s="87">
        <v>0.81</v>
      </c>
      <c r="M35" s="135"/>
    </row>
    <row r="36" spans="2:13" ht="28.5" x14ac:dyDescent="0.45">
      <c r="B36" s="134" t="s">
        <v>87</v>
      </c>
      <c r="C36" s="76" t="s">
        <v>215</v>
      </c>
      <c r="D36" s="134" t="s">
        <v>113</v>
      </c>
      <c r="E36" s="76" t="s">
        <v>130</v>
      </c>
      <c r="F36" s="134" t="s">
        <v>234</v>
      </c>
      <c r="G36" s="134" t="s">
        <v>235</v>
      </c>
      <c r="H36" s="134" t="s">
        <v>236</v>
      </c>
      <c r="I36" s="134" t="s">
        <v>7</v>
      </c>
      <c r="J36" s="87">
        <v>0.63</v>
      </c>
      <c r="K36" s="87">
        <v>0.72000000000000008</v>
      </c>
      <c r="L36" s="87">
        <v>0.81</v>
      </c>
      <c r="M36" s="135"/>
    </row>
    <row r="37" spans="2:13" ht="28.5" x14ac:dyDescent="0.45">
      <c r="B37" s="134" t="s">
        <v>87</v>
      </c>
      <c r="C37" s="76" t="s">
        <v>215</v>
      </c>
      <c r="D37" s="134" t="s">
        <v>113</v>
      </c>
      <c r="E37" s="76" t="s">
        <v>130</v>
      </c>
      <c r="F37" s="134" t="s">
        <v>237</v>
      </c>
      <c r="G37" s="134" t="s">
        <v>238</v>
      </c>
      <c r="H37" s="134" t="s">
        <v>239</v>
      </c>
      <c r="I37" s="134" t="s">
        <v>7</v>
      </c>
      <c r="J37" s="87">
        <v>3.4999999999999996E-2</v>
      </c>
      <c r="K37" s="87">
        <v>4.0000000000000008E-2</v>
      </c>
      <c r="L37" s="87">
        <v>4.5000000000000005E-2</v>
      </c>
      <c r="M37" s="135"/>
    </row>
    <row r="38" spans="2:13" ht="28.5" x14ac:dyDescent="0.45">
      <c r="B38" s="134" t="s">
        <v>87</v>
      </c>
      <c r="C38" s="76" t="s">
        <v>215</v>
      </c>
      <c r="D38" s="134" t="s">
        <v>113</v>
      </c>
      <c r="E38" s="76" t="s">
        <v>130</v>
      </c>
      <c r="F38" s="134" t="s">
        <v>207</v>
      </c>
      <c r="G38" s="134" t="s">
        <v>208</v>
      </c>
      <c r="H38" s="134" t="s">
        <v>209</v>
      </c>
      <c r="I38" s="134" t="s">
        <v>7</v>
      </c>
      <c r="J38" s="87">
        <v>3.4999999999999996E-2</v>
      </c>
      <c r="K38" s="87">
        <v>4.0000000000000008E-2</v>
      </c>
      <c r="L38" s="87">
        <v>4.5000000000000005E-2</v>
      </c>
      <c r="M38" s="135"/>
    </row>
    <row r="39" spans="2:13" ht="42.75" x14ac:dyDescent="0.45">
      <c r="B39" s="134" t="s">
        <v>87</v>
      </c>
      <c r="C39" s="76" t="s">
        <v>215</v>
      </c>
      <c r="D39" s="134" t="s">
        <v>113</v>
      </c>
      <c r="E39" s="76" t="s">
        <v>130</v>
      </c>
      <c r="F39" s="134" t="s">
        <v>240</v>
      </c>
      <c r="G39" s="134" t="s">
        <v>241</v>
      </c>
      <c r="H39" s="134" t="s">
        <v>242</v>
      </c>
      <c r="I39" s="134" t="s">
        <v>7</v>
      </c>
      <c r="J39" s="87">
        <v>0.63</v>
      </c>
      <c r="K39" s="87">
        <v>0.72000000000000008</v>
      </c>
      <c r="L39" s="87">
        <v>0.81</v>
      </c>
      <c r="M39" s="135"/>
    </row>
    <row r="40" spans="2:13" ht="28.5" x14ac:dyDescent="0.45">
      <c r="B40" s="134" t="s">
        <v>87</v>
      </c>
      <c r="C40" s="76" t="s">
        <v>215</v>
      </c>
      <c r="D40" s="134" t="s">
        <v>113</v>
      </c>
      <c r="E40" s="76" t="s">
        <v>130</v>
      </c>
      <c r="F40" s="134" t="s">
        <v>243</v>
      </c>
      <c r="G40" s="134" t="s">
        <v>211</v>
      </c>
      <c r="H40" s="134" t="s">
        <v>244</v>
      </c>
      <c r="I40" s="134" t="s">
        <v>7</v>
      </c>
      <c r="J40" s="87">
        <v>0.63</v>
      </c>
      <c r="K40" s="87">
        <v>0.72000000000000008</v>
      </c>
      <c r="L40" s="87">
        <v>0.81</v>
      </c>
      <c r="M40" s="135"/>
    </row>
    <row r="41" spans="2:13" ht="28.5" x14ac:dyDescent="0.45">
      <c r="B41" s="134" t="s">
        <v>87</v>
      </c>
      <c r="C41" s="76" t="s">
        <v>215</v>
      </c>
      <c r="D41" s="134" t="s">
        <v>113</v>
      </c>
      <c r="E41" s="76" t="s">
        <v>130</v>
      </c>
      <c r="F41" s="134" t="s">
        <v>245</v>
      </c>
      <c r="G41" s="134" t="s">
        <v>211</v>
      </c>
      <c r="H41" s="134" t="s">
        <v>246</v>
      </c>
      <c r="I41" s="134" t="s">
        <v>7</v>
      </c>
      <c r="J41" s="87">
        <v>0.63</v>
      </c>
      <c r="K41" s="87">
        <v>0.72000000000000008</v>
      </c>
      <c r="L41" s="87">
        <v>0.81</v>
      </c>
      <c r="M41" s="135"/>
    </row>
    <row r="42" spans="2:13" ht="28.5" x14ac:dyDescent="0.45">
      <c r="B42" s="134" t="s">
        <v>87</v>
      </c>
      <c r="C42" s="76" t="s">
        <v>215</v>
      </c>
      <c r="D42" s="134" t="s">
        <v>113</v>
      </c>
      <c r="E42" s="76" t="s">
        <v>130</v>
      </c>
      <c r="F42" s="134" t="s">
        <v>247</v>
      </c>
      <c r="G42" s="134" t="s">
        <v>248</v>
      </c>
      <c r="H42" s="134" t="s">
        <v>249</v>
      </c>
      <c r="I42" s="134" t="s">
        <v>7</v>
      </c>
      <c r="J42" s="87">
        <v>6.9999999999999993E-2</v>
      </c>
      <c r="K42" s="87">
        <v>8.0000000000000016E-2</v>
      </c>
      <c r="L42" s="87">
        <v>9.0000000000000011E-2</v>
      </c>
      <c r="M42" s="135"/>
    </row>
    <row r="43" spans="2:13" ht="28.5" x14ac:dyDescent="0.45">
      <c r="B43" s="134" t="s">
        <v>87</v>
      </c>
      <c r="C43" s="76" t="s">
        <v>250</v>
      </c>
      <c r="D43" s="134" t="s">
        <v>113</v>
      </c>
      <c r="E43" s="76" t="s">
        <v>131</v>
      </c>
      <c r="F43" s="134" t="s">
        <v>216</v>
      </c>
      <c r="G43" s="134" t="s">
        <v>190</v>
      </c>
      <c r="H43" s="134" t="s">
        <v>217</v>
      </c>
      <c r="I43" s="134" t="s">
        <v>7</v>
      </c>
      <c r="J43" s="87">
        <v>0.63</v>
      </c>
      <c r="K43" s="87">
        <v>0.72000000000000008</v>
      </c>
      <c r="L43" s="87">
        <v>0.81</v>
      </c>
      <c r="M43" s="135"/>
    </row>
    <row r="44" spans="2:13" ht="28.5" x14ac:dyDescent="0.45">
      <c r="B44" s="134" t="s">
        <v>87</v>
      </c>
      <c r="C44" s="76" t="s">
        <v>250</v>
      </c>
      <c r="D44" s="134" t="s">
        <v>113</v>
      </c>
      <c r="E44" s="76" t="s">
        <v>131</v>
      </c>
      <c r="F44" s="134" t="s">
        <v>218</v>
      </c>
      <c r="G44" s="134" t="s">
        <v>190</v>
      </c>
      <c r="H44" s="134" t="s">
        <v>219</v>
      </c>
      <c r="I44" s="134" t="s">
        <v>7</v>
      </c>
      <c r="J44" s="87">
        <v>0.63</v>
      </c>
      <c r="K44" s="87">
        <v>0.72000000000000008</v>
      </c>
      <c r="L44" s="87">
        <v>0.81</v>
      </c>
      <c r="M44" s="135"/>
    </row>
    <row r="45" spans="2:13" ht="28.5" x14ac:dyDescent="0.45">
      <c r="B45" s="134" t="s">
        <v>87</v>
      </c>
      <c r="C45" s="76" t="s">
        <v>250</v>
      </c>
      <c r="D45" s="134" t="s">
        <v>113</v>
      </c>
      <c r="E45" s="76" t="s">
        <v>131</v>
      </c>
      <c r="F45" s="134" t="s">
        <v>220</v>
      </c>
      <c r="G45" s="134" t="s">
        <v>190</v>
      </c>
      <c r="H45" s="134" t="s">
        <v>221</v>
      </c>
      <c r="I45" s="134" t="s">
        <v>7</v>
      </c>
      <c r="J45" s="87">
        <v>0.63</v>
      </c>
      <c r="K45" s="87">
        <v>0.72000000000000008</v>
      </c>
      <c r="L45" s="87">
        <v>0.81</v>
      </c>
      <c r="M45" s="135"/>
    </row>
    <row r="46" spans="2:13" ht="28.5" x14ac:dyDescent="0.45">
      <c r="B46" s="134" t="s">
        <v>87</v>
      </c>
      <c r="C46" s="76" t="s">
        <v>250</v>
      </c>
      <c r="D46" s="134" t="s">
        <v>113</v>
      </c>
      <c r="E46" s="76" t="s">
        <v>131</v>
      </c>
      <c r="F46" s="134" t="s">
        <v>189</v>
      </c>
      <c r="G46" s="134" t="s">
        <v>190</v>
      </c>
      <c r="H46" s="134" t="s">
        <v>191</v>
      </c>
      <c r="I46" s="134" t="s">
        <v>7</v>
      </c>
      <c r="J46" s="87">
        <v>0.63</v>
      </c>
      <c r="K46" s="87">
        <v>0.72000000000000008</v>
      </c>
      <c r="L46" s="87">
        <v>0.81</v>
      </c>
      <c r="M46" s="135"/>
    </row>
    <row r="47" spans="2:13" ht="28.5" x14ac:dyDescent="0.45">
      <c r="B47" s="134" t="s">
        <v>87</v>
      </c>
      <c r="C47" s="76" t="s">
        <v>250</v>
      </c>
      <c r="D47" s="134" t="s">
        <v>113</v>
      </c>
      <c r="E47" s="76" t="s">
        <v>131</v>
      </c>
      <c r="F47" s="134" t="s">
        <v>222</v>
      </c>
      <c r="G47" s="134" t="s">
        <v>190</v>
      </c>
      <c r="H47" s="134" t="s">
        <v>223</v>
      </c>
      <c r="I47" s="134" t="s">
        <v>7</v>
      </c>
      <c r="J47" s="87">
        <v>0.63</v>
      </c>
      <c r="K47" s="87">
        <v>0.72000000000000008</v>
      </c>
      <c r="L47" s="87">
        <v>0.81</v>
      </c>
      <c r="M47" s="135"/>
    </row>
    <row r="48" spans="2:13" ht="28.5" x14ac:dyDescent="0.45">
      <c r="B48" s="134" t="s">
        <v>87</v>
      </c>
      <c r="C48" s="76" t="s">
        <v>250</v>
      </c>
      <c r="D48" s="134" t="s">
        <v>113</v>
      </c>
      <c r="E48" s="76" t="s">
        <v>131</v>
      </c>
      <c r="F48" s="134" t="s">
        <v>224</v>
      </c>
      <c r="G48" s="134" t="s">
        <v>225</v>
      </c>
      <c r="H48" s="134" t="s">
        <v>226</v>
      </c>
      <c r="I48" s="134" t="s">
        <v>7</v>
      </c>
      <c r="J48" s="87">
        <v>3.4999999999999996E-2</v>
      </c>
      <c r="K48" s="87">
        <v>4.0000000000000008E-2</v>
      </c>
      <c r="L48" s="87">
        <v>4.5000000000000005E-2</v>
      </c>
      <c r="M48" s="135"/>
    </row>
    <row r="49" spans="2:13" ht="28.5" x14ac:dyDescent="0.45">
      <c r="B49" s="134" t="s">
        <v>87</v>
      </c>
      <c r="C49" s="76" t="s">
        <v>250</v>
      </c>
      <c r="D49" s="134" t="s">
        <v>113</v>
      </c>
      <c r="E49" s="76" t="s">
        <v>131</v>
      </c>
      <c r="F49" s="134" t="s">
        <v>224</v>
      </c>
      <c r="G49" s="134" t="s">
        <v>225</v>
      </c>
      <c r="H49" s="134" t="s">
        <v>226</v>
      </c>
      <c r="I49" s="134" t="s">
        <v>182</v>
      </c>
      <c r="J49" s="87">
        <v>3.4999999999999996E-2</v>
      </c>
      <c r="K49" s="87">
        <v>4.0000000000000008E-2</v>
      </c>
      <c r="L49" s="87">
        <v>4.5000000000000005E-2</v>
      </c>
      <c r="M49" s="135"/>
    </row>
    <row r="50" spans="2:13" ht="28.5" x14ac:dyDescent="0.45">
      <c r="B50" s="134" t="s">
        <v>87</v>
      </c>
      <c r="C50" s="76" t="s">
        <v>250</v>
      </c>
      <c r="D50" s="134" t="s">
        <v>113</v>
      </c>
      <c r="E50" s="76" t="s">
        <v>131</v>
      </c>
      <c r="F50" s="134" t="s">
        <v>227</v>
      </c>
      <c r="G50" s="134" t="s">
        <v>225</v>
      </c>
      <c r="H50" s="134" t="s">
        <v>228</v>
      </c>
      <c r="I50" s="134" t="s">
        <v>7</v>
      </c>
      <c r="J50" s="87">
        <v>6.9999999999999993E-2</v>
      </c>
      <c r="K50" s="87">
        <v>8.0000000000000016E-2</v>
      </c>
      <c r="L50" s="87">
        <v>9.0000000000000011E-2</v>
      </c>
      <c r="M50" s="135"/>
    </row>
    <row r="51" spans="2:13" ht="28.5" x14ac:dyDescent="0.45">
      <c r="B51" s="134" t="s">
        <v>87</v>
      </c>
      <c r="C51" s="76" t="s">
        <v>250</v>
      </c>
      <c r="D51" s="134" t="s">
        <v>113</v>
      </c>
      <c r="E51" s="76" t="s">
        <v>131</v>
      </c>
      <c r="F51" s="134" t="s">
        <v>227</v>
      </c>
      <c r="G51" s="134" t="s">
        <v>225</v>
      </c>
      <c r="H51" s="134" t="s">
        <v>228</v>
      </c>
      <c r="I51" s="134" t="s">
        <v>182</v>
      </c>
      <c r="J51" s="87">
        <v>6.9999999999999993E-2</v>
      </c>
      <c r="K51" s="87">
        <v>8.0000000000000016E-2</v>
      </c>
      <c r="L51" s="87">
        <v>9.0000000000000011E-2</v>
      </c>
      <c r="M51" s="135"/>
    </row>
    <row r="52" spans="2:13" ht="28.5" x14ac:dyDescent="0.45">
      <c r="B52" s="134" t="s">
        <v>87</v>
      </c>
      <c r="C52" s="76" t="s">
        <v>250</v>
      </c>
      <c r="D52" s="134" t="s">
        <v>113</v>
      </c>
      <c r="E52" s="76" t="s">
        <v>131</v>
      </c>
      <c r="F52" s="134" t="s">
        <v>229</v>
      </c>
      <c r="G52" s="134" t="s">
        <v>230</v>
      </c>
      <c r="H52" s="134" t="s">
        <v>231</v>
      </c>
      <c r="I52" s="134" t="s">
        <v>182</v>
      </c>
      <c r="J52" s="87">
        <v>0.63</v>
      </c>
      <c r="K52" s="87">
        <v>0.72000000000000008</v>
      </c>
      <c r="L52" s="87">
        <v>0.81</v>
      </c>
      <c r="M52" s="135"/>
    </row>
    <row r="53" spans="2:13" ht="28.5" x14ac:dyDescent="0.45">
      <c r="B53" s="134" t="s">
        <v>87</v>
      </c>
      <c r="C53" s="76" t="s">
        <v>250</v>
      </c>
      <c r="D53" s="134" t="s">
        <v>113</v>
      </c>
      <c r="E53" s="76" t="s">
        <v>131</v>
      </c>
      <c r="F53" s="134" t="s">
        <v>192</v>
      </c>
      <c r="G53" s="134" t="s">
        <v>193</v>
      </c>
      <c r="H53" s="134" t="s">
        <v>194</v>
      </c>
      <c r="I53" s="134" t="s">
        <v>7</v>
      </c>
      <c r="J53" s="87">
        <v>3.4999999999999996E-2</v>
      </c>
      <c r="K53" s="87">
        <v>4.0000000000000008E-2</v>
      </c>
      <c r="L53" s="87">
        <v>4.5000000000000005E-2</v>
      </c>
      <c r="M53" s="135"/>
    </row>
    <row r="54" spans="2:13" ht="28.5" x14ac:dyDescent="0.45">
      <c r="B54" s="134" t="s">
        <v>87</v>
      </c>
      <c r="C54" s="76" t="s">
        <v>250</v>
      </c>
      <c r="D54" s="134" t="s">
        <v>113</v>
      </c>
      <c r="E54" s="76" t="s">
        <v>131</v>
      </c>
      <c r="F54" s="134" t="s">
        <v>232</v>
      </c>
      <c r="G54" s="134" t="s">
        <v>193</v>
      </c>
      <c r="H54" s="134" t="s">
        <v>233</v>
      </c>
      <c r="I54" s="134" t="s">
        <v>7</v>
      </c>
      <c r="J54" s="87">
        <v>0.63</v>
      </c>
      <c r="K54" s="87">
        <v>0.72000000000000008</v>
      </c>
      <c r="L54" s="87">
        <v>0.81</v>
      </c>
      <c r="M54" s="135"/>
    </row>
    <row r="55" spans="2:13" ht="28.5" x14ac:dyDescent="0.45">
      <c r="B55" s="134" t="s">
        <v>87</v>
      </c>
      <c r="C55" s="76" t="s">
        <v>250</v>
      </c>
      <c r="D55" s="134" t="s">
        <v>113</v>
      </c>
      <c r="E55" s="76" t="s">
        <v>131</v>
      </c>
      <c r="F55" s="134" t="s">
        <v>195</v>
      </c>
      <c r="G55" s="134" t="s">
        <v>193</v>
      </c>
      <c r="H55" s="134" t="s">
        <v>196</v>
      </c>
      <c r="I55" s="134" t="s">
        <v>7</v>
      </c>
      <c r="J55" s="87">
        <v>0.63</v>
      </c>
      <c r="K55" s="87">
        <v>0.72000000000000008</v>
      </c>
      <c r="L55" s="87">
        <v>0.81</v>
      </c>
      <c r="M55" s="135"/>
    </row>
    <row r="56" spans="2:13" ht="28.5" x14ac:dyDescent="0.45">
      <c r="B56" s="134" t="s">
        <v>87</v>
      </c>
      <c r="C56" s="76" t="s">
        <v>250</v>
      </c>
      <c r="D56" s="134" t="s">
        <v>113</v>
      </c>
      <c r="E56" s="76" t="s">
        <v>131</v>
      </c>
      <c r="F56" s="134" t="s">
        <v>251</v>
      </c>
      <c r="G56" s="134" t="s">
        <v>235</v>
      </c>
      <c r="H56" s="134" t="s">
        <v>252</v>
      </c>
      <c r="I56" s="134" t="s">
        <v>7</v>
      </c>
      <c r="J56" s="87">
        <v>0.63</v>
      </c>
      <c r="K56" s="87">
        <v>0.72000000000000008</v>
      </c>
      <c r="L56" s="87">
        <v>0.81</v>
      </c>
      <c r="M56" s="135"/>
    </row>
    <row r="57" spans="2:13" ht="28.5" x14ac:dyDescent="0.45">
      <c r="B57" s="134" t="s">
        <v>87</v>
      </c>
      <c r="C57" s="76" t="s">
        <v>250</v>
      </c>
      <c r="D57" s="134" t="s">
        <v>113</v>
      </c>
      <c r="E57" s="76" t="s">
        <v>131</v>
      </c>
      <c r="F57" s="134" t="s">
        <v>234</v>
      </c>
      <c r="G57" s="134" t="s">
        <v>235</v>
      </c>
      <c r="H57" s="134" t="s">
        <v>236</v>
      </c>
      <c r="I57" s="134" t="s">
        <v>7</v>
      </c>
      <c r="J57" s="87">
        <v>0.63</v>
      </c>
      <c r="K57" s="87">
        <v>0.72000000000000008</v>
      </c>
      <c r="L57" s="87">
        <v>0.81</v>
      </c>
      <c r="M57" s="135"/>
    </row>
    <row r="58" spans="2:13" ht="28.5" x14ac:dyDescent="0.45">
      <c r="B58" s="134" t="s">
        <v>87</v>
      </c>
      <c r="C58" s="76" t="s">
        <v>250</v>
      </c>
      <c r="D58" s="134" t="s">
        <v>113</v>
      </c>
      <c r="E58" s="76" t="s">
        <v>131</v>
      </c>
      <c r="F58" s="134" t="s">
        <v>237</v>
      </c>
      <c r="G58" s="134" t="s">
        <v>238</v>
      </c>
      <c r="H58" s="134" t="s">
        <v>239</v>
      </c>
      <c r="I58" s="134" t="s">
        <v>7</v>
      </c>
      <c r="J58" s="87">
        <v>3.4999999999999996E-2</v>
      </c>
      <c r="K58" s="87">
        <v>4.0000000000000008E-2</v>
      </c>
      <c r="L58" s="87">
        <v>4.5000000000000005E-2</v>
      </c>
      <c r="M58" s="135"/>
    </row>
    <row r="59" spans="2:13" ht="28.5" x14ac:dyDescent="0.45">
      <c r="B59" s="134" t="s">
        <v>87</v>
      </c>
      <c r="C59" s="76" t="s">
        <v>250</v>
      </c>
      <c r="D59" s="134" t="s">
        <v>113</v>
      </c>
      <c r="E59" s="76" t="s">
        <v>131</v>
      </c>
      <c r="F59" s="134" t="s">
        <v>207</v>
      </c>
      <c r="G59" s="134" t="s">
        <v>208</v>
      </c>
      <c r="H59" s="134" t="s">
        <v>209</v>
      </c>
      <c r="I59" s="134" t="s">
        <v>7</v>
      </c>
      <c r="J59" s="87">
        <v>3.4999999999999996E-2</v>
      </c>
      <c r="K59" s="87">
        <v>4.0000000000000008E-2</v>
      </c>
      <c r="L59" s="87">
        <v>4.5000000000000005E-2</v>
      </c>
      <c r="M59" s="135"/>
    </row>
    <row r="60" spans="2:13" ht="42.75" x14ac:dyDescent="0.45">
      <c r="B60" s="134" t="s">
        <v>87</v>
      </c>
      <c r="C60" s="76" t="s">
        <v>250</v>
      </c>
      <c r="D60" s="134" t="s">
        <v>113</v>
      </c>
      <c r="E60" s="76" t="s">
        <v>131</v>
      </c>
      <c r="F60" s="134" t="s">
        <v>240</v>
      </c>
      <c r="G60" s="134" t="s">
        <v>241</v>
      </c>
      <c r="H60" s="134" t="s">
        <v>242</v>
      </c>
      <c r="I60" s="134" t="s">
        <v>7</v>
      </c>
      <c r="J60" s="87">
        <v>0.63</v>
      </c>
      <c r="K60" s="87">
        <v>0.72000000000000008</v>
      </c>
      <c r="L60" s="87">
        <v>0.81</v>
      </c>
      <c r="M60" s="135"/>
    </row>
    <row r="61" spans="2:13" ht="28.5" x14ac:dyDescent="0.45">
      <c r="B61" s="134" t="s">
        <v>87</v>
      </c>
      <c r="C61" s="76" t="s">
        <v>250</v>
      </c>
      <c r="D61" s="134" t="s">
        <v>113</v>
      </c>
      <c r="E61" s="76" t="s">
        <v>131</v>
      </c>
      <c r="F61" s="134" t="s">
        <v>243</v>
      </c>
      <c r="G61" s="134" t="s">
        <v>211</v>
      </c>
      <c r="H61" s="134" t="s">
        <v>244</v>
      </c>
      <c r="I61" s="134" t="s">
        <v>7</v>
      </c>
      <c r="J61" s="87">
        <v>0.63</v>
      </c>
      <c r="K61" s="87">
        <v>0.72000000000000008</v>
      </c>
      <c r="L61" s="87">
        <v>0.81</v>
      </c>
      <c r="M61" s="135"/>
    </row>
    <row r="62" spans="2:13" ht="28.5" x14ac:dyDescent="0.45">
      <c r="B62" s="134" t="s">
        <v>87</v>
      </c>
      <c r="C62" s="76" t="s">
        <v>250</v>
      </c>
      <c r="D62" s="134" t="s">
        <v>113</v>
      </c>
      <c r="E62" s="76" t="s">
        <v>131</v>
      </c>
      <c r="F62" s="134" t="s">
        <v>245</v>
      </c>
      <c r="G62" s="134" t="s">
        <v>211</v>
      </c>
      <c r="H62" s="134" t="s">
        <v>246</v>
      </c>
      <c r="I62" s="134" t="s">
        <v>7</v>
      </c>
      <c r="J62" s="87">
        <v>0.63</v>
      </c>
      <c r="K62" s="87">
        <v>0.72000000000000008</v>
      </c>
      <c r="L62" s="87">
        <v>0.81</v>
      </c>
      <c r="M62" s="135"/>
    </row>
    <row r="63" spans="2:13" ht="28.5" x14ac:dyDescent="0.45">
      <c r="B63" s="134" t="s">
        <v>87</v>
      </c>
      <c r="C63" s="76" t="s">
        <v>250</v>
      </c>
      <c r="D63" s="134" t="s">
        <v>113</v>
      </c>
      <c r="E63" s="76" t="s">
        <v>131</v>
      </c>
      <c r="F63" s="134" t="s">
        <v>253</v>
      </c>
      <c r="G63" s="134" t="s">
        <v>211</v>
      </c>
      <c r="H63" s="134" t="s">
        <v>254</v>
      </c>
      <c r="I63" s="134" t="s">
        <v>7</v>
      </c>
      <c r="J63" s="87">
        <v>0.63</v>
      </c>
      <c r="K63" s="87">
        <v>0.72000000000000008</v>
      </c>
      <c r="L63" s="87">
        <v>0.81</v>
      </c>
      <c r="M63" s="135"/>
    </row>
    <row r="64" spans="2:13" ht="28.5" x14ac:dyDescent="0.45">
      <c r="B64" s="134" t="s">
        <v>87</v>
      </c>
      <c r="C64" s="76" t="s">
        <v>250</v>
      </c>
      <c r="D64" s="134" t="s">
        <v>113</v>
      </c>
      <c r="E64" s="76" t="s">
        <v>131</v>
      </c>
      <c r="F64" s="134" t="s">
        <v>247</v>
      </c>
      <c r="G64" s="134" t="s">
        <v>248</v>
      </c>
      <c r="H64" s="134" t="s">
        <v>249</v>
      </c>
      <c r="I64" s="134" t="s">
        <v>7</v>
      </c>
      <c r="J64" s="87">
        <v>6.9999999999999993E-2</v>
      </c>
      <c r="K64" s="87">
        <v>8.0000000000000016E-2</v>
      </c>
      <c r="L64" s="87">
        <v>9.0000000000000011E-2</v>
      </c>
      <c r="M64" s="135"/>
    </row>
    <row r="65" spans="2:13" ht="28.5" x14ac:dyDescent="0.45">
      <c r="B65" s="134" t="s">
        <v>87</v>
      </c>
      <c r="C65" s="76" t="s">
        <v>255</v>
      </c>
      <c r="D65" s="134" t="s">
        <v>113</v>
      </c>
      <c r="E65" s="76" t="s">
        <v>135</v>
      </c>
      <c r="F65" s="134" t="s">
        <v>220</v>
      </c>
      <c r="G65" s="134" t="s">
        <v>190</v>
      </c>
      <c r="H65" s="134" t="s">
        <v>221</v>
      </c>
      <c r="I65" s="134" t="s">
        <v>7</v>
      </c>
      <c r="J65" s="87">
        <v>0.63</v>
      </c>
      <c r="K65" s="87">
        <v>0.72000000000000008</v>
      </c>
      <c r="L65" s="87">
        <v>0.81</v>
      </c>
      <c r="M65" s="135"/>
    </row>
    <row r="66" spans="2:13" ht="28.5" x14ac:dyDescent="0.45">
      <c r="B66" s="134" t="s">
        <v>87</v>
      </c>
      <c r="C66" s="76" t="s">
        <v>255</v>
      </c>
      <c r="D66" s="134" t="s">
        <v>113</v>
      </c>
      <c r="E66" s="76" t="s">
        <v>135</v>
      </c>
      <c r="F66" s="134" t="s">
        <v>224</v>
      </c>
      <c r="G66" s="134" t="s">
        <v>225</v>
      </c>
      <c r="H66" s="134" t="s">
        <v>226</v>
      </c>
      <c r="I66" s="134" t="s">
        <v>7</v>
      </c>
      <c r="J66" s="87">
        <v>3.4999999999999996E-2</v>
      </c>
      <c r="K66" s="87">
        <v>4.0000000000000008E-2</v>
      </c>
      <c r="L66" s="87">
        <v>4.5000000000000005E-2</v>
      </c>
      <c r="M66" s="135"/>
    </row>
    <row r="67" spans="2:13" ht="28.5" x14ac:dyDescent="0.45">
      <c r="B67" s="134" t="s">
        <v>87</v>
      </c>
      <c r="C67" s="76" t="s">
        <v>255</v>
      </c>
      <c r="D67" s="134" t="s">
        <v>113</v>
      </c>
      <c r="E67" s="76" t="s">
        <v>135</v>
      </c>
      <c r="F67" s="134" t="s">
        <v>224</v>
      </c>
      <c r="G67" s="134" t="s">
        <v>225</v>
      </c>
      <c r="H67" s="134" t="s">
        <v>226</v>
      </c>
      <c r="I67" s="134" t="s">
        <v>182</v>
      </c>
      <c r="J67" s="87">
        <v>3.4999999999999996E-2</v>
      </c>
      <c r="K67" s="87">
        <v>4.0000000000000008E-2</v>
      </c>
      <c r="L67" s="87">
        <v>4.5000000000000005E-2</v>
      </c>
      <c r="M67" s="135"/>
    </row>
    <row r="68" spans="2:13" ht="28.5" x14ac:dyDescent="0.45">
      <c r="B68" s="134" t="s">
        <v>87</v>
      </c>
      <c r="C68" s="76" t="s">
        <v>255</v>
      </c>
      <c r="D68" s="134" t="s">
        <v>113</v>
      </c>
      <c r="E68" s="76" t="s">
        <v>135</v>
      </c>
      <c r="F68" s="134" t="s">
        <v>229</v>
      </c>
      <c r="G68" s="134" t="s">
        <v>230</v>
      </c>
      <c r="H68" s="134" t="s">
        <v>231</v>
      </c>
      <c r="I68" s="134" t="s">
        <v>182</v>
      </c>
      <c r="J68" s="87">
        <v>0.63</v>
      </c>
      <c r="K68" s="87">
        <v>0.72000000000000008</v>
      </c>
      <c r="L68" s="87">
        <v>0.81</v>
      </c>
      <c r="M68" s="135"/>
    </row>
    <row r="69" spans="2:13" ht="28.5" x14ac:dyDescent="0.45">
      <c r="B69" s="134" t="s">
        <v>87</v>
      </c>
      <c r="C69" s="76" t="s">
        <v>255</v>
      </c>
      <c r="D69" s="134" t="s">
        <v>113</v>
      </c>
      <c r="E69" s="76" t="s">
        <v>135</v>
      </c>
      <c r="F69" s="134" t="s">
        <v>192</v>
      </c>
      <c r="G69" s="134" t="s">
        <v>193</v>
      </c>
      <c r="H69" s="134" t="s">
        <v>194</v>
      </c>
      <c r="I69" s="134" t="s">
        <v>7</v>
      </c>
      <c r="J69" s="87">
        <v>3.4999999999999996E-2</v>
      </c>
      <c r="K69" s="87">
        <v>4.0000000000000008E-2</v>
      </c>
      <c r="L69" s="87">
        <v>4.5000000000000005E-2</v>
      </c>
      <c r="M69" s="135"/>
    </row>
    <row r="70" spans="2:13" ht="28.5" x14ac:dyDescent="0.45">
      <c r="B70" s="134" t="s">
        <v>87</v>
      </c>
      <c r="C70" s="76" t="s">
        <v>255</v>
      </c>
      <c r="D70" s="134" t="s">
        <v>113</v>
      </c>
      <c r="E70" s="76" t="s">
        <v>135</v>
      </c>
      <c r="F70" s="134" t="s">
        <v>256</v>
      </c>
      <c r="G70" s="134" t="s">
        <v>193</v>
      </c>
      <c r="H70" s="134" t="s">
        <v>257</v>
      </c>
      <c r="I70" s="134" t="s">
        <v>7</v>
      </c>
      <c r="J70" s="87">
        <v>0.63</v>
      </c>
      <c r="K70" s="87">
        <v>0.72000000000000008</v>
      </c>
      <c r="L70" s="87">
        <v>0.81</v>
      </c>
      <c r="M70" s="135"/>
    </row>
    <row r="71" spans="2:13" ht="28.5" x14ac:dyDescent="0.45">
      <c r="B71" s="134" t="s">
        <v>87</v>
      </c>
      <c r="C71" s="76" t="s">
        <v>255</v>
      </c>
      <c r="D71" s="134" t="s">
        <v>113</v>
      </c>
      <c r="E71" s="76" t="s">
        <v>135</v>
      </c>
      <c r="F71" s="134" t="s">
        <v>232</v>
      </c>
      <c r="G71" s="134" t="s">
        <v>193</v>
      </c>
      <c r="H71" s="134" t="s">
        <v>233</v>
      </c>
      <c r="I71" s="134" t="s">
        <v>7</v>
      </c>
      <c r="J71" s="87">
        <v>0.63</v>
      </c>
      <c r="K71" s="87">
        <v>0.72000000000000008</v>
      </c>
      <c r="L71" s="87">
        <v>0.81</v>
      </c>
      <c r="M71" s="135"/>
    </row>
    <row r="72" spans="2:13" ht="28.5" x14ac:dyDescent="0.45">
      <c r="B72" s="134" t="s">
        <v>87</v>
      </c>
      <c r="C72" s="76" t="s">
        <v>255</v>
      </c>
      <c r="D72" s="134" t="s">
        <v>113</v>
      </c>
      <c r="E72" s="76" t="s">
        <v>135</v>
      </c>
      <c r="F72" s="134" t="s">
        <v>195</v>
      </c>
      <c r="G72" s="134" t="s">
        <v>193</v>
      </c>
      <c r="H72" s="134" t="s">
        <v>196</v>
      </c>
      <c r="I72" s="134" t="s">
        <v>7</v>
      </c>
      <c r="J72" s="87">
        <v>0.63</v>
      </c>
      <c r="K72" s="87">
        <v>0.72000000000000008</v>
      </c>
      <c r="L72" s="87">
        <v>0.81</v>
      </c>
      <c r="M72" s="135"/>
    </row>
    <row r="73" spans="2:13" ht="28.5" x14ac:dyDescent="0.45">
      <c r="B73" s="134" t="s">
        <v>87</v>
      </c>
      <c r="C73" s="76" t="s">
        <v>255</v>
      </c>
      <c r="D73" s="134" t="s">
        <v>113</v>
      </c>
      <c r="E73" s="76" t="s">
        <v>135</v>
      </c>
      <c r="F73" s="134" t="s">
        <v>251</v>
      </c>
      <c r="G73" s="134" t="s">
        <v>235</v>
      </c>
      <c r="H73" s="134" t="s">
        <v>252</v>
      </c>
      <c r="I73" s="134" t="s">
        <v>7</v>
      </c>
      <c r="J73" s="87">
        <v>0.63</v>
      </c>
      <c r="K73" s="87">
        <v>0.72000000000000008</v>
      </c>
      <c r="L73" s="87">
        <v>0.81</v>
      </c>
      <c r="M73" s="135"/>
    </row>
    <row r="74" spans="2:13" ht="28.5" x14ac:dyDescent="0.45">
      <c r="B74" s="134" t="s">
        <v>87</v>
      </c>
      <c r="C74" s="76" t="s">
        <v>255</v>
      </c>
      <c r="D74" s="134" t="s">
        <v>113</v>
      </c>
      <c r="E74" s="76" t="s">
        <v>135</v>
      </c>
      <c r="F74" s="134" t="s">
        <v>234</v>
      </c>
      <c r="G74" s="134" t="s">
        <v>235</v>
      </c>
      <c r="H74" s="134" t="s">
        <v>236</v>
      </c>
      <c r="I74" s="134" t="s">
        <v>7</v>
      </c>
      <c r="J74" s="87">
        <v>0.63</v>
      </c>
      <c r="K74" s="87">
        <v>0.72000000000000008</v>
      </c>
      <c r="L74" s="87">
        <v>0.81</v>
      </c>
      <c r="M74" s="135"/>
    </row>
    <row r="75" spans="2:13" ht="28.5" x14ac:dyDescent="0.45">
      <c r="B75" s="134" t="s">
        <v>87</v>
      </c>
      <c r="C75" s="76" t="s">
        <v>255</v>
      </c>
      <c r="D75" s="134" t="s">
        <v>113</v>
      </c>
      <c r="E75" s="76" t="s">
        <v>135</v>
      </c>
      <c r="F75" s="134" t="s">
        <v>197</v>
      </c>
      <c r="G75" s="134" t="s">
        <v>198</v>
      </c>
      <c r="H75" s="134" t="s">
        <v>199</v>
      </c>
      <c r="I75" s="134" t="s">
        <v>182</v>
      </c>
      <c r="J75" s="87">
        <v>3.4999999999999996E-2</v>
      </c>
      <c r="K75" s="87">
        <v>4.0000000000000008E-2</v>
      </c>
      <c r="L75" s="87">
        <v>4.5000000000000005E-2</v>
      </c>
      <c r="M75" s="135"/>
    </row>
    <row r="76" spans="2:13" ht="28.5" x14ac:dyDescent="0.45">
      <c r="B76" s="134" t="s">
        <v>87</v>
      </c>
      <c r="C76" s="76" t="s">
        <v>255</v>
      </c>
      <c r="D76" s="134" t="s">
        <v>113</v>
      </c>
      <c r="E76" s="76" t="s">
        <v>135</v>
      </c>
      <c r="F76" s="134" t="s">
        <v>258</v>
      </c>
      <c r="G76" s="134" t="s">
        <v>259</v>
      </c>
      <c r="H76" s="134" t="s">
        <v>260</v>
      </c>
      <c r="I76" s="134" t="s">
        <v>182</v>
      </c>
      <c r="J76" s="87">
        <v>0.63</v>
      </c>
      <c r="K76" s="87">
        <v>0.72000000000000008</v>
      </c>
      <c r="L76" s="87">
        <v>0.81</v>
      </c>
      <c r="M76" s="135"/>
    </row>
    <row r="77" spans="2:13" ht="28.5" x14ac:dyDescent="0.45">
      <c r="B77" s="134" t="s">
        <v>87</v>
      </c>
      <c r="C77" s="76" t="s">
        <v>255</v>
      </c>
      <c r="D77" s="134" t="s">
        <v>113</v>
      </c>
      <c r="E77" s="76" t="s">
        <v>135</v>
      </c>
      <c r="F77" s="134" t="s">
        <v>261</v>
      </c>
      <c r="G77" s="134" t="s">
        <v>262</v>
      </c>
      <c r="H77" s="134" t="s">
        <v>263</v>
      </c>
      <c r="I77" s="134" t="s">
        <v>7</v>
      </c>
      <c r="J77" s="87">
        <v>0.63</v>
      </c>
      <c r="K77" s="87">
        <v>0.72000000000000008</v>
      </c>
      <c r="L77" s="87">
        <v>0.81</v>
      </c>
      <c r="M77" s="135"/>
    </row>
    <row r="78" spans="2:13" ht="28.5" x14ac:dyDescent="0.45">
      <c r="B78" s="134" t="s">
        <v>87</v>
      </c>
      <c r="C78" s="76" t="s">
        <v>255</v>
      </c>
      <c r="D78" s="134" t="s">
        <v>113</v>
      </c>
      <c r="E78" s="76" t="s">
        <v>135</v>
      </c>
      <c r="F78" s="134" t="s">
        <v>237</v>
      </c>
      <c r="G78" s="134" t="s">
        <v>238</v>
      </c>
      <c r="H78" s="134" t="s">
        <v>239</v>
      </c>
      <c r="I78" s="134" t="s">
        <v>7</v>
      </c>
      <c r="J78" s="87">
        <v>3.4999999999999996E-2</v>
      </c>
      <c r="K78" s="87">
        <v>4.0000000000000008E-2</v>
      </c>
      <c r="L78" s="87">
        <v>4.5000000000000005E-2</v>
      </c>
      <c r="M78" s="135"/>
    </row>
    <row r="79" spans="2:13" ht="28.5" x14ac:dyDescent="0.45">
      <c r="B79" s="134" t="s">
        <v>87</v>
      </c>
      <c r="C79" s="76" t="s">
        <v>255</v>
      </c>
      <c r="D79" s="134" t="s">
        <v>113</v>
      </c>
      <c r="E79" s="76" t="s">
        <v>135</v>
      </c>
      <c r="F79" s="134" t="s">
        <v>207</v>
      </c>
      <c r="G79" s="134" t="s">
        <v>208</v>
      </c>
      <c r="H79" s="134" t="s">
        <v>209</v>
      </c>
      <c r="I79" s="134" t="s">
        <v>7</v>
      </c>
      <c r="J79" s="87">
        <v>3.4999999999999996E-2</v>
      </c>
      <c r="K79" s="87">
        <v>4.0000000000000008E-2</v>
      </c>
      <c r="L79" s="87">
        <v>4.5000000000000005E-2</v>
      </c>
      <c r="M79" s="135"/>
    </row>
    <row r="80" spans="2:13" ht="28.5" x14ac:dyDescent="0.45">
      <c r="B80" s="134" t="s">
        <v>87</v>
      </c>
      <c r="C80" s="76" t="s">
        <v>255</v>
      </c>
      <c r="D80" s="134" t="s">
        <v>113</v>
      </c>
      <c r="E80" s="76" t="s">
        <v>135</v>
      </c>
      <c r="F80" s="134" t="s">
        <v>264</v>
      </c>
      <c r="G80" s="134" t="s">
        <v>208</v>
      </c>
      <c r="H80" s="134" t="s">
        <v>265</v>
      </c>
      <c r="I80" s="134" t="s">
        <v>7</v>
      </c>
      <c r="J80" s="87">
        <v>0.63</v>
      </c>
      <c r="K80" s="87">
        <v>0.72000000000000008</v>
      </c>
      <c r="L80" s="87">
        <v>0.81</v>
      </c>
      <c r="M80" s="135"/>
    </row>
    <row r="81" spans="2:13" ht="28.5" x14ac:dyDescent="0.45">
      <c r="B81" s="134" t="s">
        <v>87</v>
      </c>
      <c r="C81" s="76" t="s">
        <v>255</v>
      </c>
      <c r="D81" s="134" t="s">
        <v>113</v>
      </c>
      <c r="E81" s="76" t="s">
        <v>135</v>
      </c>
      <c r="F81" s="134" t="s">
        <v>266</v>
      </c>
      <c r="G81" s="134" t="s">
        <v>208</v>
      </c>
      <c r="H81" s="134" t="s">
        <v>267</v>
      </c>
      <c r="I81" s="134" t="s">
        <v>7</v>
      </c>
      <c r="J81" s="87">
        <v>6.9999999999999993E-2</v>
      </c>
      <c r="K81" s="87">
        <v>8.0000000000000016E-2</v>
      </c>
      <c r="L81" s="87">
        <v>9.0000000000000011E-2</v>
      </c>
      <c r="M81" s="135"/>
    </row>
    <row r="82" spans="2:13" ht="28.5" x14ac:dyDescent="0.45">
      <c r="B82" s="134" t="s">
        <v>87</v>
      </c>
      <c r="C82" s="76" t="s">
        <v>255</v>
      </c>
      <c r="D82" s="134" t="s">
        <v>113</v>
      </c>
      <c r="E82" s="76" t="s">
        <v>135</v>
      </c>
      <c r="F82" s="134" t="s">
        <v>210</v>
      </c>
      <c r="G82" s="134" t="s">
        <v>211</v>
      </c>
      <c r="H82" s="134" t="s">
        <v>212</v>
      </c>
      <c r="I82" s="134" t="s">
        <v>7</v>
      </c>
      <c r="J82" s="87">
        <v>0.63</v>
      </c>
      <c r="K82" s="87">
        <v>0.72000000000000008</v>
      </c>
      <c r="L82" s="87">
        <v>0.81</v>
      </c>
      <c r="M82" s="135"/>
    </row>
    <row r="83" spans="2:13" ht="28.5" x14ac:dyDescent="0.45">
      <c r="B83" s="134" t="s">
        <v>87</v>
      </c>
      <c r="C83" s="76" t="s">
        <v>255</v>
      </c>
      <c r="D83" s="134" t="s">
        <v>113</v>
      </c>
      <c r="E83" s="76" t="s">
        <v>135</v>
      </c>
      <c r="F83" s="134" t="s">
        <v>268</v>
      </c>
      <c r="G83" s="134" t="s">
        <v>211</v>
      </c>
      <c r="H83" s="134" t="s">
        <v>269</v>
      </c>
      <c r="I83" s="134" t="s">
        <v>7</v>
      </c>
      <c r="J83" s="87">
        <v>0.63</v>
      </c>
      <c r="K83" s="87">
        <v>0.72000000000000008</v>
      </c>
      <c r="L83" s="87">
        <v>0.81</v>
      </c>
      <c r="M83" s="135"/>
    </row>
    <row r="84" spans="2:13" ht="28.5" x14ac:dyDescent="0.45">
      <c r="B84" s="134" t="s">
        <v>87</v>
      </c>
      <c r="C84" s="76" t="s">
        <v>255</v>
      </c>
      <c r="D84" s="134" t="s">
        <v>113</v>
      </c>
      <c r="E84" s="76" t="s">
        <v>135</v>
      </c>
      <c r="F84" s="134" t="s">
        <v>270</v>
      </c>
      <c r="G84" s="134" t="s">
        <v>211</v>
      </c>
      <c r="H84" s="134" t="s">
        <v>271</v>
      </c>
      <c r="I84" s="134" t="s">
        <v>7</v>
      </c>
      <c r="J84" s="87">
        <v>0.63</v>
      </c>
      <c r="K84" s="87">
        <v>0.72000000000000008</v>
      </c>
      <c r="L84" s="87">
        <v>0.81</v>
      </c>
      <c r="M84" s="135"/>
    </row>
    <row r="85" spans="2:13" ht="28.5" x14ac:dyDescent="0.45">
      <c r="B85" s="134" t="s">
        <v>87</v>
      </c>
      <c r="C85" s="76" t="s">
        <v>255</v>
      </c>
      <c r="D85" s="134" t="s">
        <v>113</v>
      </c>
      <c r="E85" s="76" t="s">
        <v>135</v>
      </c>
      <c r="F85" s="134" t="s">
        <v>272</v>
      </c>
      <c r="G85" s="134" t="s">
        <v>211</v>
      </c>
      <c r="H85" s="134" t="s">
        <v>273</v>
      </c>
      <c r="I85" s="134" t="s">
        <v>7</v>
      </c>
      <c r="J85" s="87">
        <v>0.63</v>
      </c>
      <c r="K85" s="87">
        <v>0.72000000000000008</v>
      </c>
      <c r="L85" s="87">
        <v>0.81</v>
      </c>
      <c r="M85" s="135"/>
    </row>
    <row r="86" spans="2:13" ht="28.5" x14ac:dyDescent="0.45">
      <c r="B86" s="134" t="s">
        <v>87</v>
      </c>
      <c r="C86" s="76" t="s">
        <v>255</v>
      </c>
      <c r="D86" s="134" t="s">
        <v>113</v>
      </c>
      <c r="E86" s="76" t="s">
        <v>135</v>
      </c>
      <c r="F86" s="134" t="s">
        <v>274</v>
      </c>
      <c r="G86" s="134" t="s">
        <v>211</v>
      </c>
      <c r="H86" s="134" t="s">
        <v>275</v>
      </c>
      <c r="I86" s="134" t="s">
        <v>7</v>
      </c>
      <c r="J86" s="87">
        <v>0.63</v>
      </c>
      <c r="K86" s="87">
        <v>0.72000000000000008</v>
      </c>
      <c r="L86" s="87">
        <v>0.81</v>
      </c>
      <c r="M86" s="135"/>
    </row>
    <row r="87" spans="2:13" ht="28.5" x14ac:dyDescent="0.45">
      <c r="B87" s="134" t="s">
        <v>87</v>
      </c>
      <c r="C87" s="76" t="s">
        <v>255</v>
      </c>
      <c r="D87" s="134" t="s">
        <v>113</v>
      </c>
      <c r="E87" s="76" t="s">
        <v>135</v>
      </c>
      <c r="F87" s="134" t="s">
        <v>276</v>
      </c>
      <c r="G87" s="134" t="s">
        <v>211</v>
      </c>
      <c r="H87" s="134" t="s">
        <v>277</v>
      </c>
      <c r="I87" s="134" t="s">
        <v>7</v>
      </c>
      <c r="J87" s="87">
        <v>0.63</v>
      </c>
      <c r="K87" s="87">
        <v>0.72000000000000008</v>
      </c>
      <c r="L87" s="87">
        <v>0.81</v>
      </c>
      <c r="M87" s="135"/>
    </row>
    <row r="88" spans="2:13" ht="28.5" x14ac:dyDescent="0.45">
      <c r="B88" s="134" t="s">
        <v>87</v>
      </c>
      <c r="C88" s="76" t="s">
        <v>255</v>
      </c>
      <c r="D88" s="134" t="s">
        <v>113</v>
      </c>
      <c r="E88" s="76" t="s">
        <v>135</v>
      </c>
      <c r="F88" s="134" t="s">
        <v>278</v>
      </c>
      <c r="G88" s="134" t="s">
        <v>211</v>
      </c>
      <c r="H88" s="134" t="s">
        <v>279</v>
      </c>
      <c r="I88" s="134" t="s">
        <v>7</v>
      </c>
      <c r="J88" s="87">
        <v>0.63</v>
      </c>
      <c r="K88" s="87">
        <v>0.72000000000000008</v>
      </c>
      <c r="L88" s="87">
        <v>0.81</v>
      </c>
      <c r="M88" s="135"/>
    </row>
    <row r="89" spans="2:13" ht="28.5" x14ac:dyDescent="0.45">
      <c r="B89" s="134" t="s">
        <v>87</v>
      </c>
      <c r="C89" s="76" t="s">
        <v>255</v>
      </c>
      <c r="D89" s="134" t="s">
        <v>113</v>
      </c>
      <c r="E89" s="76" t="s">
        <v>135</v>
      </c>
      <c r="F89" s="134" t="s">
        <v>213</v>
      </c>
      <c r="G89" s="134" t="s">
        <v>211</v>
      </c>
      <c r="H89" s="134" t="s">
        <v>214</v>
      </c>
      <c r="I89" s="134" t="s">
        <v>7</v>
      </c>
      <c r="J89" s="87">
        <v>0.63</v>
      </c>
      <c r="K89" s="87">
        <v>0.72000000000000008</v>
      </c>
      <c r="L89" s="87">
        <v>0.81</v>
      </c>
      <c r="M89" s="135"/>
    </row>
    <row r="90" spans="2:13" ht="28.5" x14ac:dyDescent="0.45">
      <c r="B90" s="134" t="s">
        <v>87</v>
      </c>
      <c r="C90" s="76" t="s">
        <v>255</v>
      </c>
      <c r="D90" s="134" t="s">
        <v>113</v>
      </c>
      <c r="E90" s="76" t="s">
        <v>135</v>
      </c>
      <c r="F90" s="134" t="s">
        <v>280</v>
      </c>
      <c r="G90" s="134" t="s">
        <v>281</v>
      </c>
      <c r="H90" s="134" t="s">
        <v>282</v>
      </c>
      <c r="I90" s="134" t="s">
        <v>7</v>
      </c>
      <c r="J90" s="87">
        <v>0.63</v>
      </c>
      <c r="K90" s="87">
        <v>0.72000000000000008</v>
      </c>
      <c r="L90" s="87">
        <v>0.81</v>
      </c>
      <c r="M90" s="135"/>
    </row>
    <row r="91" spans="2:13" ht="28.5" x14ac:dyDescent="0.45">
      <c r="B91" s="134" t="s">
        <v>87</v>
      </c>
      <c r="C91" s="76" t="s">
        <v>255</v>
      </c>
      <c r="D91" s="134" t="s">
        <v>113</v>
      </c>
      <c r="E91" s="76" t="s">
        <v>135</v>
      </c>
      <c r="F91" s="134" t="s">
        <v>283</v>
      </c>
      <c r="G91" s="134" t="s">
        <v>281</v>
      </c>
      <c r="H91" s="134" t="s">
        <v>284</v>
      </c>
      <c r="I91" s="134" t="s">
        <v>7</v>
      </c>
      <c r="J91" s="87">
        <v>3.4999999999999996E-2</v>
      </c>
      <c r="K91" s="87">
        <v>4.0000000000000008E-2</v>
      </c>
      <c r="L91" s="87">
        <v>4.5000000000000005E-2</v>
      </c>
      <c r="M91" s="135"/>
    </row>
    <row r="92" spans="2:13" ht="28.5" x14ac:dyDescent="0.45">
      <c r="B92" s="134" t="s">
        <v>87</v>
      </c>
      <c r="C92" s="76" t="s">
        <v>255</v>
      </c>
      <c r="D92" s="134" t="s">
        <v>113</v>
      </c>
      <c r="E92" s="76" t="s">
        <v>135</v>
      </c>
      <c r="F92" s="134" t="s">
        <v>285</v>
      </c>
      <c r="G92" s="134" t="s">
        <v>281</v>
      </c>
      <c r="H92" s="134" t="s">
        <v>286</v>
      </c>
      <c r="I92" s="134" t="s">
        <v>7</v>
      </c>
      <c r="J92" s="87">
        <v>0.63</v>
      </c>
      <c r="K92" s="87">
        <v>0.72000000000000008</v>
      </c>
      <c r="L92" s="87">
        <v>0.81</v>
      </c>
      <c r="M92" s="135"/>
    </row>
    <row r="93" spans="2:13" ht="28.5" x14ac:dyDescent="0.45">
      <c r="B93" s="134" t="s">
        <v>87</v>
      </c>
      <c r="C93" s="76" t="s">
        <v>255</v>
      </c>
      <c r="D93" s="134" t="s">
        <v>113</v>
      </c>
      <c r="E93" s="76" t="s">
        <v>135</v>
      </c>
      <c r="F93" s="134" t="s">
        <v>247</v>
      </c>
      <c r="G93" s="134" t="s">
        <v>248</v>
      </c>
      <c r="H93" s="134" t="s">
        <v>249</v>
      </c>
      <c r="I93" s="134" t="s">
        <v>7</v>
      </c>
      <c r="J93" s="87">
        <v>6.9999999999999993E-2</v>
      </c>
      <c r="K93" s="87">
        <v>8.0000000000000016E-2</v>
      </c>
      <c r="L93" s="87">
        <v>9.0000000000000011E-2</v>
      </c>
      <c r="M93" s="135"/>
    </row>
    <row r="94" spans="2:13" ht="28.5" x14ac:dyDescent="0.45">
      <c r="B94" s="134" t="s">
        <v>87</v>
      </c>
      <c r="C94" s="76" t="s">
        <v>287</v>
      </c>
      <c r="D94" s="134" t="s">
        <v>113</v>
      </c>
      <c r="E94" s="76" t="s">
        <v>136</v>
      </c>
      <c r="F94" s="134" t="s">
        <v>218</v>
      </c>
      <c r="G94" s="134" t="s">
        <v>190</v>
      </c>
      <c r="H94" s="134" t="s">
        <v>219</v>
      </c>
      <c r="I94" s="134" t="s">
        <v>7</v>
      </c>
      <c r="J94" s="87">
        <v>0.63</v>
      </c>
      <c r="K94" s="87">
        <v>0.72000000000000008</v>
      </c>
      <c r="L94" s="87">
        <v>0.81</v>
      </c>
      <c r="M94" s="135"/>
    </row>
    <row r="95" spans="2:13" ht="28.5" x14ac:dyDescent="0.45">
      <c r="B95" s="134" t="s">
        <v>87</v>
      </c>
      <c r="C95" s="76" t="s">
        <v>287</v>
      </c>
      <c r="D95" s="134" t="s">
        <v>113</v>
      </c>
      <c r="E95" s="76" t="s">
        <v>136</v>
      </c>
      <c r="F95" s="134" t="s">
        <v>288</v>
      </c>
      <c r="G95" s="134" t="s">
        <v>190</v>
      </c>
      <c r="H95" s="134" t="s">
        <v>289</v>
      </c>
      <c r="I95" s="134" t="s">
        <v>7</v>
      </c>
      <c r="J95" s="87">
        <v>0.63</v>
      </c>
      <c r="K95" s="87">
        <v>0.72000000000000008</v>
      </c>
      <c r="L95" s="87">
        <v>0.81</v>
      </c>
      <c r="M95" s="135"/>
    </row>
    <row r="96" spans="2:13" ht="28.5" x14ac:dyDescent="0.45">
      <c r="B96" s="134" t="s">
        <v>87</v>
      </c>
      <c r="C96" s="76" t="s">
        <v>287</v>
      </c>
      <c r="D96" s="134" t="s">
        <v>113</v>
      </c>
      <c r="E96" s="76" t="s">
        <v>136</v>
      </c>
      <c r="F96" s="134" t="s">
        <v>290</v>
      </c>
      <c r="G96" s="134" t="s">
        <v>190</v>
      </c>
      <c r="H96" s="134" t="s">
        <v>291</v>
      </c>
      <c r="I96" s="134" t="s">
        <v>7</v>
      </c>
      <c r="J96" s="87">
        <v>0.63</v>
      </c>
      <c r="K96" s="87">
        <v>0.72000000000000008</v>
      </c>
      <c r="L96" s="87">
        <v>0.81</v>
      </c>
      <c r="M96" s="135"/>
    </row>
    <row r="97" spans="2:13" ht="28.5" x14ac:dyDescent="0.45">
      <c r="B97" s="134" t="s">
        <v>87</v>
      </c>
      <c r="C97" s="76" t="s">
        <v>287</v>
      </c>
      <c r="D97" s="134" t="s">
        <v>113</v>
      </c>
      <c r="E97" s="76" t="s">
        <v>136</v>
      </c>
      <c r="F97" s="134" t="s">
        <v>220</v>
      </c>
      <c r="G97" s="134" t="s">
        <v>190</v>
      </c>
      <c r="H97" s="134" t="s">
        <v>221</v>
      </c>
      <c r="I97" s="134" t="s">
        <v>7</v>
      </c>
      <c r="J97" s="87">
        <v>0.63</v>
      </c>
      <c r="K97" s="87">
        <v>0.72000000000000008</v>
      </c>
      <c r="L97" s="87">
        <v>0.81</v>
      </c>
      <c r="M97" s="135"/>
    </row>
    <row r="98" spans="2:13" ht="28.5" x14ac:dyDescent="0.45">
      <c r="B98" s="134" t="s">
        <v>87</v>
      </c>
      <c r="C98" s="76" t="s">
        <v>287</v>
      </c>
      <c r="D98" s="134" t="s">
        <v>113</v>
      </c>
      <c r="E98" s="76" t="s">
        <v>136</v>
      </c>
      <c r="F98" s="134" t="s">
        <v>189</v>
      </c>
      <c r="G98" s="134" t="s">
        <v>190</v>
      </c>
      <c r="H98" s="134" t="s">
        <v>191</v>
      </c>
      <c r="I98" s="134" t="s">
        <v>7</v>
      </c>
      <c r="J98" s="87">
        <v>0.63</v>
      </c>
      <c r="K98" s="87">
        <v>0.72000000000000008</v>
      </c>
      <c r="L98" s="87">
        <v>0.81</v>
      </c>
      <c r="M98" s="135"/>
    </row>
    <row r="99" spans="2:13" ht="28.5" x14ac:dyDescent="0.45">
      <c r="B99" s="134" t="s">
        <v>87</v>
      </c>
      <c r="C99" s="76" t="s">
        <v>287</v>
      </c>
      <c r="D99" s="134" t="s">
        <v>113</v>
      </c>
      <c r="E99" s="76" t="s">
        <v>136</v>
      </c>
      <c r="F99" s="134" t="s">
        <v>222</v>
      </c>
      <c r="G99" s="134" t="s">
        <v>190</v>
      </c>
      <c r="H99" s="134" t="s">
        <v>223</v>
      </c>
      <c r="I99" s="134" t="s">
        <v>7</v>
      </c>
      <c r="J99" s="87">
        <v>0.63</v>
      </c>
      <c r="K99" s="87">
        <v>0.72000000000000008</v>
      </c>
      <c r="L99" s="87">
        <v>0.81</v>
      </c>
      <c r="M99" s="135"/>
    </row>
    <row r="100" spans="2:13" ht="28.5" x14ac:dyDescent="0.45">
      <c r="B100" s="134" t="s">
        <v>87</v>
      </c>
      <c r="C100" s="76" t="s">
        <v>287</v>
      </c>
      <c r="D100" s="134" t="s">
        <v>113</v>
      </c>
      <c r="E100" s="76" t="s">
        <v>136</v>
      </c>
      <c r="F100" s="134" t="s">
        <v>229</v>
      </c>
      <c r="G100" s="134" t="s">
        <v>230</v>
      </c>
      <c r="H100" s="134" t="s">
        <v>231</v>
      </c>
      <c r="I100" s="134" t="s">
        <v>182</v>
      </c>
      <c r="J100" s="87">
        <v>0.63</v>
      </c>
      <c r="K100" s="87">
        <v>0.72000000000000008</v>
      </c>
      <c r="L100" s="87">
        <v>0.81</v>
      </c>
      <c r="M100" s="135"/>
    </row>
    <row r="101" spans="2:13" ht="28.5" x14ac:dyDescent="0.45">
      <c r="B101" s="134" t="s">
        <v>87</v>
      </c>
      <c r="C101" s="76" t="s">
        <v>287</v>
      </c>
      <c r="D101" s="134" t="s">
        <v>113</v>
      </c>
      <c r="E101" s="76" t="s">
        <v>136</v>
      </c>
      <c r="F101" s="134" t="s">
        <v>192</v>
      </c>
      <c r="G101" s="134" t="s">
        <v>193</v>
      </c>
      <c r="H101" s="134" t="s">
        <v>194</v>
      </c>
      <c r="I101" s="134" t="s">
        <v>7</v>
      </c>
      <c r="J101" s="87">
        <v>3.4999999999999996E-2</v>
      </c>
      <c r="K101" s="87">
        <v>4.0000000000000008E-2</v>
      </c>
      <c r="L101" s="87">
        <v>4.5000000000000005E-2</v>
      </c>
      <c r="M101" s="135"/>
    </row>
    <row r="102" spans="2:13" ht="28.5" x14ac:dyDescent="0.45">
      <c r="B102" s="134" t="s">
        <v>87</v>
      </c>
      <c r="C102" s="76" t="s">
        <v>287</v>
      </c>
      <c r="D102" s="134" t="s">
        <v>113</v>
      </c>
      <c r="E102" s="76" t="s">
        <v>136</v>
      </c>
      <c r="F102" s="134" t="s">
        <v>256</v>
      </c>
      <c r="G102" s="134" t="s">
        <v>193</v>
      </c>
      <c r="H102" s="134" t="s">
        <v>257</v>
      </c>
      <c r="I102" s="134" t="s">
        <v>7</v>
      </c>
      <c r="J102" s="87">
        <v>0.63</v>
      </c>
      <c r="K102" s="87">
        <v>0.72000000000000008</v>
      </c>
      <c r="L102" s="87">
        <v>0.81</v>
      </c>
      <c r="M102" s="135"/>
    </row>
    <row r="103" spans="2:13" ht="28.5" x14ac:dyDescent="0.45">
      <c r="B103" s="134" t="s">
        <v>87</v>
      </c>
      <c r="C103" s="76" t="s">
        <v>287</v>
      </c>
      <c r="D103" s="134" t="s">
        <v>113</v>
      </c>
      <c r="E103" s="76" t="s">
        <v>136</v>
      </c>
      <c r="F103" s="134" t="s">
        <v>232</v>
      </c>
      <c r="G103" s="134" t="s">
        <v>193</v>
      </c>
      <c r="H103" s="134" t="s">
        <v>233</v>
      </c>
      <c r="I103" s="134" t="s">
        <v>7</v>
      </c>
      <c r="J103" s="87">
        <v>0.63</v>
      </c>
      <c r="K103" s="87">
        <v>0.72000000000000008</v>
      </c>
      <c r="L103" s="87">
        <v>0.81</v>
      </c>
      <c r="M103" s="135"/>
    </row>
    <row r="104" spans="2:13" ht="28.5" x14ac:dyDescent="0.45">
      <c r="B104" s="134" t="s">
        <v>87</v>
      </c>
      <c r="C104" s="76" t="s">
        <v>287</v>
      </c>
      <c r="D104" s="134" t="s">
        <v>113</v>
      </c>
      <c r="E104" s="76" t="s">
        <v>136</v>
      </c>
      <c r="F104" s="134" t="s">
        <v>195</v>
      </c>
      <c r="G104" s="134" t="s">
        <v>193</v>
      </c>
      <c r="H104" s="134" t="s">
        <v>196</v>
      </c>
      <c r="I104" s="134" t="s">
        <v>7</v>
      </c>
      <c r="J104" s="87">
        <v>0.63</v>
      </c>
      <c r="K104" s="87">
        <v>0.72000000000000008</v>
      </c>
      <c r="L104" s="87">
        <v>0.81</v>
      </c>
      <c r="M104" s="135"/>
    </row>
    <row r="105" spans="2:13" ht="28.5" x14ac:dyDescent="0.45">
      <c r="B105" s="134" t="s">
        <v>87</v>
      </c>
      <c r="C105" s="76" t="s">
        <v>287</v>
      </c>
      <c r="D105" s="134" t="s">
        <v>113</v>
      </c>
      <c r="E105" s="76" t="s">
        <v>136</v>
      </c>
      <c r="F105" s="134" t="s">
        <v>251</v>
      </c>
      <c r="G105" s="134" t="s">
        <v>235</v>
      </c>
      <c r="H105" s="134" t="s">
        <v>252</v>
      </c>
      <c r="I105" s="134" t="s">
        <v>7</v>
      </c>
      <c r="J105" s="87">
        <v>0.63</v>
      </c>
      <c r="K105" s="87">
        <v>0.72000000000000008</v>
      </c>
      <c r="L105" s="87">
        <v>0.81</v>
      </c>
      <c r="M105" s="135"/>
    </row>
    <row r="106" spans="2:13" ht="28.5" x14ac:dyDescent="0.45">
      <c r="B106" s="134" t="s">
        <v>87</v>
      </c>
      <c r="C106" s="76" t="s">
        <v>287</v>
      </c>
      <c r="D106" s="134" t="s">
        <v>113</v>
      </c>
      <c r="E106" s="76" t="s">
        <v>136</v>
      </c>
      <c r="F106" s="134" t="s">
        <v>292</v>
      </c>
      <c r="G106" s="134" t="s">
        <v>293</v>
      </c>
      <c r="H106" s="134" t="s">
        <v>294</v>
      </c>
      <c r="I106" s="134" t="s">
        <v>7</v>
      </c>
      <c r="J106" s="87">
        <v>0.63</v>
      </c>
      <c r="K106" s="87">
        <v>0.72000000000000008</v>
      </c>
      <c r="L106" s="87">
        <v>0.81</v>
      </c>
      <c r="M106" s="135"/>
    </row>
    <row r="107" spans="2:13" ht="28.5" x14ac:dyDescent="0.45">
      <c r="B107" s="134" t="s">
        <v>87</v>
      </c>
      <c r="C107" s="76" t="s">
        <v>287</v>
      </c>
      <c r="D107" s="134" t="s">
        <v>113</v>
      </c>
      <c r="E107" s="76" t="s">
        <v>136</v>
      </c>
      <c r="F107" s="134" t="s">
        <v>258</v>
      </c>
      <c r="G107" s="134" t="s">
        <v>259</v>
      </c>
      <c r="H107" s="134" t="s">
        <v>260</v>
      </c>
      <c r="I107" s="134" t="s">
        <v>182</v>
      </c>
      <c r="J107" s="87">
        <v>0.63</v>
      </c>
      <c r="K107" s="87">
        <v>0.72000000000000008</v>
      </c>
      <c r="L107" s="87">
        <v>0.81</v>
      </c>
      <c r="M107" s="135"/>
    </row>
    <row r="108" spans="2:13" ht="28.5" x14ac:dyDescent="0.45">
      <c r="B108" s="134" t="s">
        <v>87</v>
      </c>
      <c r="C108" s="76" t="s">
        <v>287</v>
      </c>
      <c r="D108" s="134" t="s">
        <v>113</v>
      </c>
      <c r="E108" s="76" t="s">
        <v>136</v>
      </c>
      <c r="F108" s="134" t="s">
        <v>261</v>
      </c>
      <c r="G108" s="134" t="s">
        <v>262</v>
      </c>
      <c r="H108" s="134" t="s">
        <v>263</v>
      </c>
      <c r="I108" s="134" t="s">
        <v>7</v>
      </c>
      <c r="J108" s="87">
        <v>0.63</v>
      </c>
      <c r="K108" s="87">
        <v>0.72000000000000008</v>
      </c>
      <c r="L108" s="87">
        <v>0.81</v>
      </c>
      <c r="M108" s="135"/>
    </row>
    <row r="109" spans="2:13" ht="42.75" x14ac:dyDescent="0.45">
      <c r="B109" s="134" t="s">
        <v>87</v>
      </c>
      <c r="C109" s="76" t="s">
        <v>287</v>
      </c>
      <c r="D109" s="134" t="s">
        <v>113</v>
      </c>
      <c r="E109" s="76" t="s">
        <v>136</v>
      </c>
      <c r="F109" s="134" t="s">
        <v>200</v>
      </c>
      <c r="G109" s="134" t="s">
        <v>201</v>
      </c>
      <c r="H109" s="134" t="s">
        <v>202</v>
      </c>
      <c r="I109" s="134" t="s">
        <v>7</v>
      </c>
      <c r="J109" s="87">
        <v>0.63</v>
      </c>
      <c r="K109" s="87">
        <v>0.72000000000000008</v>
      </c>
      <c r="L109" s="87">
        <v>0.81</v>
      </c>
      <c r="M109" s="135"/>
    </row>
    <row r="110" spans="2:13" ht="42.75" x14ac:dyDescent="0.45">
      <c r="B110" s="134" t="s">
        <v>87</v>
      </c>
      <c r="C110" s="76" t="s">
        <v>287</v>
      </c>
      <c r="D110" s="134" t="s">
        <v>113</v>
      </c>
      <c r="E110" s="76" t="s">
        <v>136</v>
      </c>
      <c r="F110" s="134" t="s">
        <v>200</v>
      </c>
      <c r="G110" s="134" t="s">
        <v>201</v>
      </c>
      <c r="H110" s="134" t="s">
        <v>202</v>
      </c>
      <c r="I110" s="134" t="s">
        <v>182</v>
      </c>
      <c r="J110" s="87">
        <v>0.63</v>
      </c>
      <c r="K110" s="87">
        <v>0.72000000000000008</v>
      </c>
      <c r="L110" s="87">
        <v>0.81</v>
      </c>
      <c r="M110" s="135"/>
    </row>
    <row r="111" spans="2:13" ht="28.5" x14ac:dyDescent="0.45">
      <c r="B111" s="134" t="s">
        <v>87</v>
      </c>
      <c r="C111" s="76" t="s">
        <v>287</v>
      </c>
      <c r="D111" s="134" t="s">
        <v>113</v>
      </c>
      <c r="E111" s="76" t="s">
        <v>136</v>
      </c>
      <c r="F111" s="134" t="s">
        <v>237</v>
      </c>
      <c r="G111" s="134" t="s">
        <v>238</v>
      </c>
      <c r="H111" s="134" t="s">
        <v>239</v>
      </c>
      <c r="I111" s="134" t="s">
        <v>7</v>
      </c>
      <c r="J111" s="87">
        <v>3.4999999999999996E-2</v>
      </c>
      <c r="K111" s="87">
        <v>4.0000000000000008E-2</v>
      </c>
      <c r="L111" s="87">
        <v>4.5000000000000005E-2</v>
      </c>
      <c r="M111" s="135"/>
    </row>
    <row r="112" spans="2:13" ht="28.5" x14ac:dyDescent="0.45">
      <c r="B112" s="134" t="s">
        <v>87</v>
      </c>
      <c r="C112" s="76" t="s">
        <v>287</v>
      </c>
      <c r="D112" s="134" t="s">
        <v>113</v>
      </c>
      <c r="E112" s="76" t="s">
        <v>136</v>
      </c>
      <c r="F112" s="134" t="s">
        <v>207</v>
      </c>
      <c r="G112" s="134" t="s">
        <v>208</v>
      </c>
      <c r="H112" s="134" t="s">
        <v>209</v>
      </c>
      <c r="I112" s="134" t="s">
        <v>7</v>
      </c>
      <c r="J112" s="87">
        <v>3.4999999999999996E-2</v>
      </c>
      <c r="K112" s="87">
        <v>4.0000000000000008E-2</v>
      </c>
      <c r="L112" s="87">
        <v>4.5000000000000005E-2</v>
      </c>
      <c r="M112" s="135"/>
    </row>
    <row r="113" spans="2:13" ht="28.5" x14ac:dyDescent="0.45">
      <c r="B113" s="134" t="s">
        <v>87</v>
      </c>
      <c r="C113" s="76" t="s">
        <v>287</v>
      </c>
      <c r="D113" s="134" t="s">
        <v>113</v>
      </c>
      <c r="E113" s="76" t="s">
        <v>136</v>
      </c>
      <c r="F113" s="134" t="s">
        <v>264</v>
      </c>
      <c r="G113" s="134" t="s">
        <v>208</v>
      </c>
      <c r="H113" s="134" t="s">
        <v>265</v>
      </c>
      <c r="I113" s="134" t="s">
        <v>7</v>
      </c>
      <c r="J113" s="87">
        <v>0.63</v>
      </c>
      <c r="K113" s="87">
        <v>0.72000000000000008</v>
      </c>
      <c r="L113" s="87">
        <v>0.81</v>
      </c>
      <c r="M113" s="135"/>
    </row>
    <row r="114" spans="2:13" ht="28.5" x14ac:dyDescent="0.45">
      <c r="B114" s="134" t="s">
        <v>87</v>
      </c>
      <c r="C114" s="76" t="s">
        <v>287</v>
      </c>
      <c r="D114" s="134" t="s">
        <v>113</v>
      </c>
      <c r="E114" s="76" t="s">
        <v>136</v>
      </c>
      <c r="F114" s="134" t="s">
        <v>266</v>
      </c>
      <c r="G114" s="134" t="s">
        <v>208</v>
      </c>
      <c r="H114" s="134" t="s">
        <v>267</v>
      </c>
      <c r="I114" s="134" t="s">
        <v>7</v>
      </c>
      <c r="J114" s="87">
        <v>6.9999999999999993E-2</v>
      </c>
      <c r="K114" s="87">
        <v>8.0000000000000016E-2</v>
      </c>
      <c r="L114" s="87">
        <v>9.0000000000000011E-2</v>
      </c>
      <c r="M114" s="135"/>
    </row>
    <row r="115" spans="2:13" ht="42.75" x14ac:dyDescent="0.45">
      <c r="B115" s="134" t="s">
        <v>87</v>
      </c>
      <c r="C115" s="76" t="s">
        <v>287</v>
      </c>
      <c r="D115" s="134" t="s">
        <v>113</v>
      </c>
      <c r="E115" s="76" t="s">
        <v>136</v>
      </c>
      <c r="F115" s="134" t="s">
        <v>240</v>
      </c>
      <c r="G115" s="134" t="s">
        <v>241</v>
      </c>
      <c r="H115" s="134" t="s">
        <v>242</v>
      </c>
      <c r="I115" s="134" t="s">
        <v>7</v>
      </c>
      <c r="J115" s="87">
        <v>0.63</v>
      </c>
      <c r="K115" s="87">
        <v>0.72000000000000008</v>
      </c>
      <c r="L115" s="87">
        <v>0.81</v>
      </c>
      <c r="M115" s="135"/>
    </row>
    <row r="116" spans="2:13" ht="42.75" x14ac:dyDescent="0.45">
      <c r="B116" s="134" t="s">
        <v>87</v>
      </c>
      <c r="C116" s="76" t="s">
        <v>287</v>
      </c>
      <c r="D116" s="134" t="s">
        <v>113</v>
      </c>
      <c r="E116" s="76" t="s">
        <v>136</v>
      </c>
      <c r="F116" s="134" t="s">
        <v>295</v>
      </c>
      <c r="G116" s="134" t="s">
        <v>241</v>
      </c>
      <c r="H116" s="134" t="s">
        <v>296</v>
      </c>
      <c r="I116" s="134" t="s">
        <v>7</v>
      </c>
      <c r="J116" s="87">
        <v>0.63</v>
      </c>
      <c r="K116" s="87">
        <v>0.72000000000000008</v>
      </c>
      <c r="L116" s="87">
        <v>0.81</v>
      </c>
      <c r="M116" s="135"/>
    </row>
    <row r="117" spans="2:13" ht="28.5" x14ac:dyDescent="0.45">
      <c r="B117" s="134" t="s">
        <v>87</v>
      </c>
      <c r="C117" s="76" t="s">
        <v>287</v>
      </c>
      <c r="D117" s="134" t="s">
        <v>113</v>
      </c>
      <c r="E117" s="76" t="s">
        <v>136</v>
      </c>
      <c r="F117" s="134" t="s">
        <v>245</v>
      </c>
      <c r="G117" s="134" t="s">
        <v>211</v>
      </c>
      <c r="H117" s="134" t="s">
        <v>246</v>
      </c>
      <c r="I117" s="134" t="s">
        <v>7</v>
      </c>
      <c r="J117" s="87">
        <v>0.63</v>
      </c>
      <c r="K117" s="87">
        <v>0.72000000000000008</v>
      </c>
      <c r="L117" s="87">
        <v>0.81</v>
      </c>
      <c r="M117" s="135"/>
    </row>
    <row r="118" spans="2:13" ht="28.5" x14ac:dyDescent="0.45">
      <c r="B118" s="134" t="s">
        <v>87</v>
      </c>
      <c r="C118" s="76" t="s">
        <v>287</v>
      </c>
      <c r="D118" s="134" t="s">
        <v>113</v>
      </c>
      <c r="E118" s="76" t="s">
        <v>136</v>
      </c>
      <c r="F118" s="134" t="s">
        <v>297</v>
      </c>
      <c r="G118" s="134" t="s">
        <v>211</v>
      </c>
      <c r="H118" s="134" t="s">
        <v>298</v>
      </c>
      <c r="I118" s="134" t="s">
        <v>7</v>
      </c>
      <c r="J118" s="87">
        <v>0.63</v>
      </c>
      <c r="K118" s="87">
        <v>0.72000000000000008</v>
      </c>
      <c r="L118" s="87">
        <v>0.81</v>
      </c>
      <c r="M118" s="135"/>
    </row>
    <row r="119" spans="2:13" ht="28.5" x14ac:dyDescent="0.45">
      <c r="B119" s="134" t="s">
        <v>87</v>
      </c>
      <c r="C119" s="76" t="s">
        <v>287</v>
      </c>
      <c r="D119" s="134" t="s">
        <v>113</v>
      </c>
      <c r="E119" s="76" t="s">
        <v>136</v>
      </c>
      <c r="F119" s="134" t="s">
        <v>210</v>
      </c>
      <c r="G119" s="134" t="s">
        <v>211</v>
      </c>
      <c r="H119" s="134" t="s">
        <v>212</v>
      </c>
      <c r="I119" s="134" t="s">
        <v>7</v>
      </c>
      <c r="J119" s="87">
        <v>0.63</v>
      </c>
      <c r="K119" s="87">
        <v>0.72000000000000008</v>
      </c>
      <c r="L119" s="87">
        <v>0.81</v>
      </c>
      <c r="M119" s="135"/>
    </row>
    <row r="120" spans="2:13" ht="28.5" x14ac:dyDescent="0.45">
      <c r="B120" s="134" t="s">
        <v>87</v>
      </c>
      <c r="C120" s="76" t="s">
        <v>287</v>
      </c>
      <c r="D120" s="134" t="s">
        <v>113</v>
      </c>
      <c r="E120" s="76" t="s">
        <v>136</v>
      </c>
      <c r="F120" s="134" t="s">
        <v>268</v>
      </c>
      <c r="G120" s="134" t="s">
        <v>211</v>
      </c>
      <c r="H120" s="134" t="s">
        <v>269</v>
      </c>
      <c r="I120" s="134" t="s">
        <v>7</v>
      </c>
      <c r="J120" s="87">
        <v>0.63</v>
      </c>
      <c r="K120" s="87">
        <v>0.72000000000000008</v>
      </c>
      <c r="L120" s="87">
        <v>0.81</v>
      </c>
      <c r="M120" s="135"/>
    </row>
    <row r="121" spans="2:13" ht="28.5" x14ac:dyDescent="0.45">
      <c r="B121" s="134" t="s">
        <v>87</v>
      </c>
      <c r="C121" s="76" t="s">
        <v>287</v>
      </c>
      <c r="D121" s="134" t="s">
        <v>113</v>
      </c>
      <c r="E121" s="76" t="s">
        <v>136</v>
      </c>
      <c r="F121" s="134" t="s">
        <v>270</v>
      </c>
      <c r="G121" s="134" t="s">
        <v>211</v>
      </c>
      <c r="H121" s="134" t="s">
        <v>271</v>
      </c>
      <c r="I121" s="134" t="s">
        <v>7</v>
      </c>
      <c r="J121" s="87">
        <v>0.63</v>
      </c>
      <c r="K121" s="87">
        <v>0.72000000000000008</v>
      </c>
      <c r="L121" s="87">
        <v>0.81</v>
      </c>
      <c r="M121" s="135"/>
    </row>
    <row r="122" spans="2:13" ht="28.5" x14ac:dyDescent="0.45">
      <c r="B122" s="134" t="s">
        <v>87</v>
      </c>
      <c r="C122" s="76" t="s">
        <v>287</v>
      </c>
      <c r="D122" s="134" t="s">
        <v>113</v>
      </c>
      <c r="E122" s="76" t="s">
        <v>136</v>
      </c>
      <c r="F122" s="134" t="s">
        <v>272</v>
      </c>
      <c r="G122" s="134" t="s">
        <v>211</v>
      </c>
      <c r="H122" s="134" t="s">
        <v>273</v>
      </c>
      <c r="I122" s="134" t="s">
        <v>7</v>
      </c>
      <c r="J122" s="87">
        <v>0.63</v>
      </c>
      <c r="K122" s="87">
        <v>0.72000000000000008</v>
      </c>
      <c r="L122" s="87">
        <v>0.81</v>
      </c>
      <c r="M122" s="135"/>
    </row>
    <row r="123" spans="2:13" ht="28.5" x14ac:dyDescent="0.45">
      <c r="B123" s="134" t="s">
        <v>87</v>
      </c>
      <c r="C123" s="76" t="s">
        <v>287</v>
      </c>
      <c r="D123" s="134" t="s">
        <v>113</v>
      </c>
      <c r="E123" s="76" t="s">
        <v>136</v>
      </c>
      <c r="F123" s="134" t="s">
        <v>276</v>
      </c>
      <c r="G123" s="134" t="s">
        <v>211</v>
      </c>
      <c r="H123" s="134" t="s">
        <v>277</v>
      </c>
      <c r="I123" s="134" t="s">
        <v>7</v>
      </c>
      <c r="J123" s="87">
        <v>0.63</v>
      </c>
      <c r="K123" s="87">
        <v>0.72000000000000008</v>
      </c>
      <c r="L123" s="87">
        <v>0.81</v>
      </c>
      <c r="M123" s="135"/>
    </row>
    <row r="124" spans="2:13" ht="28.5" x14ac:dyDescent="0.45">
      <c r="B124" s="134" t="s">
        <v>87</v>
      </c>
      <c r="C124" s="76" t="s">
        <v>287</v>
      </c>
      <c r="D124" s="134" t="s">
        <v>113</v>
      </c>
      <c r="E124" s="76" t="s">
        <v>136</v>
      </c>
      <c r="F124" s="134" t="s">
        <v>278</v>
      </c>
      <c r="G124" s="134" t="s">
        <v>211</v>
      </c>
      <c r="H124" s="134" t="s">
        <v>279</v>
      </c>
      <c r="I124" s="134" t="s">
        <v>7</v>
      </c>
      <c r="J124" s="87">
        <v>0.63</v>
      </c>
      <c r="K124" s="87">
        <v>0.72000000000000008</v>
      </c>
      <c r="L124" s="87">
        <v>0.81</v>
      </c>
      <c r="M124" s="135"/>
    </row>
    <row r="125" spans="2:13" ht="28.5" x14ac:dyDescent="0.45">
      <c r="B125" s="134" t="s">
        <v>87</v>
      </c>
      <c r="C125" s="76" t="s">
        <v>287</v>
      </c>
      <c r="D125" s="134" t="s">
        <v>113</v>
      </c>
      <c r="E125" s="76" t="s">
        <v>136</v>
      </c>
      <c r="F125" s="134" t="s">
        <v>280</v>
      </c>
      <c r="G125" s="134" t="s">
        <v>281</v>
      </c>
      <c r="H125" s="134" t="s">
        <v>282</v>
      </c>
      <c r="I125" s="134" t="s">
        <v>7</v>
      </c>
      <c r="J125" s="87">
        <v>0.63</v>
      </c>
      <c r="K125" s="87">
        <v>0.72000000000000008</v>
      </c>
      <c r="L125" s="87">
        <v>0.81</v>
      </c>
      <c r="M125" s="135"/>
    </row>
    <row r="126" spans="2:13" ht="28.5" x14ac:dyDescent="0.45">
      <c r="B126" s="134" t="s">
        <v>87</v>
      </c>
      <c r="C126" s="76" t="s">
        <v>287</v>
      </c>
      <c r="D126" s="134" t="s">
        <v>113</v>
      </c>
      <c r="E126" s="76" t="s">
        <v>136</v>
      </c>
      <c r="F126" s="134" t="s">
        <v>283</v>
      </c>
      <c r="G126" s="134" t="s">
        <v>281</v>
      </c>
      <c r="H126" s="134" t="s">
        <v>284</v>
      </c>
      <c r="I126" s="134" t="s">
        <v>7</v>
      </c>
      <c r="J126" s="87">
        <v>3.4999999999999996E-2</v>
      </c>
      <c r="K126" s="87">
        <v>4.0000000000000008E-2</v>
      </c>
      <c r="L126" s="87">
        <v>4.5000000000000005E-2</v>
      </c>
      <c r="M126" s="135"/>
    </row>
    <row r="127" spans="2:13" ht="28.5" x14ac:dyDescent="0.45">
      <c r="B127" s="134" t="s">
        <v>87</v>
      </c>
      <c r="C127" s="76" t="s">
        <v>287</v>
      </c>
      <c r="D127" s="134" t="s">
        <v>113</v>
      </c>
      <c r="E127" s="76" t="s">
        <v>136</v>
      </c>
      <c r="F127" s="134" t="s">
        <v>247</v>
      </c>
      <c r="G127" s="134" t="s">
        <v>248</v>
      </c>
      <c r="H127" s="134" t="s">
        <v>249</v>
      </c>
      <c r="I127" s="134" t="s">
        <v>7</v>
      </c>
      <c r="J127" s="87">
        <v>6.9999999999999993E-2</v>
      </c>
      <c r="K127" s="87">
        <v>8.0000000000000016E-2</v>
      </c>
      <c r="L127" s="87">
        <v>9.0000000000000011E-2</v>
      </c>
      <c r="M127" s="135"/>
    </row>
    <row r="128" spans="2:13" ht="28.5" x14ac:dyDescent="0.45">
      <c r="B128" s="134" t="s">
        <v>87</v>
      </c>
      <c r="C128" s="76" t="s">
        <v>299</v>
      </c>
      <c r="D128" s="134" t="s">
        <v>113</v>
      </c>
      <c r="E128" s="76" t="s">
        <v>140</v>
      </c>
      <c r="F128" s="134" t="s">
        <v>216</v>
      </c>
      <c r="G128" s="134" t="s">
        <v>190</v>
      </c>
      <c r="H128" s="134" t="s">
        <v>217</v>
      </c>
      <c r="I128" s="134" t="s">
        <v>7</v>
      </c>
      <c r="J128" s="87">
        <v>0.63</v>
      </c>
      <c r="K128" s="87">
        <v>0.72000000000000008</v>
      </c>
      <c r="L128" s="87">
        <v>0.81</v>
      </c>
      <c r="M128" s="135"/>
    </row>
    <row r="129" spans="2:13" ht="28.5" x14ac:dyDescent="0.45">
      <c r="B129" s="134" t="s">
        <v>87</v>
      </c>
      <c r="C129" s="76" t="s">
        <v>299</v>
      </c>
      <c r="D129" s="134" t="s">
        <v>113</v>
      </c>
      <c r="E129" s="76" t="s">
        <v>140</v>
      </c>
      <c r="F129" s="134" t="s">
        <v>218</v>
      </c>
      <c r="G129" s="134" t="s">
        <v>190</v>
      </c>
      <c r="H129" s="134" t="s">
        <v>219</v>
      </c>
      <c r="I129" s="134" t="s">
        <v>7</v>
      </c>
      <c r="J129" s="87">
        <v>0.63</v>
      </c>
      <c r="K129" s="87">
        <v>0.72000000000000008</v>
      </c>
      <c r="L129" s="87">
        <v>0.81</v>
      </c>
      <c r="M129" s="135"/>
    </row>
    <row r="130" spans="2:13" ht="28.5" x14ac:dyDescent="0.45">
      <c r="B130" s="134" t="s">
        <v>87</v>
      </c>
      <c r="C130" s="76" t="s">
        <v>299</v>
      </c>
      <c r="D130" s="134" t="s">
        <v>113</v>
      </c>
      <c r="E130" s="76" t="s">
        <v>140</v>
      </c>
      <c r="F130" s="134" t="s">
        <v>288</v>
      </c>
      <c r="G130" s="134" t="s">
        <v>190</v>
      </c>
      <c r="H130" s="134" t="s">
        <v>289</v>
      </c>
      <c r="I130" s="134" t="s">
        <v>7</v>
      </c>
      <c r="J130" s="87">
        <v>0.63</v>
      </c>
      <c r="K130" s="87">
        <v>0.72000000000000008</v>
      </c>
      <c r="L130" s="87">
        <v>0.81</v>
      </c>
      <c r="M130" s="135"/>
    </row>
    <row r="131" spans="2:13" ht="28.5" x14ac:dyDescent="0.45">
      <c r="B131" s="134" t="s">
        <v>87</v>
      </c>
      <c r="C131" s="76" t="s">
        <v>299</v>
      </c>
      <c r="D131" s="134" t="s">
        <v>113</v>
      </c>
      <c r="E131" s="76" t="s">
        <v>140</v>
      </c>
      <c r="F131" s="134" t="s">
        <v>290</v>
      </c>
      <c r="G131" s="134" t="s">
        <v>190</v>
      </c>
      <c r="H131" s="134" t="s">
        <v>291</v>
      </c>
      <c r="I131" s="134" t="s">
        <v>7</v>
      </c>
      <c r="J131" s="87">
        <v>0.63</v>
      </c>
      <c r="K131" s="87">
        <v>0.72000000000000008</v>
      </c>
      <c r="L131" s="87">
        <v>0.81</v>
      </c>
      <c r="M131" s="135"/>
    </row>
    <row r="132" spans="2:13" ht="28.5" x14ac:dyDescent="0.45">
      <c r="B132" s="134" t="s">
        <v>87</v>
      </c>
      <c r="C132" s="76" t="s">
        <v>299</v>
      </c>
      <c r="D132" s="134" t="s">
        <v>113</v>
      </c>
      <c r="E132" s="76" t="s">
        <v>140</v>
      </c>
      <c r="F132" s="134" t="s">
        <v>220</v>
      </c>
      <c r="G132" s="134" t="s">
        <v>190</v>
      </c>
      <c r="H132" s="134" t="s">
        <v>221</v>
      </c>
      <c r="I132" s="134" t="s">
        <v>7</v>
      </c>
      <c r="J132" s="87">
        <v>0.63</v>
      </c>
      <c r="K132" s="87">
        <v>0.72000000000000008</v>
      </c>
      <c r="L132" s="87">
        <v>0.81</v>
      </c>
      <c r="M132" s="135"/>
    </row>
    <row r="133" spans="2:13" ht="28.5" x14ac:dyDescent="0.45">
      <c r="B133" s="134" t="s">
        <v>87</v>
      </c>
      <c r="C133" s="76" t="s">
        <v>299</v>
      </c>
      <c r="D133" s="134" t="s">
        <v>113</v>
      </c>
      <c r="E133" s="76" t="s">
        <v>140</v>
      </c>
      <c r="F133" s="134" t="s">
        <v>300</v>
      </c>
      <c r="G133" s="134" t="s">
        <v>190</v>
      </c>
      <c r="H133" s="134" t="s">
        <v>301</v>
      </c>
      <c r="I133" s="134" t="s">
        <v>7</v>
      </c>
      <c r="J133" s="87">
        <v>3.4999999999999996E-2</v>
      </c>
      <c r="K133" s="87">
        <v>4.0000000000000008E-2</v>
      </c>
      <c r="L133" s="87">
        <v>4.5000000000000005E-2</v>
      </c>
      <c r="M133" s="135"/>
    </row>
    <row r="134" spans="2:13" ht="28.5" x14ac:dyDescent="0.45">
      <c r="B134" s="134" t="s">
        <v>87</v>
      </c>
      <c r="C134" s="76" t="s">
        <v>299</v>
      </c>
      <c r="D134" s="134" t="s">
        <v>113</v>
      </c>
      <c r="E134" s="76" t="s">
        <v>140</v>
      </c>
      <c r="F134" s="134" t="s">
        <v>189</v>
      </c>
      <c r="G134" s="134" t="s">
        <v>190</v>
      </c>
      <c r="H134" s="134" t="s">
        <v>191</v>
      </c>
      <c r="I134" s="134" t="s">
        <v>7</v>
      </c>
      <c r="J134" s="87">
        <v>0.63</v>
      </c>
      <c r="K134" s="87">
        <v>0.72000000000000008</v>
      </c>
      <c r="L134" s="87">
        <v>0.81</v>
      </c>
      <c r="M134" s="135"/>
    </row>
    <row r="135" spans="2:13" ht="28.5" x14ac:dyDescent="0.45">
      <c r="B135" s="134" t="s">
        <v>87</v>
      </c>
      <c r="C135" s="76" t="s">
        <v>299</v>
      </c>
      <c r="D135" s="134" t="s">
        <v>113</v>
      </c>
      <c r="E135" s="76" t="s">
        <v>140</v>
      </c>
      <c r="F135" s="134" t="s">
        <v>222</v>
      </c>
      <c r="G135" s="134" t="s">
        <v>190</v>
      </c>
      <c r="H135" s="134" t="s">
        <v>223</v>
      </c>
      <c r="I135" s="134" t="s">
        <v>7</v>
      </c>
      <c r="J135" s="87">
        <v>0.63</v>
      </c>
      <c r="K135" s="87">
        <v>0.72000000000000008</v>
      </c>
      <c r="L135" s="87">
        <v>0.81</v>
      </c>
      <c r="M135" s="135"/>
    </row>
    <row r="136" spans="2:13" ht="28.5" x14ac:dyDescent="0.45">
      <c r="B136" s="134" t="s">
        <v>87</v>
      </c>
      <c r="C136" s="76" t="s">
        <v>299</v>
      </c>
      <c r="D136" s="134" t="s">
        <v>113</v>
      </c>
      <c r="E136" s="76" t="s">
        <v>140</v>
      </c>
      <c r="F136" s="134" t="s">
        <v>224</v>
      </c>
      <c r="G136" s="134" t="s">
        <v>225</v>
      </c>
      <c r="H136" s="134" t="s">
        <v>226</v>
      </c>
      <c r="I136" s="134" t="s">
        <v>7</v>
      </c>
      <c r="J136" s="87">
        <v>3.4999999999999996E-2</v>
      </c>
      <c r="K136" s="87">
        <v>4.0000000000000008E-2</v>
      </c>
      <c r="L136" s="87">
        <v>4.5000000000000005E-2</v>
      </c>
      <c r="M136" s="135"/>
    </row>
    <row r="137" spans="2:13" ht="28.5" x14ac:dyDescent="0.45">
      <c r="B137" s="134" t="s">
        <v>87</v>
      </c>
      <c r="C137" s="76" t="s">
        <v>299</v>
      </c>
      <c r="D137" s="134" t="s">
        <v>113</v>
      </c>
      <c r="E137" s="76" t="s">
        <v>140</v>
      </c>
      <c r="F137" s="134" t="s">
        <v>224</v>
      </c>
      <c r="G137" s="134" t="s">
        <v>225</v>
      </c>
      <c r="H137" s="134" t="s">
        <v>226</v>
      </c>
      <c r="I137" s="134" t="s">
        <v>182</v>
      </c>
      <c r="J137" s="87">
        <v>3.4999999999999996E-2</v>
      </c>
      <c r="K137" s="87">
        <v>4.0000000000000008E-2</v>
      </c>
      <c r="L137" s="87">
        <v>4.5000000000000005E-2</v>
      </c>
      <c r="M137" s="135"/>
    </row>
    <row r="138" spans="2:13" ht="28.5" x14ac:dyDescent="0.45">
      <c r="B138" s="134" t="s">
        <v>87</v>
      </c>
      <c r="C138" s="76" t="s">
        <v>299</v>
      </c>
      <c r="D138" s="134" t="s">
        <v>113</v>
      </c>
      <c r="E138" s="76" t="s">
        <v>140</v>
      </c>
      <c r="F138" s="134" t="s">
        <v>227</v>
      </c>
      <c r="G138" s="134" t="s">
        <v>225</v>
      </c>
      <c r="H138" s="134" t="s">
        <v>228</v>
      </c>
      <c r="I138" s="134" t="s">
        <v>7</v>
      </c>
      <c r="J138" s="87">
        <v>6.9999999999999993E-2</v>
      </c>
      <c r="K138" s="87">
        <v>8.0000000000000016E-2</v>
      </c>
      <c r="L138" s="87">
        <v>9.0000000000000011E-2</v>
      </c>
      <c r="M138" s="135"/>
    </row>
    <row r="139" spans="2:13" ht="28.5" x14ac:dyDescent="0.45">
      <c r="B139" s="134" t="s">
        <v>87</v>
      </c>
      <c r="C139" s="76" t="s">
        <v>299</v>
      </c>
      <c r="D139" s="134" t="s">
        <v>113</v>
      </c>
      <c r="E139" s="76" t="s">
        <v>140</v>
      </c>
      <c r="F139" s="134" t="s">
        <v>227</v>
      </c>
      <c r="G139" s="134" t="s">
        <v>225</v>
      </c>
      <c r="H139" s="134" t="s">
        <v>228</v>
      </c>
      <c r="I139" s="134" t="s">
        <v>182</v>
      </c>
      <c r="J139" s="87">
        <v>6.9999999999999993E-2</v>
      </c>
      <c r="K139" s="87">
        <v>8.0000000000000016E-2</v>
      </c>
      <c r="L139" s="87">
        <v>9.0000000000000011E-2</v>
      </c>
      <c r="M139" s="135"/>
    </row>
    <row r="140" spans="2:13" ht="28.5" x14ac:dyDescent="0.45">
      <c r="B140" s="134" t="s">
        <v>87</v>
      </c>
      <c r="C140" s="76" t="s">
        <v>299</v>
      </c>
      <c r="D140" s="134" t="s">
        <v>113</v>
      </c>
      <c r="E140" s="76" t="s">
        <v>140</v>
      </c>
      <c r="F140" s="134" t="s">
        <v>229</v>
      </c>
      <c r="G140" s="134" t="s">
        <v>230</v>
      </c>
      <c r="H140" s="134" t="s">
        <v>231</v>
      </c>
      <c r="I140" s="134" t="s">
        <v>182</v>
      </c>
      <c r="J140" s="87">
        <v>0.63</v>
      </c>
      <c r="K140" s="87">
        <v>0.72000000000000008</v>
      </c>
      <c r="L140" s="87">
        <v>0.81</v>
      </c>
      <c r="M140" s="135"/>
    </row>
    <row r="141" spans="2:13" ht="28.5" x14ac:dyDescent="0.45">
      <c r="B141" s="134" t="s">
        <v>87</v>
      </c>
      <c r="C141" s="76" t="s">
        <v>299</v>
      </c>
      <c r="D141" s="134" t="s">
        <v>113</v>
      </c>
      <c r="E141" s="76" t="s">
        <v>140</v>
      </c>
      <c r="F141" s="134" t="s">
        <v>192</v>
      </c>
      <c r="G141" s="134" t="s">
        <v>193</v>
      </c>
      <c r="H141" s="134" t="s">
        <v>194</v>
      </c>
      <c r="I141" s="134" t="s">
        <v>7</v>
      </c>
      <c r="J141" s="87">
        <v>3.4999999999999996E-2</v>
      </c>
      <c r="K141" s="87">
        <v>4.0000000000000008E-2</v>
      </c>
      <c r="L141" s="87">
        <v>4.5000000000000005E-2</v>
      </c>
      <c r="M141" s="135"/>
    </row>
    <row r="142" spans="2:13" ht="28.5" x14ac:dyDescent="0.45">
      <c r="B142" s="134" t="s">
        <v>87</v>
      </c>
      <c r="C142" s="76" t="s">
        <v>299</v>
      </c>
      <c r="D142" s="134" t="s">
        <v>113</v>
      </c>
      <c r="E142" s="76" t="s">
        <v>140</v>
      </c>
      <c r="F142" s="134" t="s">
        <v>256</v>
      </c>
      <c r="G142" s="134" t="s">
        <v>193</v>
      </c>
      <c r="H142" s="134" t="s">
        <v>257</v>
      </c>
      <c r="I142" s="134" t="s">
        <v>7</v>
      </c>
      <c r="J142" s="87">
        <v>0.63</v>
      </c>
      <c r="K142" s="87">
        <v>0.72000000000000008</v>
      </c>
      <c r="L142" s="87">
        <v>0.81</v>
      </c>
      <c r="M142" s="135"/>
    </row>
    <row r="143" spans="2:13" ht="28.5" x14ac:dyDescent="0.45">
      <c r="B143" s="134" t="s">
        <v>87</v>
      </c>
      <c r="C143" s="76" t="s">
        <v>299</v>
      </c>
      <c r="D143" s="134" t="s">
        <v>113</v>
      </c>
      <c r="E143" s="76" t="s">
        <v>140</v>
      </c>
      <c r="F143" s="134" t="s">
        <v>232</v>
      </c>
      <c r="G143" s="134" t="s">
        <v>193</v>
      </c>
      <c r="H143" s="134" t="s">
        <v>233</v>
      </c>
      <c r="I143" s="134" t="s">
        <v>7</v>
      </c>
      <c r="J143" s="87">
        <v>0.63</v>
      </c>
      <c r="K143" s="87">
        <v>0.72000000000000008</v>
      </c>
      <c r="L143" s="87">
        <v>0.81</v>
      </c>
      <c r="M143" s="135"/>
    </row>
    <row r="144" spans="2:13" ht="28.5" x14ac:dyDescent="0.45">
      <c r="B144" s="134" t="s">
        <v>87</v>
      </c>
      <c r="C144" s="76" t="s">
        <v>299</v>
      </c>
      <c r="D144" s="134" t="s">
        <v>113</v>
      </c>
      <c r="E144" s="76" t="s">
        <v>140</v>
      </c>
      <c r="F144" s="134" t="s">
        <v>195</v>
      </c>
      <c r="G144" s="134" t="s">
        <v>193</v>
      </c>
      <c r="H144" s="134" t="s">
        <v>196</v>
      </c>
      <c r="I144" s="134" t="s">
        <v>7</v>
      </c>
      <c r="J144" s="87">
        <v>0.63</v>
      </c>
      <c r="K144" s="87">
        <v>0.72000000000000008</v>
      </c>
      <c r="L144" s="87">
        <v>0.81</v>
      </c>
      <c r="M144" s="135"/>
    </row>
    <row r="145" spans="2:13" ht="42.75" x14ac:dyDescent="0.45">
      <c r="B145" s="134" t="s">
        <v>87</v>
      </c>
      <c r="C145" s="76" t="s">
        <v>299</v>
      </c>
      <c r="D145" s="134" t="s">
        <v>113</v>
      </c>
      <c r="E145" s="76" t="s">
        <v>140</v>
      </c>
      <c r="F145" s="134" t="s">
        <v>302</v>
      </c>
      <c r="G145" s="134" t="s">
        <v>293</v>
      </c>
      <c r="H145" s="134" t="s">
        <v>303</v>
      </c>
      <c r="I145" s="134" t="s">
        <v>7</v>
      </c>
      <c r="J145" s="87">
        <v>0.63</v>
      </c>
      <c r="K145" s="87">
        <v>0.72000000000000008</v>
      </c>
      <c r="L145" s="87">
        <v>0.81</v>
      </c>
      <c r="M145" s="135"/>
    </row>
    <row r="146" spans="2:13" ht="28.5" x14ac:dyDescent="0.45">
      <c r="B146" s="134" t="s">
        <v>87</v>
      </c>
      <c r="C146" s="76" t="s">
        <v>299</v>
      </c>
      <c r="D146" s="134" t="s">
        <v>113</v>
      </c>
      <c r="E146" s="76" t="s">
        <v>140</v>
      </c>
      <c r="F146" s="134" t="s">
        <v>292</v>
      </c>
      <c r="G146" s="134" t="s">
        <v>293</v>
      </c>
      <c r="H146" s="134" t="s">
        <v>294</v>
      </c>
      <c r="I146" s="134" t="s">
        <v>7</v>
      </c>
      <c r="J146" s="87">
        <v>0.63</v>
      </c>
      <c r="K146" s="87">
        <v>0.72000000000000008</v>
      </c>
      <c r="L146" s="87">
        <v>0.81</v>
      </c>
      <c r="M146" s="135"/>
    </row>
    <row r="147" spans="2:13" ht="42.75" x14ac:dyDescent="0.45">
      <c r="B147" s="134" t="s">
        <v>87</v>
      </c>
      <c r="C147" s="76" t="s">
        <v>299</v>
      </c>
      <c r="D147" s="134" t="s">
        <v>113</v>
      </c>
      <c r="E147" s="76" t="s">
        <v>140</v>
      </c>
      <c r="F147" s="134" t="s">
        <v>304</v>
      </c>
      <c r="G147" s="134" t="s">
        <v>293</v>
      </c>
      <c r="H147" s="134" t="s">
        <v>305</v>
      </c>
      <c r="I147" s="134" t="s">
        <v>7</v>
      </c>
      <c r="J147" s="87">
        <v>0.63</v>
      </c>
      <c r="K147" s="87">
        <v>0.72000000000000008</v>
      </c>
      <c r="L147" s="87">
        <v>0.81</v>
      </c>
      <c r="M147" s="135"/>
    </row>
    <row r="148" spans="2:13" ht="28.5" x14ac:dyDescent="0.45">
      <c r="B148" s="134" t="s">
        <v>87</v>
      </c>
      <c r="C148" s="76" t="s">
        <v>299</v>
      </c>
      <c r="D148" s="134" t="s">
        <v>113</v>
      </c>
      <c r="E148" s="76" t="s">
        <v>140</v>
      </c>
      <c r="F148" s="134" t="s">
        <v>306</v>
      </c>
      <c r="G148" s="134" t="s">
        <v>293</v>
      </c>
      <c r="H148" s="134" t="s">
        <v>307</v>
      </c>
      <c r="I148" s="134" t="s">
        <v>7</v>
      </c>
      <c r="J148" s="87">
        <v>0.63</v>
      </c>
      <c r="K148" s="87">
        <v>0.72000000000000008</v>
      </c>
      <c r="L148" s="87">
        <v>0.81</v>
      </c>
      <c r="M148" s="135"/>
    </row>
    <row r="149" spans="2:13" ht="28.5" x14ac:dyDescent="0.45">
      <c r="B149" s="134" t="s">
        <v>87</v>
      </c>
      <c r="C149" s="76" t="s">
        <v>299</v>
      </c>
      <c r="D149" s="134" t="s">
        <v>113</v>
      </c>
      <c r="E149" s="76" t="s">
        <v>140</v>
      </c>
      <c r="F149" s="134" t="s">
        <v>258</v>
      </c>
      <c r="G149" s="134" t="s">
        <v>259</v>
      </c>
      <c r="H149" s="134" t="s">
        <v>260</v>
      </c>
      <c r="I149" s="134" t="s">
        <v>182</v>
      </c>
      <c r="J149" s="87">
        <v>0.63</v>
      </c>
      <c r="K149" s="87">
        <v>0.72000000000000008</v>
      </c>
      <c r="L149" s="87">
        <v>0.81</v>
      </c>
      <c r="M149" s="135"/>
    </row>
    <row r="150" spans="2:13" ht="28.5" x14ac:dyDescent="0.45">
      <c r="B150" s="134" t="s">
        <v>87</v>
      </c>
      <c r="C150" s="76" t="s">
        <v>299</v>
      </c>
      <c r="D150" s="134" t="s">
        <v>113</v>
      </c>
      <c r="E150" s="76" t="s">
        <v>140</v>
      </c>
      <c r="F150" s="134" t="s">
        <v>308</v>
      </c>
      <c r="G150" s="134" t="s">
        <v>262</v>
      </c>
      <c r="H150" s="134" t="s">
        <v>309</v>
      </c>
      <c r="I150" s="134" t="s">
        <v>7</v>
      </c>
      <c r="J150" s="87">
        <v>0.63</v>
      </c>
      <c r="K150" s="87">
        <v>0.72000000000000008</v>
      </c>
      <c r="L150" s="87">
        <v>0.81</v>
      </c>
      <c r="M150" s="135"/>
    </row>
    <row r="151" spans="2:13" ht="28.5" x14ac:dyDescent="0.45">
      <c r="B151" s="134" t="s">
        <v>87</v>
      </c>
      <c r="C151" s="76" t="s">
        <v>299</v>
      </c>
      <c r="D151" s="134" t="s">
        <v>113</v>
      </c>
      <c r="E151" s="76" t="s">
        <v>140</v>
      </c>
      <c r="F151" s="134" t="s">
        <v>310</v>
      </c>
      <c r="G151" s="134" t="s">
        <v>262</v>
      </c>
      <c r="H151" s="134" t="s">
        <v>311</v>
      </c>
      <c r="I151" s="134" t="s">
        <v>7</v>
      </c>
      <c r="J151" s="87">
        <v>0.63</v>
      </c>
      <c r="K151" s="87">
        <v>0.72000000000000008</v>
      </c>
      <c r="L151" s="87">
        <v>0.81</v>
      </c>
      <c r="M151" s="135"/>
    </row>
    <row r="152" spans="2:13" ht="28.5" x14ac:dyDescent="0.45">
      <c r="B152" s="134" t="s">
        <v>87</v>
      </c>
      <c r="C152" s="76" t="s">
        <v>299</v>
      </c>
      <c r="D152" s="134" t="s">
        <v>113</v>
      </c>
      <c r="E152" s="76" t="s">
        <v>140</v>
      </c>
      <c r="F152" s="134" t="s">
        <v>261</v>
      </c>
      <c r="G152" s="134" t="s">
        <v>262</v>
      </c>
      <c r="H152" s="134" t="s">
        <v>263</v>
      </c>
      <c r="I152" s="134" t="s">
        <v>7</v>
      </c>
      <c r="J152" s="87">
        <v>0.63</v>
      </c>
      <c r="K152" s="87">
        <v>0.72000000000000008</v>
      </c>
      <c r="L152" s="87">
        <v>0.81</v>
      </c>
      <c r="M152" s="135"/>
    </row>
    <row r="153" spans="2:13" ht="42.75" x14ac:dyDescent="0.45">
      <c r="B153" s="134" t="s">
        <v>87</v>
      </c>
      <c r="C153" s="76" t="s">
        <v>299</v>
      </c>
      <c r="D153" s="134" t="s">
        <v>113</v>
      </c>
      <c r="E153" s="76" t="s">
        <v>140</v>
      </c>
      <c r="F153" s="134" t="s">
        <v>312</v>
      </c>
      <c r="G153" s="134" t="s">
        <v>201</v>
      </c>
      <c r="H153" s="134" t="s">
        <v>313</v>
      </c>
      <c r="I153" s="134" t="s">
        <v>7</v>
      </c>
      <c r="J153" s="87">
        <v>0.63</v>
      </c>
      <c r="K153" s="87">
        <v>0.72000000000000008</v>
      </c>
      <c r="L153" s="87">
        <v>0.81</v>
      </c>
      <c r="M153" s="135"/>
    </row>
    <row r="154" spans="2:13" ht="42.75" x14ac:dyDescent="0.45">
      <c r="B154" s="134" t="s">
        <v>87</v>
      </c>
      <c r="C154" s="76" t="s">
        <v>299</v>
      </c>
      <c r="D154" s="134" t="s">
        <v>113</v>
      </c>
      <c r="E154" s="76" t="s">
        <v>140</v>
      </c>
      <c r="F154" s="134" t="s">
        <v>312</v>
      </c>
      <c r="G154" s="134" t="s">
        <v>201</v>
      </c>
      <c r="H154" s="134" t="s">
        <v>313</v>
      </c>
      <c r="I154" s="134" t="s">
        <v>182</v>
      </c>
      <c r="J154" s="87">
        <v>0.63</v>
      </c>
      <c r="K154" s="87">
        <v>0.72000000000000008</v>
      </c>
      <c r="L154" s="87">
        <v>0.81</v>
      </c>
      <c r="M154" s="135"/>
    </row>
    <row r="155" spans="2:13" ht="42.75" x14ac:dyDescent="0.45">
      <c r="B155" s="134" t="s">
        <v>87</v>
      </c>
      <c r="C155" s="76" t="s">
        <v>299</v>
      </c>
      <c r="D155" s="134" t="s">
        <v>113</v>
      </c>
      <c r="E155" s="76" t="s">
        <v>140</v>
      </c>
      <c r="F155" s="134" t="s">
        <v>200</v>
      </c>
      <c r="G155" s="134" t="s">
        <v>201</v>
      </c>
      <c r="H155" s="134" t="s">
        <v>202</v>
      </c>
      <c r="I155" s="134" t="s">
        <v>7</v>
      </c>
      <c r="J155" s="87">
        <v>0.63</v>
      </c>
      <c r="K155" s="87">
        <v>0.72000000000000008</v>
      </c>
      <c r="L155" s="87">
        <v>0.81</v>
      </c>
      <c r="M155" s="135"/>
    </row>
    <row r="156" spans="2:13" ht="42.75" x14ac:dyDescent="0.45">
      <c r="B156" s="134" t="s">
        <v>87</v>
      </c>
      <c r="C156" s="76" t="s">
        <v>299</v>
      </c>
      <c r="D156" s="134" t="s">
        <v>113</v>
      </c>
      <c r="E156" s="76" t="s">
        <v>140</v>
      </c>
      <c r="F156" s="134" t="s">
        <v>200</v>
      </c>
      <c r="G156" s="134" t="s">
        <v>201</v>
      </c>
      <c r="H156" s="134" t="s">
        <v>202</v>
      </c>
      <c r="I156" s="134" t="s">
        <v>182</v>
      </c>
      <c r="J156" s="87">
        <v>0.63</v>
      </c>
      <c r="K156" s="87">
        <v>0.72000000000000008</v>
      </c>
      <c r="L156" s="87">
        <v>0.81</v>
      </c>
      <c r="M156" s="135"/>
    </row>
    <row r="157" spans="2:13" ht="42.75" x14ac:dyDescent="0.45">
      <c r="B157" s="134" t="s">
        <v>87</v>
      </c>
      <c r="C157" s="76" t="s">
        <v>299</v>
      </c>
      <c r="D157" s="134" t="s">
        <v>113</v>
      </c>
      <c r="E157" s="76" t="s">
        <v>140</v>
      </c>
      <c r="F157" s="134" t="s">
        <v>314</v>
      </c>
      <c r="G157" s="134" t="s">
        <v>201</v>
      </c>
      <c r="H157" s="134" t="s">
        <v>315</v>
      </c>
      <c r="I157" s="134" t="s">
        <v>7</v>
      </c>
      <c r="J157" s="87">
        <v>0.63</v>
      </c>
      <c r="K157" s="87">
        <v>0.72000000000000008</v>
      </c>
      <c r="L157" s="87">
        <v>0.81</v>
      </c>
      <c r="M157" s="135"/>
    </row>
    <row r="158" spans="2:13" ht="42.75" x14ac:dyDescent="0.45">
      <c r="B158" s="134" t="s">
        <v>87</v>
      </c>
      <c r="C158" s="76" t="s">
        <v>299</v>
      </c>
      <c r="D158" s="134" t="s">
        <v>113</v>
      </c>
      <c r="E158" s="76" t="s">
        <v>140</v>
      </c>
      <c r="F158" s="134" t="s">
        <v>314</v>
      </c>
      <c r="G158" s="134" t="s">
        <v>201</v>
      </c>
      <c r="H158" s="134" t="s">
        <v>315</v>
      </c>
      <c r="I158" s="134" t="s">
        <v>182</v>
      </c>
      <c r="J158" s="87">
        <v>0.63</v>
      </c>
      <c r="K158" s="87">
        <v>0.72000000000000008</v>
      </c>
      <c r="L158" s="87">
        <v>0.81</v>
      </c>
      <c r="M158" s="135"/>
    </row>
    <row r="159" spans="2:13" ht="42.75" x14ac:dyDescent="0.45">
      <c r="B159" s="134" t="s">
        <v>87</v>
      </c>
      <c r="C159" s="76" t="s">
        <v>299</v>
      </c>
      <c r="D159" s="134" t="s">
        <v>113</v>
      </c>
      <c r="E159" s="76" t="s">
        <v>140</v>
      </c>
      <c r="F159" s="134" t="s">
        <v>205</v>
      </c>
      <c r="G159" s="134" t="s">
        <v>201</v>
      </c>
      <c r="H159" s="134" t="s">
        <v>206</v>
      </c>
      <c r="I159" s="134" t="s">
        <v>7</v>
      </c>
      <c r="J159" s="87">
        <v>0.63</v>
      </c>
      <c r="K159" s="87">
        <v>0.72000000000000008</v>
      </c>
      <c r="L159" s="87">
        <v>0.81</v>
      </c>
      <c r="M159" s="135"/>
    </row>
    <row r="160" spans="2:13" ht="42.75" x14ac:dyDescent="0.45">
      <c r="B160" s="134" t="s">
        <v>87</v>
      </c>
      <c r="C160" s="76" t="s">
        <v>299</v>
      </c>
      <c r="D160" s="134" t="s">
        <v>113</v>
      </c>
      <c r="E160" s="76" t="s">
        <v>140</v>
      </c>
      <c r="F160" s="134" t="s">
        <v>205</v>
      </c>
      <c r="G160" s="134" t="s">
        <v>201</v>
      </c>
      <c r="H160" s="134" t="s">
        <v>206</v>
      </c>
      <c r="I160" s="134" t="s">
        <v>182</v>
      </c>
      <c r="J160" s="87">
        <v>0.63</v>
      </c>
      <c r="K160" s="87">
        <v>0.72000000000000008</v>
      </c>
      <c r="L160" s="87">
        <v>0.81</v>
      </c>
      <c r="M160" s="135"/>
    </row>
    <row r="161" spans="2:13" ht="42.75" x14ac:dyDescent="0.45">
      <c r="B161" s="134" t="s">
        <v>87</v>
      </c>
      <c r="C161" s="76" t="s">
        <v>299</v>
      </c>
      <c r="D161" s="134" t="s">
        <v>113</v>
      </c>
      <c r="E161" s="76" t="s">
        <v>140</v>
      </c>
      <c r="F161" s="134" t="s">
        <v>316</v>
      </c>
      <c r="G161" s="134" t="s">
        <v>201</v>
      </c>
      <c r="H161" s="134" t="s">
        <v>317</v>
      </c>
      <c r="I161" s="134" t="s">
        <v>7</v>
      </c>
      <c r="J161" s="87">
        <v>0.63</v>
      </c>
      <c r="K161" s="87">
        <v>0.72000000000000008</v>
      </c>
      <c r="L161" s="87">
        <v>0.81</v>
      </c>
      <c r="M161" s="135"/>
    </row>
    <row r="162" spans="2:13" ht="42.75" x14ac:dyDescent="0.45">
      <c r="B162" s="134" t="s">
        <v>87</v>
      </c>
      <c r="C162" s="76" t="s">
        <v>299</v>
      </c>
      <c r="D162" s="134" t="s">
        <v>113</v>
      </c>
      <c r="E162" s="76" t="s">
        <v>140</v>
      </c>
      <c r="F162" s="134" t="s">
        <v>316</v>
      </c>
      <c r="G162" s="134" t="s">
        <v>201</v>
      </c>
      <c r="H162" s="134" t="s">
        <v>317</v>
      </c>
      <c r="I162" s="134" t="s">
        <v>182</v>
      </c>
      <c r="J162" s="87">
        <v>0.63</v>
      </c>
      <c r="K162" s="87">
        <v>0.72000000000000008</v>
      </c>
      <c r="L162" s="87">
        <v>0.81</v>
      </c>
      <c r="M162" s="135"/>
    </row>
    <row r="163" spans="2:13" ht="28.5" x14ac:dyDescent="0.45">
      <c r="B163" s="134" t="s">
        <v>87</v>
      </c>
      <c r="C163" s="76" t="s">
        <v>299</v>
      </c>
      <c r="D163" s="134" t="s">
        <v>113</v>
      </c>
      <c r="E163" s="76" t="s">
        <v>140</v>
      </c>
      <c r="F163" s="134" t="s">
        <v>318</v>
      </c>
      <c r="G163" s="134" t="s">
        <v>319</v>
      </c>
      <c r="H163" s="134" t="s">
        <v>320</v>
      </c>
      <c r="I163" s="134" t="s">
        <v>182</v>
      </c>
      <c r="J163" s="87">
        <v>3.4999999999999996E-2</v>
      </c>
      <c r="K163" s="87">
        <v>4.0000000000000008E-2</v>
      </c>
      <c r="L163" s="87">
        <v>4.5000000000000005E-2</v>
      </c>
      <c r="M163" s="135"/>
    </row>
    <row r="164" spans="2:13" ht="28.5" x14ac:dyDescent="0.45">
      <c r="B164" s="134" t="s">
        <v>87</v>
      </c>
      <c r="C164" s="76" t="s">
        <v>299</v>
      </c>
      <c r="D164" s="134" t="s">
        <v>113</v>
      </c>
      <c r="E164" s="76" t="s">
        <v>140</v>
      </c>
      <c r="F164" s="134" t="s">
        <v>321</v>
      </c>
      <c r="G164" s="134" t="s">
        <v>319</v>
      </c>
      <c r="H164" s="134" t="s">
        <v>322</v>
      </c>
      <c r="I164" s="134" t="s">
        <v>182</v>
      </c>
      <c r="J164" s="87">
        <v>3.4999999999999996E-2</v>
      </c>
      <c r="K164" s="87">
        <v>4.0000000000000008E-2</v>
      </c>
      <c r="L164" s="87">
        <v>4.5000000000000005E-2</v>
      </c>
      <c r="M164" s="135"/>
    </row>
    <row r="165" spans="2:13" ht="28.5" x14ac:dyDescent="0.45">
      <c r="B165" s="134" t="s">
        <v>87</v>
      </c>
      <c r="C165" s="76" t="s">
        <v>299</v>
      </c>
      <c r="D165" s="134" t="s">
        <v>113</v>
      </c>
      <c r="E165" s="76" t="s">
        <v>140</v>
      </c>
      <c r="F165" s="134" t="s">
        <v>323</v>
      </c>
      <c r="G165" s="134" t="s">
        <v>319</v>
      </c>
      <c r="H165" s="134" t="s">
        <v>324</v>
      </c>
      <c r="I165" s="134" t="s">
        <v>182</v>
      </c>
      <c r="J165" s="87">
        <v>3.4999999999999996E-2</v>
      </c>
      <c r="K165" s="87">
        <v>4.0000000000000008E-2</v>
      </c>
      <c r="L165" s="87">
        <v>4.5000000000000005E-2</v>
      </c>
      <c r="M165" s="135"/>
    </row>
    <row r="166" spans="2:13" ht="28.5" x14ac:dyDescent="0.45">
      <c r="B166" s="134" t="s">
        <v>87</v>
      </c>
      <c r="C166" s="76" t="s">
        <v>299</v>
      </c>
      <c r="D166" s="134" t="s">
        <v>113</v>
      </c>
      <c r="E166" s="76" t="s">
        <v>140</v>
      </c>
      <c r="F166" s="134" t="s">
        <v>325</v>
      </c>
      <c r="G166" s="134" t="s">
        <v>319</v>
      </c>
      <c r="H166" s="134" t="s">
        <v>326</v>
      </c>
      <c r="I166" s="134" t="s">
        <v>182</v>
      </c>
      <c r="J166" s="87">
        <v>3.4999999999999996E-2</v>
      </c>
      <c r="K166" s="87">
        <v>4.0000000000000008E-2</v>
      </c>
      <c r="L166" s="87">
        <v>4.5000000000000005E-2</v>
      </c>
      <c r="M166" s="135"/>
    </row>
    <row r="167" spans="2:13" ht="28.5" x14ac:dyDescent="0.45">
      <c r="B167" s="134" t="s">
        <v>87</v>
      </c>
      <c r="C167" s="76" t="s">
        <v>299</v>
      </c>
      <c r="D167" s="134" t="s">
        <v>113</v>
      </c>
      <c r="E167" s="76" t="s">
        <v>140</v>
      </c>
      <c r="F167" s="134" t="s">
        <v>327</v>
      </c>
      <c r="G167" s="134" t="s">
        <v>319</v>
      </c>
      <c r="H167" s="134" t="s">
        <v>328</v>
      </c>
      <c r="I167" s="134" t="s">
        <v>182</v>
      </c>
      <c r="J167" s="87">
        <v>3.4999999999999996E-2</v>
      </c>
      <c r="K167" s="87">
        <v>4.0000000000000008E-2</v>
      </c>
      <c r="L167" s="87">
        <v>4.5000000000000005E-2</v>
      </c>
      <c r="M167" s="135"/>
    </row>
    <row r="168" spans="2:13" ht="28.5" x14ac:dyDescent="0.45">
      <c r="B168" s="134" t="s">
        <v>87</v>
      </c>
      <c r="C168" s="76" t="s">
        <v>299</v>
      </c>
      <c r="D168" s="134" t="s">
        <v>113</v>
      </c>
      <c r="E168" s="76" t="s">
        <v>140</v>
      </c>
      <c r="F168" s="134" t="s">
        <v>207</v>
      </c>
      <c r="G168" s="134" t="s">
        <v>208</v>
      </c>
      <c r="H168" s="134" t="s">
        <v>209</v>
      </c>
      <c r="I168" s="134" t="s">
        <v>7</v>
      </c>
      <c r="J168" s="87">
        <v>3.4999999999999996E-2</v>
      </c>
      <c r="K168" s="87">
        <v>4.0000000000000008E-2</v>
      </c>
      <c r="L168" s="87">
        <v>4.5000000000000005E-2</v>
      </c>
      <c r="M168" s="135"/>
    </row>
    <row r="169" spans="2:13" ht="28.5" x14ac:dyDescent="0.45">
      <c r="B169" s="134" t="s">
        <v>87</v>
      </c>
      <c r="C169" s="76" t="s">
        <v>299</v>
      </c>
      <c r="D169" s="134" t="s">
        <v>113</v>
      </c>
      <c r="E169" s="76" t="s">
        <v>140</v>
      </c>
      <c r="F169" s="134" t="s">
        <v>264</v>
      </c>
      <c r="G169" s="134" t="s">
        <v>208</v>
      </c>
      <c r="H169" s="134" t="s">
        <v>265</v>
      </c>
      <c r="I169" s="134" t="s">
        <v>7</v>
      </c>
      <c r="J169" s="87">
        <v>0.63</v>
      </c>
      <c r="K169" s="87">
        <v>0.72000000000000008</v>
      </c>
      <c r="L169" s="87">
        <v>0.81</v>
      </c>
      <c r="M169" s="135"/>
    </row>
    <row r="170" spans="2:13" ht="28.5" x14ac:dyDescent="0.45">
      <c r="B170" s="134" t="s">
        <v>87</v>
      </c>
      <c r="C170" s="76" t="s">
        <v>299</v>
      </c>
      <c r="D170" s="134" t="s">
        <v>113</v>
      </c>
      <c r="E170" s="76" t="s">
        <v>140</v>
      </c>
      <c r="F170" s="134" t="s">
        <v>266</v>
      </c>
      <c r="G170" s="134" t="s">
        <v>208</v>
      </c>
      <c r="H170" s="134" t="s">
        <v>267</v>
      </c>
      <c r="I170" s="134" t="s">
        <v>7</v>
      </c>
      <c r="J170" s="87">
        <v>6.9999999999999993E-2</v>
      </c>
      <c r="K170" s="87">
        <v>8.0000000000000016E-2</v>
      </c>
      <c r="L170" s="87">
        <v>9.0000000000000011E-2</v>
      </c>
      <c r="M170" s="135"/>
    </row>
    <row r="171" spans="2:13" ht="42.75" x14ac:dyDescent="0.45">
      <c r="B171" s="134" t="s">
        <v>87</v>
      </c>
      <c r="C171" s="76" t="s">
        <v>299</v>
      </c>
      <c r="D171" s="134" t="s">
        <v>113</v>
      </c>
      <c r="E171" s="76" t="s">
        <v>140</v>
      </c>
      <c r="F171" s="134" t="s">
        <v>240</v>
      </c>
      <c r="G171" s="134" t="s">
        <v>241</v>
      </c>
      <c r="H171" s="134" t="s">
        <v>242</v>
      </c>
      <c r="I171" s="134" t="s">
        <v>7</v>
      </c>
      <c r="J171" s="87">
        <v>0.63</v>
      </c>
      <c r="K171" s="87">
        <v>0.72000000000000008</v>
      </c>
      <c r="L171" s="87">
        <v>0.81</v>
      </c>
      <c r="M171" s="135"/>
    </row>
    <row r="172" spans="2:13" ht="42.75" x14ac:dyDescent="0.45">
      <c r="B172" s="134" t="s">
        <v>87</v>
      </c>
      <c r="C172" s="76" t="s">
        <v>299</v>
      </c>
      <c r="D172" s="134" t="s">
        <v>113</v>
      </c>
      <c r="E172" s="76" t="s">
        <v>140</v>
      </c>
      <c r="F172" s="134" t="s">
        <v>295</v>
      </c>
      <c r="G172" s="134" t="s">
        <v>241</v>
      </c>
      <c r="H172" s="134" t="s">
        <v>296</v>
      </c>
      <c r="I172" s="134" t="s">
        <v>7</v>
      </c>
      <c r="J172" s="87">
        <v>0.63</v>
      </c>
      <c r="K172" s="87">
        <v>0.72000000000000008</v>
      </c>
      <c r="L172" s="87">
        <v>0.81</v>
      </c>
      <c r="M172" s="135"/>
    </row>
    <row r="173" spans="2:13" ht="28.5" x14ac:dyDescent="0.45">
      <c r="B173" s="134" t="s">
        <v>87</v>
      </c>
      <c r="C173" s="76" t="s">
        <v>299</v>
      </c>
      <c r="D173" s="134" t="s">
        <v>113</v>
      </c>
      <c r="E173" s="76" t="s">
        <v>140</v>
      </c>
      <c r="F173" s="134" t="s">
        <v>297</v>
      </c>
      <c r="G173" s="134" t="s">
        <v>211</v>
      </c>
      <c r="H173" s="134" t="s">
        <v>298</v>
      </c>
      <c r="I173" s="134" t="s">
        <v>7</v>
      </c>
      <c r="J173" s="87">
        <v>0.63</v>
      </c>
      <c r="K173" s="87">
        <v>0.72000000000000008</v>
      </c>
      <c r="L173" s="87">
        <v>0.81</v>
      </c>
      <c r="M173" s="135"/>
    </row>
    <row r="174" spans="2:13" ht="42.75" x14ac:dyDescent="0.45">
      <c r="B174" s="134" t="s">
        <v>87</v>
      </c>
      <c r="C174" s="76" t="s">
        <v>299</v>
      </c>
      <c r="D174" s="134" t="s">
        <v>113</v>
      </c>
      <c r="E174" s="76" t="s">
        <v>140</v>
      </c>
      <c r="F174" s="134" t="s">
        <v>329</v>
      </c>
      <c r="G174" s="134" t="s">
        <v>211</v>
      </c>
      <c r="H174" s="134" t="s">
        <v>330</v>
      </c>
      <c r="I174" s="134" t="s">
        <v>7</v>
      </c>
      <c r="J174" s="87">
        <v>0.63</v>
      </c>
      <c r="K174" s="87">
        <v>0.72000000000000008</v>
      </c>
      <c r="L174" s="87">
        <v>0.81</v>
      </c>
      <c r="M174" s="135"/>
    </row>
    <row r="175" spans="2:13" ht="42.75" x14ac:dyDescent="0.45">
      <c r="B175" s="134" t="s">
        <v>87</v>
      </c>
      <c r="C175" s="76" t="s">
        <v>299</v>
      </c>
      <c r="D175" s="134" t="s">
        <v>113</v>
      </c>
      <c r="E175" s="76" t="s">
        <v>140</v>
      </c>
      <c r="F175" s="134" t="s">
        <v>331</v>
      </c>
      <c r="G175" s="134" t="s">
        <v>211</v>
      </c>
      <c r="H175" s="134" t="s">
        <v>332</v>
      </c>
      <c r="I175" s="134" t="s">
        <v>7</v>
      </c>
      <c r="J175" s="87">
        <v>3.4999999999999996E-2</v>
      </c>
      <c r="K175" s="87">
        <v>4.0000000000000008E-2</v>
      </c>
      <c r="L175" s="87">
        <v>4.5000000000000005E-2</v>
      </c>
      <c r="M175" s="135"/>
    </row>
    <row r="176" spans="2:13" ht="28.5" x14ac:dyDescent="0.45">
      <c r="B176" s="134" t="s">
        <v>87</v>
      </c>
      <c r="C176" s="76" t="s">
        <v>299</v>
      </c>
      <c r="D176" s="134" t="s">
        <v>113</v>
      </c>
      <c r="E176" s="76" t="s">
        <v>140</v>
      </c>
      <c r="F176" s="134" t="s">
        <v>270</v>
      </c>
      <c r="G176" s="134" t="s">
        <v>211</v>
      </c>
      <c r="H176" s="134" t="s">
        <v>271</v>
      </c>
      <c r="I176" s="134" t="s">
        <v>7</v>
      </c>
      <c r="J176" s="87">
        <v>0.63</v>
      </c>
      <c r="K176" s="87">
        <v>0.72000000000000008</v>
      </c>
      <c r="L176" s="87">
        <v>0.81</v>
      </c>
      <c r="M176" s="135"/>
    </row>
    <row r="177" spans="2:13" ht="28.5" x14ac:dyDescent="0.45">
      <c r="B177" s="134" t="s">
        <v>87</v>
      </c>
      <c r="C177" s="76" t="s">
        <v>299</v>
      </c>
      <c r="D177" s="134" t="s">
        <v>113</v>
      </c>
      <c r="E177" s="76" t="s">
        <v>140</v>
      </c>
      <c r="F177" s="134" t="s">
        <v>272</v>
      </c>
      <c r="G177" s="134" t="s">
        <v>211</v>
      </c>
      <c r="H177" s="134" t="s">
        <v>273</v>
      </c>
      <c r="I177" s="134" t="s">
        <v>7</v>
      </c>
      <c r="J177" s="87">
        <v>0.63</v>
      </c>
      <c r="K177" s="87">
        <v>0.72000000000000008</v>
      </c>
      <c r="L177" s="87">
        <v>0.81</v>
      </c>
      <c r="M177" s="135"/>
    </row>
    <row r="178" spans="2:13" ht="28.5" x14ac:dyDescent="0.45">
      <c r="B178" s="134" t="s">
        <v>87</v>
      </c>
      <c r="C178" s="76" t="s">
        <v>299</v>
      </c>
      <c r="D178" s="134" t="s">
        <v>113</v>
      </c>
      <c r="E178" s="76" t="s">
        <v>140</v>
      </c>
      <c r="F178" s="134" t="s">
        <v>274</v>
      </c>
      <c r="G178" s="134" t="s">
        <v>211</v>
      </c>
      <c r="H178" s="134" t="s">
        <v>275</v>
      </c>
      <c r="I178" s="134" t="s">
        <v>7</v>
      </c>
      <c r="J178" s="87">
        <v>0.63</v>
      </c>
      <c r="K178" s="87">
        <v>0.72000000000000008</v>
      </c>
      <c r="L178" s="87">
        <v>0.81</v>
      </c>
      <c r="M178" s="135"/>
    </row>
    <row r="179" spans="2:13" ht="28.5" x14ac:dyDescent="0.45">
      <c r="B179" s="134" t="s">
        <v>87</v>
      </c>
      <c r="C179" s="76" t="s">
        <v>299</v>
      </c>
      <c r="D179" s="134" t="s">
        <v>113</v>
      </c>
      <c r="E179" s="76" t="s">
        <v>140</v>
      </c>
      <c r="F179" s="134" t="s">
        <v>253</v>
      </c>
      <c r="G179" s="134" t="s">
        <v>211</v>
      </c>
      <c r="H179" s="134" t="s">
        <v>254</v>
      </c>
      <c r="I179" s="134" t="s">
        <v>7</v>
      </c>
      <c r="J179" s="87">
        <v>0.63</v>
      </c>
      <c r="K179" s="87">
        <v>0.72000000000000008</v>
      </c>
      <c r="L179" s="87">
        <v>0.81</v>
      </c>
      <c r="M179" s="135"/>
    </row>
    <row r="180" spans="2:13" ht="28.5" x14ac:dyDescent="0.45">
      <c r="B180" s="134" t="s">
        <v>87</v>
      </c>
      <c r="C180" s="76" t="s">
        <v>299</v>
      </c>
      <c r="D180" s="134" t="s">
        <v>113</v>
      </c>
      <c r="E180" s="76" t="s">
        <v>140</v>
      </c>
      <c r="F180" s="134" t="s">
        <v>280</v>
      </c>
      <c r="G180" s="134" t="s">
        <v>281</v>
      </c>
      <c r="H180" s="134" t="s">
        <v>282</v>
      </c>
      <c r="I180" s="134" t="s">
        <v>7</v>
      </c>
      <c r="J180" s="87">
        <v>0.63</v>
      </c>
      <c r="K180" s="87">
        <v>0.72000000000000008</v>
      </c>
      <c r="L180" s="87">
        <v>0.81</v>
      </c>
      <c r="M180" s="135"/>
    </row>
    <row r="181" spans="2:13" ht="28.5" x14ac:dyDescent="0.45">
      <c r="B181" s="134" t="s">
        <v>87</v>
      </c>
      <c r="C181" s="76" t="s">
        <v>299</v>
      </c>
      <c r="D181" s="134" t="s">
        <v>113</v>
      </c>
      <c r="E181" s="76" t="s">
        <v>140</v>
      </c>
      <c r="F181" s="134" t="s">
        <v>283</v>
      </c>
      <c r="G181" s="134" t="s">
        <v>281</v>
      </c>
      <c r="H181" s="134" t="s">
        <v>284</v>
      </c>
      <c r="I181" s="134" t="s">
        <v>7</v>
      </c>
      <c r="J181" s="87">
        <v>3.4999999999999996E-2</v>
      </c>
      <c r="K181" s="87">
        <v>4.0000000000000008E-2</v>
      </c>
      <c r="L181" s="87">
        <v>4.5000000000000005E-2</v>
      </c>
      <c r="M181" s="135"/>
    </row>
    <row r="182" spans="2:13" ht="28.5" x14ac:dyDescent="0.45">
      <c r="B182" s="134" t="s">
        <v>87</v>
      </c>
      <c r="C182" s="76" t="s">
        <v>333</v>
      </c>
      <c r="D182" s="134" t="s">
        <v>113</v>
      </c>
      <c r="E182" s="76" t="s">
        <v>141</v>
      </c>
      <c r="F182" s="134" t="s">
        <v>220</v>
      </c>
      <c r="G182" s="134" t="s">
        <v>190</v>
      </c>
      <c r="H182" s="134" t="s">
        <v>221</v>
      </c>
      <c r="I182" s="134" t="s">
        <v>7</v>
      </c>
      <c r="J182" s="87">
        <v>0.63</v>
      </c>
      <c r="K182" s="87">
        <v>0.72000000000000008</v>
      </c>
      <c r="L182" s="87">
        <v>0.81</v>
      </c>
      <c r="M182" s="135"/>
    </row>
    <row r="183" spans="2:13" ht="28.5" x14ac:dyDescent="0.45">
      <c r="B183" s="134" t="s">
        <v>87</v>
      </c>
      <c r="C183" s="76" t="s">
        <v>333</v>
      </c>
      <c r="D183" s="134" t="s">
        <v>113</v>
      </c>
      <c r="E183" s="76" t="s">
        <v>141</v>
      </c>
      <c r="F183" s="134" t="s">
        <v>222</v>
      </c>
      <c r="G183" s="134" t="s">
        <v>190</v>
      </c>
      <c r="H183" s="134" t="s">
        <v>223</v>
      </c>
      <c r="I183" s="134" t="s">
        <v>7</v>
      </c>
      <c r="J183" s="87">
        <v>0.63</v>
      </c>
      <c r="K183" s="87">
        <v>0.72000000000000008</v>
      </c>
      <c r="L183" s="87">
        <v>0.81</v>
      </c>
      <c r="M183" s="135"/>
    </row>
    <row r="184" spans="2:13" ht="28.5" x14ac:dyDescent="0.45">
      <c r="B184" s="134" t="s">
        <v>87</v>
      </c>
      <c r="C184" s="76" t="s">
        <v>333</v>
      </c>
      <c r="D184" s="134" t="s">
        <v>113</v>
      </c>
      <c r="E184" s="76" t="s">
        <v>141</v>
      </c>
      <c r="F184" s="134" t="s">
        <v>227</v>
      </c>
      <c r="G184" s="134" t="s">
        <v>225</v>
      </c>
      <c r="H184" s="134" t="s">
        <v>228</v>
      </c>
      <c r="I184" s="134" t="s">
        <v>7</v>
      </c>
      <c r="J184" s="87">
        <v>6.9999999999999993E-2</v>
      </c>
      <c r="K184" s="87">
        <v>8.0000000000000016E-2</v>
      </c>
      <c r="L184" s="87">
        <v>9.0000000000000011E-2</v>
      </c>
      <c r="M184" s="135"/>
    </row>
    <row r="185" spans="2:13" ht="28.5" x14ac:dyDescent="0.45">
      <c r="B185" s="134" t="s">
        <v>87</v>
      </c>
      <c r="C185" s="76" t="s">
        <v>333</v>
      </c>
      <c r="D185" s="134" t="s">
        <v>113</v>
      </c>
      <c r="E185" s="76" t="s">
        <v>141</v>
      </c>
      <c r="F185" s="134" t="s">
        <v>227</v>
      </c>
      <c r="G185" s="134" t="s">
        <v>225</v>
      </c>
      <c r="H185" s="134" t="s">
        <v>228</v>
      </c>
      <c r="I185" s="134" t="s">
        <v>182</v>
      </c>
      <c r="J185" s="87">
        <v>6.9999999999999993E-2</v>
      </c>
      <c r="K185" s="87">
        <v>8.0000000000000016E-2</v>
      </c>
      <c r="L185" s="87">
        <v>9.0000000000000011E-2</v>
      </c>
      <c r="M185" s="135"/>
    </row>
    <row r="186" spans="2:13" ht="28.5" x14ac:dyDescent="0.45">
      <c r="B186" s="134" t="s">
        <v>87</v>
      </c>
      <c r="C186" s="76" t="s">
        <v>333</v>
      </c>
      <c r="D186" s="134" t="s">
        <v>113</v>
      </c>
      <c r="E186" s="76" t="s">
        <v>141</v>
      </c>
      <c r="F186" s="134" t="s">
        <v>192</v>
      </c>
      <c r="G186" s="134" t="s">
        <v>193</v>
      </c>
      <c r="H186" s="134" t="s">
        <v>194</v>
      </c>
      <c r="I186" s="134" t="s">
        <v>7</v>
      </c>
      <c r="J186" s="87">
        <v>3.4999999999999996E-2</v>
      </c>
      <c r="K186" s="87">
        <v>4.0000000000000008E-2</v>
      </c>
      <c r="L186" s="87">
        <v>4.5000000000000005E-2</v>
      </c>
      <c r="M186" s="135"/>
    </row>
    <row r="187" spans="2:13" ht="28.5" x14ac:dyDescent="0.45">
      <c r="B187" s="134" t="s">
        <v>87</v>
      </c>
      <c r="C187" s="76" t="s">
        <v>333</v>
      </c>
      <c r="D187" s="134" t="s">
        <v>113</v>
      </c>
      <c r="E187" s="76" t="s">
        <v>141</v>
      </c>
      <c r="F187" s="134" t="s">
        <v>232</v>
      </c>
      <c r="G187" s="134" t="s">
        <v>193</v>
      </c>
      <c r="H187" s="134" t="s">
        <v>233</v>
      </c>
      <c r="I187" s="134" t="s">
        <v>7</v>
      </c>
      <c r="J187" s="87">
        <v>0.63</v>
      </c>
      <c r="K187" s="87">
        <v>0.72000000000000008</v>
      </c>
      <c r="L187" s="87">
        <v>0.81</v>
      </c>
      <c r="M187" s="135"/>
    </row>
    <row r="188" spans="2:13" ht="28.5" x14ac:dyDescent="0.45">
      <c r="B188" s="134" t="s">
        <v>87</v>
      </c>
      <c r="C188" s="76" t="s">
        <v>333</v>
      </c>
      <c r="D188" s="134" t="s">
        <v>113</v>
      </c>
      <c r="E188" s="76" t="s">
        <v>141</v>
      </c>
      <c r="F188" s="134" t="s">
        <v>251</v>
      </c>
      <c r="G188" s="134" t="s">
        <v>235</v>
      </c>
      <c r="H188" s="134" t="s">
        <v>252</v>
      </c>
      <c r="I188" s="134" t="s">
        <v>7</v>
      </c>
      <c r="J188" s="87">
        <v>0.63</v>
      </c>
      <c r="K188" s="87">
        <v>0.72000000000000008</v>
      </c>
      <c r="L188" s="87">
        <v>0.81</v>
      </c>
      <c r="M188" s="135"/>
    </row>
    <row r="189" spans="2:13" ht="28.5" x14ac:dyDescent="0.45">
      <c r="B189" s="134" t="s">
        <v>87</v>
      </c>
      <c r="C189" s="76" t="s">
        <v>333</v>
      </c>
      <c r="D189" s="134" t="s">
        <v>113</v>
      </c>
      <c r="E189" s="76" t="s">
        <v>141</v>
      </c>
      <c r="F189" s="134" t="s">
        <v>334</v>
      </c>
      <c r="G189" s="134" t="s">
        <v>235</v>
      </c>
      <c r="H189" s="134" t="s">
        <v>335</v>
      </c>
      <c r="I189" s="134" t="s">
        <v>7</v>
      </c>
      <c r="J189" s="87">
        <v>3.4999999999999996E-2</v>
      </c>
      <c r="K189" s="87">
        <v>4.0000000000000008E-2</v>
      </c>
      <c r="L189" s="87">
        <v>4.5000000000000005E-2</v>
      </c>
      <c r="M189" s="135"/>
    </row>
    <row r="190" spans="2:13" ht="28.5" x14ac:dyDescent="0.45">
      <c r="B190" s="134" t="s">
        <v>87</v>
      </c>
      <c r="C190" s="76" t="s">
        <v>333</v>
      </c>
      <c r="D190" s="134" t="s">
        <v>113</v>
      </c>
      <c r="E190" s="76" t="s">
        <v>141</v>
      </c>
      <c r="F190" s="134" t="s">
        <v>234</v>
      </c>
      <c r="G190" s="134" t="s">
        <v>235</v>
      </c>
      <c r="H190" s="134" t="s">
        <v>236</v>
      </c>
      <c r="I190" s="134" t="s">
        <v>7</v>
      </c>
      <c r="J190" s="87">
        <v>0.63</v>
      </c>
      <c r="K190" s="87">
        <v>0.72000000000000008</v>
      </c>
      <c r="L190" s="87">
        <v>0.81</v>
      </c>
      <c r="M190" s="135"/>
    </row>
    <row r="191" spans="2:13" ht="28.5" x14ac:dyDescent="0.45">
      <c r="B191" s="134" t="s">
        <v>87</v>
      </c>
      <c r="C191" s="76" t="s">
        <v>333</v>
      </c>
      <c r="D191" s="134" t="s">
        <v>113</v>
      </c>
      <c r="E191" s="76" t="s">
        <v>141</v>
      </c>
      <c r="F191" s="134" t="s">
        <v>292</v>
      </c>
      <c r="G191" s="134" t="s">
        <v>293</v>
      </c>
      <c r="H191" s="134" t="s">
        <v>294</v>
      </c>
      <c r="I191" s="134" t="s">
        <v>7</v>
      </c>
      <c r="J191" s="87">
        <v>0.63</v>
      </c>
      <c r="K191" s="87">
        <v>0.72000000000000008</v>
      </c>
      <c r="L191" s="87">
        <v>0.81</v>
      </c>
      <c r="M191" s="135"/>
    </row>
    <row r="192" spans="2:13" ht="28.5" x14ac:dyDescent="0.45">
      <c r="B192" s="134" t="s">
        <v>87</v>
      </c>
      <c r="C192" s="76" t="s">
        <v>333</v>
      </c>
      <c r="D192" s="134" t="s">
        <v>113</v>
      </c>
      <c r="E192" s="76" t="s">
        <v>141</v>
      </c>
      <c r="F192" s="134" t="s">
        <v>258</v>
      </c>
      <c r="G192" s="134" t="s">
        <v>259</v>
      </c>
      <c r="H192" s="134" t="s">
        <v>260</v>
      </c>
      <c r="I192" s="134" t="s">
        <v>182</v>
      </c>
      <c r="J192" s="87">
        <v>0.63</v>
      </c>
      <c r="K192" s="87">
        <v>0.72000000000000008</v>
      </c>
      <c r="L192" s="87">
        <v>0.81</v>
      </c>
      <c r="M192" s="135"/>
    </row>
    <row r="193" spans="2:13" ht="28.5" x14ac:dyDescent="0.45">
      <c r="B193" s="134" t="s">
        <v>87</v>
      </c>
      <c r="C193" s="76" t="s">
        <v>333</v>
      </c>
      <c r="D193" s="134" t="s">
        <v>113</v>
      </c>
      <c r="E193" s="76" t="s">
        <v>141</v>
      </c>
      <c r="F193" s="134" t="s">
        <v>237</v>
      </c>
      <c r="G193" s="134" t="s">
        <v>238</v>
      </c>
      <c r="H193" s="134" t="s">
        <v>239</v>
      </c>
      <c r="I193" s="134" t="s">
        <v>7</v>
      </c>
      <c r="J193" s="87">
        <v>3.4999999999999996E-2</v>
      </c>
      <c r="K193" s="87">
        <v>4.0000000000000008E-2</v>
      </c>
      <c r="L193" s="87">
        <v>4.5000000000000005E-2</v>
      </c>
      <c r="M193" s="135"/>
    </row>
    <row r="194" spans="2:13" ht="28.5" x14ac:dyDescent="0.45">
      <c r="B194" s="134" t="s">
        <v>87</v>
      </c>
      <c r="C194" s="76" t="s">
        <v>333</v>
      </c>
      <c r="D194" s="134" t="s">
        <v>113</v>
      </c>
      <c r="E194" s="76" t="s">
        <v>141</v>
      </c>
      <c r="F194" s="134" t="s">
        <v>264</v>
      </c>
      <c r="G194" s="134" t="s">
        <v>208</v>
      </c>
      <c r="H194" s="134" t="s">
        <v>265</v>
      </c>
      <c r="I194" s="134" t="s">
        <v>7</v>
      </c>
      <c r="J194" s="87">
        <v>0.63</v>
      </c>
      <c r="K194" s="87">
        <v>0.72000000000000008</v>
      </c>
      <c r="L194" s="87">
        <v>0.81</v>
      </c>
      <c r="M194" s="135"/>
    </row>
    <row r="195" spans="2:13" ht="28.5" x14ac:dyDescent="0.45">
      <c r="B195" s="134" t="s">
        <v>87</v>
      </c>
      <c r="C195" s="76" t="s">
        <v>333</v>
      </c>
      <c r="D195" s="134" t="s">
        <v>113</v>
      </c>
      <c r="E195" s="76" t="s">
        <v>141</v>
      </c>
      <c r="F195" s="134" t="s">
        <v>266</v>
      </c>
      <c r="G195" s="134" t="s">
        <v>208</v>
      </c>
      <c r="H195" s="134" t="s">
        <v>267</v>
      </c>
      <c r="I195" s="134" t="s">
        <v>7</v>
      </c>
      <c r="J195" s="87">
        <v>6.9999999999999993E-2</v>
      </c>
      <c r="K195" s="87">
        <v>8.0000000000000016E-2</v>
      </c>
      <c r="L195" s="87">
        <v>9.0000000000000011E-2</v>
      </c>
      <c r="M195" s="135"/>
    </row>
    <row r="196" spans="2:13" ht="42.75" x14ac:dyDescent="0.45">
      <c r="B196" s="134" t="s">
        <v>87</v>
      </c>
      <c r="C196" s="76" t="s">
        <v>333</v>
      </c>
      <c r="D196" s="134" t="s">
        <v>113</v>
      </c>
      <c r="E196" s="76" t="s">
        <v>141</v>
      </c>
      <c r="F196" s="134" t="s">
        <v>336</v>
      </c>
      <c r="G196" s="134" t="s">
        <v>241</v>
      </c>
      <c r="H196" s="134" t="s">
        <v>337</v>
      </c>
      <c r="I196" s="134" t="s">
        <v>7</v>
      </c>
      <c r="J196" s="87">
        <v>3.4999999999999996E-2</v>
      </c>
      <c r="K196" s="87">
        <v>4.0000000000000008E-2</v>
      </c>
      <c r="L196" s="87">
        <v>4.5000000000000005E-2</v>
      </c>
      <c r="M196" s="135"/>
    </row>
    <row r="197" spans="2:13" ht="42.75" x14ac:dyDescent="0.45">
      <c r="B197" s="134" t="s">
        <v>87</v>
      </c>
      <c r="C197" s="76" t="s">
        <v>333</v>
      </c>
      <c r="D197" s="134" t="s">
        <v>113</v>
      </c>
      <c r="E197" s="76" t="s">
        <v>141</v>
      </c>
      <c r="F197" s="134" t="s">
        <v>295</v>
      </c>
      <c r="G197" s="134" t="s">
        <v>241</v>
      </c>
      <c r="H197" s="134" t="s">
        <v>296</v>
      </c>
      <c r="I197" s="134" t="s">
        <v>7</v>
      </c>
      <c r="J197" s="87">
        <v>0.63</v>
      </c>
      <c r="K197" s="87">
        <v>0.72000000000000008</v>
      </c>
      <c r="L197" s="87">
        <v>0.81</v>
      </c>
      <c r="M197" s="135"/>
    </row>
    <row r="198" spans="2:13" ht="28.5" x14ac:dyDescent="0.45">
      <c r="B198" s="134" t="s">
        <v>87</v>
      </c>
      <c r="C198" s="76" t="s">
        <v>333</v>
      </c>
      <c r="D198" s="134" t="s">
        <v>113</v>
      </c>
      <c r="E198" s="76" t="s">
        <v>141</v>
      </c>
      <c r="F198" s="134" t="s">
        <v>274</v>
      </c>
      <c r="G198" s="134" t="s">
        <v>211</v>
      </c>
      <c r="H198" s="134" t="s">
        <v>275</v>
      </c>
      <c r="I198" s="134" t="s">
        <v>7</v>
      </c>
      <c r="J198" s="87">
        <v>0.63</v>
      </c>
      <c r="K198" s="87">
        <v>0.72000000000000008</v>
      </c>
      <c r="L198" s="87">
        <v>0.81</v>
      </c>
      <c r="M198" s="135"/>
    </row>
    <row r="199" spans="2:13" ht="28.5" x14ac:dyDescent="0.45">
      <c r="B199" s="134" t="s">
        <v>87</v>
      </c>
      <c r="C199" s="76" t="s">
        <v>333</v>
      </c>
      <c r="D199" s="134" t="s">
        <v>113</v>
      </c>
      <c r="E199" s="76" t="s">
        <v>141</v>
      </c>
      <c r="F199" s="134" t="s">
        <v>278</v>
      </c>
      <c r="G199" s="134" t="s">
        <v>211</v>
      </c>
      <c r="H199" s="134" t="s">
        <v>279</v>
      </c>
      <c r="I199" s="134" t="s">
        <v>7</v>
      </c>
      <c r="J199" s="87">
        <v>0.63</v>
      </c>
      <c r="K199" s="87">
        <v>0.72000000000000008</v>
      </c>
      <c r="L199" s="87">
        <v>0.81</v>
      </c>
      <c r="M199" s="135"/>
    </row>
    <row r="200" spans="2:13" ht="28.5" x14ac:dyDescent="0.45">
      <c r="B200" s="134" t="s">
        <v>87</v>
      </c>
      <c r="C200" s="76" t="s">
        <v>333</v>
      </c>
      <c r="D200" s="134" t="s">
        <v>113</v>
      </c>
      <c r="E200" s="76" t="s">
        <v>141</v>
      </c>
      <c r="F200" s="134" t="s">
        <v>280</v>
      </c>
      <c r="G200" s="134" t="s">
        <v>281</v>
      </c>
      <c r="H200" s="134" t="s">
        <v>282</v>
      </c>
      <c r="I200" s="134" t="s">
        <v>7</v>
      </c>
      <c r="J200" s="87">
        <v>0.63</v>
      </c>
      <c r="K200" s="87">
        <v>0.72000000000000008</v>
      </c>
      <c r="L200" s="87">
        <v>0.81</v>
      </c>
      <c r="M200" s="135"/>
    </row>
    <row r="201" spans="2:13" ht="28.5" x14ac:dyDescent="0.45">
      <c r="B201" s="134" t="s">
        <v>87</v>
      </c>
      <c r="C201" s="76" t="s">
        <v>333</v>
      </c>
      <c r="D201" s="134" t="s">
        <v>113</v>
      </c>
      <c r="E201" s="76" t="s">
        <v>141</v>
      </c>
      <c r="F201" s="134" t="s">
        <v>283</v>
      </c>
      <c r="G201" s="134" t="s">
        <v>281</v>
      </c>
      <c r="H201" s="134" t="s">
        <v>284</v>
      </c>
      <c r="I201" s="134" t="s">
        <v>7</v>
      </c>
      <c r="J201" s="87">
        <v>3.4999999999999996E-2</v>
      </c>
      <c r="K201" s="87">
        <v>4.0000000000000008E-2</v>
      </c>
      <c r="L201" s="87">
        <v>4.5000000000000005E-2</v>
      </c>
      <c r="M201" s="135"/>
    </row>
    <row r="202" spans="2:13" ht="28.5" x14ac:dyDescent="0.45">
      <c r="B202" s="134" t="s">
        <v>87</v>
      </c>
      <c r="C202" s="76" t="s">
        <v>333</v>
      </c>
      <c r="D202" s="134" t="s">
        <v>113</v>
      </c>
      <c r="E202" s="76" t="s">
        <v>141</v>
      </c>
      <c r="F202" s="134" t="s">
        <v>285</v>
      </c>
      <c r="G202" s="134" t="s">
        <v>281</v>
      </c>
      <c r="H202" s="134" t="s">
        <v>286</v>
      </c>
      <c r="I202" s="134" t="s">
        <v>7</v>
      </c>
      <c r="J202" s="87">
        <v>0.63</v>
      </c>
      <c r="K202" s="87">
        <v>0.72000000000000008</v>
      </c>
      <c r="L202" s="87">
        <v>0.81</v>
      </c>
      <c r="M202" s="135"/>
    </row>
    <row r="203" spans="2:13" ht="28.5" x14ac:dyDescent="0.45">
      <c r="B203" s="134" t="s">
        <v>87</v>
      </c>
      <c r="C203" s="76" t="s">
        <v>333</v>
      </c>
      <c r="D203" s="134" t="s">
        <v>113</v>
      </c>
      <c r="E203" s="76" t="s">
        <v>141</v>
      </c>
      <c r="F203" s="134" t="s">
        <v>247</v>
      </c>
      <c r="G203" s="134" t="s">
        <v>248</v>
      </c>
      <c r="H203" s="134" t="s">
        <v>249</v>
      </c>
      <c r="I203" s="134" t="s">
        <v>7</v>
      </c>
      <c r="J203" s="87">
        <v>6.9999999999999993E-2</v>
      </c>
      <c r="K203" s="87">
        <v>8.0000000000000016E-2</v>
      </c>
      <c r="L203" s="87">
        <v>9.0000000000000011E-2</v>
      </c>
      <c r="M203" s="135"/>
    </row>
    <row r="204" spans="2:13" ht="28.5" x14ac:dyDescent="0.45">
      <c r="B204" s="134" t="s">
        <v>87</v>
      </c>
      <c r="C204" s="76" t="s">
        <v>338</v>
      </c>
      <c r="D204" s="134" t="s">
        <v>113</v>
      </c>
      <c r="E204" s="76" t="s">
        <v>145</v>
      </c>
      <c r="F204" s="134" t="s">
        <v>224</v>
      </c>
      <c r="G204" s="134" t="s">
        <v>225</v>
      </c>
      <c r="H204" s="134" t="s">
        <v>226</v>
      </c>
      <c r="I204" s="134" t="s">
        <v>7</v>
      </c>
      <c r="J204" s="87">
        <v>3.4999999999999996E-2</v>
      </c>
      <c r="K204" s="87">
        <v>4.0000000000000008E-2</v>
      </c>
      <c r="L204" s="87">
        <v>4.5000000000000005E-2</v>
      </c>
      <c r="M204" s="135"/>
    </row>
    <row r="205" spans="2:13" ht="28.5" x14ac:dyDescent="0.45">
      <c r="B205" s="134" t="s">
        <v>87</v>
      </c>
      <c r="C205" s="76" t="s">
        <v>338</v>
      </c>
      <c r="D205" s="134" t="s">
        <v>113</v>
      </c>
      <c r="E205" s="76" t="s">
        <v>145</v>
      </c>
      <c r="F205" s="134" t="s">
        <v>224</v>
      </c>
      <c r="G205" s="134" t="s">
        <v>225</v>
      </c>
      <c r="H205" s="134" t="s">
        <v>226</v>
      </c>
      <c r="I205" s="134" t="s">
        <v>182</v>
      </c>
      <c r="J205" s="87">
        <v>3.4999999999999996E-2</v>
      </c>
      <c r="K205" s="87">
        <v>4.0000000000000008E-2</v>
      </c>
      <c r="L205" s="87">
        <v>4.5000000000000005E-2</v>
      </c>
      <c r="M205" s="135"/>
    </row>
    <row r="206" spans="2:13" ht="28.5" x14ac:dyDescent="0.45">
      <c r="B206" s="134" t="s">
        <v>87</v>
      </c>
      <c r="C206" s="76" t="s">
        <v>338</v>
      </c>
      <c r="D206" s="134" t="s">
        <v>113</v>
      </c>
      <c r="E206" s="76" t="s">
        <v>145</v>
      </c>
      <c r="F206" s="134" t="s">
        <v>227</v>
      </c>
      <c r="G206" s="134" t="s">
        <v>225</v>
      </c>
      <c r="H206" s="134" t="s">
        <v>228</v>
      </c>
      <c r="I206" s="134" t="s">
        <v>7</v>
      </c>
      <c r="J206" s="87">
        <v>6.9999999999999993E-2</v>
      </c>
      <c r="K206" s="87">
        <v>8.0000000000000016E-2</v>
      </c>
      <c r="L206" s="87">
        <v>9.0000000000000011E-2</v>
      </c>
      <c r="M206" s="135"/>
    </row>
    <row r="207" spans="2:13" ht="28.5" x14ac:dyDescent="0.45">
      <c r="B207" s="134" t="s">
        <v>87</v>
      </c>
      <c r="C207" s="76" t="s">
        <v>338</v>
      </c>
      <c r="D207" s="134" t="s">
        <v>113</v>
      </c>
      <c r="E207" s="76" t="s">
        <v>145</v>
      </c>
      <c r="F207" s="134" t="s">
        <v>227</v>
      </c>
      <c r="G207" s="134" t="s">
        <v>225</v>
      </c>
      <c r="H207" s="134" t="s">
        <v>228</v>
      </c>
      <c r="I207" s="134" t="s">
        <v>182</v>
      </c>
      <c r="J207" s="87">
        <v>6.9999999999999993E-2</v>
      </c>
      <c r="K207" s="87">
        <v>8.0000000000000016E-2</v>
      </c>
      <c r="L207" s="87">
        <v>9.0000000000000011E-2</v>
      </c>
      <c r="M207" s="135"/>
    </row>
    <row r="208" spans="2:13" ht="28.5" x14ac:dyDescent="0.45">
      <c r="B208" s="134" t="s">
        <v>87</v>
      </c>
      <c r="C208" s="76" t="s">
        <v>338</v>
      </c>
      <c r="D208" s="134" t="s">
        <v>113</v>
      </c>
      <c r="E208" s="76" t="s">
        <v>145</v>
      </c>
      <c r="F208" s="134" t="s">
        <v>229</v>
      </c>
      <c r="G208" s="134" t="s">
        <v>230</v>
      </c>
      <c r="H208" s="134" t="s">
        <v>231</v>
      </c>
      <c r="I208" s="134" t="s">
        <v>182</v>
      </c>
      <c r="J208" s="87">
        <v>0.63</v>
      </c>
      <c r="K208" s="87">
        <v>0.72000000000000008</v>
      </c>
      <c r="L208" s="87">
        <v>0.81</v>
      </c>
      <c r="M208" s="135"/>
    </row>
    <row r="209" spans="2:13" ht="28.5" x14ac:dyDescent="0.45">
      <c r="B209" s="134" t="s">
        <v>87</v>
      </c>
      <c r="C209" s="76" t="s">
        <v>338</v>
      </c>
      <c r="D209" s="134" t="s">
        <v>113</v>
      </c>
      <c r="E209" s="76" t="s">
        <v>145</v>
      </c>
      <c r="F209" s="134" t="s">
        <v>192</v>
      </c>
      <c r="G209" s="134" t="s">
        <v>193</v>
      </c>
      <c r="H209" s="134" t="s">
        <v>194</v>
      </c>
      <c r="I209" s="134" t="s">
        <v>7</v>
      </c>
      <c r="J209" s="87">
        <v>3.4999999999999996E-2</v>
      </c>
      <c r="K209" s="87">
        <v>4.0000000000000008E-2</v>
      </c>
      <c r="L209" s="87">
        <v>4.5000000000000005E-2</v>
      </c>
      <c r="M209" s="135"/>
    </row>
    <row r="210" spans="2:13" ht="28.5" x14ac:dyDescent="0.45">
      <c r="B210" s="134" t="s">
        <v>87</v>
      </c>
      <c r="C210" s="76" t="s">
        <v>338</v>
      </c>
      <c r="D210" s="134" t="s">
        <v>113</v>
      </c>
      <c r="E210" s="76" t="s">
        <v>145</v>
      </c>
      <c r="F210" s="134" t="s">
        <v>339</v>
      </c>
      <c r="G210" s="134" t="s">
        <v>235</v>
      </c>
      <c r="H210" s="134" t="s">
        <v>340</v>
      </c>
      <c r="I210" s="134" t="s">
        <v>7</v>
      </c>
      <c r="J210" s="87">
        <v>3.4999999999999996E-2</v>
      </c>
      <c r="K210" s="87">
        <v>4.0000000000000008E-2</v>
      </c>
      <c r="L210" s="87">
        <v>4.5000000000000005E-2</v>
      </c>
      <c r="M210" s="135"/>
    </row>
    <row r="211" spans="2:13" ht="28.5" x14ac:dyDescent="0.45">
      <c r="B211" s="134" t="s">
        <v>87</v>
      </c>
      <c r="C211" s="76" t="s">
        <v>338</v>
      </c>
      <c r="D211" s="134" t="s">
        <v>113</v>
      </c>
      <c r="E211" s="76" t="s">
        <v>145</v>
      </c>
      <c r="F211" s="134" t="s">
        <v>197</v>
      </c>
      <c r="G211" s="134" t="s">
        <v>198</v>
      </c>
      <c r="H211" s="134" t="s">
        <v>199</v>
      </c>
      <c r="I211" s="134" t="s">
        <v>182</v>
      </c>
      <c r="J211" s="87">
        <v>3.4999999999999996E-2</v>
      </c>
      <c r="K211" s="87">
        <v>4.0000000000000008E-2</v>
      </c>
      <c r="L211" s="87">
        <v>4.5000000000000005E-2</v>
      </c>
      <c r="M211" s="135"/>
    </row>
    <row r="212" spans="2:13" ht="42.75" x14ac:dyDescent="0.45">
      <c r="B212" s="134" t="s">
        <v>87</v>
      </c>
      <c r="C212" s="76" t="s">
        <v>338</v>
      </c>
      <c r="D212" s="134" t="s">
        <v>113</v>
      </c>
      <c r="E212" s="76" t="s">
        <v>145</v>
      </c>
      <c r="F212" s="134" t="s">
        <v>304</v>
      </c>
      <c r="G212" s="134" t="s">
        <v>293</v>
      </c>
      <c r="H212" s="134" t="s">
        <v>305</v>
      </c>
      <c r="I212" s="134" t="s">
        <v>7</v>
      </c>
      <c r="J212" s="87">
        <v>0.63</v>
      </c>
      <c r="K212" s="87">
        <v>0.72000000000000008</v>
      </c>
      <c r="L212" s="87">
        <v>0.81</v>
      </c>
      <c r="M212" s="135"/>
    </row>
    <row r="213" spans="2:13" ht="28.5" x14ac:dyDescent="0.45">
      <c r="B213" s="134" t="s">
        <v>87</v>
      </c>
      <c r="C213" s="76" t="s">
        <v>338</v>
      </c>
      <c r="D213" s="134" t="s">
        <v>113</v>
      </c>
      <c r="E213" s="76" t="s">
        <v>145</v>
      </c>
      <c r="F213" s="134" t="s">
        <v>306</v>
      </c>
      <c r="G213" s="134" t="s">
        <v>293</v>
      </c>
      <c r="H213" s="134" t="s">
        <v>307</v>
      </c>
      <c r="I213" s="134" t="s">
        <v>7</v>
      </c>
      <c r="J213" s="87">
        <v>0.63</v>
      </c>
      <c r="K213" s="87">
        <v>0.72000000000000008</v>
      </c>
      <c r="L213" s="87">
        <v>0.81</v>
      </c>
      <c r="M213" s="135"/>
    </row>
    <row r="214" spans="2:13" ht="28.5" x14ac:dyDescent="0.45">
      <c r="B214" s="134" t="s">
        <v>87</v>
      </c>
      <c r="C214" s="76" t="s">
        <v>338</v>
      </c>
      <c r="D214" s="134" t="s">
        <v>113</v>
      </c>
      <c r="E214" s="76" t="s">
        <v>145</v>
      </c>
      <c r="F214" s="134" t="s">
        <v>258</v>
      </c>
      <c r="G214" s="134" t="s">
        <v>259</v>
      </c>
      <c r="H214" s="134" t="s">
        <v>260</v>
      </c>
      <c r="I214" s="134" t="s">
        <v>182</v>
      </c>
      <c r="J214" s="87">
        <v>0.63</v>
      </c>
      <c r="K214" s="87">
        <v>0.72000000000000008</v>
      </c>
      <c r="L214" s="87">
        <v>0.81</v>
      </c>
      <c r="M214" s="135"/>
    </row>
    <row r="215" spans="2:13" ht="28.5" x14ac:dyDescent="0.45">
      <c r="B215" s="134" t="s">
        <v>87</v>
      </c>
      <c r="C215" s="76" t="s">
        <v>338</v>
      </c>
      <c r="D215" s="134" t="s">
        <v>113</v>
      </c>
      <c r="E215" s="76" t="s">
        <v>145</v>
      </c>
      <c r="F215" s="134" t="s">
        <v>308</v>
      </c>
      <c r="G215" s="134" t="s">
        <v>262</v>
      </c>
      <c r="H215" s="134" t="s">
        <v>309</v>
      </c>
      <c r="I215" s="134" t="s">
        <v>7</v>
      </c>
      <c r="J215" s="87">
        <v>0.63</v>
      </c>
      <c r="K215" s="87">
        <v>0.72000000000000008</v>
      </c>
      <c r="L215" s="87">
        <v>0.81</v>
      </c>
      <c r="M215" s="135"/>
    </row>
    <row r="216" spans="2:13" ht="28.5" x14ac:dyDescent="0.45">
      <c r="B216" s="134" t="s">
        <v>87</v>
      </c>
      <c r="C216" s="76" t="s">
        <v>338</v>
      </c>
      <c r="D216" s="134" t="s">
        <v>113</v>
      </c>
      <c r="E216" s="76" t="s">
        <v>145</v>
      </c>
      <c r="F216" s="134" t="s">
        <v>310</v>
      </c>
      <c r="G216" s="134" t="s">
        <v>262</v>
      </c>
      <c r="H216" s="134" t="s">
        <v>311</v>
      </c>
      <c r="I216" s="134" t="s">
        <v>7</v>
      </c>
      <c r="J216" s="87">
        <v>0.63</v>
      </c>
      <c r="K216" s="87">
        <v>0.72000000000000008</v>
      </c>
      <c r="L216" s="87">
        <v>0.81</v>
      </c>
      <c r="M216" s="135"/>
    </row>
    <row r="217" spans="2:13" ht="28.5" x14ac:dyDescent="0.45">
      <c r="B217" s="134" t="s">
        <v>87</v>
      </c>
      <c r="C217" s="76" t="s">
        <v>338</v>
      </c>
      <c r="D217" s="134" t="s">
        <v>113</v>
      </c>
      <c r="E217" s="76" t="s">
        <v>145</v>
      </c>
      <c r="F217" s="134" t="s">
        <v>261</v>
      </c>
      <c r="G217" s="134" t="s">
        <v>262</v>
      </c>
      <c r="H217" s="134" t="s">
        <v>263</v>
      </c>
      <c r="I217" s="134" t="s">
        <v>7</v>
      </c>
      <c r="J217" s="87">
        <v>0.63</v>
      </c>
      <c r="K217" s="87">
        <v>0.72000000000000008</v>
      </c>
      <c r="L217" s="87">
        <v>0.81</v>
      </c>
      <c r="M217" s="135"/>
    </row>
    <row r="218" spans="2:13" ht="42.75" x14ac:dyDescent="0.45">
      <c r="B218" s="134" t="s">
        <v>87</v>
      </c>
      <c r="C218" s="76" t="s">
        <v>338</v>
      </c>
      <c r="D218" s="134" t="s">
        <v>113</v>
      </c>
      <c r="E218" s="76" t="s">
        <v>145</v>
      </c>
      <c r="F218" s="134" t="s">
        <v>312</v>
      </c>
      <c r="G218" s="134" t="s">
        <v>201</v>
      </c>
      <c r="H218" s="134" t="s">
        <v>313</v>
      </c>
      <c r="I218" s="134" t="s">
        <v>7</v>
      </c>
      <c r="J218" s="87">
        <v>0.63</v>
      </c>
      <c r="K218" s="87">
        <v>0.72000000000000008</v>
      </c>
      <c r="L218" s="87">
        <v>0.81</v>
      </c>
      <c r="M218" s="135"/>
    </row>
    <row r="219" spans="2:13" ht="42.75" x14ac:dyDescent="0.45">
      <c r="B219" s="134" t="s">
        <v>87</v>
      </c>
      <c r="C219" s="76" t="s">
        <v>338</v>
      </c>
      <c r="D219" s="134" t="s">
        <v>113</v>
      </c>
      <c r="E219" s="76" t="s">
        <v>145</v>
      </c>
      <c r="F219" s="134" t="s">
        <v>312</v>
      </c>
      <c r="G219" s="134" t="s">
        <v>201</v>
      </c>
      <c r="H219" s="134" t="s">
        <v>313</v>
      </c>
      <c r="I219" s="134" t="s">
        <v>182</v>
      </c>
      <c r="J219" s="87">
        <v>0.63</v>
      </c>
      <c r="K219" s="87">
        <v>0.72000000000000008</v>
      </c>
      <c r="L219" s="87">
        <v>0.81</v>
      </c>
      <c r="M219" s="135"/>
    </row>
    <row r="220" spans="2:13" ht="42.75" x14ac:dyDescent="0.45">
      <c r="B220" s="134" t="s">
        <v>87</v>
      </c>
      <c r="C220" s="76" t="s">
        <v>338</v>
      </c>
      <c r="D220" s="134" t="s">
        <v>113</v>
      </c>
      <c r="E220" s="76" t="s">
        <v>145</v>
      </c>
      <c r="F220" s="134" t="s">
        <v>314</v>
      </c>
      <c r="G220" s="134" t="s">
        <v>201</v>
      </c>
      <c r="H220" s="134" t="s">
        <v>315</v>
      </c>
      <c r="I220" s="134" t="s">
        <v>7</v>
      </c>
      <c r="J220" s="87">
        <v>0.63</v>
      </c>
      <c r="K220" s="87">
        <v>0.72000000000000008</v>
      </c>
      <c r="L220" s="87">
        <v>0.81</v>
      </c>
      <c r="M220" s="135"/>
    </row>
    <row r="221" spans="2:13" ht="42.75" x14ac:dyDescent="0.45">
      <c r="B221" s="134" t="s">
        <v>87</v>
      </c>
      <c r="C221" s="76" t="s">
        <v>338</v>
      </c>
      <c r="D221" s="134" t="s">
        <v>113</v>
      </c>
      <c r="E221" s="76" t="s">
        <v>145</v>
      </c>
      <c r="F221" s="134" t="s">
        <v>314</v>
      </c>
      <c r="G221" s="134" t="s">
        <v>201</v>
      </c>
      <c r="H221" s="134" t="s">
        <v>315</v>
      </c>
      <c r="I221" s="134" t="s">
        <v>182</v>
      </c>
      <c r="J221" s="87">
        <v>0.63</v>
      </c>
      <c r="K221" s="87">
        <v>0.72000000000000008</v>
      </c>
      <c r="L221" s="87">
        <v>0.81</v>
      </c>
      <c r="M221" s="135"/>
    </row>
    <row r="222" spans="2:13" ht="42.75" x14ac:dyDescent="0.45">
      <c r="B222" s="134" t="s">
        <v>87</v>
      </c>
      <c r="C222" s="76" t="s">
        <v>338</v>
      </c>
      <c r="D222" s="134" t="s">
        <v>113</v>
      </c>
      <c r="E222" s="76" t="s">
        <v>145</v>
      </c>
      <c r="F222" s="134" t="s">
        <v>203</v>
      </c>
      <c r="G222" s="134" t="s">
        <v>201</v>
      </c>
      <c r="H222" s="134" t="s">
        <v>204</v>
      </c>
      <c r="I222" s="134" t="s">
        <v>7</v>
      </c>
      <c r="J222" s="87">
        <v>0.63</v>
      </c>
      <c r="K222" s="87">
        <v>0.72000000000000008</v>
      </c>
      <c r="L222" s="87">
        <v>0.81</v>
      </c>
      <c r="M222" s="135"/>
    </row>
    <row r="223" spans="2:13" ht="42.75" x14ac:dyDescent="0.45">
      <c r="B223" s="134" t="s">
        <v>87</v>
      </c>
      <c r="C223" s="76" t="s">
        <v>338</v>
      </c>
      <c r="D223" s="134" t="s">
        <v>113</v>
      </c>
      <c r="E223" s="76" t="s">
        <v>145</v>
      </c>
      <c r="F223" s="134" t="s">
        <v>203</v>
      </c>
      <c r="G223" s="134" t="s">
        <v>201</v>
      </c>
      <c r="H223" s="134" t="s">
        <v>204</v>
      </c>
      <c r="I223" s="134" t="s">
        <v>182</v>
      </c>
      <c r="J223" s="87">
        <v>0.63</v>
      </c>
      <c r="K223" s="87">
        <v>0.72000000000000008</v>
      </c>
      <c r="L223" s="87">
        <v>0.81</v>
      </c>
      <c r="M223" s="135"/>
    </row>
    <row r="224" spans="2:13" ht="42.75" x14ac:dyDescent="0.45">
      <c r="B224" s="134" t="s">
        <v>87</v>
      </c>
      <c r="C224" s="76" t="s">
        <v>338</v>
      </c>
      <c r="D224" s="134" t="s">
        <v>113</v>
      </c>
      <c r="E224" s="76" t="s">
        <v>145</v>
      </c>
      <c r="F224" s="134" t="s">
        <v>316</v>
      </c>
      <c r="G224" s="134" t="s">
        <v>201</v>
      </c>
      <c r="H224" s="134" t="s">
        <v>317</v>
      </c>
      <c r="I224" s="134" t="s">
        <v>7</v>
      </c>
      <c r="J224" s="87">
        <v>0.63</v>
      </c>
      <c r="K224" s="87">
        <v>0.72000000000000008</v>
      </c>
      <c r="L224" s="87">
        <v>0.81</v>
      </c>
      <c r="M224" s="135"/>
    </row>
    <row r="225" spans="2:13" ht="42.75" x14ac:dyDescent="0.45">
      <c r="B225" s="134" t="s">
        <v>87</v>
      </c>
      <c r="C225" s="76" t="s">
        <v>338</v>
      </c>
      <c r="D225" s="134" t="s">
        <v>113</v>
      </c>
      <c r="E225" s="76" t="s">
        <v>145</v>
      </c>
      <c r="F225" s="134" t="s">
        <v>316</v>
      </c>
      <c r="G225" s="134" t="s">
        <v>201</v>
      </c>
      <c r="H225" s="134" t="s">
        <v>317</v>
      </c>
      <c r="I225" s="134" t="s">
        <v>182</v>
      </c>
      <c r="J225" s="87">
        <v>0.63</v>
      </c>
      <c r="K225" s="87">
        <v>0.72000000000000008</v>
      </c>
      <c r="L225" s="87">
        <v>0.81</v>
      </c>
      <c r="M225" s="135"/>
    </row>
    <row r="226" spans="2:13" ht="28.5" x14ac:dyDescent="0.45">
      <c r="B226" s="134" t="s">
        <v>87</v>
      </c>
      <c r="C226" s="76" t="s">
        <v>338</v>
      </c>
      <c r="D226" s="134" t="s">
        <v>113</v>
      </c>
      <c r="E226" s="76" t="s">
        <v>145</v>
      </c>
      <c r="F226" s="134" t="s">
        <v>237</v>
      </c>
      <c r="G226" s="134" t="s">
        <v>238</v>
      </c>
      <c r="H226" s="134" t="s">
        <v>239</v>
      </c>
      <c r="I226" s="134" t="s">
        <v>7</v>
      </c>
      <c r="J226" s="87">
        <v>3.4999999999999996E-2</v>
      </c>
      <c r="K226" s="87">
        <v>4.0000000000000008E-2</v>
      </c>
      <c r="L226" s="87">
        <v>4.5000000000000005E-2</v>
      </c>
      <c r="M226" s="135"/>
    </row>
    <row r="227" spans="2:13" ht="28.5" x14ac:dyDescent="0.45">
      <c r="B227" s="134" t="s">
        <v>87</v>
      </c>
      <c r="C227" s="76" t="s">
        <v>338</v>
      </c>
      <c r="D227" s="134" t="s">
        <v>113</v>
      </c>
      <c r="E227" s="76" t="s">
        <v>145</v>
      </c>
      <c r="F227" s="134" t="s">
        <v>318</v>
      </c>
      <c r="G227" s="134" t="s">
        <v>319</v>
      </c>
      <c r="H227" s="134" t="s">
        <v>320</v>
      </c>
      <c r="I227" s="134" t="s">
        <v>182</v>
      </c>
      <c r="J227" s="87">
        <v>3.4999999999999996E-2</v>
      </c>
      <c r="K227" s="87">
        <v>4.0000000000000008E-2</v>
      </c>
      <c r="L227" s="87">
        <v>4.5000000000000005E-2</v>
      </c>
      <c r="M227" s="135"/>
    </row>
    <row r="228" spans="2:13" ht="28.5" x14ac:dyDescent="0.45">
      <c r="B228" s="134" t="s">
        <v>87</v>
      </c>
      <c r="C228" s="76" t="s">
        <v>338</v>
      </c>
      <c r="D228" s="134" t="s">
        <v>113</v>
      </c>
      <c r="E228" s="76" t="s">
        <v>145</v>
      </c>
      <c r="F228" s="134" t="s">
        <v>323</v>
      </c>
      <c r="G228" s="134" t="s">
        <v>319</v>
      </c>
      <c r="H228" s="134" t="s">
        <v>324</v>
      </c>
      <c r="I228" s="134" t="s">
        <v>182</v>
      </c>
      <c r="J228" s="87">
        <v>3.4999999999999996E-2</v>
      </c>
      <c r="K228" s="87">
        <v>4.0000000000000008E-2</v>
      </c>
      <c r="L228" s="87">
        <v>4.5000000000000005E-2</v>
      </c>
      <c r="M228" s="135"/>
    </row>
    <row r="229" spans="2:13" ht="28.5" x14ac:dyDescent="0.45">
      <c r="B229" s="134" t="s">
        <v>87</v>
      </c>
      <c r="C229" s="76" t="s">
        <v>338</v>
      </c>
      <c r="D229" s="134" t="s">
        <v>113</v>
      </c>
      <c r="E229" s="76" t="s">
        <v>145</v>
      </c>
      <c r="F229" s="134" t="s">
        <v>327</v>
      </c>
      <c r="G229" s="134" t="s">
        <v>319</v>
      </c>
      <c r="H229" s="134" t="s">
        <v>328</v>
      </c>
      <c r="I229" s="134" t="s">
        <v>182</v>
      </c>
      <c r="J229" s="87">
        <v>3.4999999999999996E-2</v>
      </c>
      <c r="K229" s="87">
        <v>4.0000000000000008E-2</v>
      </c>
      <c r="L229" s="87">
        <v>4.5000000000000005E-2</v>
      </c>
      <c r="M229" s="135"/>
    </row>
    <row r="230" spans="2:13" ht="28.5" x14ac:dyDescent="0.45">
      <c r="B230" s="134" t="s">
        <v>87</v>
      </c>
      <c r="C230" s="76" t="s">
        <v>338</v>
      </c>
      <c r="D230" s="134" t="s">
        <v>113</v>
      </c>
      <c r="E230" s="76" t="s">
        <v>145</v>
      </c>
      <c r="F230" s="134" t="s">
        <v>207</v>
      </c>
      <c r="G230" s="134" t="s">
        <v>208</v>
      </c>
      <c r="H230" s="134" t="s">
        <v>209</v>
      </c>
      <c r="I230" s="134" t="s">
        <v>7</v>
      </c>
      <c r="J230" s="87">
        <v>3.4999999999999996E-2</v>
      </c>
      <c r="K230" s="87">
        <v>4.0000000000000008E-2</v>
      </c>
      <c r="L230" s="87">
        <v>4.5000000000000005E-2</v>
      </c>
      <c r="M230" s="135"/>
    </row>
    <row r="231" spans="2:13" ht="42.75" x14ac:dyDescent="0.45">
      <c r="B231" s="134" t="s">
        <v>87</v>
      </c>
      <c r="C231" s="76" t="s">
        <v>338</v>
      </c>
      <c r="D231" s="134" t="s">
        <v>113</v>
      </c>
      <c r="E231" s="76" t="s">
        <v>145</v>
      </c>
      <c r="F231" s="134" t="s">
        <v>336</v>
      </c>
      <c r="G231" s="134" t="s">
        <v>241</v>
      </c>
      <c r="H231" s="134" t="s">
        <v>337</v>
      </c>
      <c r="I231" s="134" t="s">
        <v>7</v>
      </c>
      <c r="J231" s="87">
        <v>3.4999999999999996E-2</v>
      </c>
      <c r="K231" s="87">
        <v>4.0000000000000008E-2</v>
      </c>
      <c r="L231" s="87">
        <v>4.5000000000000005E-2</v>
      </c>
      <c r="M231" s="135"/>
    </row>
    <row r="232" spans="2:13" ht="42.75" x14ac:dyDescent="0.45">
      <c r="B232" s="134" t="s">
        <v>87</v>
      </c>
      <c r="C232" s="76" t="s">
        <v>338</v>
      </c>
      <c r="D232" s="134" t="s">
        <v>113</v>
      </c>
      <c r="E232" s="76" t="s">
        <v>145</v>
      </c>
      <c r="F232" s="134" t="s">
        <v>329</v>
      </c>
      <c r="G232" s="134" t="s">
        <v>211</v>
      </c>
      <c r="H232" s="134" t="s">
        <v>330</v>
      </c>
      <c r="I232" s="134" t="s">
        <v>7</v>
      </c>
      <c r="J232" s="87">
        <v>0.63</v>
      </c>
      <c r="K232" s="87">
        <v>0.72000000000000008</v>
      </c>
      <c r="L232" s="87">
        <v>0.81</v>
      </c>
      <c r="M232" s="135"/>
    </row>
    <row r="233" spans="2:13" ht="28.5" x14ac:dyDescent="0.45">
      <c r="B233" s="134" t="s">
        <v>87</v>
      </c>
      <c r="C233" s="76" t="s">
        <v>338</v>
      </c>
      <c r="D233" s="134" t="s">
        <v>113</v>
      </c>
      <c r="E233" s="76" t="s">
        <v>145</v>
      </c>
      <c r="F233" s="134" t="s">
        <v>270</v>
      </c>
      <c r="G233" s="134" t="s">
        <v>211</v>
      </c>
      <c r="H233" s="134" t="s">
        <v>271</v>
      </c>
      <c r="I233" s="134" t="s">
        <v>7</v>
      </c>
      <c r="J233" s="87">
        <v>0.63</v>
      </c>
      <c r="K233" s="87">
        <v>0.72000000000000008</v>
      </c>
      <c r="L233" s="87">
        <v>0.81</v>
      </c>
      <c r="M233" s="135"/>
    </row>
    <row r="234" spans="2:13" ht="28.5" x14ac:dyDescent="0.45">
      <c r="B234" s="134" t="s">
        <v>87</v>
      </c>
      <c r="C234" s="76" t="s">
        <v>338</v>
      </c>
      <c r="D234" s="134" t="s">
        <v>113</v>
      </c>
      <c r="E234" s="76" t="s">
        <v>145</v>
      </c>
      <c r="F234" s="134" t="s">
        <v>272</v>
      </c>
      <c r="G234" s="134" t="s">
        <v>211</v>
      </c>
      <c r="H234" s="134" t="s">
        <v>273</v>
      </c>
      <c r="I234" s="134" t="s">
        <v>7</v>
      </c>
      <c r="J234" s="87">
        <v>0.63</v>
      </c>
      <c r="K234" s="87">
        <v>0.72000000000000008</v>
      </c>
      <c r="L234" s="87">
        <v>0.81</v>
      </c>
      <c r="M234" s="135"/>
    </row>
    <row r="235" spans="2:13" ht="28.5" x14ac:dyDescent="0.45">
      <c r="B235" s="134" t="s">
        <v>87</v>
      </c>
      <c r="C235" s="76" t="s">
        <v>341</v>
      </c>
      <c r="D235" s="134" t="s">
        <v>115</v>
      </c>
      <c r="E235" s="76" t="s">
        <v>148</v>
      </c>
      <c r="F235" s="134" t="s">
        <v>216</v>
      </c>
      <c r="G235" s="134" t="s">
        <v>190</v>
      </c>
      <c r="H235" s="134" t="s">
        <v>217</v>
      </c>
      <c r="I235" s="134" t="s">
        <v>7</v>
      </c>
      <c r="J235" s="87">
        <v>0.63</v>
      </c>
      <c r="K235" s="87">
        <v>0.72000000000000008</v>
      </c>
      <c r="L235" s="87">
        <v>0.81</v>
      </c>
      <c r="M235" s="135"/>
    </row>
    <row r="236" spans="2:13" ht="28.5" x14ac:dyDescent="0.45">
      <c r="B236" s="134" t="s">
        <v>87</v>
      </c>
      <c r="C236" s="76" t="s">
        <v>341</v>
      </c>
      <c r="D236" s="134" t="s">
        <v>115</v>
      </c>
      <c r="E236" s="76" t="s">
        <v>148</v>
      </c>
      <c r="F236" s="134" t="s">
        <v>218</v>
      </c>
      <c r="G236" s="134" t="s">
        <v>190</v>
      </c>
      <c r="H236" s="134" t="s">
        <v>219</v>
      </c>
      <c r="I236" s="134" t="s">
        <v>7</v>
      </c>
      <c r="J236" s="87">
        <v>0.63</v>
      </c>
      <c r="K236" s="87">
        <v>0.72000000000000008</v>
      </c>
      <c r="L236" s="87">
        <v>0.81</v>
      </c>
      <c r="M236" s="135"/>
    </row>
    <row r="237" spans="2:13" ht="28.5" x14ac:dyDescent="0.45">
      <c r="B237" s="134" t="s">
        <v>87</v>
      </c>
      <c r="C237" s="76" t="s">
        <v>341</v>
      </c>
      <c r="D237" s="134" t="s">
        <v>115</v>
      </c>
      <c r="E237" s="76" t="s">
        <v>148</v>
      </c>
      <c r="F237" s="134" t="s">
        <v>290</v>
      </c>
      <c r="G237" s="134" t="s">
        <v>190</v>
      </c>
      <c r="H237" s="134" t="s">
        <v>291</v>
      </c>
      <c r="I237" s="134" t="s">
        <v>7</v>
      </c>
      <c r="J237" s="87">
        <v>0.63</v>
      </c>
      <c r="K237" s="87">
        <v>0.72000000000000008</v>
      </c>
      <c r="L237" s="87">
        <v>0.81</v>
      </c>
      <c r="M237" s="135"/>
    </row>
    <row r="238" spans="2:13" ht="28.5" x14ac:dyDescent="0.45">
      <c r="B238" s="134" t="s">
        <v>87</v>
      </c>
      <c r="C238" s="76" t="s">
        <v>341</v>
      </c>
      <c r="D238" s="134" t="s">
        <v>115</v>
      </c>
      <c r="E238" s="76" t="s">
        <v>148</v>
      </c>
      <c r="F238" s="134" t="s">
        <v>220</v>
      </c>
      <c r="G238" s="134" t="s">
        <v>190</v>
      </c>
      <c r="H238" s="134" t="s">
        <v>221</v>
      </c>
      <c r="I238" s="134" t="s">
        <v>7</v>
      </c>
      <c r="J238" s="87">
        <v>0.63</v>
      </c>
      <c r="K238" s="87">
        <v>0.72000000000000008</v>
      </c>
      <c r="L238" s="87">
        <v>0.81</v>
      </c>
      <c r="M238" s="135"/>
    </row>
    <row r="239" spans="2:13" ht="28.5" x14ac:dyDescent="0.45">
      <c r="B239" s="134" t="s">
        <v>87</v>
      </c>
      <c r="C239" s="76" t="s">
        <v>341</v>
      </c>
      <c r="D239" s="134" t="s">
        <v>115</v>
      </c>
      <c r="E239" s="76" t="s">
        <v>148</v>
      </c>
      <c r="F239" s="134" t="s">
        <v>189</v>
      </c>
      <c r="G239" s="134" t="s">
        <v>190</v>
      </c>
      <c r="H239" s="134" t="s">
        <v>191</v>
      </c>
      <c r="I239" s="134" t="s">
        <v>7</v>
      </c>
      <c r="J239" s="87">
        <v>0.63</v>
      </c>
      <c r="K239" s="87">
        <v>0.72000000000000008</v>
      </c>
      <c r="L239" s="87">
        <v>0.81</v>
      </c>
      <c r="M239" s="135"/>
    </row>
    <row r="240" spans="2:13" ht="28.5" x14ac:dyDescent="0.45">
      <c r="B240" s="134" t="s">
        <v>87</v>
      </c>
      <c r="C240" s="76" t="s">
        <v>341</v>
      </c>
      <c r="D240" s="134" t="s">
        <v>115</v>
      </c>
      <c r="E240" s="76" t="s">
        <v>148</v>
      </c>
      <c r="F240" s="134" t="s">
        <v>227</v>
      </c>
      <c r="G240" s="134" t="s">
        <v>225</v>
      </c>
      <c r="H240" s="134" t="s">
        <v>228</v>
      </c>
      <c r="I240" s="134" t="s">
        <v>7</v>
      </c>
      <c r="J240" s="87">
        <v>6.9999999999999993E-2</v>
      </c>
      <c r="K240" s="87">
        <v>8.0000000000000016E-2</v>
      </c>
      <c r="L240" s="87">
        <v>9.0000000000000011E-2</v>
      </c>
      <c r="M240" s="135"/>
    </row>
    <row r="241" spans="2:13" ht="28.5" x14ac:dyDescent="0.45">
      <c r="B241" s="134" t="s">
        <v>87</v>
      </c>
      <c r="C241" s="76" t="s">
        <v>341</v>
      </c>
      <c r="D241" s="134" t="s">
        <v>115</v>
      </c>
      <c r="E241" s="76" t="s">
        <v>148</v>
      </c>
      <c r="F241" s="134" t="s">
        <v>227</v>
      </c>
      <c r="G241" s="134" t="s">
        <v>225</v>
      </c>
      <c r="H241" s="134" t="s">
        <v>228</v>
      </c>
      <c r="I241" s="134" t="s">
        <v>182</v>
      </c>
      <c r="J241" s="87">
        <v>6.9999999999999993E-2</v>
      </c>
      <c r="K241" s="87">
        <v>8.0000000000000016E-2</v>
      </c>
      <c r="L241" s="87">
        <v>9.0000000000000011E-2</v>
      </c>
      <c r="M241" s="135"/>
    </row>
    <row r="242" spans="2:13" ht="28.5" x14ac:dyDescent="0.45">
      <c r="B242" s="134" t="s">
        <v>87</v>
      </c>
      <c r="C242" s="76" t="s">
        <v>341</v>
      </c>
      <c r="D242" s="134" t="s">
        <v>115</v>
      </c>
      <c r="E242" s="76" t="s">
        <v>148</v>
      </c>
      <c r="F242" s="134" t="s">
        <v>192</v>
      </c>
      <c r="G242" s="134" t="s">
        <v>193</v>
      </c>
      <c r="H242" s="134" t="s">
        <v>194</v>
      </c>
      <c r="I242" s="134" t="s">
        <v>7</v>
      </c>
      <c r="J242" s="87">
        <v>3.4999999999999996E-2</v>
      </c>
      <c r="K242" s="87">
        <v>4.0000000000000008E-2</v>
      </c>
      <c r="L242" s="87">
        <v>4.5000000000000005E-2</v>
      </c>
      <c r="M242" s="135"/>
    </row>
    <row r="243" spans="2:13" ht="28.5" x14ac:dyDescent="0.45">
      <c r="B243" s="134" t="s">
        <v>87</v>
      </c>
      <c r="C243" s="76" t="s">
        <v>341</v>
      </c>
      <c r="D243" s="134" t="s">
        <v>115</v>
      </c>
      <c r="E243" s="76" t="s">
        <v>148</v>
      </c>
      <c r="F243" s="134" t="s">
        <v>256</v>
      </c>
      <c r="G243" s="134" t="s">
        <v>193</v>
      </c>
      <c r="H243" s="134" t="s">
        <v>257</v>
      </c>
      <c r="I243" s="134" t="s">
        <v>7</v>
      </c>
      <c r="J243" s="87">
        <v>0.63</v>
      </c>
      <c r="K243" s="87">
        <v>0.72000000000000008</v>
      </c>
      <c r="L243" s="87">
        <v>0.81</v>
      </c>
      <c r="M243" s="135"/>
    </row>
    <row r="244" spans="2:13" ht="28.5" x14ac:dyDescent="0.45">
      <c r="B244" s="134" t="s">
        <v>87</v>
      </c>
      <c r="C244" s="76" t="s">
        <v>341</v>
      </c>
      <c r="D244" s="134" t="s">
        <v>115</v>
      </c>
      <c r="E244" s="76" t="s">
        <v>148</v>
      </c>
      <c r="F244" s="134" t="s">
        <v>232</v>
      </c>
      <c r="G244" s="134" t="s">
        <v>193</v>
      </c>
      <c r="H244" s="134" t="s">
        <v>233</v>
      </c>
      <c r="I244" s="134" t="s">
        <v>7</v>
      </c>
      <c r="J244" s="87">
        <v>0.63</v>
      </c>
      <c r="K244" s="87">
        <v>0.72000000000000008</v>
      </c>
      <c r="L244" s="87">
        <v>0.81</v>
      </c>
      <c r="M244" s="135"/>
    </row>
    <row r="245" spans="2:13" ht="28.5" x14ac:dyDescent="0.45">
      <c r="B245" s="134" t="s">
        <v>87</v>
      </c>
      <c r="C245" s="76" t="s">
        <v>341</v>
      </c>
      <c r="D245" s="134" t="s">
        <v>115</v>
      </c>
      <c r="E245" s="76" t="s">
        <v>148</v>
      </c>
      <c r="F245" s="134" t="s">
        <v>195</v>
      </c>
      <c r="G245" s="134" t="s">
        <v>193</v>
      </c>
      <c r="H245" s="134" t="s">
        <v>196</v>
      </c>
      <c r="I245" s="134" t="s">
        <v>7</v>
      </c>
      <c r="J245" s="87">
        <v>0.63</v>
      </c>
      <c r="K245" s="87">
        <v>0.72000000000000008</v>
      </c>
      <c r="L245" s="87">
        <v>0.81</v>
      </c>
      <c r="M245" s="135"/>
    </row>
    <row r="246" spans="2:13" ht="28.5" x14ac:dyDescent="0.45">
      <c r="B246" s="134" t="s">
        <v>87</v>
      </c>
      <c r="C246" s="76" t="s">
        <v>341</v>
      </c>
      <c r="D246" s="134" t="s">
        <v>115</v>
      </c>
      <c r="E246" s="76" t="s">
        <v>148</v>
      </c>
      <c r="F246" s="134" t="s">
        <v>234</v>
      </c>
      <c r="G246" s="134" t="s">
        <v>235</v>
      </c>
      <c r="H246" s="134" t="s">
        <v>236</v>
      </c>
      <c r="I246" s="134" t="s">
        <v>7</v>
      </c>
      <c r="J246" s="87">
        <v>0.63</v>
      </c>
      <c r="K246" s="87">
        <v>0.72000000000000008</v>
      </c>
      <c r="L246" s="87">
        <v>0.81</v>
      </c>
      <c r="M246" s="135"/>
    </row>
    <row r="247" spans="2:13" ht="28.5" x14ac:dyDescent="0.45">
      <c r="B247" s="134" t="s">
        <v>87</v>
      </c>
      <c r="C247" s="76" t="s">
        <v>341</v>
      </c>
      <c r="D247" s="134" t="s">
        <v>115</v>
      </c>
      <c r="E247" s="76" t="s">
        <v>148</v>
      </c>
      <c r="F247" s="134" t="s">
        <v>197</v>
      </c>
      <c r="G247" s="134" t="s">
        <v>198</v>
      </c>
      <c r="H247" s="134" t="s">
        <v>199</v>
      </c>
      <c r="I247" s="134" t="s">
        <v>182</v>
      </c>
      <c r="J247" s="87">
        <v>3.4999999999999996E-2</v>
      </c>
      <c r="K247" s="87">
        <v>4.0000000000000008E-2</v>
      </c>
      <c r="L247" s="87">
        <v>4.5000000000000005E-2</v>
      </c>
      <c r="M247" s="135"/>
    </row>
    <row r="248" spans="2:13" ht="42.75" x14ac:dyDescent="0.45">
      <c r="B248" s="134" t="s">
        <v>87</v>
      </c>
      <c r="C248" s="76" t="s">
        <v>341</v>
      </c>
      <c r="D248" s="134" t="s">
        <v>115</v>
      </c>
      <c r="E248" s="76" t="s">
        <v>148</v>
      </c>
      <c r="F248" s="134" t="s">
        <v>302</v>
      </c>
      <c r="G248" s="134" t="s">
        <v>293</v>
      </c>
      <c r="H248" s="134" t="s">
        <v>303</v>
      </c>
      <c r="I248" s="134" t="s">
        <v>7</v>
      </c>
      <c r="J248" s="87">
        <v>0.63</v>
      </c>
      <c r="K248" s="87">
        <v>0.72000000000000008</v>
      </c>
      <c r="L248" s="87">
        <v>0.81</v>
      </c>
      <c r="M248" s="135"/>
    </row>
    <row r="249" spans="2:13" ht="28.5" x14ac:dyDescent="0.45">
      <c r="B249" s="134" t="s">
        <v>87</v>
      </c>
      <c r="C249" s="76" t="s">
        <v>341</v>
      </c>
      <c r="D249" s="134" t="s">
        <v>115</v>
      </c>
      <c r="E249" s="76" t="s">
        <v>148</v>
      </c>
      <c r="F249" s="134" t="s">
        <v>237</v>
      </c>
      <c r="G249" s="134" t="s">
        <v>238</v>
      </c>
      <c r="H249" s="134" t="s">
        <v>239</v>
      </c>
      <c r="I249" s="134" t="s">
        <v>7</v>
      </c>
      <c r="J249" s="87">
        <v>3.4999999999999996E-2</v>
      </c>
      <c r="K249" s="87">
        <v>4.0000000000000008E-2</v>
      </c>
      <c r="L249" s="87">
        <v>4.5000000000000005E-2</v>
      </c>
      <c r="M249" s="135"/>
    </row>
    <row r="250" spans="2:13" ht="28.5" x14ac:dyDescent="0.45">
      <c r="B250" s="134" t="s">
        <v>87</v>
      </c>
      <c r="C250" s="76" t="s">
        <v>341</v>
      </c>
      <c r="D250" s="134" t="s">
        <v>115</v>
      </c>
      <c r="E250" s="76" t="s">
        <v>148</v>
      </c>
      <c r="F250" s="134" t="s">
        <v>264</v>
      </c>
      <c r="G250" s="134" t="s">
        <v>208</v>
      </c>
      <c r="H250" s="134" t="s">
        <v>265</v>
      </c>
      <c r="I250" s="134" t="s">
        <v>7</v>
      </c>
      <c r="J250" s="87">
        <v>0.63</v>
      </c>
      <c r="K250" s="87">
        <v>0.72000000000000008</v>
      </c>
      <c r="L250" s="87">
        <v>0.81</v>
      </c>
      <c r="M250" s="135"/>
    </row>
    <row r="251" spans="2:13" ht="28.5" x14ac:dyDescent="0.45">
      <c r="B251" s="134" t="s">
        <v>87</v>
      </c>
      <c r="C251" s="76" t="s">
        <v>341</v>
      </c>
      <c r="D251" s="134" t="s">
        <v>115</v>
      </c>
      <c r="E251" s="76" t="s">
        <v>148</v>
      </c>
      <c r="F251" s="134" t="s">
        <v>266</v>
      </c>
      <c r="G251" s="134" t="s">
        <v>208</v>
      </c>
      <c r="H251" s="134" t="s">
        <v>267</v>
      </c>
      <c r="I251" s="134" t="s">
        <v>7</v>
      </c>
      <c r="J251" s="87">
        <v>6.9999999999999993E-2</v>
      </c>
      <c r="K251" s="87">
        <v>8.0000000000000016E-2</v>
      </c>
      <c r="L251" s="87">
        <v>9.0000000000000011E-2</v>
      </c>
      <c r="M251" s="135"/>
    </row>
    <row r="252" spans="2:13" ht="42.75" x14ac:dyDescent="0.45">
      <c r="B252" s="134" t="s">
        <v>87</v>
      </c>
      <c r="C252" s="76" t="s">
        <v>341</v>
      </c>
      <c r="D252" s="134" t="s">
        <v>115</v>
      </c>
      <c r="E252" s="76" t="s">
        <v>148</v>
      </c>
      <c r="F252" s="134" t="s">
        <v>240</v>
      </c>
      <c r="G252" s="134" t="s">
        <v>241</v>
      </c>
      <c r="H252" s="134" t="s">
        <v>242</v>
      </c>
      <c r="I252" s="134" t="s">
        <v>7</v>
      </c>
      <c r="J252" s="87">
        <v>0.63</v>
      </c>
      <c r="K252" s="87">
        <v>0.72000000000000008</v>
      </c>
      <c r="L252" s="87">
        <v>0.81</v>
      </c>
      <c r="M252" s="135"/>
    </row>
    <row r="253" spans="2:13" ht="42.75" x14ac:dyDescent="0.45">
      <c r="B253" s="134" t="s">
        <v>87</v>
      </c>
      <c r="C253" s="76" t="s">
        <v>341</v>
      </c>
      <c r="D253" s="134" t="s">
        <v>115</v>
      </c>
      <c r="E253" s="76" t="s">
        <v>148</v>
      </c>
      <c r="F253" s="134" t="s">
        <v>295</v>
      </c>
      <c r="G253" s="134" t="s">
        <v>241</v>
      </c>
      <c r="H253" s="134" t="s">
        <v>296</v>
      </c>
      <c r="I253" s="134" t="s">
        <v>7</v>
      </c>
      <c r="J253" s="87">
        <v>0.63</v>
      </c>
      <c r="K253" s="87">
        <v>0.72000000000000008</v>
      </c>
      <c r="L253" s="87">
        <v>0.81</v>
      </c>
      <c r="M253" s="135"/>
    </row>
    <row r="254" spans="2:13" ht="28.5" x14ac:dyDescent="0.45">
      <c r="B254" s="134" t="s">
        <v>87</v>
      </c>
      <c r="C254" s="76" t="s">
        <v>341</v>
      </c>
      <c r="D254" s="134" t="s">
        <v>115</v>
      </c>
      <c r="E254" s="76" t="s">
        <v>148</v>
      </c>
      <c r="F254" s="134" t="s">
        <v>243</v>
      </c>
      <c r="G254" s="134" t="s">
        <v>211</v>
      </c>
      <c r="H254" s="134" t="s">
        <v>244</v>
      </c>
      <c r="I254" s="134" t="s">
        <v>7</v>
      </c>
      <c r="J254" s="87">
        <v>0.63</v>
      </c>
      <c r="K254" s="87">
        <v>0.72000000000000008</v>
      </c>
      <c r="L254" s="87">
        <v>0.81</v>
      </c>
      <c r="M254" s="135"/>
    </row>
    <row r="255" spans="2:13" ht="28.5" x14ac:dyDescent="0.45">
      <c r="B255" s="134" t="s">
        <v>87</v>
      </c>
      <c r="C255" s="76" t="s">
        <v>341</v>
      </c>
      <c r="D255" s="134" t="s">
        <v>115</v>
      </c>
      <c r="E255" s="76" t="s">
        <v>148</v>
      </c>
      <c r="F255" s="134" t="s">
        <v>274</v>
      </c>
      <c r="G255" s="134" t="s">
        <v>211</v>
      </c>
      <c r="H255" s="134" t="s">
        <v>275</v>
      </c>
      <c r="I255" s="134" t="s">
        <v>7</v>
      </c>
      <c r="J255" s="87">
        <v>0.63</v>
      </c>
      <c r="K255" s="87">
        <v>0.72000000000000008</v>
      </c>
      <c r="L255" s="87">
        <v>0.81</v>
      </c>
      <c r="M255" s="135"/>
    </row>
    <row r="256" spans="2:13" ht="28.5" x14ac:dyDescent="0.45">
      <c r="B256" s="134" t="s">
        <v>87</v>
      </c>
      <c r="C256" s="76" t="s">
        <v>341</v>
      </c>
      <c r="D256" s="134" t="s">
        <v>115</v>
      </c>
      <c r="E256" s="76" t="s">
        <v>148</v>
      </c>
      <c r="F256" s="134" t="s">
        <v>247</v>
      </c>
      <c r="G256" s="134" t="s">
        <v>248</v>
      </c>
      <c r="H256" s="134" t="s">
        <v>249</v>
      </c>
      <c r="I256" s="134" t="s">
        <v>7</v>
      </c>
      <c r="J256" s="87">
        <v>6.9999999999999993E-2</v>
      </c>
      <c r="K256" s="87">
        <v>8.0000000000000016E-2</v>
      </c>
      <c r="L256" s="87">
        <v>9.0000000000000011E-2</v>
      </c>
      <c r="M256" s="135"/>
    </row>
    <row r="257" spans="2:13" x14ac:dyDescent="0.45">
      <c r="B257" s="134" t="s">
        <v>87</v>
      </c>
      <c r="C257" s="76" t="s">
        <v>342</v>
      </c>
      <c r="D257" s="134" t="s">
        <v>115</v>
      </c>
      <c r="E257" s="76" t="s">
        <v>149</v>
      </c>
      <c r="F257" s="134" t="s">
        <v>216</v>
      </c>
      <c r="G257" s="134" t="s">
        <v>190</v>
      </c>
      <c r="H257" s="134" t="s">
        <v>217</v>
      </c>
      <c r="I257" s="134" t="s">
        <v>7</v>
      </c>
      <c r="J257" s="87">
        <v>0.63</v>
      </c>
      <c r="K257" s="87">
        <v>0.72000000000000008</v>
      </c>
      <c r="L257" s="87">
        <v>0.81</v>
      </c>
      <c r="M257" s="135"/>
    </row>
    <row r="258" spans="2:13" x14ac:dyDescent="0.45">
      <c r="B258" s="134" t="s">
        <v>87</v>
      </c>
      <c r="C258" s="76" t="s">
        <v>342</v>
      </c>
      <c r="D258" s="134" t="s">
        <v>115</v>
      </c>
      <c r="E258" s="76" t="s">
        <v>149</v>
      </c>
      <c r="F258" s="134" t="s">
        <v>288</v>
      </c>
      <c r="G258" s="134" t="s">
        <v>190</v>
      </c>
      <c r="H258" s="134" t="s">
        <v>289</v>
      </c>
      <c r="I258" s="134" t="s">
        <v>7</v>
      </c>
      <c r="J258" s="87">
        <v>0.63</v>
      </c>
      <c r="K258" s="87">
        <v>0.72000000000000008</v>
      </c>
      <c r="L258" s="87">
        <v>0.81</v>
      </c>
      <c r="M258" s="135"/>
    </row>
    <row r="259" spans="2:13" x14ac:dyDescent="0.45">
      <c r="B259" s="134" t="s">
        <v>87</v>
      </c>
      <c r="C259" s="76" t="s">
        <v>342</v>
      </c>
      <c r="D259" s="134" t="s">
        <v>115</v>
      </c>
      <c r="E259" s="76" t="s">
        <v>149</v>
      </c>
      <c r="F259" s="134" t="s">
        <v>290</v>
      </c>
      <c r="G259" s="134" t="s">
        <v>190</v>
      </c>
      <c r="H259" s="134" t="s">
        <v>291</v>
      </c>
      <c r="I259" s="134" t="s">
        <v>7</v>
      </c>
      <c r="J259" s="87">
        <v>0.63</v>
      </c>
      <c r="K259" s="87">
        <v>0.72000000000000008</v>
      </c>
      <c r="L259" s="87">
        <v>0.81</v>
      </c>
      <c r="M259" s="135"/>
    </row>
    <row r="260" spans="2:13" ht="28.5" x14ac:dyDescent="0.45">
      <c r="B260" s="134" t="s">
        <v>87</v>
      </c>
      <c r="C260" s="76" t="s">
        <v>342</v>
      </c>
      <c r="D260" s="134" t="s">
        <v>115</v>
      </c>
      <c r="E260" s="76" t="s">
        <v>149</v>
      </c>
      <c r="F260" s="134" t="s">
        <v>220</v>
      </c>
      <c r="G260" s="134" t="s">
        <v>190</v>
      </c>
      <c r="H260" s="134" t="s">
        <v>221</v>
      </c>
      <c r="I260" s="134" t="s">
        <v>7</v>
      </c>
      <c r="J260" s="87">
        <v>0.63</v>
      </c>
      <c r="K260" s="87">
        <v>0.72000000000000008</v>
      </c>
      <c r="L260" s="87">
        <v>0.81</v>
      </c>
      <c r="M260" s="135"/>
    </row>
    <row r="261" spans="2:13" x14ac:dyDescent="0.45">
      <c r="B261" s="134" t="s">
        <v>87</v>
      </c>
      <c r="C261" s="76" t="s">
        <v>342</v>
      </c>
      <c r="D261" s="134" t="s">
        <v>115</v>
      </c>
      <c r="E261" s="76" t="s">
        <v>149</v>
      </c>
      <c r="F261" s="134" t="s">
        <v>189</v>
      </c>
      <c r="G261" s="134" t="s">
        <v>190</v>
      </c>
      <c r="H261" s="134" t="s">
        <v>191</v>
      </c>
      <c r="I261" s="134" t="s">
        <v>7</v>
      </c>
      <c r="J261" s="87">
        <v>0.63</v>
      </c>
      <c r="K261" s="87">
        <v>0.72000000000000008</v>
      </c>
      <c r="L261" s="87">
        <v>0.81</v>
      </c>
      <c r="M261" s="135"/>
    </row>
    <row r="262" spans="2:13" x14ac:dyDescent="0.45">
      <c r="B262" s="134" t="s">
        <v>87</v>
      </c>
      <c r="C262" s="76" t="s">
        <v>342</v>
      </c>
      <c r="D262" s="134" t="s">
        <v>115</v>
      </c>
      <c r="E262" s="76" t="s">
        <v>149</v>
      </c>
      <c r="F262" s="134" t="s">
        <v>222</v>
      </c>
      <c r="G262" s="134" t="s">
        <v>190</v>
      </c>
      <c r="H262" s="134" t="s">
        <v>223</v>
      </c>
      <c r="I262" s="134" t="s">
        <v>7</v>
      </c>
      <c r="J262" s="87">
        <v>0.63</v>
      </c>
      <c r="K262" s="87">
        <v>0.72000000000000008</v>
      </c>
      <c r="L262" s="87">
        <v>0.81</v>
      </c>
      <c r="M262" s="135"/>
    </row>
    <row r="263" spans="2:13" ht="28.5" x14ac:dyDescent="0.45">
      <c r="B263" s="134" t="s">
        <v>87</v>
      </c>
      <c r="C263" s="76" t="s">
        <v>342</v>
      </c>
      <c r="D263" s="134" t="s">
        <v>115</v>
      </c>
      <c r="E263" s="76" t="s">
        <v>149</v>
      </c>
      <c r="F263" s="134" t="s">
        <v>224</v>
      </c>
      <c r="G263" s="134" t="s">
        <v>225</v>
      </c>
      <c r="H263" s="134" t="s">
        <v>226</v>
      </c>
      <c r="I263" s="134" t="s">
        <v>7</v>
      </c>
      <c r="J263" s="87">
        <v>3.4999999999999996E-2</v>
      </c>
      <c r="K263" s="87">
        <v>4.0000000000000008E-2</v>
      </c>
      <c r="L263" s="87">
        <v>4.5000000000000005E-2</v>
      </c>
      <c r="M263" s="135"/>
    </row>
    <row r="264" spans="2:13" ht="28.5" x14ac:dyDescent="0.45">
      <c r="B264" s="134" t="s">
        <v>87</v>
      </c>
      <c r="C264" s="76" t="s">
        <v>342</v>
      </c>
      <c r="D264" s="134" t="s">
        <v>115</v>
      </c>
      <c r="E264" s="76" t="s">
        <v>149</v>
      </c>
      <c r="F264" s="134" t="s">
        <v>224</v>
      </c>
      <c r="G264" s="134" t="s">
        <v>225</v>
      </c>
      <c r="H264" s="134" t="s">
        <v>226</v>
      </c>
      <c r="I264" s="134" t="s">
        <v>182</v>
      </c>
      <c r="J264" s="87">
        <v>3.4999999999999996E-2</v>
      </c>
      <c r="K264" s="87">
        <v>4.0000000000000008E-2</v>
      </c>
      <c r="L264" s="87">
        <v>4.5000000000000005E-2</v>
      </c>
      <c r="M264" s="135"/>
    </row>
    <row r="265" spans="2:13" ht="28.5" x14ac:dyDescent="0.45">
      <c r="B265" s="134" t="s">
        <v>87</v>
      </c>
      <c r="C265" s="76" t="s">
        <v>342</v>
      </c>
      <c r="D265" s="134" t="s">
        <v>115</v>
      </c>
      <c r="E265" s="76" t="s">
        <v>149</v>
      </c>
      <c r="F265" s="134" t="s">
        <v>227</v>
      </c>
      <c r="G265" s="134" t="s">
        <v>225</v>
      </c>
      <c r="H265" s="134" t="s">
        <v>228</v>
      </c>
      <c r="I265" s="134" t="s">
        <v>7</v>
      </c>
      <c r="J265" s="87">
        <v>6.9999999999999993E-2</v>
      </c>
      <c r="K265" s="87">
        <v>8.0000000000000016E-2</v>
      </c>
      <c r="L265" s="87">
        <v>9.0000000000000011E-2</v>
      </c>
      <c r="M265" s="135"/>
    </row>
    <row r="266" spans="2:13" ht="28.5" x14ac:dyDescent="0.45">
      <c r="B266" s="134" t="s">
        <v>87</v>
      </c>
      <c r="C266" s="76" t="s">
        <v>342</v>
      </c>
      <c r="D266" s="134" t="s">
        <v>115</v>
      </c>
      <c r="E266" s="76" t="s">
        <v>149</v>
      </c>
      <c r="F266" s="134" t="s">
        <v>227</v>
      </c>
      <c r="G266" s="134" t="s">
        <v>225</v>
      </c>
      <c r="H266" s="134" t="s">
        <v>228</v>
      </c>
      <c r="I266" s="134" t="s">
        <v>182</v>
      </c>
      <c r="J266" s="87">
        <v>6.9999999999999993E-2</v>
      </c>
      <c r="K266" s="87">
        <v>8.0000000000000016E-2</v>
      </c>
      <c r="L266" s="87">
        <v>9.0000000000000011E-2</v>
      </c>
      <c r="M266" s="135"/>
    </row>
    <row r="267" spans="2:13" ht="28.5" x14ac:dyDescent="0.45">
      <c r="B267" s="134" t="s">
        <v>87</v>
      </c>
      <c r="C267" s="76" t="s">
        <v>342</v>
      </c>
      <c r="D267" s="134" t="s">
        <v>115</v>
      </c>
      <c r="E267" s="76" t="s">
        <v>149</v>
      </c>
      <c r="F267" s="134" t="s">
        <v>192</v>
      </c>
      <c r="G267" s="134" t="s">
        <v>193</v>
      </c>
      <c r="H267" s="134" t="s">
        <v>194</v>
      </c>
      <c r="I267" s="134" t="s">
        <v>7</v>
      </c>
      <c r="J267" s="87">
        <v>3.4999999999999996E-2</v>
      </c>
      <c r="K267" s="87">
        <v>4.0000000000000008E-2</v>
      </c>
      <c r="L267" s="87">
        <v>4.5000000000000005E-2</v>
      </c>
      <c r="M267" s="135"/>
    </row>
    <row r="268" spans="2:13" ht="28.5" x14ac:dyDescent="0.45">
      <c r="B268" s="134" t="s">
        <v>87</v>
      </c>
      <c r="C268" s="76" t="s">
        <v>342</v>
      </c>
      <c r="D268" s="134" t="s">
        <v>115</v>
      </c>
      <c r="E268" s="76" t="s">
        <v>149</v>
      </c>
      <c r="F268" s="134" t="s">
        <v>232</v>
      </c>
      <c r="G268" s="134" t="s">
        <v>193</v>
      </c>
      <c r="H268" s="134" t="s">
        <v>233</v>
      </c>
      <c r="I268" s="134" t="s">
        <v>7</v>
      </c>
      <c r="J268" s="87">
        <v>0.63</v>
      </c>
      <c r="K268" s="87">
        <v>0.72000000000000008</v>
      </c>
      <c r="L268" s="87">
        <v>0.81</v>
      </c>
      <c r="M268" s="135"/>
    </row>
    <row r="269" spans="2:13" ht="42.75" x14ac:dyDescent="0.45">
      <c r="B269" s="134" t="s">
        <v>87</v>
      </c>
      <c r="C269" s="76" t="s">
        <v>342</v>
      </c>
      <c r="D269" s="134" t="s">
        <v>115</v>
      </c>
      <c r="E269" s="76" t="s">
        <v>149</v>
      </c>
      <c r="F269" s="134" t="s">
        <v>304</v>
      </c>
      <c r="G269" s="134" t="s">
        <v>293</v>
      </c>
      <c r="H269" s="134" t="s">
        <v>305</v>
      </c>
      <c r="I269" s="134" t="s">
        <v>7</v>
      </c>
      <c r="J269" s="87">
        <v>0.63</v>
      </c>
      <c r="K269" s="87">
        <v>0.72000000000000008</v>
      </c>
      <c r="L269" s="87">
        <v>0.81</v>
      </c>
      <c r="M269" s="135"/>
    </row>
    <row r="270" spans="2:13" ht="28.5" x14ac:dyDescent="0.45">
      <c r="B270" s="134" t="s">
        <v>87</v>
      </c>
      <c r="C270" s="76" t="s">
        <v>342</v>
      </c>
      <c r="D270" s="134" t="s">
        <v>115</v>
      </c>
      <c r="E270" s="76" t="s">
        <v>149</v>
      </c>
      <c r="F270" s="134" t="s">
        <v>243</v>
      </c>
      <c r="G270" s="134" t="s">
        <v>211</v>
      </c>
      <c r="H270" s="134" t="s">
        <v>244</v>
      </c>
      <c r="I270" s="134" t="s">
        <v>7</v>
      </c>
      <c r="J270" s="87">
        <v>0.63</v>
      </c>
      <c r="K270" s="87">
        <v>0.72000000000000008</v>
      </c>
      <c r="L270" s="87">
        <v>0.81</v>
      </c>
      <c r="M270" s="135"/>
    </row>
    <row r="271" spans="2:13" ht="28.5" x14ac:dyDescent="0.45">
      <c r="B271" s="134" t="s">
        <v>87</v>
      </c>
      <c r="C271" s="76" t="s">
        <v>342</v>
      </c>
      <c r="D271" s="134" t="s">
        <v>115</v>
      </c>
      <c r="E271" s="76" t="s">
        <v>149</v>
      </c>
      <c r="F271" s="134" t="s">
        <v>343</v>
      </c>
      <c r="G271" s="134" t="s">
        <v>211</v>
      </c>
      <c r="H271" s="134" t="s">
        <v>344</v>
      </c>
      <c r="I271" s="134" t="s">
        <v>7</v>
      </c>
      <c r="J271" s="87">
        <v>0.63</v>
      </c>
      <c r="K271" s="87">
        <v>0.72000000000000008</v>
      </c>
      <c r="L271" s="87">
        <v>0.81</v>
      </c>
      <c r="M271" s="135"/>
    </row>
    <row r="272" spans="2:13" ht="28.5" x14ac:dyDescent="0.45">
      <c r="B272" s="134" t="s">
        <v>87</v>
      </c>
      <c r="C272" s="76" t="s">
        <v>342</v>
      </c>
      <c r="D272" s="134" t="s">
        <v>115</v>
      </c>
      <c r="E272" s="76" t="s">
        <v>149</v>
      </c>
      <c r="F272" s="134" t="s">
        <v>247</v>
      </c>
      <c r="G272" s="134" t="s">
        <v>248</v>
      </c>
      <c r="H272" s="134" t="s">
        <v>249</v>
      </c>
      <c r="I272" s="134" t="s">
        <v>7</v>
      </c>
      <c r="J272" s="87">
        <v>6.9999999999999993E-2</v>
      </c>
      <c r="K272" s="87">
        <v>8.0000000000000016E-2</v>
      </c>
      <c r="L272" s="87">
        <v>9.0000000000000011E-2</v>
      </c>
      <c r="M272" s="135"/>
    </row>
    <row r="273" spans="2:13" x14ac:dyDescent="0.45">
      <c r="B273" s="134" t="s">
        <v>87</v>
      </c>
      <c r="C273" s="76" t="s">
        <v>345</v>
      </c>
      <c r="D273" s="134" t="s">
        <v>115</v>
      </c>
      <c r="E273" s="76" t="s">
        <v>150</v>
      </c>
      <c r="F273" s="134" t="s">
        <v>216</v>
      </c>
      <c r="G273" s="134" t="s">
        <v>190</v>
      </c>
      <c r="H273" s="134" t="s">
        <v>217</v>
      </c>
      <c r="I273" s="134" t="s">
        <v>7</v>
      </c>
      <c r="J273" s="87">
        <v>0.63</v>
      </c>
      <c r="K273" s="87">
        <v>0.72000000000000008</v>
      </c>
      <c r="L273" s="87">
        <v>0.81</v>
      </c>
      <c r="M273" s="135"/>
    </row>
    <row r="274" spans="2:13" ht="28.5" x14ac:dyDescent="0.45">
      <c r="B274" s="134" t="s">
        <v>87</v>
      </c>
      <c r="C274" s="76" t="s">
        <v>345</v>
      </c>
      <c r="D274" s="134" t="s">
        <v>115</v>
      </c>
      <c r="E274" s="76" t="s">
        <v>150</v>
      </c>
      <c r="F274" s="134" t="s">
        <v>218</v>
      </c>
      <c r="G274" s="134" t="s">
        <v>190</v>
      </c>
      <c r="H274" s="134" t="s">
        <v>219</v>
      </c>
      <c r="I274" s="134" t="s">
        <v>7</v>
      </c>
      <c r="J274" s="87">
        <v>0.63</v>
      </c>
      <c r="K274" s="87">
        <v>0.72000000000000008</v>
      </c>
      <c r="L274" s="87">
        <v>0.81</v>
      </c>
      <c r="M274" s="135"/>
    </row>
    <row r="275" spans="2:13" x14ac:dyDescent="0.45">
      <c r="B275" s="134" t="s">
        <v>87</v>
      </c>
      <c r="C275" s="76" t="s">
        <v>345</v>
      </c>
      <c r="D275" s="134" t="s">
        <v>115</v>
      </c>
      <c r="E275" s="76" t="s">
        <v>150</v>
      </c>
      <c r="F275" s="134" t="s">
        <v>288</v>
      </c>
      <c r="G275" s="134" t="s">
        <v>190</v>
      </c>
      <c r="H275" s="134" t="s">
        <v>289</v>
      </c>
      <c r="I275" s="134" t="s">
        <v>7</v>
      </c>
      <c r="J275" s="87">
        <v>0.63</v>
      </c>
      <c r="K275" s="87">
        <v>0.72000000000000008</v>
      </c>
      <c r="L275" s="87">
        <v>0.81</v>
      </c>
      <c r="M275" s="135"/>
    </row>
    <row r="276" spans="2:13" x14ac:dyDescent="0.45">
      <c r="B276" s="134" t="s">
        <v>87</v>
      </c>
      <c r="C276" s="76" t="s">
        <v>345</v>
      </c>
      <c r="D276" s="134" t="s">
        <v>115</v>
      </c>
      <c r="E276" s="76" t="s">
        <v>150</v>
      </c>
      <c r="F276" s="134" t="s">
        <v>290</v>
      </c>
      <c r="G276" s="134" t="s">
        <v>190</v>
      </c>
      <c r="H276" s="134" t="s">
        <v>291</v>
      </c>
      <c r="I276" s="134" t="s">
        <v>7</v>
      </c>
      <c r="J276" s="87">
        <v>0.63</v>
      </c>
      <c r="K276" s="87">
        <v>0.72000000000000008</v>
      </c>
      <c r="L276" s="87">
        <v>0.81</v>
      </c>
      <c r="M276" s="135"/>
    </row>
    <row r="277" spans="2:13" ht="28.5" x14ac:dyDescent="0.45">
      <c r="B277" s="134" t="s">
        <v>87</v>
      </c>
      <c r="C277" s="76" t="s">
        <v>345</v>
      </c>
      <c r="D277" s="134" t="s">
        <v>115</v>
      </c>
      <c r="E277" s="76" t="s">
        <v>150</v>
      </c>
      <c r="F277" s="134" t="s">
        <v>220</v>
      </c>
      <c r="G277" s="134" t="s">
        <v>190</v>
      </c>
      <c r="H277" s="134" t="s">
        <v>221</v>
      </c>
      <c r="I277" s="134" t="s">
        <v>7</v>
      </c>
      <c r="J277" s="87">
        <v>0.63</v>
      </c>
      <c r="K277" s="87">
        <v>0.72000000000000008</v>
      </c>
      <c r="L277" s="87">
        <v>0.81</v>
      </c>
      <c r="M277" s="135"/>
    </row>
    <row r="278" spans="2:13" x14ac:dyDescent="0.45">
      <c r="B278" s="134" t="s">
        <v>87</v>
      </c>
      <c r="C278" s="76" t="s">
        <v>345</v>
      </c>
      <c r="D278" s="134" t="s">
        <v>115</v>
      </c>
      <c r="E278" s="76" t="s">
        <v>150</v>
      </c>
      <c r="F278" s="134" t="s">
        <v>189</v>
      </c>
      <c r="G278" s="134" t="s">
        <v>190</v>
      </c>
      <c r="H278" s="134" t="s">
        <v>191</v>
      </c>
      <c r="I278" s="134" t="s">
        <v>7</v>
      </c>
      <c r="J278" s="87">
        <v>0.63</v>
      </c>
      <c r="K278" s="87">
        <v>0.72000000000000008</v>
      </c>
      <c r="L278" s="87">
        <v>0.81</v>
      </c>
      <c r="M278" s="135"/>
    </row>
    <row r="279" spans="2:13" x14ac:dyDescent="0.45">
      <c r="B279" s="134" t="s">
        <v>87</v>
      </c>
      <c r="C279" s="76" t="s">
        <v>345</v>
      </c>
      <c r="D279" s="134" t="s">
        <v>115</v>
      </c>
      <c r="E279" s="76" t="s">
        <v>150</v>
      </c>
      <c r="F279" s="134" t="s">
        <v>222</v>
      </c>
      <c r="G279" s="134" t="s">
        <v>190</v>
      </c>
      <c r="H279" s="134" t="s">
        <v>223</v>
      </c>
      <c r="I279" s="134" t="s">
        <v>7</v>
      </c>
      <c r="J279" s="87">
        <v>0.63</v>
      </c>
      <c r="K279" s="87">
        <v>0.72000000000000008</v>
      </c>
      <c r="L279" s="87">
        <v>0.81</v>
      </c>
      <c r="M279" s="135"/>
    </row>
    <row r="280" spans="2:13" ht="28.5" x14ac:dyDescent="0.45">
      <c r="B280" s="134" t="s">
        <v>87</v>
      </c>
      <c r="C280" s="76" t="s">
        <v>345</v>
      </c>
      <c r="D280" s="134" t="s">
        <v>115</v>
      </c>
      <c r="E280" s="76" t="s">
        <v>150</v>
      </c>
      <c r="F280" s="134" t="s">
        <v>227</v>
      </c>
      <c r="G280" s="134" t="s">
        <v>225</v>
      </c>
      <c r="H280" s="134" t="s">
        <v>228</v>
      </c>
      <c r="I280" s="134" t="s">
        <v>7</v>
      </c>
      <c r="J280" s="87">
        <v>6.9999999999999993E-2</v>
      </c>
      <c r="K280" s="87">
        <v>8.0000000000000016E-2</v>
      </c>
      <c r="L280" s="87">
        <v>9.0000000000000011E-2</v>
      </c>
      <c r="M280" s="135"/>
    </row>
    <row r="281" spans="2:13" ht="28.5" x14ac:dyDescent="0.45">
      <c r="B281" s="134" t="s">
        <v>87</v>
      </c>
      <c r="C281" s="76" t="s">
        <v>345</v>
      </c>
      <c r="D281" s="134" t="s">
        <v>115</v>
      </c>
      <c r="E281" s="76" t="s">
        <v>150</v>
      </c>
      <c r="F281" s="134" t="s">
        <v>227</v>
      </c>
      <c r="G281" s="134" t="s">
        <v>225</v>
      </c>
      <c r="H281" s="134" t="s">
        <v>228</v>
      </c>
      <c r="I281" s="134" t="s">
        <v>182</v>
      </c>
      <c r="J281" s="87">
        <v>6.9999999999999993E-2</v>
      </c>
      <c r="K281" s="87">
        <v>8.0000000000000016E-2</v>
      </c>
      <c r="L281" s="87">
        <v>9.0000000000000011E-2</v>
      </c>
      <c r="M281" s="135"/>
    </row>
    <row r="282" spans="2:13" ht="28.5" x14ac:dyDescent="0.45">
      <c r="B282" s="134" t="s">
        <v>87</v>
      </c>
      <c r="C282" s="76" t="s">
        <v>345</v>
      </c>
      <c r="D282" s="134" t="s">
        <v>115</v>
      </c>
      <c r="E282" s="76" t="s">
        <v>150</v>
      </c>
      <c r="F282" s="134" t="s">
        <v>192</v>
      </c>
      <c r="G282" s="134" t="s">
        <v>193</v>
      </c>
      <c r="H282" s="134" t="s">
        <v>194</v>
      </c>
      <c r="I282" s="134" t="s">
        <v>7</v>
      </c>
      <c r="J282" s="87">
        <v>3.4999999999999996E-2</v>
      </c>
      <c r="K282" s="87">
        <v>4.0000000000000008E-2</v>
      </c>
      <c r="L282" s="87">
        <v>4.5000000000000005E-2</v>
      </c>
      <c r="M282" s="135"/>
    </row>
    <row r="283" spans="2:13" ht="28.5" x14ac:dyDescent="0.45">
      <c r="B283" s="134" t="s">
        <v>87</v>
      </c>
      <c r="C283" s="76" t="s">
        <v>345</v>
      </c>
      <c r="D283" s="134" t="s">
        <v>115</v>
      </c>
      <c r="E283" s="76" t="s">
        <v>150</v>
      </c>
      <c r="F283" s="134" t="s">
        <v>232</v>
      </c>
      <c r="G283" s="134" t="s">
        <v>193</v>
      </c>
      <c r="H283" s="134" t="s">
        <v>233</v>
      </c>
      <c r="I283" s="134" t="s">
        <v>7</v>
      </c>
      <c r="J283" s="87">
        <v>0.63</v>
      </c>
      <c r="K283" s="87">
        <v>0.72000000000000008</v>
      </c>
      <c r="L283" s="87">
        <v>0.81</v>
      </c>
      <c r="M283" s="135"/>
    </row>
    <row r="284" spans="2:13" ht="28.5" x14ac:dyDescent="0.45">
      <c r="B284" s="134" t="s">
        <v>87</v>
      </c>
      <c r="C284" s="76" t="s">
        <v>345</v>
      </c>
      <c r="D284" s="134" t="s">
        <v>115</v>
      </c>
      <c r="E284" s="76" t="s">
        <v>150</v>
      </c>
      <c r="F284" s="134" t="s">
        <v>195</v>
      </c>
      <c r="G284" s="134" t="s">
        <v>193</v>
      </c>
      <c r="H284" s="134" t="s">
        <v>196</v>
      </c>
      <c r="I284" s="134" t="s">
        <v>7</v>
      </c>
      <c r="J284" s="87">
        <v>0.63</v>
      </c>
      <c r="K284" s="87">
        <v>0.72000000000000008</v>
      </c>
      <c r="L284" s="87">
        <v>0.81</v>
      </c>
      <c r="M284" s="135"/>
    </row>
    <row r="285" spans="2:13" x14ac:dyDescent="0.45">
      <c r="B285" s="134" t="s">
        <v>87</v>
      </c>
      <c r="C285" s="76" t="s">
        <v>345</v>
      </c>
      <c r="D285" s="134" t="s">
        <v>115</v>
      </c>
      <c r="E285" s="76" t="s">
        <v>150</v>
      </c>
      <c r="F285" s="134" t="s">
        <v>251</v>
      </c>
      <c r="G285" s="134" t="s">
        <v>235</v>
      </c>
      <c r="H285" s="134" t="s">
        <v>252</v>
      </c>
      <c r="I285" s="134" t="s">
        <v>7</v>
      </c>
      <c r="J285" s="87">
        <v>0.63</v>
      </c>
      <c r="K285" s="87">
        <v>0.72000000000000008</v>
      </c>
      <c r="L285" s="87">
        <v>0.81</v>
      </c>
      <c r="M285" s="135"/>
    </row>
    <row r="286" spans="2:13" ht="42.75" x14ac:dyDescent="0.45">
      <c r="B286" s="134" t="s">
        <v>87</v>
      </c>
      <c r="C286" s="76" t="s">
        <v>345</v>
      </c>
      <c r="D286" s="134" t="s">
        <v>115</v>
      </c>
      <c r="E286" s="76" t="s">
        <v>150</v>
      </c>
      <c r="F286" s="134" t="s">
        <v>302</v>
      </c>
      <c r="G286" s="134" t="s">
        <v>293</v>
      </c>
      <c r="H286" s="134" t="s">
        <v>303</v>
      </c>
      <c r="I286" s="134" t="s">
        <v>7</v>
      </c>
      <c r="J286" s="87">
        <v>0.63</v>
      </c>
      <c r="K286" s="87">
        <v>0.72000000000000008</v>
      </c>
      <c r="L286" s="87">
        <v>0.81</v>
      </c>
      <c r="M286" s="135"/>
    </row>
    <row r="287" spans="2:13" ht="42.75" x14ac:dyDescent="0.45">
      <c r="B287" s="134" t="s">
        <v>87</v>
      </c>
      <c r="C287" s="76" t="s">
        <v>345</v>
      </c>
      <c r="D287" s="134" t="s">
        <v>115</v>
      </c>
      <c r="E287" s="76" t="s">
        <v>150</v>
      </c>
      <c r="F287" s="134" t="s">
        <v>304</v>
      </c>
      <c r="G287" s="134" t="s">
        <v>293</v>
      </c>
      <c r="H287" s="134" t="s">
        <v>305</v>
      </c>
      <c r="I287" s="134" t="s">
        <v>7</v>
      </c>
      <c r="J287" s="87">
        <v>0.63</v>
      </c>
      <c r="K287" s="87">
        <v>0.72000000000000008</v>
      </c>
      <c r="L287" s="87">
        <v>0.81</v>
      </c>
      <c r="M287" s="135"/>
    </row>
    <row r="288" spans="2:13" ht="42.75" x14ac:dyDescent="0.45">
      <c r="B288" s="134" t="s">
        <v>87</v>
      </c>
      <c r="C288" s="76" t="s">
        <v>345</v>
      </c>
      <c r="D288" s="134" t="s">
        <v>115</v>
      </c>
      <c r="E288" s="76" t="s">
        <v>150</v>
      </c>
      <c r="F288" s="134" t="s">
        <v>312</v>
      </c>
      <c r="G288" s="134" t="s">
        <v>201</v>
      </c>
      <c r="H288" s="134" t="s">
        <v>313</v>
      </c>
      <c r="I288" s="134" t="s">
        <v>7</v>
      </c>
      <c r="J288" s="87">
        <v>0.63</v>
      </c>
      <c r="K288" s="87">
        <v>0.72000000000000008</v>
      </c>
      <c r="L288" s="87">
        <v>0.81</v>
      </c>
      <c r="M288" s="135"/>
    </row>
    <row r="289" spans="2:13" ht="42.75" x14ac:dyDescent="0.45">
      <c r="B289" s="134" t="s">
        <v>87</v>
      </c>
      <c r="C289" s="76" t="s">
        <v>345</v>
      </c>
      <c r="D289" s="134" t="s">
        <v>115</v>
      </c>
      <c r="E289" s="76" t="s">
        <v>150</v>
      </c>
      <c r="F289" s="134" t="s">
        <v>312</v>
      </c>
      <c r="G289" s="134" t="s">
        <v>201</v>
      </c>
      <c r="H289" s="134" t="s">
        <v>313</v>
      </c>
      <c r="I289" s="134" t="s">
        <v>182</v>
      </c>
      <c r="J289" s="87">
        <v>0.63</v>
      </c>
      <c r="K289" s="87">
        <v>0.72000000000000008</v>
      </c>
      <c r="L289" s="87">
        <v>0.81</v>
      </c>
      <c r="M289" s="135"/>
    </row>
    <row r="290" spans="2:13" ht="42.75" x14ac:dyDescent="0.45">
      <c r="B290" s="134" t="s">
        <v>87</v>
      </c>
      <c r="C290" s="76" t="s">
        <v>345</v>
      </c>
      <c r="D290" s="134" t="s">
        <v>115</v>
      </c>
      <c r="E290" s="76" t="s">
        <v>150</v>
      </c>
      <c r="F290" s="134" t="s">
        <v>314</v>
      </c>
      <c r="G290" s="134" t="s">
        <v>201</v>
      </c>
      <c r="H290" s="134" t="s">
        <v>315</v>
      </c>
      <c r="I290" s="134" t="s">
        <v>7</v>
      </c>
      <c r="J290" s="87">
        <v>0.63</v>
      </c>
      <c r="K290" s="87">
        <v>0.72000000000000008</v>
      </c>
      <c r="L290" s="87">
        <v>0.81</v>
      </c>
      <c r="M290" s="135"/>
    </row>
    <row r="291" spans="2:13" ht="42.75" x14ac:dyDescent="0.45">
      <c r="B291" s="134" t="s">
        <v>87</v>
      </c>
      <c r="C291" s="76" t="s">
        <v>345</v>
      </c>
      <c r="D291" s="134" t="s">
        <v>115</v>
      </c>
      <c r="E291" s="76" t="s">
        <v>150</v>
      </c>
      <c r="F291" s="134" t="s">
        <v>314</v>
      </c>
      <c r="G291" s="134" t="s">
        <v>201</v>
      </c>
      <c r="H291" s="134" t="s">
        <v>315</v>
      </c>
      <c r="I291" s="134" t="s">
        <v>182</v>
      </c>
      <c r="J291" s="87">
        <v>0.63</v>
      </c>
      <c r="K291" s="87">
        <v>0.72000000000000008</v>
      </c>
      <c r="L291" s="87">
        <v>0.81</v>
      </c>
      <c r="M291" s="135"/>
    </row>
    <row r="292" spans="2:13" x14ac:dyDescent="0.45">
      <c r="B292" s="134" t="s">
        <v>87</v>
      </c>
      <c r="C292" s="76" t="s">
        <v>345</v>
      </c>
      <c r="D292" s="134" t="s">
        <v>115</v>
      </c>
      <c r="E292" s="76" t="s">
        <v>150</v>
      </c>
      <c r="F292" s="134" t="s">
        <v>318</v>
      </c>
      <c r="G292" s="134" t="s">
        <v>319</v>
      </c>
      <c r="H292" s="134" t="s">
        <v>320</v>
      </c>
      <c r="I292" s="134" t="s">
        <v>182</v>
      </c>
      <c r="J292" s="87">
        <v>3.4999999999999996E-2</v>
      </c>
      <c r="K292" s="87">
        <v>4.0000000000000008E-2</v>
      </c>
      <c r="L292" s="87">
        <v>4.5000000000000005E-2</v>
      </c>
      <c r="M292" s="135"/>
    </row>
    <row r="293" spans="2:13" x14ac:dyDescent="0.45">
      <c r="B293" s="134" t="s">
        <v>87</v>
      </c>
      <c r="C293" s="76" t="s">
        <v>345</v>
      </c>
      <c r="D293" s="134" t="s">
        <v>115</v>
      </c>
      <c r="E293" s="76" t="s">
        <v>150</v>
      </c>
      <c r="F293" s="134" t="s">
        <v>321</v>
      </c>
      <c r="G293" s="134" t="s">
        <v>319</v>
      </c>
      <c r="H293" s="134" t="s">
        <v>322</v>
      </c>
      <c r="I293" s="134" t="s">
        <v>182</v>
      </c>
      <c r="J293" s="87">
        <v>3.4999999999999996E-2</v>
      </c>
      <c r="K293" s="87">
        <v>4.0000000000000008E-2</v>
      </c>
      <c r="L293" s="87">
        <v>4.5000000000000005E-2</v>
      </c>
      <c r="M293" s="135"/>
    </row>
    <row r="294" spans="2:13" x14ac:dyDescent="0.45">
      <c r="B294" s="134" t="s">
        <v>87</v>
      </c>
      <c r="C294" s="76" t="s">
        <v>345</v>
      </c>
      <c r="D294" s="134" t="s">
        <v>115</v>
      </c>
      <c r="E294" s="76" t="s">
        <v>150</v>
      </c>
      <c r="F294" s="134" t="s">
        <v>323</v>
      </c>
      <c r="G294" s="134" t="s">
        <v>319</v>
      </c>
      <c r="H294" s="134" t="s">
        <v>324</v>
      </c>
      <c r="I294" s="134" t="s">
        <v>182</v>
      </c>
      <c r="J294" s="87">
        <v>3.4999999999999996E-2</v>
      </c>
      <c r="K294" s="87">
        <v>4.0000000000000008E-2</v>
      </c>
      <c r="L294" s="87">
        <v>4.5000000000000005E-2</v>
      </c>
      <c r="M294" s="135"/>
    </row>
    <row r="295" spans="2:13" x14ac:dyDescent="0.45">
      <c r="B295" s="134" t="s">
        <v>87</v>
      </c>
      <c r="C295" s="76" t="s">
        <v>345</v>
      </c>
      <c r="D295" s="134" t="s">
        <v>115</v>
      </c>
      <c r="E295" s="76" t="s">
        <v>150</v>
      </c>
      <c r="F295" s="134" t="s">
        <v>207</v>
      </c>
      <c r="G295" s="134" t="s">
        <v>208</v>
      </c>
      <c r="H295" s="134" t="s">
        <v>209</v>
      </c>
      <c r="I295" s="134" t="s">
        <v>7</v>
      </c>
      <c r="J295" s="87">
        <v>3.4999999999999996E-2</v>
      </c>
      <c r="K295" s="87">
        <v>4.0000000000000008E-2</v>
      </c>
      <c r="L295" s="87">
        <v>4.5000000000000005E-2</v>
      </c>
      <c r="M295" s="135"/>
    </row>
    <row r="296" spans="2:13" x14ac:dyDescent="0.45">
      <c r="B296" s="134" t="s">
        <v>87</v>
      </c>
      <c r="C296" s="76" t="s">
        <v>345</v>
      </c>
      <c r="D296" s="134" t="s">
        <v>115</v>
      </c>
      <c r="E296" s="76" t="s">
        <v>150</v>
      </c>
      <c r="F296" s="134" t="s">
        <v>264</v>
      </c>
      <c r="G296" s="134" t="s">
        <v>208</v>
      </c>
      <c r="H296" s="134" t="s">
        <v>265</v>
      </c>
      <c r="I296" s="134" t="s">
        <v>7</v>
      </c>
      <c r="J296" s="87">
        <v>0.63</v>
      </c>
      <c r="K296" s="87">
        <v>0.72000000000000008</v>
      </c>
      <c r="L296" s="87">
        <v>0.81</v>
      </c>
      <c r="M296" s="135"/>
    </row>
    <row r="297" spans="2:13" ht="42.75" x14ac:dyDescent="0.45">
      <c r="B297" s="134" t="s">
        <v>87</v>
      </c>
      <c r="C297" s="76" t="s">
        <v>345</v>
      </c>
      <c r="D297" s="134" t="s">
        <v>115</v>
      </c>
      <c r="E297" s="76" t="s">
        <v>150</v>
      </c>
      <c r="F297" s="134" t="s">
        <v>240</v>
      </c>
      <c r="G297" s="134" t="s">
        <v>241</v>
      </c>
      <c r="H297" s="134" t="s">
        <v>242</v>
      </c>
      <c r="I297" s="134" t="s">
        <v>7</v>
      </c>
      <c r="J297" s="87">
        <v>0.63</v>
      </c>
      <c r="K297" s="87">
        <v>0.72000000000000008</v>
      </c>
      <c r="L297" s="87">
        <v>0.81</v>
      </c>
      <c r="M297" s="135"/>
    </row>
    <row r="298" spans="2:13" ht="42.75" x14ac:dyDescent="0.45">
      <c r="B298" s="134" t="s">
        <v>87</v>
      </c>
      <c r="C298" s="76" t="s">
        <v>345</v>
      </c>
      <c r="D298" s="134" t="s">
        <v>115</v>
      </c>
      <c r="E298" s="76" t="s">
        <v>150</v>
      </c>
      <c r="F298" s="134" t="s">
        <v>295</v>
      </c>
      <c r="G298" s="134" t="s">
        <v>241</v>
      </c>
      <c r="H298" s="134" t="s">
        <v>296</v>
      </c>
      <c r="I298" s="134" t="s">
        <v>7</v>
      </c>
      <c r="J298" s="87">
        <v>0.63</v>
      </c>
      <c r="K298" s="87">
        <v>0.72000000000000008</v>
      </c>
      <c r="L298" s="87">
        <v>0.81</v>
      </c>
      <c r="M298" s="135"/>
    </row>
    <row r="299" spans="2:13" ht="28.5" x14ac:dyDescent="0.45">
      <c r="B299" s="134" t="s">
        <v>87</v>
      </c>
      <c r="C299" s="76" t="s">
        <v>345</v>
      </c>
      <c r="D299" s="134" t="s">
        <v>115</v>
      </c>
      <c r="E299" s="76" t="s">
        <v>150</v>
      </c>
      <c r="F299" s="134" t="s">
        <v>243</v>
      </c>
      <c r="G299" s="134" t="s">
        <v>211</v>
      </c>
      <c r="H299" s="134" t="s">
        <v>244</v>
      </c>
      <c r="I299" s="134" t="s">
        <v>7</v>
      </c>
      <c r="J299" s="87">
        <v>0.63</v>
      </c>
      <c r="K299" s="87">
        <v>0.72000000000000008</v>
      </c>
      <c r="L299" s="87">
        <v>0.81</v>
      </c>
      <c r="M299" s="135"/>
    </row>
    <row r="300" spans="2:13" ht="28.5" x14ac:dyDescent="0.45">
      <c r="B300" s="134" t="s">
        <v>87</v>
      </c>
      <c r="C300" s="76" t="s">
        <v>345</v>
      </c>
      <c r="D300" s="134" t="s">
        <v>115</v>
      </c>
      <c r="E300" s="76" t="s">
        <v>150</v>
      </c>
      <c r="F300" s="134" t="s">
        <v>297</v>
      </c>
      <c r="G300" s="134" t="s">
        <v>211</v>
      </c>
      <c r="H300" s="134" t="s">
        <v>298</v>
      </c>
      <c r="I300" s="134" t="s">
        <v>7</v>
      </c>
      <c r="J300" s="87">
        <v>0.63</v>
      </c>
      <c r="K300" s="87">
        <v>0.72000000000000008</v>
      </c>
      <c r="L300" s="87">
        <v>0.81</v>
      </c>
      <c r="M300" s="135"/>
    </row>
    <row r="301" spans="2:13" ht="28.5" x14ac:dyDescent="0.45">
      <c r="B301" s="134" t="s">
        <v>87</v>
      </c>
      <c r="C301" s="76" t="s">
        <v>345</v>
      </c>
      <c r="D301" s="134" t="s">
        <v>115</v>
      </c>
      <c r="E301" s="76" t="s">
        <v>150</v>
      </c>
      <c r="F301" s="134" t="s">
        <v>343</v>
      </c>
      <c r="G301" s="134" t="s">
        <v>211</v>
      </c>
      <c r="H301" s="134" t="s">
        <v>344</v>
      </c>
      <c r="I301" s="134" t="s">
        <v>7</v>
      </c>
      <c r="J301" s="87">
        <v>0.63</v>
      </c>
      <c r="K301" s="87">
        <v>0.72000000000000008</v>
      </c>
      <c r="L301" s="87">
        <v>0.81</v>
      </c>
      <c r="M301" s="135"/>
    </row>
    <row r="302" spans="2:13" ht="28.5" x14ac:dyDescent="0.45">
      <c r="B302" s="134" t="s">
        <v>87</v>
      </c>
      <c r="C302" s="76" t="s">
        <v>345</v>
      </c>
      <c r="D302" s="134" t="s">
        <v>115</v>
      </c>
      <c r="E302" s="76" t="s">
        <v>150</v>
      </c>
      <c r="F302" s="134" t="s">
        <v>253</v>
      </c>
      <c r="G302" s="134" t="s">
        <v>211</v>
      </c>
      <c r="H302" s="134" t="s">
        <v>254</v>
      </c>
      <c r="I302" s="134" t="s">
        <v>7</v>
      </c>
      <c r="J302" s="87">
        <v>0.63</v>
      </c>
      <c r="K302" s="87">
        <v>0.72000000000000008</v>
      </c>
      <c r="L302" s="87">
        <v>0.81</v>
      </c>
      <c r="M302" s="135"/>
    </row>
    <row r="303" spans="2:13" ht="28.5" x14ac:dyDescent="0.45">
      <c r="B303" s="134" t="s">
        <v>87</v>
      </c>
      <c r="C303" s="76" t="s">
        <v>345</v>
      </c>
      <c r="D303" s="134" t="s">
        <v>115</v>
      </c>
      <c r="E303" s="76" t="s">
        <v>150</v>
      </c>
      <c r="F303" s="134" t="s">
        <v>247</v>
      </c>
      <c r="G303" s="134" t="s">
        <v>248</v>
      </c>
      <c r="H303" s="134" t="s">
        <v>249</v>
      </c>
      <c r="I303" s="134" t="s">
        <v>7</v>
      </c>
      <c r="J303" s="87">
        <v>6.9999999999999993E-2</v>
      </c>
      <c r="K303" s="87">
        <v>8.0000000000000016E-2</v>
      </c>
      <c r="L303" s="87">
        <v>9.0000000000000011E-2</v>
      </c>
      <c r="M303" s="135"/>
    </row>
    <row r="304" spans="2:13" x14ac:dyDescent="0.45">
      <c r="B304" s="134" t="s">
        <v>87</v>
      </c>
      <c r="C304" s="76" t="s">
        <v>346</v>
      </c>
      <c r="D304" s="134" t="s">
        <v>115</v>
      </c>
      <c r="E304" s="76" t="s">
        <v>151</v>
      </c>
      <c r="F304" s="134" t="s">
        <v>216</v>
      </c>
      <c r="G304" s="134" t="s">
        <v>190</v>
      </c>
      <c r="H304" s="134" t="s">
        <v>217</v>
      </c>
      <c r="I304" s="134" t="s">
        <v>7</v>
      </c>
      <c r="J304" s="87">
        <v>0.63</v>
      </c>
      <c r="K304" s="87">
        <v>0.72000000000000008</v>
      </c>
      <c r="L304" s="87">
        <v>0.81</v>
      </c>
      <c r="M304" s="135"/>
    </row>
    <row r="305" spans="2:13" ht="28.5" x14ac:dyDescent="0.45">
      <c r="B305" s="134" t="s">
        <v>87</v>
      </c>
      <c r="C305" s="76" t="s">
        <v>346</v>
      </c>
      <c r="D305" s="134" t="s">
        <v>115</v>
      </c>
      <c r="E305" s="76" t="s">
        <v>151</v>
      </c>
      <c r="F305" s="134" t="s">
        <v>218</v>
      </c>
      <c r="G305" s="134" t="s">
        <v>190</v>
      </c>
      <c r="H305" s="134" t="s">
        <v>219</v>
      </c>
      <c r="I305" s="134" t="s">
        <v>7</v>
      </c>
      <c r="J305" s="87">
        <v>0.63</v>
      </c>
      <c r="K305" s="87">
        <v>0.72000000000000008</v>
      </c>
      <c r="L305" s="87">
        <v>0.81</v>
      </c>
      <c r="M305" s="135"/>
    </row>
    <row r="306" spans="2:13" x14ac:dyDescent="0.45">
      <c r="B306" s="134" t="s">
        <v>87</v>
      </c>
      <c r="C306" s="76" t="s">
        <v>346</v>
      </c>
      <c r="D306" s="134" t="s">
        <v>115</v>
      </c>
      <c r="E306" s="76" t="s">
        <v>151</v>
      </c>
      <c r="F306" s="134" t="s">
        <v>288</v>
      </c>
      <c r="G306" s="134" t="s">
        <v>190</v>
      </c>
      <c r="H306" s="134" t="s">
        <v>289</v>
      </c>
      <c r="I306" s="134" t="s">
        <v>7</v>
      </c>
      <c r="J306" s="87">
        <v>0.63</v>
      </c>
      <c r="K306" s="87">
        <v>0.72000000000000008</v>
      </c>
      <c r="L306" s="87">
        <v>0.81</v>
      </c>
      <c r="M306" s="135"/>
    </row>
    <row r="307" spans="2:13" x14ac:dyDescent="0.45">
      <c r="B307" s="134" t="s">
        <v>87</v>
      </c>
      <c r="C307" s="76" t="s">
        <v>346</v>
      </c>
      <c r="D307" s="134" t="s">
        <v>115</v>
      </c>
      <c r="E307" s="76" t="s">
        <v>151</v>
      </c>
      <c r="F307" s="134" t="s">
        <v>290</v>
      </c>
      <c r="G307" s="134" t="s">
        <v>190</v>
      </c>
      <c r="H307" s="134" t="s">
        <v>291</v>
      </c>
      <c r="I307" s="134" t="s">
        <v>7</v>
      </c>
      <c r="J307" s="87">
        <v>0.63</v>
      </c>
      <c r="K307" s="87">
        <v>0.72000000000000008</v>
      </c>
      <c r="L307" s="87">
        <v>0.81</v>
      </c>
      <c r="M307" s="135"/>
    </row>
    <row r="308" spans="2:13" ht="28.5" x14ac:dyDescent="0.45">
      <c r="B308" s="134" t="s">
        <v>87</v>
      </c>
      <c r="C308" s="76" t="s">
        <v>346</v>
      </c>
      <c r="D308" s="134" t="s">
        <v>115</v>
      </c>
      <c r="E308" s="76" t="s">
        <v>151</v>
      </c>
      <c r="F308" s="134" t="s">
        <v>220</v>
      </c>
      <c r="G308" s="134" t="s">
        <v>190</v>
      </c>
      <c r="H308" s="134" t="s">
        <v>221</v>
      </c>
      <c r="I308" s="134" t="s">
        <v>7</v>
      </c>
      <c r="J308" s="87">
        <v>0.63</v>
      </c>
      <c r="K308" s="87">
        <v>0.72000000000000008</v>
      </c>
      <c r="L308" s="87">
        <v>0.81</v>
      </c>
      <c r="M308" s="135"/>
    </row>
    <row r="309" spans="2:13" ht="28.5" x14ac:dyDescent="0.45">
      <c r="B309" s="134" t="s">
        <v>87</v>
      </c>
      <c r="C309" s="76" t="s">
        <v>346</v>
      </c>
      <c r="D309" s="134" t="s">
        <v>115</v>
      </c>
      <c r="E309" s="76" t="s">
        <v>151</v>
      </c>
      <c r="F309" s="134" t="s">
        <v>300</v>
      </c>
      <c r="G309" s="134" t="s">
        <v>190</v>
      </c>
      <c r="H309" s="134" t="s">
        <v>301</v>
      </c>
      <c r="I309" s="134" t="s">
        <v>7</v>
      </c>
      <c r="J309" s="87">
        <v>3.4999999999999996E-2</v>
      </c>
      <c r="K309" s="87">
        <v>4.0000000000000008E-2</v>
      </c>
      <c r="L309" s="87">
        <v>4.5000000000000005E-2</v>
      </c>
      <c r="M309" s="135"/>
    </row>
    <row r="310" spans="2:13" x14ac:dyDescent="0.45">
      <c r="B310" s="134" t="s">
        <v>87</v>
      </c>
      <c r="C310" s="76" t="s">
        <v>346</v>
      </c>
      <c r="D310" s="134" t="s">
        <v>115</v>
      </c>
      <c r="E310" s="76" t="s">
        <v>151</v>
      </c>
      <c r="F310" s="134" t="s">
        <v>189</v>
      </c>
      <c r="G310" s="134" t="s">
        <v>190</v>
      </c>
      <c r="H310" s="134" t="s">
        <v>191</v>
      </c>
      <c r="I310" s="134" t="s">
        <v>7</v>
      </c>
      <c r="J310" s="87">
        <v>0.63</v>
      </c>
      <c r="K310" s="87">
        <v>0.72000000000000008</v>
      </c>
      <c r="L310" s="87">
        <v>0.81</v>
      </c>
      <c r="M310" s="135"/>
    </row>
    <row r="311" spans="2:13" x14ac:dyDescent="0.45">
      <c r="B311" s="134" t="s">
        <v>87</v>
      </c>
      <c r="C311" s="76" t="s">
        <v>346</v>
      </c>
      <c r="D311" s="134" t="s">
        <v>115</v>
      </c>
      <c r="E311" s="76" t="s">
        <v>151</v>
      </c>
      <c r="F311" s="134" t="s">
        <v>222</v>
      </c>
      <c r="G311" s="134" t="s">
        <v>190</v>
      </c>
      <c r="H311" s="134" t="s">
        <v>223</v>
      </c>
      <c r="I311" s="134" t="s">
        <v>7</v>
      </c>
      <c r="J311" s="87">
        <v>0.63</v>
      </c>
      <c r="K311" s="87">
        <v>0.72000000000000008</v>
      </c>
      <c r="L311" s="87">
        <v>0.81</v>
      </c>
      <c r="M311" s="135"/>
    </row>
    <row r="312" spans="2:13" ht="28.5" x14ac:dyDescent="0.45">
      <c r="B312" s="134" t="s">
        <v>87</v>
      </c>
      <c r="C312" s="76" t="s">
        <v>346</v>
      </c>
      <c r="D312" s="134" t="s">
        <v>115</v>
      </c>
      <c r="E312" s="76" t="s">
        <v>151</v>
      </c>
      <c r="F312" s="134" t="s">
        <v>224</v>
      </c>
      <c r="G312" s="134" t="s">
        <v>225</v>
      </c>
      <c r="H312" s="134" t="s">
        <v>226</v>
      </c>
      <c r="I312" s="134" t="s">
        <v>7</v>
      </c>
      <c r="J312" s="87">
        <v>3.4999999999999996E-2</v>
      </c>
      <c r="K312" s="87">
        <v>4.0000000000000008E-2</v>
      </c>
      <c r="L312" s="87">
        <v>4.5000000000000005E-2</v>
      </c>
      <c r="M312" s="135"/>
    </row>
    <row r="313" spans="2:13" ht="28.5" x14ac:dyDescent="0.45">
      <c r="B313" s="134" t="s">
        <v>87</v>
      </c>
      <c r="C313" s="76" t="s">
        <v>346</v>
      </c>
      <c r="D313" s="134" t="s">
        <v>115</v>
      </c>
      <c r="E313" s="76" t="s">
        <v>151</v>
      </c>
      <c r="F313" s="134" t="s">
        <v>224</v>
      </c>
      <c r="G313" s="134" t="s">
        <v>225</v>
      </c>
      <c r="H313" s="134" t="s">
        <v>226</v>
      </c>
      <c r="I313" s="134" t="s">
        <v>182</v>
      </c>
      <c r="J313" s="87">
        <v>3.4999999999999996E-2</v>
      </c>
      <c r="K313" s="87">
        <v>4.0000000000000008E-2</v>
      </c>
      <c r="L313" s="87">
        <v>4.5000000000000005E-2</v>
      </c>
      <c r="M313" s="135"/>
    </row>
    <row r="314" spans="2:13" ht="28.5" x14ac:dyDescent="0.45">
      <c r="B314" s="134" t="s">
        <v>87</v>
      </c>
      <c r="C314" s="76" t="s">
        <v>346</v>
      </c>
      <c r="D314" s="134" t="s">
        <v>115</v>
      </c>
      <c r="E314" s="76" t="s">
        <v>151</v>
      </c>
      <c r="F314" s="134" t="s">
        <v>227</v>
      </c>
      <c r="G314" s="134" t="s">
        <v>225</v>
      </c>
      <c r="H314" s="134" t="s">
        <v>228</v>
      </c>
      <c r="I314" s="134" t="s">
        <v>7</v>
      </c>
      <c r="J314" s="87">
        <v>6.9999999999999993E-2</v>
      </c>
      <c r="K314" s="87">
        <v>8.0000000000000016E-2</v>
      </c>
      <c r="L314" s="87">
        <v>9.0000000000000011E-2</v>
      </c>
      <c r="M314" s="135"/>
    </row>
    <row r="315" spans="2:13" ht="28.5" x14ac:dyDescent="0.45">
      <c r="B315" s="134" t="s">
        <v>87</v>
      </c>
      <c r="C315" s="76" t="s">
        <v>346</v>
      </c>
      <c r="D315" s="134" t="s">
        <v>115</v>
      </c>
      <c r="E315" s="76" t="s">
        <v>151</v>
      </c>
      <c r="F315" s="134" t="s">
        <v>227</v>
      </c>
      <c r="G315" s="134" t="s">
        <v>225</v>
      </c>
      <c r="H315" s="134" t="s">
        <v>228</v>
      </c>
      <c r="I315" s="134" t="s">
        <v>182</v>
      </c>
      <c r="J315" s="87">
        <v>6.9999999999999993E-2</v>
      </c>
      <c r="K315" s="87">
        <v>8.0000000000000016E-2</v>
      </c>
      <c r="L315" s="87">
        <v>9.0000000000000011E-2</v>
      </c>
      <c r="M315" s="135"/>
    </row>
    <row r="316" spans="2:13" ht="28.5" x14ac:dyDescent="0.45">
      <c r="B316" s="134" t="s">
        <v>87</v>
      </c>
      <c r="C316" s="76" t="s">
        <v>346</v>
      </c>
      <c r="D316" s="134" t="s">
        <v>115</v>
      </c>
      <c r="E316" s="76" t="s">
        <v>151</v>
      </c>
      <c r="F316" s="134" t="s">
        <v>229</v>
      </c>
      <c r="G316" s="134" t="s">
        <v>230</v>
      </c>
      <c r="H316" s="134" t="s">
        <v>231</v>
      </c>
      <c r="I316" s="134" t="s">
        <v>182</v>
      </c>
      <c r="J316" s="87">
        <v>0.63</v>
      </c>
      <c r="K316" s="87">
        <v>0.72000000000000008</v>
      </c>
      <c r="L316" s="87">
        <v>0.81</v>
      </c>
      <c r="M316" s="135"/>
    </row>
    <row r="317" spans="2:13" ht="28.5" x14ac:dyDescent="0.45">
      <c r="B317" s="134" t="s">
        <v>87</v>
      </c>
      <c r="C317" s="76" t="s">
        <v>346</v>
      </c>
      <c r="D317" s="134" t="s">
        <v>115</v>
      </c>
      <c r="E317" s="76" t="s">
        <v>151</v>
      </c>
      <c r="F317" s="134" t="s">
        <v>192</v>
      </c>
      <c r="G317" s="134" t="s">
        <v>193</v>
      </c>
      <c r="H317" s="134" t="s">
        <v>194</v>
      </c>
      <c r="I317" s="134" t="s">
        <v>7</v>
      </c>
      <c r="J317" s="87">
        <v>3.4999999999999996E-2</v>
      </c>
      <c r="K317" s="87">
        <v>4.0000000000000008E-2</v>
      </c>
      <c r="L317" s="87">
        <v>4.5000000000000005E-2</v>
      </c>
      <c r="M317" s="135"/>
    </row>
    <row r="318" spans="2:13" ht="28.5" x14ac:dyDescent="0.45">
      <c r="B318" s="134" t="s">
        <v>87</v>
      </c>
      <c r="C318" s="76" t="s">
        <v>346</v>
      </c>
      <c r="D318" s="134" t="s">
        <v>115</v>
      </c>
      <c r="E318" s="76" t="s">
        <v>151</v>
      </c>
      <c r="F318" s="134" t="s">
        <v>256</v>
      </c>
      <c r="G318" s="134" t="s">
        <v>193</v>
      </c>
      <c r="H318" s="134" t="s">
        <v>257</v>
      </c>
      <c r="I318" s="134" t="s">
        <v>7</v>
      </c>
      <c r="J318" s="87">
        <v>0.63</v>
      </c>
      <c r="K318" s="87">
        <v>0.72000000000000008</v>
      </c>
      <c r="L318" s="87">
        <v>0.81</v>
      </c>
      <c r="M318" s="135"/>
    </row>
    <row r="319" spans="2:13" ht="28.5" x14ac:dyDescent="0.45">
      <c r="B319" s="134" t="s">
        <v>87</v>
      </c>
      <c r="C319" s="76" t="s">
        <v>346</v>
      </c>
      <c r="D319" s="134" t="s">
        <v>115</v>
      </c>
      <c r="E319" s="76" t="s">
        <v>151</v>
      </c>
      <c r="F319" s="134" t="s">
        <v>232</v>
      </c>
      <c r="G319" s="134" t="s">
        <v>193</v>
      </c>
      <c r="H319" s="134" t="s">
        <v>233</v>
      </c>
      <c r="I319" s="134" t="s">
        <v>7</v>
      </c>
      <c r="J319" s="87">
        <v>0.63</v>
      </c>
      <c r="K319" s="87">
        <v>0.72000000000000008</v>
      </c>
      <c r="L319" s="87">
        <v>0.81</v>
      </c>
      <c r="M319" s="135"/>
    </row>
    <row r="320" spans="2:13" ht="28.5" x14ac:dyDescent="0.45">
      <c r="B320" s="134" t="s">
        <v>87</v>
      </c>
      <c r="C320" s="76" t="s">
        <v>346</v>
      </c>
      <c r="D320" s="134" t="s">
        <v>115</v>
      </c>
      <c r="E320" s="76" t="s">
        <v>151</v>
      </c>
      <c r="F320" s="134" t="s">
        <v>195</v>
      </c>
      <c r="G320" s="134" t="s">
        <v>193</v>
      </c>
      <c r="H320" s="134" t="s">
        <v>196</v>
      </c>
      <c r="I320" s="134" t="s">
        <v>7</v>
      </c>
      <c r="J320" s="87">
        <v>0.63</v>
      </c>
      <c r="K320" s="87">
        <v>0.72000000000000008</v>
      </c>
      <c r="L320" s="87">
        <v>0.81</v>
      </c>
      <c r="M320" s="135"/>
    </row>
    <row r="321" spans="2:13" x14ac:dyDescent="0.45">
      <c r="B321" s="134" t="s">
        <v>87</v>
      </c>
      <c r="C321" s="76" t="s">
        <v>346</v>
      </c>
      <c r="D321" s="134" t="s">
        <v>115</v>
      </c>
      <c r="E321" s="76" t="s">
        <v>151</v>
      </c>
      <c r="F321" s="134" t="s">
        <v>251</v>
      </c>
      <c r="G321" s="134" t="s">
        <v>235</v>
      </c>
      <c r="H321" s="134" t="s">
        <v>252</v>
      </c>
      <c r="I321" s="134" t="s">
        <v>7</v>
      </c>
      <c r="J321" s="87">
        <v>0.63</v>
      </c>
      <c r="K321" s="87">
        <v>0.72000000000000008</v>
      </c>
      <c r="L321" s="87">
        <v>0.81</v>
      </c>
      <c r="M321" s="135"/>
    </row>
    <row r="322" spans="2:13" ht="28.5" x14ac:dyDescent="0.45">
      <c r="B322" s="134" t="s">
        <v>87</v>
      </c>
      <c r="C322" s="76" t="s">
        <v>346</v>
      </c>
      <c r="D322" s="134" t="s">
        <v>115</v>
      </c>
      <c r="E322" s="76" t="s">
        <v>151</v>
      </c>
      <c r="F322" s="134" t="s">
        <v>334</v>
      </c>
      <c r="G322" s="134" t="s">
        <v>235</v>
      </c>
      <c r="H322" s="134" t="s">
        <v>335</v>
      </c>
      <c r="I322" s="134" t="s">
        <v>7</v>
      </c>
      <c r="J322" s="87">
        <v>3.4999999999999996E-2</v>
      </c>
      <c r="K322" s="87">
        <v>4.0000000000000008E-2</v>
      </c>
      <c r="L322" s="87">
        <v>4.5000000000000005E-2</v>
      </c>
      <c r="M322" s="135"/>
    </row>
    <row r="323" spans="2:13" x14ac:dyDescent="0.45">
      <c r="B323" s="134" t="s">
        <v>87</v>
      </c>
      <c r="C323" s="76" t="s">
        <v>346</v>
      </c>
      <c r="D323" s="134" t="s">
        <v>115</v>
      </c>
      <c r="E323" s="76" t="s">
        <v>151</v>
      </c>
      <c r="F323" s="134" t="s">
        <v>234</v>
      </c>
      <c r="G323" s="134" t="s">
        <v>235</v>
      </c>
      <c r="H323" s="134" t="s">
        <v>236</v>
      </c>
      <c r="I323" s="134" t="s">
        <v>7</v>
      </c>
      <c r="J323" s="87">
        <v>0.63</v>
      </c>
      <c r="K323" s="87">
        <v>0.72000000000000008</v>
      </c>
      <c r="L323" s="87">
        <v>0.81</v>
      </c>
      <c r="M323" s="135"/>
    </row>
    <row r="324" spans="2:13" x14ac:dyDescent="0.45">
      <c r="B324" s="134" t="s">
        <v>87</v>
      </c>
      <c r="C324" s="76" t="s">
        <v>346</v>
      </c>
      <c r="D324" s="134" t="s">
        <v>115</v>
      </c>
      <c r="E324" s="76" t="s">
        <v>151</v>
      </c>
      <c r="F324" s="134" t="s">
        <v>197</v>
      </c>
      <c r="G324" s="134" t="s">
        <v>198</v>
      </c>
      <c r="H324" s="134" t="s">
        <v>199</v>
      </c>
      <c r="I324" s="134" t="s">
        <v>182</v>
      </c>
      <c r="J324" s="87">
        <v>3.4999999999999996E-2</v>
      </c>
      <c r="K324" s="87">
        <v>4.0000000000000008E-2</v>
      </c>
      <c r="L324" s="87">
        <v>4.5000000000000005E-2</v>
      </c>
      <c r="M324" s="135"/>
    </row>
    <row r="325" spans="2:13" ht="42.75" x14ac:dyDescent="0.45">
      <c r="B325" s="134" t="s">
        <v>87</v>
      </c>
      <c r="C325" s="76" t="s">
        <v>346</v>
      </c>
      <c r="D325" s="134" t="s">
        <v>115</v>
      </c>
      <c r="E325" s="76" t="s">
        <v>151</v>
      </c>
      <c r="F325" s="134" t="s">
        <v>302</v>
      </c>
      <c r="G325" s="134" t="s">
        <v>293</v>
      </c>
      <c r="H325" s="134" t="s">
        <v>303</v>
      </c>
      <c r="I325" s="134" t="s">
        <v>7</v>
      </c>
      <c r="J325" s="87">
        <v>0.63</v>
      </c>
      <c r="K325" s="87">
        <v>0.72000000000000008</v>
      </c>
      <c r="L325" s="87">
        <v>0.81</v>
      </c>
      <c r="M325" s="135"/>
    </row>
    <row r="326" spans="2:13" ht="28.5" x14ac:dyDescent="0.45">
      <c r="B326" s="134" t="s">
        <v>87</v>
      </c>
      <c r="C326" s="76" t="s">
        <v>346</v>
      </c>
      <c r="D326" s="134" t="s">
        <v>115</v>
      </c>
      <c r="E326" s="76" t="s">
        <v>151</v>
      </c>
      <c r="F326" s="134" t="s">
        <v>292</v>
      </c>
      <c r="G326" s="134" t="s">
        <v>293</v>
      </c>
      <c r="H326" s="134" t="s">
        <v>294</v>
      </c>
      <c r="I326" s="134" t="s">
        <v>7</v>
      </c>
      <c r="J326" s="87">
        <v>0.63</v>
      </c>
      <c r="K326" s="87">
        <v>0.72000000000000008</v>
      </c>
      <c r="L326" s="87">
        <v>0.81</v>
      </c>
      <c r="M326" s="135"/>
    </row>
    <row r="327" spans="2:13" ht="42.75" x14ac:dyDescent="0.45">
      <c r="B327" s="134" t="s">
        <v>87</v>
      </c>
      <c r="C327" s="76" t="s">
        <v>346</v>
      </c>
      <c r="D327" s="134" t="s">
        <v>115</v>
      </c>
      <c r="E327" s="76" t="s">
        <v>151</v>
      </c>
      <c r="F327" s="134" t="s">
        <v>304</v>
      </c>
      <c r="G327" s="134" t="s">
        <v>293</v>
      </c>
      <c r="H327" s="134" t="s">
        <v>305</v>
      </c>
      <c r="I327" s="134" t="s">
        <v>7</v>
      </c>
      <c r="J327" s="87">
        <v>0.63</v>
      </c>
      <c r="K327" s="87">
        <v>0.72000000000000008</v>
      </c>
      <c r="L327" s="87">
        <v>0.81</v>
      </c>
      <c r="M327" s="135"/>
    </row>
    <row r="328" spans="2:13" ht="28.5" x14ac:dyDescent="0.45">
      <c r="B328" s="134" t="s">
        <v>87</v>
      </c>
      <c r="C328" s="76" t="s">
        <v>346</v>
      </c>
      <c r="D328" s="134" t="s">
        <v>115</v>
      </c>
      <c r="E328" s="76" t="s">
        <v>151</v>
      </c>
      <c r="F328" s="134" t="s">
        <v>306</v>
      </c>
      <c r="G328" s="134" t="s">
        <v>293</v>
      </c>
      <c r="H328" s="134" t="s">
        <v>307</v>
      </c>
      <c r="I328" s="134" t="s">
        <v>7</v>
      </c>
      <c r="J328" s="87">
        <v>0.63</v>
      </c>
      <c r="K328" s="87">
        <v>0.72000000000000008</v>
      </c>
      <c r="L328" s="87">
        <v>0.81</v>
      </c>
      <c r="M328" s="135"/>
    </row>
    <row r="329" spans="2:13" x14ac:dyDescent="0.45">
      <c r="B329" s="134" t="s">
        <v>87</v>
      </c>
      <c r="C329" s="76" t="s">
        <v>346</v>
      </c>
      <c r="D329" s="134" t="s">
        <v>115</v>
      </c>
      <c r="E329" s="76" t="s">
        <v>151</v>
      </c>
      <c r="F329" s="134" t="s">
        <v>258</v>
      </c>
      <c r="G329" s="134" t="s">
        <v>259</v>
      </c>
      <c r="H329" s="134" t="s">
        <v>260</v>
      </c>
      <c r="I329" s="134" t="s">
        <v>182</v>
      </c>
      <c r="J329" s="87">
        <v>0.63</v>
      </c>
      <c r="K329" s="87">
        <v>0.72000000000000008</v>
      </c>
      <c r="L329" s="87">
        <v>0.81</v>
      </c>
      <c r="M329" s="135"/>
    </row>
    <row r="330" spans="2:13" x14ac:dyDescent="0.45">
      <c r="B330" s="134" t="s">
        <v>87</v>
      </c>
      <c r="C330" s="76" t="s">
        <v>346</v>
      </c>
      <c r="D330" s="134" t="s">
        <v>115</v>
      </c>
      <c r="E330" s="76" t="s">
        <v>151</v>
      </c>
      <c r="F330" s="134" t="s">
        <v>308</v>
      </c>
      <c r="G330" s="134" t="s">
        <v>262</v>
      </c>
      <c r="H330" s="134" t="s">
        <v>309</v>
      </c>
      <c r="I330" s="134" t="s">
        <v>7</v>
      </c>
      <c r="J330" s="87">
        <v>0.63</v>
      </c>
      <c r="K330" s="87">
        <v>0.72000000000000008</v>
      </c>
      <c r="L330" s="87">
        <v>0.81</v>
      </c>
      <c r="M330" s="135"/>
    </row>
    <row r="331" spans="2:13" x14ac:dyDescent="0.45">
      <c r="B331" s="134" t="s">
        <v>87</v>
      </c>
      <c r="C331" s="76" t="s">
        <v>346</v>
      </c>
      <c r="D331" s="134" t="s">
        <v>115</v>
      </c>
      <c r="E331" s="76" t="s">
        <v>151</v>
      </c>
      <c r="F331" s="134" t="s">
        <v>310</v>
      </c>
      <c r="G331" s="134" t="s">
        <v>262</v>
      </c>
      <c r="H331" s="134" t="s">
        <v>311</v>
      </c>
      <c r="I331" s="134" t="s">
        <v>7</v>
      </c>
      <c r="J331" s="87">
        <v>0.63</v>
      </c>
      <c r="K331" s="87">
        <v>0.72000000000000008</v>
      </c>
      <c r="L331" s="87">
        <v>0.81</v>
      </c>
      <c r="M331" s="135"/>
    </row>
    <row r="332" spans="2:13" x14ac:dyDescent="0.45">
      <c r="B332" s="134" t="s">
        <v>87</v>
      </c>
      <c r="C332" s="76" t="s">
        <v>346</v>
      </c>
      <c r="D332" s="134" t="s">
        <v>115</v>
      </c>
      <c r="E332" s="76" t="s">
        <v>151</v>
      </c>
      <c r="F332" s="134" t="s">
        <v>261</v>
      </c>
      <c r="G332" s="134" t="s">
        <v>262</v>
      </c>
      <c r="H332" s="134" t="s">
        <v>263</v>
      </c>
      <c r="I332" s="134" t="s">
        <v>7</v>
      </c>
      <c r="J332" s="87">
        <v>0.63</v>
      </c>
      <c r="K332" s="87">
        <v>0.72000000000000008</v>
      </c>
      <c r="L332" s="87">
        <v>0.81</v>
      </c>
      <c r="M332" s="135"/>
    </row>
    <row r="333" spans="2:13" ht="42.75" x14ac:dyDescent="0.45">
      <c r="B333" s="134" t="s">
        <v>87</v>
      </c>
      <c r="C333" s="76" t="s">
        <v>346</v>
      </c>
      <c r="D333" s="134" t="s">
        <v>115</v>
      </c>
      <c r="E333" s="76" t="s">
        <v>151</v>
      </c>
      <c r="F333" s="134" t="s">
        <v>314</v>
      </c>
      <c r="G333" s="134" t="s">
        <v>201</v>
      </c>
      <c r="H333" s="134" t="s">
        <v>315</v>
      </c>
      <c r="I333" s="134" t="s">
        <v>7</v>
      </c>
      <c r="J333" s="87">
        <v>0.63</v>
      </c>
      <c r="K333" s="87">
        <v>0.72000000000000008</v>
      </c>
      <c r="L333" s="87">
        <v>0.81</v>
      </c>
      <c r="M333" s="135"/>
    </row>
    <row r="334" spans="2:13" ht="42.75" x14ac:dyDescent="0.45">
      <c r="B334" s="134" t="s">
        <v>87</v>
      </c>
      <c r="C334" s="76" t="s">
        <v>346</v>
      </c>
      <c r="D334" s="134" t="s">
        <v>115</v>
      </c>
      <c r="E334" s="76" t="s">
        <v>151</v>
      </c>
      <c r="F334" s="134" t="s">
        <v>314</v>
      </c>
      <c r="G334" s="134" t="s">
        <v>201</v>
      </c>
      <c r="H334" s="134" t="s">
        <v>315</v>
      </c>
      <c r="I334" s="134" t="s">
        <v>182</v>
      </c>
      <c r="J334" s="87">
        <v>0.63</v>
      </c>
      <c r="K334" s="87">
        <v>0.72000000000000008</v>
      </c>
      <c r="L334" s="87">
        <v>0.81</v>
      </c>
      <c r="M334" s="135"/>
    </row>
    <row r="335" spans="2:13" x14ac:dyDescent="0.45">
      <c r="B335" s="134" t="s">
        <v>87</v>
      </c>
      <c r="C335" s="76" t="s">
        <v>346</v>
      </c>
      <c r="D335" s="134" t="s">
        <v>115</v>
      </c>
      <c r="E335" s="76" t="s">
        <v>151</v>
      </c>
      <c r="F335" s="134" t="s">
        <v>318</v>
      </c>
      <c r="G335" s="134" t="s">
        <v>319</v>
      </c>
      <c r="H335" s="134" t="s">
        <v>320</v>
      </c>
      <c r="I335" s="134" t="s">
        <v>182</v>
      </c>
      <c r="J335" s="87">
        <v>3.4999999999999996E-2</v>
      </c>
      <c r="K335" s="87">
        <v>4.0000000000000008E-2</v>
      </c>
      <c r="L335" s="87">
        <v>4.5000000000000005E-2</v>
      </c>
      <c r="M335" s="135"/>
    </row>
    <row r="336" spans="2:13" x14ac:dyDescent="0.45">
      <c r="B336" s="134" t="s">
        <v>87</v>
      </c>
      <c r="C336" s="76" t="s">
        <v>346</v>
      </c>
      <c r="D336" s="134" t="s">
        <v>115</v>
      </c>
      <c r="E336" s="76" t="s">
        <v>151</v>
      </c>
      <c r="F336" s="134" t="s">
        <v>207</v>
      </c>
      <c r="G336" s="134" t="s">
        <v>208</v>
      </c>
      <c r="H336" s="134" t="s">
        <v>209</v>
      </c>
      <c r="I336" s="134" t="s">
        <v>7</v>
      </c>
      <c r="J336" s="87">
        <v>3.4999999999999996E-2</v>
      </c>
      <c r="K336" s="87">
        <v>4.0000000000000008E-2</v>
      </c>
      <c r="L336" s="87">
        <v>4.5000000000000005E-2</v>
      </c>
      <c r="M336" s="135"/>
    </row>
    <row r="337" spans="2:13" x14ac:dyDescent="0.45">
      <c r="B337" s="134" t="s">
        <v>87</v>
      </c>
      <c r="C337" s="76" t="s">
        <v>346</v>
      </c>
      <c r="D337" s="134" t="s">
        <v>115</v>
      </c>
      <c r="E337" s="76" t="s">
        <v>151</v>
      </c>
      <c r="F337" s="134" t="s">
        <v>264</v>
      </c>
      <c r="G337" s="134" t="s">
        <v>208</v>
      </c>
      <c r="H337" s="134" t="s">
        <v>265</v>
      </c>
      <c r="I337" s="134" t="s">
        <v>7</v>
      </c>
      <c r="J337" s="87">
        <v>0.63</v>
      </c>
      <c r="K337" s="87">
        <v>0.72000000000000008</v>
      </c>
      <c r="L337" s="87">
        <v>0.81</v>
      </c>
      <c r="M337" s="135"/>
    </row>
    <row r="338" spans="2:13" ht="28.5" x14ac:dyDescent="0.45">
      <c r="B338" s="134" t="s">
        <v>87</v>
      </c>
      <c r="C338" s="76" t="s">
        <v>346</v>
      </c>
      <c r="D338" s="134" t="s">
        <v>115</v>
      </c>
      <c r="E338" s="76" t="s">
        <v>151</v>
      </c>
      <c r="F338" s="134" t="s">
        <v>266</v>
      </c>
      <c r="G338" s="134" t="s">
        <v>208</v>
      </c>
      <c r="H338" s="134" t="s">
        <v>267</v>
      </c>
      <c r="I338" s="134" t="s">
        <v>7</v>
      </c>
      <c r="J338" s="87">
        <v>6.9999999999999993E-2</v>
      </c>
      <c r="K338" s="87">
        <v>8.0000000000000016E-2</v>
      </c>
      <c r="L338" s="87">
        <v>9.0000000000000011E-2</v>
      </c>
      <c r="M338" s="135"/>
    </row>
    <row r="339" spans="2:13" ht="42.75" x14ac:dyDescent="0.45">
      <c r="B339" s="134" t="s">
        <v>87</v>
      </c>
      <c r="C339" s="76" t="s">
        <v>346</v>
      </c>
      <c r="D339" s="134" t="s">
        <v>115</v>
      </c>
      <c r="E339" s="76" t="s">
        <v>151</v>
      </c>
      <c r="F339" s="134" t="s">
        <v>240</v>
      </c>
      <c r="G339" s="134" t="s">
        <v>241</v>
      </c>
      <c r="H339" s="134" t="s">
        <v>242</v>
      </c>
      <c r="I339" s="134" t="s">
        <v>7</v>
      </c>
      <c r="J339" s="87">
        <v>0.63</v>
      </c>
      <c r="K339" s="87">
        <v>0.72000000000000008</v>
      </c>
      <c r="L339" s="87">
        <v>0.81</v>
      </c>
      <c r="M339" s="135"/>
    </row>
    <row r="340" spans="2:13" ht="42.75" x14ac:dyDescent="0.45">
      <c r="B340" s="134" t="s">
        <v>87</v>
      </c>
      <c r="C340" s="76" t="s">
        <v>346</v>
      </c>
      <c r="D340" s="134" t="s">
        <v>115</v>
      </c>
      <c r="E340" s="76" t="s">
        <v>151</v>
      </c>
      <c r="F340" s="134" t="s">
        <v>336</v>
      </c>
      <c r="G340" s="134" t="s">
        <v>241</v>
      </c>
      <c r="H340" s="134" t="s">
        <v>337</v>
      </c>
      <c r="I340" s="134" t="s">
        <v>7</v>
      </c>
      <c r="J340" s="87">
        <v>3.4999999999999996E-2</v>
      </c>
      <c r="K340" s="87">
        <v>4.0000000000000008E-2</v>
      </c>
      <c r="L340" s="87">
        <v>4.5000000000000005E-2</v>
      </c>
      <c r="M340" s="135"/>
    </row>
    <row r="341" spans="2:13" ht="42.75" x14ac:dyDescent="0.45">
      <c r="B341" s="134" t="s">
        <v>87</v>
      </c>
      <c r="C341" s="76" t="s">
        <v>346</v>
      </c>
      <c r="D341" s="134" t="s">
        <v>115</v>
      </c>
      <c r="E341" s="76" t="s">
        <v>151</v>
      </c>
      <c r="F341" s="134" t="s">
        <v>295</v>
      </c>
      <c r="G341" s="134" t="s">
        <v>241</v>
      </c>
      <c r="H341" s="134" t="s">
        <v>296</v>
      </c>
      <c r="I341" s="134" t="s">
        <v>7</v>
      </c>
      <c r="J341" s="87">
        <v>0.63</v>
      </c>
      <c r="K341" s="87">
        <v>0.72000000000000008</v>
      </c>
      <c r="L341" s="87">
        <v>0.81</v>
      </c>
      <c r="M341" s="135"/>
    </row>
    <row r="342" spans="2:13" ht="28.5" x14ac:dyDescent="0.45">
      <c r="B342" s="134" t="s">
        <v>87</v>
      </c>
      <c r="C342" s="76" t="s">
        <v>346</v>
      </c>
      <c r="D342" s="134" t="s">
        <v>115</v>
      </c>
      <c r="E342" s="76" t="s">
        <v>151</v>
      </c>
      <c r="F342" s="134" t="s">
        <v>243</v>
      </c>
      <c r="G342" s="134" t="s">
        <v>211</v>
      </c>
      <c r="H342" s="134" t="s">
        <v>244</v>
      </c>
      <c r="I342" s="134" t="s">
        <v>7</v>
      </c>
      <c r="J342" s="87">
        <v>0.63</v>
      </c>
      <c r="K342" s="87">
        <v>0.72000000000000008</v>
      </c>
      <c r="L342" s="87">
        <v>0.81</v>
      </c>
      <c r="M342" s="135"/>
    </row>
    <row r="343" spans="2:13" ht="28.5" x14ac:dyDescent="0.45">
      <c r="B343" s="134" t="s">
        <v>87</v>
      </c>
      <c r="C343" s="76" t="s">
        <v>346</v>
      </c>
      <c r="D343" s="134" t="s">
        <v>115</v>
      </c>
      <c r="E343" s="76" t="s">
        <v>151</v>
      </c>
      <c r="F343" s="134" t="s">
        <v>297</v>
      </c>
      <c r="G343" s="134" t="s">
        <v>211</v>
      </c>
      <c r="H343" s="134" t="s">
        <v>298</v>
      </c>
      <c r="I343" s="134" t="s">
        <v>7</v>
      </c>
      <c r="J343" s="87">
        <v>0.63</v>
      </c>
      <c r="K343" s="87">
        <v>0.72000000000000008</v>
      </c>
      <c r="L343" s="87">
        <v>0.81</v>
      </c>
      <c r="M343" s="135"/>
    </row>
    <row r="344" spans="2:13" ht="28.5" x14ac:dyDescent="0.45">
      <c r="B344" s="134" t="s">
        <v>87</v>
      </c>
      <c r="C344" s="76" t="s">
        <v>346</v>
      </c>
      <c r="D344" s="134" t="s">
        <v>115</v>
      </c>
      <c r="E344" s="76" t="s">
        <v>151</v>
      </c>
      <c r="F344" s="134" t="s">
        <v>253</v>
      </c>
      <c r="G344" s="134" t="s">
        <v>211</v>
      </c>
      <c r="H344" s="134" t="s">
        <v>254</v>
      </c>
      <c r="I344" s="134" t="s">
        <v>7</v>
      </c>
      <c r="J344" s="87">
        <v>0.63</v>
      </c>
      <c r="K344" s="87">
        <v>0.72000000000000008</v>
      </c>
      <c r="L344" s="87">
        <v>0.81</v>
      </c>
      <c r="M344" s="135"/>
    </row>
    <row r="345" spans="2:13" ht="28.5" x14ac:dyDescent="0.45">
      <c r="B345" s="134" t="s">
        <v>87</v>
      </c>
      <c r="C345" s="76" t="s">
        <v>346</v>
      </c>
      <c r="D345" s="134" t="s">
        <v>115</v>
      </c>
      <c r="E345" s="76" t="s">
        <v>151</v>
      </c>
      <c r="F345" s="134" t="s">
        <v>280</v>
      </c>
      <c r="G345" s="134" t="s">
        <v>281</v>
      </c>
      <c r="H345" s="134" t="s">
        <v>282</v>
      </c>
      <c r="I345" s="134" t="s">
        <v>7</v>
      </c>
      <c r="J345" s="87">
        <v>0.63</v>
      </c>
      <c r="K345" s="87">
        <v>0.72000000000000008</v>
      </c>
      <c r="L345" s="87">
        <v>0.81</v>
      </c>
      <c r="M345" s="135"/>
    </row>
    <row r="346" spans="2:13" ht="28.5" x14ac:dyDescent="0.45">
      <c r="B346" s="134" t="s">
        <v>87</v>
      </c>
      <c r="C346" s="76" t="s">
        <v>346</v>
      </c>
      <c r="D346" s="134" t="s">
        <v>115</v>
      </c>
      <c r="E346" s="76" t="s">
        <v>151</v>
      </c>
      <c r="F346" s="134" t="s">
        <v>283</v>
      </c>
      <c r="G346" s="134" t="s">
        <v>281</v>
      </c>
      <c r="H346" s="134" t="s">
        <v>284</v>
      </c>
      <c r="I346" s="134" t="s">
        <v>7</v>
      </c>
      <c r="J346" s="87">
        <v>3.4999999999999996E-2</v>
      </c>
      <c r="K346" s="87">
        <v>4.0000000000000008E-2</v>
      </c>
      <c r="L346" s="87">
        <v>4.5000000000000005E-2</v>
      </c>
      <c r="M346" s="135"/>
    </row>
    <row r="347" spans="2:13" ht="28.5" x14ac:dyDescent="0.45">
      <c r="B347" s="134" t="s">
        <v>87</v>
      </c>
      <c r="C347" s="76" t="s">
        <v>346</v>
      </c>
      <c r="D347" s="134" t="s">
        <v>115</v>
      </c>
      <c r="E347" s="76" t="s">
        <v>151</v>
      </c>
      <c r="F347" s="134" t="s">
        <v>285</v>
      </c>
      <c r="G347" s="134" t="s">
        <v>281</v>
      </c>
      <c r="H347" s="134" t="s">
        <v>286</v>
      </c>
      <c r="I347" s="134" t="s">
        <v>7</v>
      </c>
      <c r="J347" s="87">
        <v>0.63</v>
      </c>
      <c r="K347" s="87">
        <v>0.72000000000000008</v>
      </c>
      <c r="L347" s="87">
        <v>0.81</v>
      </c>
      <c r="M347" s="135"/>
    </row>
    <row r="348" spans="2:13" ht="28.5" x14ac:dyDescent="0.45">
      <c r="B348" s="134" t="s">
        <v>87</v>
      </c>
      <c r="C348" s="76" t="s">
        <v>346</v>
      </c>
      <c r="D348" s="134" t="s">
        <v>115</v>
      </c>
      <c r="E348" s="76" t="s">
        <v>151</v>
      </c>
      <c r="F348" s="134" t="s">
        <v>247</v>
      </c>
      <c r="G348" s="134" t="s">
        <v>248</v>
      </c>
      <c r="H348" s="134" t="s">
        <v>249</v>
      </c>
      <c r="I348" s="134" t="s">
        <v>7</v>
      </c>
      <c r="J348" s="87">
        <v>6.9999999999999993E-2</v>
      </c>
      <c r="K348" s="87">
        <v>8.0000000000000016E-2</v>
      </c>
      <c r="L348" s="87">
        <v>9.0000000000000011E-2</v>
      </c>
      <c r="M348" s="135"/>
    </row>
    <row r="349" spans="2:13" ht="28.5" x14ac:dyDescent="0.45">
      <c r="B349" s="134" t="s">
        <v>87</v>
      </c>
      <c r="C349" s="76" t="s">
        <v>347</v>
      </c>
      <c r="D349" s="134" t="s">
        <v>115</v>
      </c>
      <c r="E349" s="76" t="s">
        <v>135</v>
      </c>
      <c r="F349" s="134" t="s">
        <v>220</v>
      </c>
      <c r="G349" s="134" t="s">
        <v>190</v>
      </c>
      <c r="H349" s="134" t="s">
        <v>221</v>
      </c>
      <c r="I349" s="134" t="s">
        <v>7</v>
      </c>
      <c r="J349" s="87">
        <v>0.63</v>
      </c>
      <c r="K349" s="87">
        <v>0.72000000000000008</v>
      </c>
      <c r="L349" s="87">
        <v>0.81</v>
      </c>
      <c r="M349" s="135"/>
    </row>
    <row r="350" spans="2:13" x14ac:dyDescent="0.45">
      <c r="B350" s="134" t="s">
        <v>87</v>
      </c>
      <c r="C350" s="76" t="s">
        <v>347</v>
      </c>
      <c r="D350" s="134" t="s">
        <v>115</v>
      </c>
      <c r="E350" s="76" t="s">
        <v>135</v>
      </c>
      <c r="F350" s="134" t="s">
        <v>189</v>
      </c>
      <c r="G350" s="134" t="s">
        <v>190</v>
      </c>
      <c r="H350" s="134" t="s">
        <v>191</v>
      </c>
      <c r="I350" s="134" t="s">
        <v>7</v>
      </c>
      <c r="J350" s="87">
        <v>0.63</v>
      </c>
      <c r="K350" s="87">
        <v>0.72000000000000008</v>
      </c>
      <c r="L350" s="87">
        <v>0.81</v>
      </c>
      <c r="M350" s="135"/>
    </row>
    <row r="351" spans="2:13" ht="28.5" x14ac:dyDescent="0.45">
      <c r="B351" s="134" t="s">
        <v>87</v>
      </c>
      <c r="C351" s="76" t="s">
        <v>347</v>
      </c>
      <c r="D351" s="134" t="s">
        <v>115</v>
      </c>
      <c r="E351" s="76" t="s">
        <v>135</v>
      </c>
      <c r="F351" s="134" t="s">
        <v>224</v>
      </c>
      <c r="G351" s="134" t="s">
        <v>225</v>
      </c>
      <c r="H351" s="134" t="s">
        <v>226</v>
      </c>
      <c r="I351" s="134" t="s">
        <v>7</v>
      </c>
      <c r="J351" s="87">
        <v>3.4999999999999996E-2</v>
      </c>
      <c r="K351" s="87">
        <v>4.0000000000000008E-2</v>
      </c>
      <c r="L351" s="87">
        <v>4.5000000000000005E-2</v>
      </c>
      <c r="M351" s="135"/>
    </row>
    <row r="352" spans="2:13" ht="28.5" x14ac:dyDescent="0.45">
      <c r="B352" s="134" t="s">
        <v>87</v>
      </c>
      <c r="C352" s="76" t="s">
        <v>347</v>
      </c>
      <c r="D352" s="134" t="s">
        <v>115</v>
      </c>
      <c r="E352" s="76" t="s">
        <v>135</v>
      </c>
      <c r="F352" s="134" t="s">
        <v>224</v>
      </c>
      <c r="G352" s="134" t="s">
        <v>225</v>
      </c>
      <c r="H352" s="134" t="s">
        <v>226</v>
      </c>
      <c r="I352" s="134" t="s">
        <v>182</v>
      </c>
      <c r="J352" s="87">
        <v>3.4999999999999996E-2</v>
      </c>
      <c r="K352" s="87">
        <v>4.0000000000000008E-2</v>
      </c>
      <c r="L352" s="87">
        <v>4.5000000000000005E-2</v>
      </c>
      <c r="M352" s="135"/>
    </row>
    <row r="353" spans="2:13" ht="28.5" x14ac:dyDescent="0.45">
      <c r="B353" s="134" t="s">
        <v>87</v>
      </c>
      <c r="C353" s="76" t="s">
        <v>347</v>
      </c>
      <c r="D353" s="134" t="s">
        <v>115</v>
      </c>
      <c r="E353" s="76" t="s">
        <v>135</v>
      </c>
      <c r="F353" s="134" t="s">
        <v>227</v>
      </c>
      <c r="G353" s="134" t="s">
        <v>225</v>
      </c>
      <c r="H353" s="134" t="s">
        <v>228</v>
      </c>
      <c r="I353" s="134" t="s">
        <v>7</v>
      </c>
      <c r="J353" s="87">
        <v>6.9999999999999993E-2</v>
      </c>
      <c r="K353" s="87">
        <v>8.0000000000000016E-2</v>
      </c>
      <c r="L353" s="87">
        <v>9.0000000000000011E-2</v>
      </c>
      <c r="M353" s="135"/>
    </row>
    <row r="354" spans="2:13" ht="28.5" x14ac:dyDescent="0.45">
      <c r="B354" s="134" t="s">
        <v>87</v>
      </c>
      <c r="C354" s="76" t="s">
        <v>347</v>
      </c>
      <c r="D354" s="134" t="s">
        <v>115</v>
      </c>
      <c r="E354" s="76" t="s">
        <v>135</v>
      </c>
      <c r="F354" s="134" t="s">
        <v>227</v>
      </c>
      <c r="G354" s="134" t="s">
        <v>225</v>
      </c>
      <c r="H354" s="134" t="s">
        <v>228</v>
      </c>
      <c r="I354" s="134" t="s">
        <v>182</v>
      </c>
      <c r="J354" s="87">
        <v>6.9999999999999993E-2</v>
      </c>
      <c r="K354" s="87">
        <v>8.0000000000000016E-2</v>
      </c>
      <c r="L354" s="87">
        <v>9.0000000000000011E-2</v>
      </c>
      <c r="M354" s="135"/>
    </row>
    <row r="355" spans="2:13" ht="28.5" x14ac:dyDescent="0.45">
      <c r="B355" s="134" t="s">
        <v>87</v>
      </c>
      <c r="C355" s="76" t="s">
        <v>347</v>
      </c>
      <c r="D355" s="134" t="s">
        <v>115</v>
      </c>
      <c r="E355" s="76" t="s">
        <v>135</v>
      </c>
      <c r="F355" s="134" t="s">
        <v>229</v>
      </c>
      <c r="G355" s="134" t="s">
        <v>230</v>
      </c>
      <c r="H355" s="134" t="s">
        <v>231</v>
      </c>
      <c r="I355" s="134" t="s">
        <v>182</v>
      </c>
      <c r="J355" s="87">
        <v>0.63</v>
      </c>
      <c r="K355" s="87">
        <v>0.72000000000000008</v>
      </c>
      <c r="L355" s="87">
        <v>0.81</v>
      </c>
      <c r="M355" s="135"/>
    </row>
    <row r="356" spans="2:13" ht="28.5" x14ac:dyDescent="0.45">
      <c r="B356" s="134" t="s">
        <v>87</v>
      </c>
      <c r="C356" s="76" t="s">
        <v>347</v>
      </c>
      <c r="D356" s="134" t="s">
        <v>115</v>
      </c>
      <c r="E356" s="76" t="s">
        <v>135</v>
      </c>
      <c r="F356" s="134" t="s">
        <v>192</v>
      </c>
      <c r="G356" s="134" t="s">
        <v>193</v>
      </c>
      <c r="H356" s="134" t="s">
        <v>194</v>
      </c>
      <c r="I356" s="134" t="s">
        <v>7</v>
      </c>
      <c r="J356" s="87">
        <v>3.4999999999999996E-2</v>
      </c>
      <c r="K356" s="87">
        <v>4.0000000000000008E-2</v>
      </c>
      <c r="L356" s="87">
        <v>4.5000000000000005E-2</v>
      </c>
      <c r="M356" s="135"/>
    </row>
    <row r="357" spans="2:13" ht="28.5" x14ac:dyDescent="0.45">
      <c r="B357" s="134" t="s">
        <v>87</v>
      </c>
      <c r="C357" s="76" t="s">
        <v>347</v>
      </c>
      <c r="D357" s="134" t="s">
        <v>115</v>
      </c>
      <c r="E357" s="76" t="s">
        <v>135</v>
      </c>
      <c r="F357" s="134" t="s">
        <v>256</v>
      </c>
      <c r="G357" s="134" t="s">
        <v>193</v>
      </c>
      <c r="H357" s="134" t="s">
        <v>257</v>
      </c>
      <c r="I357" s="134" t="s">
        <v>7</v>
      </c>
      <c r="J357" s="87">
        <v>0.63</v>
      </c>
      <c r="K357" s="87">
        <v>0.72000000000000008</v>
      </c>
      <c r="L357" s="87">
        <v>0.81</v>
      </c>
      <c r="M357" s="135"/>
    </row>
    <row r="358" spans="2:13" ht="28.5" x14ac:dyDescent="0.45">
      <c r="B358" s="134" t="s">
        <v>87</v>
      </c>
      <c r="C358" s="76" t="s">
        <v>347</v>
      </c>
      <c r="D358" s="134" t="s">
        <v>115</v>
      </c>
      <c r="E358" s="76" t="s">
        <v>135</v>
      </c>
      <c r="F358" s="134" t="s">
        <v>232</v>
      </c>
      <c r="G358" s="134" t="s">
        <v>193</v>
      </c>
      <c r="H358" s="134" t="s">
        <v>233</v>
      </c>
      <c r="I358" s="134" t="s">
        <v>7</v>
      </c>
      <c r="J358" s="87">
        <v>0.63</v>
      </c>
      <c r="K358" s="87">
        <v>0.72000000000000008</v>
      </c>
      <c r="L358" s="87">
        <v>0.81</v>
      </c>
      <c r="M358" s="135"/>
    </row>
    <row r="359" spans="2:13" ht="28.5" x14ac:dyDescent="0.45">
      <c r="B359" s="134" t="s">
        <v>87</v>
      </c>
      <c r="C359" s="76" t="s">
        <v>347</v>
      </c>
      <c r="D359" s="134" t="s">
        <v>115</v>
      </c>
      <c r="E359" s="76" t="s">
        <v>135</v>
      </c>
      <c r="F359" s="134" t="s">
        <v>195</v>
      </c>
      <c r="G359" s="134" t="s">
        <v>193</v>
      </c>
      <c r="H359" s="134" t="s">
        <v>196</v>
      </c>
      <c r="I359" s="134" t="s">
        <v>7</v>
      </c>
      <c r="J359" s="87">
        <v>0.63</v>
      </c>
      <c r="K359" s="87">
        <v>0.72000000000000008</v>
      </c>
      <c r="L359" s="87">
        <v>0.81</v>
      </c>
      <c r="M359" s="135"/>
    </row>
    <row r="360" spans="2:13" x14ac:dyDescent="0.45">
      <c r="B360" s="134" t="s">
        <v>87</v>
      </c>
      <c r="C360" s="76" t="s">
        <v>347</v>
      </c>
      <c r="D360" s="134" t="s">
        <v>115</v>
      </c>
      <c r="E360" s="76" t="s">
        <v>135</v>
      </c>
      <c r="F360" s="134" t="s">
        <v>251</v>
      </c>
      <c r="G360" s="134" t="s">
        <v>235</v>
      </c>
      <c r="H360" s="134" t="s">
        <v>252</v>
      </c>
      <c r="I360" s="134" t="s">
        <v>7</v>
      </c>
      <c r="J360" s="87">
        <v>0.63</v>
      </c>
      <c r="K360" s="87">
        <v>0.72000000000000008</v>
      </c>
      <c r="L360" s="87">
        <v>0.81</v>
      </c>
      <c r="M360" s="135"/>
    </row>
    <row r="361" spans="2:13" x14ac:dyDescent="0.45">
      <c r="B361" s="134" t="s">
        <v>87</v>
      </c>
      <c r="C361" s="76" t="s">
        <v>347</v>
      </c>
      <c r="D361" s="134" t="s">
        <v>115</v>
      </c>
      <c r="E361" s="76" t="s">
        <v>135</v>
      </c>
      <c r="F361" s="134" t="s">
        <v>234</v>
      </c>
      <c r="G361" s="134" t="s">
        <v>235</v>
      </c>
      <c r="H361" s="134" t="s">
        <v>236</v>
      </c>
      <c r="I361" s="134" t="s">
        <v>7</v>
      </c>
      <c r="J361" s="87">
        <v>0.63</v>
      </c>
      <c r="K361" s="87">
        <v>0.72000000000000008</v>
      </c>
      <c r="L361" s="87">
        <v>0.81</v>
      </c>
      <c r="M361" s="135"/>
    </row>
    <row r="362" spans="2:13" x14ac:dyDescent="0.45">
      <c r="B362" s="134" t="s">
        <v>87</v>
      </c>
      <c r="C362" s="76" t="s">
        <v>347</v>
      </c>
      <c r="D362" s="134" t="s">
        <v>115</v>
      </c>
      <c r="E362" s="76" t="s">
        <v>135</v>
      </c>
      <c r="F362" s="134" t="s">
        <v>197</v>
      </c>
      <c r="G362" s="134" t="s">
        <v>198</v>
      </c>
      <c r="H362" s="134" t="s">
        <v>199</v>
      </c>
      <c r="I362" s="134" t="s">
        <v>182</v>
      </c>
      <c r="J362" s="87">
        <v>3.4999999999999996E-2</v>
      </c>
      <c r="K362" s="87">
        <v>4.0000000000000008E-2</v>
      </c>
      <c r="L362" s="87">
        <v>4.5000000000000005E-2</v>
      </c>
      <c r="M362" s="135"/>
    </row>
    <row r="363" spans="2:13" x14ac:dyDescent="0.45">
      <c r="B363" s="134" t="s">
        <v>87</v>
      </c>
      <c r="C363" s="76" t="s">
        <v>347</v>
      </c>
      <c r="D363" s="134" t="s">
        <v>115</v>
      </c>
      <c r="E363" s="76" t="s">
        <v>135</v>
      </c>
      <c r="F363" s="134" t="s">
        <v>258</v>
      </c>
      <c r="G363" s="134" t="s">
        <v>259</v>
      </c>
      <c r="H363" s="134" t="s">
        <v>260</v>
      </c>
      <c r="I363" s="134" t="s">
        <v>182</v>
      </c>
      <c r="J363" s="87">
        <v>0.63</v>
      </c>
      <c r="K363" s="87">
        <v>0.72000000000000008</v>
      </c>
      <c r="L363" s="87">
        <v>0.81</v>
      </c>
      <c r="M363" s="135"/>
    </row>
    <row r="364" spans="2:13" x14ac:dyDescent="0.45">
      <c r="B364" s="134" t="s">
        <v>87</v>
      </c>
      <c r="C364" s="76" t="s">
        <v>347</v>
      </c>
      <c r="D364" s="134" t="s">
        <v>115</v>
      </c>
      <c r="E364" s="76" t="s">
        <v>135</v>
      </c>
      <c r="F364" s="134" t="s">
        <v>261</v>
      </c>
      <c r="G364" s="134" t="s">
        <v>262</v>
      </c>
      <c r="H364" s="134" t="s">
        <v>263</v>
      </c>
      <c r="I364" s="134" t="s">
        <v>7</v>
      </c>
      <c r="J364" s="87">
        <v>0.63</v>
      </c>
      <c r="K364" s="87">
        <v>0.72000000000000008</v>
      </c>
      <c r="L364" s="87">
        <v>0.81</v>
      </c>
      <c r="M364" s="135"/>
    </row>
    <row r="365" spans="2:13" x14ac:dyDescent="0.45">
      <c r="B365" s="134" t="s">
        <v>87</v>
      </c>
      <c r="C365" s="76" t="s">
        <v>347</v>
      </c>
      <c r="D365" s="134" t="s">
        <v>115</v>
      </c>
      <c r="E365" s="76" t="s">
        <v>135</v>
      </c>
      <c r="F365" s="134" t="s">
        <v>237</v>
      </c>
      <c r="G365" s="134" t="s">
        <v>238</v>
      </c>
      <c r="H365" s="134" t="s">
        <v>239</v>
      </c>
      <c r="I365" s="134" t="s">
        <v>7</v>
      </c>
      <c r="J365" s="87">
        <v>3.4999999999999996E-2</v>
      </c>
      <c r="K365" s="87">
        <v>4.0000000000000008E-2</v>
      </c>
      <c r="L365" s="87">
        <v>4.5000000000000005E-2</v>
      </c>
      <c r="M365" s="135"/>
    </row>
    <row r="366" spans="2:13" x14ac:dyDescent="0.45">
      <c r="B366" s="134" t="s">
        <v>87</v>
      </c>
      <c r="C366" s="76" t="s">
        <v>347</v>
      </c>
      <c r="D366" s="134" t="s">
        <v>115</v>
      </c>
      <c r="E366" s="76" t="s">
        <v>135</v>
      </c>
      <c r="F366" s="134" t="s">
        <v>207</v>
      </c>
      <c r="G366" s="134" t="s">
        <v>208</v>
      </c>
      <c r="H366" s="134" t="s">
        <v>209</v>
      </c>
      <c r="I366" s="134" t="s">
        <v>7</v>
      </c>
      <c r="J366" s="87">
        <v>3.4999999999999996E-2</v>
      </c>
      <c r="K366" s="87">
        <v>4.0000000000000008E-2</v>
      </c>
      <c r="L366" s="87">
        <v>4.5000000000000005E-2</v>
      </c>
      <c r="M366" s="135"/>
    </row>
    <row r="367" spans="2:13" x14ac:dyDescent="0.45">
      <c r="B367" s="134" t="s">
        <v>87</v>
      </c>
      <c r="C367" s="76" t="s">
        <v>347</v>
      </c>
      <c r="D367" s="134" t="s">
        <v>115</v>
      </c>
      <c r="E367" s="76" t="s">
        <v>135</v>
      </c>
      <c r="F367" s="134" t="s">
        <v>264</v>
      </c>
      <c r="G367" s="134" t="s">
        <v>208</v>
      </c>
      <c r="H367" s="134" t="s">
        <v>265</v>
      </c>
      <c r="I367" s="134" t="s">
        <v>7</v>
      </c>
      <c r="J367" s="87">
        <v>0.63</v>
      </c>
      <c r="K367" s="87">
        <v>0.72000000000000008</v>
      </c>
      <c r="L367" s="87">
        <v>0.81</v>
      </c>
      <c r="M367" s="135"/>
    </row>
    <row r="368" spans="2:13" ht="28.5" x14ac:dyDescent="0.45">
      <c r="B368" s="134" t="s">
        <v>87</v>
      </c>
      <c r="C368" s="76" t="s">
        <v>347</v>
      </c>
      <c r="D368" s="134" t="s">
        <v>115</v>
      </c>
      <c r="E368" s="76" t="s">
        <v>135</v>
      </c>
      <c r="F368" s="134" t="s">
        <v>266</v>
      </c>
      <c r="G368" s="134" t="s">
        <v>208</v>
      </c>
      <c r="H368" s="134" t="s">
        <v>267</v>
      </c>
      <c r="I368" s="134" t="s">
        <v>7</v>
      </c>
      <c r="J368" s="87">
        <v>6.9999999999999993E-2</v>
      </c>
      <c r="K368" s="87">
        <v>8.0000000000000016E-2</v>
      </c>
      <c r="L368" s="87">
        <v>9.0000000000000011E-2</v>
      </c>
      <c r="M368" s="135"/>
    </row>
    <row r="369" spans="2:13" ht="28.5" x14ac:dyDescent="0.45">
      <c r="B369" s="134" t="s">
        <v>87</v>
      </c>
      <c r="C369" s="76" t="s">
        <v>347</v>
      </c>
      <c r="D369" s="134" t="s">
        <v>115</v>
      </c>
      <c r="E369" s="76" t="s">
        <v>135</v>
      </c>
      <c r="F369" s="134" t="s">
        <v>210</v>
      </c>
      <c r="G369" s="134" t="s">
        <v>211</v>
      </c>
      <c r="H369" s="134" t="s">
        <v>212</v>
      </c>
      <c r="I369" s="134" t="s">
        <v>7</v>
      </c>
      <c r="J369" s="87">
        <v>0.63</v>
      </c>
      <c r="K369" s="87">
        <v>0.72000000000000008</v>
      </c>
      <c r="L369" s="87">
        <v>0.81</v>
      </c>
      <c r="M369" s="135"/>
    </row>
    <row r="370" spans="2:13" ht="28.5" x14ac:dyDescent="0.45">
      <c r="B370" s="134" t="s">
        <v>87</v>
      </c>
      <c r="C370" s="76" t="s">
        <v>347</v>
      </c>
      <c r="D370" s="134" t="s">
        <v>115</v>
      </c>
      <c r="E370" s="76" t="s">
        <v>135</v>
      </c>
      <c r="F370" s="134" t="s">
        <v>268</v>
      </c>
      <c r="G370" s="134" t="s">
        <v>211</v>
      </c>
      <c r="H370" s="134" t="s">
        <v>269</v>
      </c>
      <c r="I370" s="134" t="s">
        <v>7</v>
      </c>
      <c r="J370" s="87">
        <v>0.63</v>
      </c>
      <c r="K370" s="87">
        <v>0.72000000000000008</v>
      </c>
      <c r="L370" s="87">
        <v>0.81</v>
      </c>
      <c r="M370" s="135"/>
    </row>
    <row r="371" spans="2:13" ht="28.5" x14ac:dyDescent="0.45">
      <c r="B371" s="134" t="s">
        <v>87</v>
      </c>
      <c r="C371" s="76" t="s">
        <v>347</v>
      </c>
      <c r="D371" s="134" t="s">
        <v>115</v>
      </c>
      <c r="E371" s="76" t="s">
        <v>135</v>
      </c>
      <c r="F371" s="134" t="s">
        <v>274</v>
      </c>
      <c r="G371" s="134" t="s">
        <v>211</v>
      </c>
      <c r="H371" s="134" t="s">
        <v>275</v>
      </c>
      <c r="I371" s="134" t="s">
        <v>7</v>
      </c>
      <c r="J371" s="87">
        <v>0.63</v>
      </c>
      <c r="K371" s="87">
        <v>0.72000000000000008</v>
      </c>
      <c r="L371" s="87">
        <v>0.81</v>
      </c>
      <c r="M371" s="135"/>
    </row>
    <row r="372" spans="2:13" ht="28.5" x14ac:dyDescent="0.45">
      <c r="B372" s="134" t="s">
        <v>87</v>
      </c>
      <c r="C372" s="76" t="s">
        <v>347</v>
      </c>
      <c r="D372" s="134" t="s">
        <v>115</v>
      </c>
      <c r="E372" s="76" t="s">
        <v>135</v>
      </c>
      <c r="F372" s="134" t="s">
        <v>276</v>
      </c>
      <c r="G372" s="134" t="s">
        <v>211</v>
      </c>
      <c r="H372" s="134" t="s">
        <v>277</v>
      </c>
      <c r="I372" s="134" t="s">
        <v>7</v>
      </c>
      <c r="J372" s="87">
        <v>0.63</v>
      </c>
      <c r="K372" s="87">
        <v>0.72000000000000008</v>
      </c>
      <c r="L372" s="87">
        <v>0.81</v>
      </c>
      <c r="M372" s="135"/>
    </row>
    <row r="373" spans="2:13" ht="28.5" x14ac:dyDescent="0.45">
      <c r="B373" s="134" t="s">
        <v>87</v>
      </c>
      <c r="C373" s="76" t="s">
        <v>347</v>
      </c>
      <c r="D373" s="134" t="s">
        <v>115</v>
      </c>
      <c r="E373" s="76" t="s">
        <v>135</v>
      </c>
      <c r="F373" s="134" t="s">
        <v>278</v>
      </c>
      <c r="G373" s="134" t="s">
        <v>211</v>
      </c>
      <c r="H373" s="134" t="s">
        <v>279</v>
      </c>
      <c r="I373" s="134" t="s">
        <v>7</v>
      </c>
      <c r="J373" s="87">
        <v>0.63</v>
      </c>
      <c r="K373" s="87">
        <v>0.72000000000000008</v>
      </c>
      <c r="L373" s="87">
        <v>0.81</v>
      </c>
      <c r="M373" s="135"/>
    </row>
    <row r="374" spans="2:13" ht="28.5" x14ac:dyDescent="0.45">
      <c r="B374" s="134" t="s">
        <v>87</v>
      </c>
      <c r="C374" s="76" t="s">
        <v>347</v>
      </c>
      <c r="D374" s="134" t="s">
        <v>115</v>
      </c>
      <c r="E374" s="76" t="s">
        <v>135</v>
      </c>
      <c r="F374" s="134" t="s">
        <v>280</v>
      </c>
      <c r="G374" s="134" t="s">
        <v>281</v>
      </c>
      <c r="H374" s="134" t="s">
        <v>282</v>
      </c>
      <c r="I374" s="134" t="s">
        <v>7</v>
      </c>
      <c r="J374" s="87">
        <v>0.63</v>
      </c>
      <c r="K374" s="87">
        <v>0.72000000000000008</v>
      </c>
      <c r="L374" s="87">
        <v>0.81</v>
      </c>
      <c r="M374" s="135"/>
    </row>
    <row r="375" spans="2:13" ht="28.5" x14ac:dyDescent="0.45">
      <c r="B375" s="134" t="s">
        <v>87</v>
      </c>
      <c r="C375" s="76" t="s">
        <v>347</v>
      </c>
      <c r="D375" s="134" t="s">
        <v>115</v>
      </c>
      <c r="E375" s="76" t="s">
        <v>135</v>
      </c>
      <c r="F375" s="134" t="s">
        <v>283</v>
      </c>
      <c r="G375" s="134" t="s">
        <v>281</v>
      </c>
      <c r="H375" s="134" t="s">
        <v>284</v>
      </c>
      <c r="I375" s="134" t="s">
        <v>7</v>
      </c>
      <c r="J375" s="87">
        <v>3.4999999999999996E-2</v>
      </c>
      <c r="K375" s="87">
        <v>4.0000000000000008E-2</v>
      </c>
      <c r="L375" s="87">
        <v>4.5000000000000005E-2</v>
      </c>
      <c r="M375" s="135"/>
    </row>
    <row r="376" spans="2:13" ht="28.5" x14ac:dyDescent="0.45">
      <c r="B376" s="134" t="s">
        <v>87</v>
      </c>
      <c r="C376" s="76" t="s">
        <v>347</v>
      </c>
      <c r="D376" s="134" t="s">
        <v>115</v>
      </c>
      <c r="E376" s="76" t="s">
        <v>135</v>
      </c>
      <c r="F376" s="134" t="s">
        <v>285</v>
      </c>
      <c r="G376" s="134" t="s">
        <v>281</v>
      </c>
      <c r="H376" s="134" t="s">
        <v>286</v>
      </c>
      <c r="I376" s="134" t="s">
        <v>7</v>
      </c>
      <c r="J376" s="87">
        <v>0.63</v>
      </c>
      <c r="K376" s="87">
        <v>0.72000000000000008</v>
      </c>
      <c r="L376" s="87">
        <v>0.81</v>
      </c>
      <c r="M376" s="135"/>
    </row>
    <row r="377" spans="2:13" ht="28.5" x14ac:dyDescent="0.45">
      <c r="B377" s="134" t="s">
        <v>87</v>
      </c>
      <c r="C377" s="76" t="s">
        <v>347</v>
      </c>
      <c r="D377" s="134" t="s">
        <v>115</v>
      </c>
      <c r="E377" s="76" t="s">
        <v>135</v>
      </c>
      <c r="F377" s="134" t="s">
        <v>247</v>
      </c>
      <c r="G377" s="134" t="s">
        <v>248</v>
      </c>
      <c r="H377" s="134" t="s">
        <v>249</v>
      </c>
      <c r="I377" s="134" t="s">
        <v>7</v>
      </c>
      <c r="J377" s="87">
        <v>6.9999999999999993E-2</v>
      </c>
      <c r="K377" s="87">
        <v>8.0000000000000016E-2</v>
      </c>
      <c r="L377" s="87">
        <v>9.0000000000000011E-2</v>
      </c>
      <c r="M377" s="135"/>
    </row>
    <row r="378" spans="2:13" x14ac:dyDescent="0.45">
      <c r="B378" s="134" t="s">
        <v>87</v>
      </c>
      <c r="C378" s="76" t="s">
        <v>348</v>
      </c>
      <c r="D378" s="134" t="s">
        <v>115</v>
      </c>
      <c r="E378" s="76" t="s">
        <v>152</v>
      </c>
      <c r="F378" s="134" t="s">
        <v>216</v>
      </c>
      <c r="G378" s="134" t="s">
        <v>190</v>
      </c>
      <c r="H378" s="134" t="s">
        <v>217</v>
      </c>
      <c r="I378" s="134" t="s">
        <v>7</v>
      </c>
      <c r="J378" s="87">
        <v>0.63</v>
      </c>
      <c r="K378" s="87">
        <v>0.72000000000000008</v>
      </c>
      <c r="L378" s="87">
        <v>0.81</v>
      </c>
      <c r="M378" s="135"/>
    </row>
    <row r="379" spans="2:13" ht="28.5" x14ac:dyDescent="0.45">
      <c r="B379" s="134" t="s">
        <v>87</v>
      </c>
      <c r="C379" s="76" t="s">
        <v>348</v>
      </c>
      <c r="D379" s="134" t="s">
        <v>115</v>
      </c>
      <c r="E379" s="76" t="s">
        <v>152</v>
      </c>
      <c r="F379" s="134" t="s">
        <v>218</v>
      </c>
      <c r="G379" s="134" t="s">
        <v>190</v>
      </c>
      <c r="H379" s="134" t="s">
        <v>219</v>
      </c>
      <c r="I379" s="134" t="s">
        <v>7</v>
      </c>
      <c r="J379" s="87">
        <v>0.63</v>
      </c>
      <c r="K379" s="87">
        <v>0.72000000000000008</v>
      </c>
      <c r="L379" s="87">
        <v>0.81</v>
      </c>
      <c r="M379" s="135"/>
    </row>
    <row r="380" spans="2:13" x14ac:dyDescent="0.45">
      <c r="B380" s="134" t="s">
        <v>87</v>
      </c>
      <c r="C380" s="76" t="s">
        <v>348</v>
      </c>
      <c r="D380" s="134" t="s">
        <v>115</v>
      </c>
      <c r="E380" s="76" t="s">
        <v>152</v>
      </c>
      <c r="F380" s="134" t="s">
        <v>288</v>
      </c>
      <c r="G380" s="134" t="s">
        <v>190</v>
      </c>
      <c r="H380" s="134" t="s">
        <v>289</v>
      </c>
      <c r="I380" s="134" t="s">
        <v>7</v>
      </c>
      <c r="J380" s="87">
        <v>0.63</v>
      </c>
      <c r="K380" s="87">
        <v>0.72000000000000008</v>
      </c>
      <c r="L380" s="87">
        <v>0.81</v>
      </c>
      <c r="M380" s="135"/>
    </row>
    <row r="381" spans="2:13" x14ac:dyDescent="0.45">
      <c r="B381" s="134" t="s">
        <v>87</v>
      </c>
      <c r="C381" s="76" t="s">
        <v>348</v>
      </c>
      <c r="D381" s="134" t="s">
        <v>115</v>
      </c>
      <c r="E381" s="76" t="s">
        <v>152</v>
      </c>
      <c r="F381" s="134" t="s">
        <v>290</v>
      </c>
      <c r="G381" s="134" t="s">
        <v>190</v>
      </c>
      <c r="H381" s="134" t="s">
        <v>291</v>
      </c>
      <c r="I381" s="134" t="s">
        <v>7</v>
      </c>
      <c r="J381" s="87">
        <v>0.63</v>
      </c>
      <c r="K381" s="87">
        <v>0.72000000000000008</v>
      </c>
      <c r="L381" s="87">
        <v>0.81</v>
      </c>
      <c r="M381" s="135"/>
    </row>
    <row r="382" spans="2:13" ht="28.5" x14ac:dyDescent="0.45">
      <c r="B382" s="134" t="s">
        <v>87</v>
      </c>
      <c r="C382" s="76" t="s">
        <v>348</v>
      </c>
      <c r="D382" s="134" t="s">
        <v>115</v>
      </c>
      <c r="E382" s="76" t="s">
        <v>152</v>
      </c>
      <c r="F382" s="134" t="s">
        <v>220</v>
      </c>
      <c r="G382" s="134" t="s">
        <v>190</v>
      </c>
      <c r="H382" s="134" t="s">
        <v>221</v>
      </c>
      <c r="I382" s="134" t="s">
        <v>7</v>
      </c>
      <c r="J382" s="87">
        <v>0.63</v>
      </c>
      <c r="K382" s="87">
        <v>0.72000000000000008</v>
      </c>
      <c r="L382" s="87">
        <v>0.81</v>
      </c>
      <c r="M382" s="135"/>
    </row>
    <row r="383" spans="2:13" x14ac:dyDescent="0.45">
      <c r="B383" s="134" t="s">
        <v>87</v>
      </c>
      <c r="C383" s="76" t="s">
        <v>348</v>
      </c>
      <c r="D383" s="134" t="s">
        <v>115</v>
      </c>
      <c r="E383" s="76" t="s">
        <v>152</v>
      </c>
      <c r="F383" s="134" t="s">
        <v>189</v>
      </c>
      <c r="G383" s="134" t="s">
        <v>190</v>
      </c>
      <c r="H383" s="134" t="s">
        <v>191</v>
      </c>
      <c r="I383" s="134" t="s">
        <v>7</v>
      </c>
      <c r="J383" s="87">
        <v>0.63</v>
      </c>
      <c r="K383" s="87">
        <v>0.72000000000000008</v>
      </c>
      <c r="L383" s="87">
        <v>0.81</v>
      </c>
      <c r="M383" s="135"/>
    </row>
    <row r="384" spans="2:13" x14ac:dyDescent="0.45">
      <c r="B384" s="134" t="s">
        <v>87</v>
      </c>
      <c r="C384" s="76" t="s">
        <v>348</v>
      </c>
      <c r="D384" s="134" t="s">
        <v>115</v>
      </c>
      <c r="E384" s="76" t="s">
        <v>152</v>
      </c>
      <c r="F384" s="134" t="s">
        <v>222</v>
      </c>
      <c r="G384" s="134" t="s">
        <v>190</v>
      </c>
      <c r="H384" s="134" t="s">
        <v>223</v>
      </c>
      <c r="I384" s="134" t="s">
        <v>7</v>
      </c>
      <c r="J384" s="87">
        <v>0.63</v>
      </c>
      <c r="K384" s="87">
        <v>0.72000000000000008</v>
      </c>
      <c r="L384" s="87">
        <v>0.81</v>
      </c>
      <c r="M384" s="135"/>
    </row>
    <row r="385" spans="2:13" ht="28.5" x14ac:dyDescent="0.45">
      <c r="B385" s="134" t="s">
        <v>87</v>
      </c>
      <c r="C385" s="76" t="s">
        <v>348</v>
      </c>
      <c r="D385" s="134" t="s">
        <v>115</v>
      </c>
      <c r="E385" s="76" t="s">
        <v>152</v>
      </c>
      <c r="F385" s="134" t="s">
        <v>227</v>
      </c>
      <c r="G385" s="134" t="s">
        <v>225</v>
      </c>
      <c r="H385" s="134" t="s">
        <v>228</v>
      </c>
      <c r="I385" s="134" t="s">
        <v>7</v>
      </c>
      <c r="J385" s="87">
        <v>6.9999999999999993E-2</v>
      </c>
      <c r="K385" s="87">
        <v>8.0000000000000016E-2</v>
      </c>
      <c r="L385" s="87">
        <v>9.0000000000000011E-2</v>
      </c>
      <c r="M385" s="135"/>
    </row>
    <row r="386" spans="2:13" ht="28.5" x14ac:dyDescent="0.45">
      <c r="B386" s="134" t="s">
        <v>87</v>
      </c>
      <c r="C386" s="76" t="s">
        <v>348</v>
      </c>
      <c r="D386" s="134" t="s">
        <v>115</v>
      </c>
      <c r="E386" s="76" t="s">
        <v>152</v>
      </c>
      <c r="F386" s="134" t="s">
        <v>227</v>
      </c>
      <c r="G386" s="134" t="s">
        <v>225</v>
      </c>
      <c r="H386" s="134" t="s">
        <v>228</v>
      </c>
      <c r="I386" s="134" t="s">
        <v>182</v>
      </c>
      <c r="J386" s="87">
        <v>6.9999999999999993E-2</v>
      </c>
      <c r="K386" s="87">
        <v>8.0000000000000016E-2</v>
      </c>
      <c r="L386" s="87">
        <v>9.0000000000000011E-2</v>
      </c>
      <c r="M386" s="135"/>
    </row>
    <row r="387" spans="2:13" ht="28.5" x14ac:dyDescent="0.45">
      <c r="B387" s="134" t="s">
        <v>87</v>
      </c>
      <c r="C387" s="76" t="s">
        <v>348</v>
      </c>
      <c r="D387" s="134" t="s">
        <v>115</v>
      </c>
      <c r="E387" s="76" t="s">
        <v>152</v>
      </c>
      <c r="F387" s="134" t="s">
        <v>229</v>
      </c>
      <c r="G387" s="134" t="s">
        <v>230</v>
      </c>
      <c r="H387" s="134" t="s">
        <v>231</v>
      </c>
      <c r="I387" s="134" t="s">
        <v>182</v>
      </c>
      <c r="J387" s="87">
        <v>0.63</v>
      </c>
      <c r="K387" s="87">
        <v>0.72000000000000008</v>
      </c>
      <c r="L387" s="87">
        <v>0.81</v>
      </c>
      <c r="M387" s="135"/>
    </row>
    <row r="388" spans="2:13" ht="28.5" x14ac:dyDescent="0.45">
      <c r="B388" s="134" t="s">
        <v>87</v>
      </c>
      <c r="C388" s="76" t="s">
        <v>348</v>
      </c>
      <c r="D388" s="134" t="s">
        <v>115</v>
      </c>
      <c r="E388" s="76" t="s">
        <v>152</v>
      </c>
      <c r="F388" s="134" t="s">
        <v>192</v>
      </c>
      <c r="G388" s="134" t="s">
        <v>193</v>
      </c>
      <c r="H388" s="134" t="s">
        <v>194</v>
      </c>
      <c r="I388" s="134" t="s">
        <v>7</v>
      </c>
      <c r="J388" s="87">
        <v>3.4999999999999996E-2</v>
      </c>
      <c r="K388" s="87">
        <v>4.0000000000000008E-2</v>
      </c>
      <c r="L388" s="87">
        <v>4.5000000000000005E-2</v>
      </c>
      <c r="M388" s="135"/>
    </row>
    <row r="389" spans="2:13" ht="28.5" x14ac:dyDescent="0.45">
      <c r="B389" s="134" t="s">
        <v>87</v>
      </c>
      <c r="C389" s="76" t="s">
        <v>348</v>
      </c>
      <c r="D389" s="134" t="s">
        <v>115</v>
      </c>
      <c r="E389" s="76" t="s">
        <v>152</v>
      </c>
      <c r="F389" s="134" t="s">
        <v>256</v>
      </c>
      <c r="G389" s="134" t="s">
        <v>193</v>
      </c>
      <c r="H389" s="134" t="s">
        <v>257</v>
      </c>
      <c r="I389" s="134" t="s">
        <v>7</v>
      </c>
      <c r="J389" s="87">
        <v>0.63</v>
      </c>
      <c r="K389" s="87">
        <v>0.72000000000000008</v>
      </c>
      <c r="L389" s="87">
        <v>0.81</v>
      </c>
      <c r="M389" s="135"/>
    </row>
    <row r="390" spans="2:13" ht="28.5" x14ac:dyDescent="0.45">
      <c r="B390" s="134" t="s">
        <v>87</v>
      </c>
      <c r="C390" s="76" t="s">
        <v>348</v>
      </c>
      <c r="D390" s="134" t="s">
        <v>115</v>
      </c>
      <c r="E390" s="76" t="s">
        <v>152</v>
      </c>
      <c r="F390" s="134" t="s">
        <v>232</v>
      </c>
      <c r="G390" s="134" t="s">
        <v>193</v>
      </c>
      <c r="H390" s="134" t="s">
        <v>233</v>
      </c>
      <c r="I390" s="134" t="s">
        <v>7</v>
      </c>
      <c r="J390" s="87">
        <v>0.63</v>
      </c>
      <c r="K390" s="87">
        <v>0.72000000000000008</v>
      </c>
      <c r="L390" s="87">
        <v>0.81</v>
      </c>
      <c r="M390" s="135"/>
    </row>
    <row r="391" spans="2:13" ht="28.5" x14ac:dyDescent="0.45">
      <c r="B391" s="134" t="s">
        <v>87</v>
      </c>
      <c r="C391" s="76" t="s">
        <v>348</v>
      </c>
      <c r="D391" s="134" t="s">
        <v>115</v>
      </c>
      <c r="E391" s="76" t="s">
        <v>152</v>
      </c>
      <c r="F391" s="134" t="s">
        <v>195</v>
      </c>
      <c r="G391" s="134" t="s">
        <v>193</v>
      </c>
      <c r="H391" s="134" t="s">
        <v>196</v>
      </c>
      <c r="I391" s="134" t="s">
        <v>7</v>
      </c>
      <c r="J391" s="87">
        <v>0.63</v>
      </c>
      <c r="K391" s="87">
        <v>0.72000000000000008</v>
      </c>
      <c r="L391" s="87">
        <v>0.81</v>
      </c>
      <c r="M391" s="135"/>
    </row>
    <row r="392" spans="2:13" x14ac:dyDescent="0.45">
      <c r="B392" s="134" t="s">
        <v>87</v>
      </c>
      <c r="C392" s="76" t="s">
        <v>348</v>
      </c>
      <c r="D392" s="134" t="s">
        <v>115</v>
      </c>
      <c r="E392" s="76" t="s">
        <v>152</v>
      </c>
      <c r="F392" s="134" t="s">
        <v>251</v>
      </c>
      <c r="G392" s="134" t="s">
        <v>235</v>
      </c>
      <c r="H392" s="134" t="s">
        <v>252</v>
      </c>
      <c r="I392" s="134" t="s">
        <v>7</v>
      </c>
      <c r="J392" s="87">
        <v>0.63</v>
      </c>
      <c r="K392" s="87">
        <v>0.72000000000000008</v>
      </c>
      <c r="L392" s="87">
        <v>0.81</v>
      </c>
      <c r="M392" s="135"/>
    </row>
    <row r="393" spans="2:13" x14ac:dyDescent="0.45">
      <c r="B393" s="134" t="s">
        <v>87</v>
      </c>
      <c r="C393" s="76" t="s">
        <v>348</v>
      </c>
      <c r="D393" s="134" t="s">
        <v>115</v>
      </c>
      <c r="E393" s="76" t="s">
        <v>152</v>
      </c>
      <c r="F393" s="134" t="s">
        <v>234</v>
      </c>
      <c r="G393" s="134" t="s">
        <v>235</v>
      </c>
      <c r="H393" s="134" t="s">
        <v>236</v>
      </c>
      <c r="I393" s="134" t="s">
        <v>7</v>
      </c>
      <c r="J393" s="87">
        <v>0.63</v>
      </c>
      <c r="K393" s="87">
        <v>0.72000000000000008</v>
      </c>
      <c r="L393" s="87">
        <v>0.81</v>
      </c>
      <c r="M393" s="135"/>
    </row>
    <row r="394" spans="2:13" ht="28.5" x14ac:dyDescent="0.45">
      <c r="B394" s="134" t="s">
        <v>87</v>
      </c>
      <c r="C394" s="76" t="s">
        <v>348</v>
      </c>
      <c r="D394" s="134" t="s">
        <v>115</v>
      </c>
      <c r="E394" s="76" t="s">
        <v>152</v>
      </c>
      <c r="F394" s="134" t="s">
        <v>292</v>
      </c>
      <c r="G394" s="134" t="s">
        <v>293</v>
      </c>
      <c r="H394" s="134" t="s">
        <v>294</v>
      </c>
      <c r="I394" s="134" t="s">
        <v>7</v>
      </c>
      <c r="J394" s="87">
        <v>0.63</v>
      </c>
      <c r="K394" s="87">
        <v>0.72000000000000008</v>
      </c>
      <c r="L394" s="87">
        <v>0.81</v>
      </c>
      <c r="M394" s="135"/>
    </row>
    <row r="395" spans="2:13" x14ac:dyDescent="0.45">
      <c r="B395" s="134" t="s">
        <v>87</v>
      </c>
      <c r="C395" s="76" t="s">
        <v>348</v>
      </c>
      <c r="D395" s="134" t="s">
        <v>115</v>
      </c>
      <c r="E395" s="76" t="s">
        <v>152</v>
      </c>
      <c r="F395" s="134" t="s">
        <v>258</v>
      </c>
      <c r="G395" s="134" t="s">
        <v>259</v>
      </c>
      <c r="H395" s="134" t="s">
        <v>260</v>
      </c>
      <c r="I395" s="134" t="s">
        <v>182</v>
      </c>
      <c r="J395" s="87">
        <v>0.63</v>
      </c>
      <c r="K395" s="87">
        <v>0.72000000000000008</v>
      </c>
      <c r="L395" s="87">
        <v>0.81</v>
      </c>
      <c r="M395" s="135"/>
    </row>
    <row r="396" spans="2:13" x14ac:dyDescent="0.45">
      <c r="B396" s="134" t="s">
        <v>87</v>
      </c>
      <c r="C396" s="76" t="s">
        <v>348</v>
      </c>
      <c r="D396" s="134" t="s">
        <v>115</v>
      </c>
      <c r="E396" s="76" t="s">
        <v>152</v>
      </c>
      <c r="F396" s="134" t="s">
        <v>261</v>
      </c>
      <c r="G396" s="134" t="s">
        <v>262</v>
      </c>
      <c r="H396" s="134" t="s">
        <v>263</v>
      </c>
      <c r="I396" s="134" t="s">
        <v>7</v>
      </c>
      <c r="J396" s="87">
        <v>0.63</v>
      </c>
      <c r="K396" s="87">
        <v>0.72000000000000008</v>
      </c>
      <c r="L396" s="87">
        <v>0.81</v>
      </c>
      <c r="M396" s="135"/>
    </row>
    <row r="397" spans="2:13" ht="42.75" x14ac:dyDescent="0.45">
      <c r="B397" s="134" t="s">
        <v>87</v>
      </c>
      <c r="C397" s="76" t="s">
        <v>348</v>
      </c>
      <c r="D397" s="134" t="s">
        <v>115</v>
      </c>
      <c r="E397" s="76" t="s">
        <v>152</v>
      </c>
      <c r="F397" s="134" t="s">
        <v>200</v>
      </c>
      <c r="G397" s="134" t="s">
        <v>201</v>
      </c>
      <c r="H397" s="134" t="s">
        <v>202</v>
      </c>
      <c r="I397" s="134" t="s">
        <v>7</v>
      </c>
      <c r="J397" s="87">
        <v>0.63</v>
      </c>
      <c r="K397" s="87">
        <v>0.72000000000000008</v>
      </c>
      <c r="L397" s="87">
        <v>0.81</v>
      </c>
      <c r="M397" s="135"/>
    </row>
    <row r="398" spans="2:13" ht="42.75" x14ac:dyDescent="0.45">
      <c r="B398" s="134" t="s">
        <v>87</v>
      </c>
      <c r="C398" s="76" t="s">
        <v>348</v>
      </c>
      <c r="D398" s="134" t="s">
        <v>115</v>
      </c>
      <c r="E398" s="76" t="s">
        <v>152</v>
      </c>
      <c r="F398" s="134" t="s">
        <v>200</v>
      </c>
      <c r="G398" s="134" t="s">
        <v>201</v>
      </c>
      <c r="H398" s="134" t="s">
        <v>202</v>
      </c>
      <c r="I398" s="134" t="s">
        <v>182</v>
      </c>
      <c r="J398" s="87">
        <v>0.63</v>
      </c>
      <c r="K398" s="87">
        <v>0.72000000000000008</v>
      </c>
      <c r="L398" s="87">
        <v>0.81</v>
      </c>
      <c r="M398" s="135"/>
    </row>
    <row r="399" spans="2:13" x14ac:dyDescent="0.45">
      <c r="B399" s="134" t="s">
        <v>87</v>
      </c>
      <c r="C399" s="76" t="s">
        <v>348</v>
      </c>
      <c r="D399" s="134" t="s">
        <v>115</v>
      </c>
      <c r="E399" s="76" t="s">
        <v>152</v>
      </c>
      <c r="F399" s="134" t="s">
        <v>237</v>
      </c>
      <c r="G399" s="134" t="s">
        <v>238</v>
      </c>
      <c r="H399" s="134" t="s">
        <v>239</v>
      </c>
      <c r="I399" s="134" t="s">
        <v>7</v>
      </c>
      <c r="J399" s="87">
        <v>3.4999999999999996E-2</v>
      </c>
      <c r="K399" s="87">
        <v>4.0000000000000008E-2</v>
      </c>
      <c r="L399" s="87">
        <v>4.5000000000000005E-2</v>
      </c>
      <c r="M399" s="135"/>
    </row>
    <row r="400" spans="2:13" x14ac:dyDescent="0.45">
      <c r="B400" s="134" t="s">
        <v>87</v>
      </c>
      <c r="C400" s="76" t="s">
        <v>348</v>
      </c>
      <c r="D400" s="134" t="s">
        <v>115</v>
      </c>
      <c r="E400" s="76" t="s">
        <v>152</v>
      </c>
      <c r="F400" s="134" t="s">
        <v>207</v>
      </c>
      <c r="G400" s="134" t="s">
        <v>208</v>
      </c>
      <c r="H400" s="134" t="s">
        <v>209</v>
      </c>
      <c r="I400" s="134" t="s">
        <v>7</v>
      </c>
      <c r="J400" s="87">
        <v>3.4999999999999996E-2</v>
      </c>
      <c r="K400" s="87">
        <v>4.0000000000000008E-2</v>
      </c>
      <c r="L400" s="87">
        <v>4.5000000000000005E-2</v>
      </c>
      <c r="M400" s="135"/>
    </row>
    <row r="401" spans="2:13" x14ac:dyDescent="0.45">
      <c r="B401" s="134" t="s">
        <v>87</v>
      </c>
      <c r="C401" s="76" t="s">
        <v>348</v>
      </c>
      <c r="D401" s="134" t="s">
        <v>115</v>
      </c>
      <c r="E401" s="76" t="s">
        <v>152</v>
      </c>
      <c r="F401" s="134" t="s">
        <v>264</v>
      </c>
      <c r="G401" s="134" t="s">
        <v>208</v>
      </c>
      <c r="H401" s="134" t="s">
        <v>265</v>
      </c>
      <c r="I401" s="134" t="s">
        <v>7</v>
      </c>
      <c r="J401" s="87">
        <v>0.63</v>
      </c>
      <c r="K401" s="87">
        <v>0.72000000000000008</v>
      </c>
      <c r="L401" s="87">
        <v>0.81</v>
      </c>
      <c r="M401" s="135"/>
    </row>
    <row r="402" spans="2:13" ht="28.5" x14ac:dyDescent="0.45">
      <c r="B402" s="134" t="s">
        <v>87</v>
      </c>
      <c r="C402" s="76" t="s">
        <v>348</v>
      </c>
      <c r="D402" s="134" t="s">
        <v>115</v>
      </c>
      <c r="E402" s="76" t="s">
        <v>152</v>
      </c>
      <c r="F402" s="134" t="s">
        <v>266</v>
      </c>
      <c r="G402" s="134" t="s">
        <v>208</v>
      </c>
      <c r="H402" s="134" t="s">
        <v>267</v>
      </c>
      <c r="I402" s="134" t="s">
        <v>7</v>
      </c>
      <c r="J402" s="87">
        <v>6.9999999999999993E-2</v>
      </c>
      <c r="K402" s="87">
        <v>8.0000000000000016E-2</v>
      </c>
      <c r="L402" s="87">
        <v>9.0000000000000011E-2</v>
      </c>
      <c r="M402" s="135"/>
    </row>
    <row r="403" spans="2:13" ht="42.75" x14ac:dyDescent="0.45">
      <c r="B403" s="134" t="s">
        <v>87</v>
      </c>
      <c r="C403" s="76" t="s">
        <v>348</v>
      </c>
      <c r="D403" s="134" t="s">
        <v>115</v>
      </c>
      <c r="E403" s="76" t="s">
        <v>152</v>
      </c>
      <c r="F403" s="134" t="s">
        <v>295</v>
      </c>
      <c r="G403" s="134" t="s">
        <v>241</v>
      </c>
      <c r="H403" s="134" t="s">
        <v>296</v>
      </c>
      <c r="I403" s="134" t="s">
        <v>7</v>
      </c>
      <c r="J403" s="87">
        <v>0.63</v>
      </c>
      <c r="K403" s="87">
        <v>0.72000000000000008</v>
      </c>
      <c r="L403" s="87">
        <v>0.81</v>
      </c>
      <c r="M403" s="135"/>
    </row>
    <row r="404" spans="2:13" ht="28.5" x14ac:dyDescent="0.45">
      <c r="B404" s="134" t="s">
        <v>87</v>
      </c>
      <c r="C404" s="76" t="s">
        <v>348</v>
      </c>
      <c r="D404" s="134" t="s">
        <v>115</v>
      </c>
      <c r="E404" s="76" t="s">
        <v>152</v>
      </c>
      <c r="F404" s="134" t="s">
        <v>245</v>
      </c>
      <c r="G404" s="134" t="s">
        <v>211</v>
      </c>
      <c r="H404" s="134" t="s">
        <v>246</v>
      </c>
      <c r="I404" s="134" t="s">
        <v>7</v>
      </c>
      <c r="J404" s="87">
        <v>0.63</v>
      </c>
      <c r="K404" s="87">
        <v>0.72000000000000008</v>
      </c>
      <c r="L404" s="87">
        <v>0.81</v>
      </c>
      <c r="M404" s="135"/>
    </row>
    <row r="405" spans="2:13" ht="28.5" x14ac:dyDescent="0.45">
      <c r="B405" s="134" t="s">
        <v>87</v>
      </c>
      <c r="C405" s="76" t="s">
        <v>348</v>
      </c>
      <c r="D405" s="134" t="s">
        <v>115</v>
      </c>
      <c r="E405" s="76" t="s">
        <v>152</v>
      </c>
      <c r="F405" s="134" t="s">
        <v>297</v>
      </c>
      <c r="G405" s="134" t="s">
        <v>211</v>
      </c>
      <c r="H405" s="134" t="s">
        <v>298</v>
      </c>
      <c r="I405" s="134" t="s">
        <v>7</v>
      </c>
      <c r="J405" s="87">
        <v>0.63</v>
      </c>
      <c r="K405" s="87">
        <v>0.72000000000000008</v>
      </c>
      <c r="L405" s="87">
        <v>0.81</v>
      </c>
      <c r="M405" s="135"/>
    </row>
    <row r="406" spans="2:13" ht="28.5" x14ac:dyDescent="0.45">
      <c r="B406" s="134" t="s">
        <v>87</v>
      </c>
      <c r="C406" s="76" t="s">
        <v>348</v>
      </c>
      <c r="D406" s="134" t="s">
        <v>115</v>
      </c>
      <c r="E406" s="76" t="s">
        <v>152</v>
      </c>
      <c r="F406" s="134" t="s">
        <v>210</v>
      </c>
      <c r="G406" s="134" t="s">
        <v>211</v>
      </c>
      <c r="H406" s="134" t="s">
        <v>212</v>
      </c>
      <c r="I406" s="134" t="s">
        <v>7</v>
      </c>
      <c r="J406" s="87">
        <v>0.63</v>
      </c>
      <c r="K406" s="87">
        <v>0.72000000000000008</v>
      </c>
      <c r="L406" s="87">
        <v>0.81</v>
      </c>
      <c r="M406" s="135"/>
    </row>
    <row r="407" spans="2:13" ht="28.5" x14ac:dyDescent="0.45">
      <c r="B407" s="134" t="s">
        <v>87</v>
      </c>
      <c r="C407" s="76" t="s">
        <v>348</v>
      </c>
      <c r="D407" s="134" t="s">
        <v>115</v>
      </c>
      <c r="E407" s="76" t="s">
        <v>152</v>
      </c>
      <c r="F407" s="134" t="s">
        <v>268</v>
      </c>
      <c r="G407" s="134" t="s">
        <v>211</v>
      </c>
      <c r="H407" s="134" t="s">
        <v>269</v>
      </c>
      <c r="I407" s="134" t="s">
        <v>7</v>
      </c>
      <c r="J407" s="87">
        <v>0.63</v>
      </c>
      <c r="K407" s="87">
        <v>0.72000000000000008</v>
      </c>
      <c r="L407" s="87">
        <v>0.81</v>
      </c>
      <c r="M407" s="135"/>
    </row>
    <row r="408" spans="2:13" ht="28.5" x14ac:dyDescent="0.45">
      <c r="B408" s="134" t="s">
        <v>87</v>
      </c>
      <c r="C408" s="76" t="s">
        <v>348</v>
      </c>
      <c r="D408" s="134" t="s">
        <v>115</v>
      </c>
      <c r="E408" s="76" t="s">
        <v>152</v>
      </c>
      <c r="F408" s="134" t="s">
        <v>276</v>
      </c>
      <c r="G408" s="134" t="s">
        <v>211</v>
      </c>
      <c r="H408" s="134" t="s">
        <v>277</v>
      </c>
      <c r="I408" s="134" t="s">
        <v>7</v>
      </c>
      <c r="J408" s="87">
        <v>0.63</v>
      </c>
      <c r="K408" s="87">
        <v>0.72000000000000008</v>
      </c>
      <c r="L408" s="87">
        <v>0.81</v>
      </c>
      <c r="M408" s="135"/>
    </row>
    <row r="409" spans="2:13" ht="28.5" x14ac:dyDescent="0.45">
      <c r="B409" s="134" t="s">
        <v>87</v>
      </c>
      <c r="C409" s="76" t="s">
        <v>348</v>
      </c>
      <c r="D409" s="134" t="s">
        <v>115</v>
      </c>
      <c r="E409" s="76" t="s">
        <v>152</v>
      </c>
      <c r="F409" s="134" t="s">
        <v>278</v>
      </c>
      <c r="G409" s="134" t="s">
        <v>211</v>
      </c>
      <c r="H409" s="134" t="s">
        <v>279</v>
      </c>
      <c r="I409" s="134" t="s">
        <v>7</v>
      </c>
      <c r="J409" s="87">
        <v>0.63</v>
      </c>
      <c r="K409" s="87">
        <v>0.72000000000000008</v>
      </c>
      <c r="L409" s="87">
        <v>0.81</v>
      </c>
      <c r="M409" s="135"/>
    </row>
    <row r="410" spans="2:13" ht="28.5" x14ac:dyDescent="0.45">
      <c r="B410" s="134" t="s">
        <v>87</v>
      </c>
      <c r="C410" s="76" t="s">
        <v>348</v>
      </c>
      <c r="D410" s="134" t="s">
        <v>115</v>
      </c>
      <c r="E410" s="76" t="s">
        <v>152</v>
      </c>
      <c r="F410" s="134" t="s">
        <v>280</v>
      </c>
      <c r="G410" s="134" t="s">
        <v>281</v>
      </c>
      <c r="H410" s="134" t="s">
        <v>282</v>
      </c>
      <c r="I410" s="134" t="s">
        <v>7</v>
      </c>
      <c r="J410" s="87">
        <v>0.63</v>
      </c>
      <c r="K410" s="87">
        <v>0.72000000000000008</v>
      </c>
      <c r="L410" s="87">
        <v>0.81</v>
      </c>
      <c r="M410" s="135"/>
    </row>
    <row r="411" spans="2:13" ht="28.5" x14ac:dyDescent="0.45">
      <c r="B411" s="134" t="s">
        <v>87</v>
      </c>
      <c r="C411" s="76" t="s">
        <v>348</v>
      </c>
      <c r="D411" s="134" t="s">
        <v>115</v>
      </c>
      <c r="E411" s="76" t="s">
        <v>152</v>
      </c>
      <c r="F411" s="134" t="s">
        <v>283</v>
      </c>
      <c r="G411" s="134" t="s">
        <v>281</v>
      </c>
      <c r="H411" s="134" t="s">
        <v>284</v>
      </c>
      <c r="I411" s="134" t="s">
        <v>7</v>
      </c>
      <c r="J411" s="87">
        <v>3.4999999999999996E-2</v>
      </c>
      <c r="K411" s="87">
        <v>4.0000000000000008E-2</v>
      </c>
      <c r="L411" s="87">
        <v>4.5000000000000005E-2</v>
      </c>
      <c r="M411" s="135"/>
    </row>
    <row r="412" spans="2:13" ht="28.5" x14ac:dyDescent="0.45">
      <c r="B412" s="134" t="s">
        <v>87</v>
      </c>
      <c r="C412" s="76" t="s">
        <v>348</v>
      </c>
      <c r="D412" s="134" t="s">
        <v>115</v>
      </c>
      <c r="E412" s="76" t="s">
        <v>152</v>
      </c>
      <c r="F412" s="134" t="s">
        <v>247</v>
      </c>
      <c r="G412" s="134" t="s">
        <v>248</v>
      </c>
      <c r="H412" s="134" t="s">
        <v>249</v>
      </c>
      <c r="I412" s="134" t="s">
        <v>7</v>
      </c>
      <c r="J412" s="87">
        <v>6.9999999999999993E-2</v>
      </c>
      <c r="K412" s="87">
        <v>8.0000000000000016E-2</v>
      </c>
      <c r="L412" s="87">
        <v>9.0000000000000011E-2</v>
      </c>
      <c r="M412" s="135"/>
    </row>
    <row r="413" spans="2:13" x14ac:dyDescent="0.45">
      <c r="B413" s="134" t="s">
        <v>87</v>
      </c>
      <c r="C413" s="76" t="s">
        <v>349</v>
      </c>
      <c r="D413" s="134" t="s">
        <v>115</v>
      </c>
      <c r="E413" s="76" t="s">
        <v>154</v>
      </c>
      <c r="F413" s="134" t="s">
        <v>216</v>
      </c>
      <c r="G413" s="134" t="s">
        <v>190</v>
      </c>
      <c r="H413" s="134" t="s">
        <v>217</v>
      </c>
      <c r="I413" s="134" t="s">
        <v>7</v>
      </c>
      <c r="J413" s="87">
        <v>0.63</v>
      </c>
      <c r="K413" s="87">
        <v>0.72000000000000008</v>
      </c>
      <c r="L413" s="87">
        <v>0.81</v>
      </c>
      <c r="M413" s="135"/>
    </row>
    <row r="414" spans="2:13" ht="28.5" x14ac:dyDescent="0.45">
      <c r="B414" s="134" t="s">
        <v>87</v>
      </c>
      <c r="C414" s="76" t="s">
        <v>349</v>
      </c>
      <c r="D414" s="134" t="s">
        <v>115</v>
      </c>
      <c r="E414" s="76" t="s">
        <v>154</v>
      </c>
      <c r="F414" s="134" t="s">
        <v>218</v>
      </c>
      <c r="G414" s="134" t="s">
        <v>190</v>
      </c>
      <c r="H414" s="134" t="s">
        <v>219</v>
      </c>
      <c r="I414" s="134" t="s">
        <v>7</v>
      </c>
      <c r="J414" s="87">
        <v>0.63</v>
      </c>
      <c r="K414" s="87">
        <v>0.72000000000000008</v>
      </c>
      <c r="L414" s="87">
        <v>0.81</v>
      </c>
      <c r="M414" s="135"/>
    </row>
    <row r="415" spans="2:13" x14ac:dyDescent="0.45">
      <c r="B415" s="134" t="s">
        <v>87</v>
      </c>
      <c r="C415" s="76" t="s">
        <v>349</v>
      </c>
      <c r="D415" s="134" t="s">
        <v>115</v>
      </c>
      <c r="E415" s="76" t="s">
        <v>154</v>
      </c>
      <c r="F415" s="134" t="s">
        <v>288</v>
      </c>
      <c r="G415" s="134" t="s">
        <v>190</v>
      </c>
      <c r="H415" s="134" t="s">
        <v>289</v>
      </c>
      <c r="I415" s="134" t="s">
        <v>7</v>
      </c>
      <c r="J415" s="87">
        <v>0.63</v>
      </c>
      <c r="K415" s="87">
        <v>0.72000000000000008</v>
      </c>
      <c r="L415" s="87">
        <v>0.81</v>
      </c>
      <c r="M415" s="135"/>
    </row>
    <row r="416" spans="2:13" x14ac:dyDescent="0.45">
      <c r="B416" s="134" t="s">
        <v>87</v>
      </c>
      <c r="C416" s="76" t="s">
        <v>349</v>
      </c>
      <c r="D416" s="134" t="s">
        <v>115</v>
      </c>
      <c r="E416" s="76" t="s">
        <v>154</v>
      </c>
      <c r="F416" s="134" t="s">
        <v>290</v>
      </c>
      <c r="G416" s="134" t="s">
        <v>190</v>
      </c>
      <c r="H416" s="134" t="s">
        <v>291</v>
      </c>
      <c r="I416" s="134" t="s">
        <v>7</v>
      </c>
      <c r="J416" s="87">
        <v>0.63</v>
      </c>
      <c r="K416" s="87">
        <v>0.72000000000000008</v>
      </c>
      <c r="L416" s="87">
        <v>0.81</v>
      </c>
      <c r="M416" s="135"/>
    </row>
    <row r="417" spans="2:13" ht="28.5" x14ac:dyDescent="0.45">
      <c r="B417" s="134" t="s">
        <v>87</v>
      </c>
      <c r="C417" s="76" t="s">
        <v>349</v>
      </c>
      <c r="D417" s="134" t="s">
        <v>115</v>
      </c>
      <c r="E417" s="76" t="s">
        <v>154</v>
      </c>
      <c r="F417" s="134" t="s">
        <v>220</v>
      </c>
      <c r="G417" s="134" t="s">
        <v>190</v>
      </c>
      <c r="H417" s="134" t="s">
        <v>221</v>
      </c>
      <c r="I417" s="134" t="s">
        <v>7</v>
      </c>
      <c r="J417" s="87">
        <v>0.63</v>
      </c>
      <c r="K417" s="87">
        <v>0.72000000000000008</v>
      </c>
      <c r="L417" s="87">
        <v>0.81</v>
      </c>
      <c r="M417" s="135"/>
    </row>
    <row r="418" spans="2:13" ht="28.5" x14ac:dyDescent="0.45">
      <c r="B418" s="134" t="s">
        <v>87</v>
      </c>
      <c r="C418" s="76" t="s">
        <v>349</v>
      </c>
      <c r="D418" s="134" t="s">
        <v>115</v>
      </c>
      <c r="E418" s="76" t="s">
        <v>154</v>
      </c>
      <c r="F418" s="134" t="s">
        <v>300</v>
      </c>
      <c r="G418" s="134" t="s">
        <v>190</v>
      </c>
      <c r="H418" s="134" t="s">
        <v>301</v>
      </c>
      <c r="I418" s="134" t="s">
        <v>7</v>
      </c>
      <c r="J418" s="87">
        <v>3.4999999999999996E-2</v>
      </c>
      <c r="K418" s="87">
        <v>4.0000000000000008E-2</v>
      </c>
      <c r="L418" s="87">
        <v>4.5000000000000005E-2</v>
      </c>
      <c r="M418" s="135"/>
    </row>
    <row r="419" spans="2:13" x14ac:dyDescent="0.45">
      <c r="B419" s="134" t="s">
        <v>87</v>
      </c>
      <c r="C419" s="76" t="s">
        <v>349</v>
      </c>
      <c r="D419" s="134" t="s">
        <v>115</v>
      </c>
      <c r="E419" s="76" t="s">
        <v>154</v>
      </c>
      <c r="F419" s="134" t="s">
        <v>189</v>
      </c>
      <c r="G419" s="134" t="s">
        <v>190</v>
      </c>
      <c r="H419" s="134" t="s">
        <v>191</v>
      </c>
      <c r="I419" s="134" t="s">
        <v>7</v>
      </c>
      <c r="J419" s="87">
        <v>0.63</v>
      </c>
      <c r="K419" s="87">
        <v>0.72000000000000008</v>
      </c>
      <c r="L419" s="87">
        <v>0.81</v>
      </c>
      <c r="M419" s="135"/>
    </row>
    <row r="420" spans="2:13" x14ac:dyDescent="0.45">
      <c r="B420" s="134" t="s">
        <v>87</v>
      </c>
      <c r="C420" s="76" t="s">
        <v>349</v>
      </c>
      <c r="D420" s="134" t="s">
        <v>115</v>
      </c>
      <c r="E420" s="76" t="s">
        <v>154</v>
      </c>
      <c r="F420" s="134" t="s">
        <v>222</v>
      </c>
      <c r="G420" s="134" t="s">
        <v>190</v>
      </c>
      <c r="H420" s="134" t="s">
        <v>223</v>
      </c>
      <c r="I420" s="134" t="s">
        <v>7</v>
      </c>
      <c r="J420" s="87">
        <v>0.63</v>
      </c>
      <c r="K420" s="87">
        <v>0.72000000000000008</v>
      </c>
      <c r="L420" s="87">
        <v>0.81</v>
      </c>
      <c r="M420" s="135"/>
    </row>
    <row r="421" spans="2:13" ht="28.5" x14ac:dyDescent="0.45">
      <c r="B421" s="134" t="s">
        <v>87</v>
      </c>
      <c r="C421" s="76" t="s">
        <v>349</v>
      </c>
      <c r="D421" s="134" t="s">
        <v>115</v>
      </c>
      <c r="E421" s="76" t="s">
        <v>154</v>
      </c>
      <c r="F421" s="134" t="s">
        <v>224</v>
      </c>
      <c r="G421" s="134" t="s">
        <v>225</v>
      </c>
      <c r="H421" s="134" t="s">
        <v>226</v>
      </c>
      <c r="I421" s="134" t="s">
        <v>7</v>
      </c>
      <c r="J421" s="87">
        <v>3.4999999999999996E-2</v>
      </c>
      <c r="K421" s="87">
        <v>4.0000000000000008E-2</v>
      </c>
      <c r="L421" s="87">
        <v>4.5000000000000005E-2</v>
      </c>
      <c r="M421" s="135"/>
    </row>
    <row r="422" spans="2:13" ht="28.5" x14ac:dyDescent="0.45">
      <c r="B422" s="134" t="s">
        <v>87</v>
      </c>
      <c r="C422" s="76" t="s">
        <v>349</v>
      </c>
      <c r="D422" s="134" t="s">
        <v>115</v>
      </c>
      <c r="E422" s="76" t="s">
        <v>154</v>
      </c>
      <c r="F422" s="134" t="s">
        <v>224</v>
      </c>
      <c r="G422" s="134" t="s">
        <v>225</v>
      </c>
      <c r="H422" s="134" t="s">
        <v>226</v>
      </c>
      <c r="I422" s="134" t="s">
        <v>182</v>
      </c>
      <c r="J422" s="87">
        <v>3.4999999999999996E-2</v>
      </c>
      <c r="K422" s="87">
        <v>4.0000000000000008E-2</v>
      </c>
      <c r="L422" s="87">
        <v>4.5000000000000005E-2</v>
      </c>
      <c r="M422" s="135"/>
    </row>
    <row r="423" spans="2:13" ht="28.5" x14ac:dyDescent="0.45">
      <c r="B423" s="134" t="s">
        <v>87</v>
      </c>
      <c r="C423" s="76" t="s">
        <v>349</v>
      </c>
      <c r="D423" s="134" t="s">
        <v>115</v>
      </c>
      <c r="E423" s="76" t="s">
        <v>154</v>
      </c>
      <c r="F423" s="134" t="s">
        <v>227</v>
      </c>
      <c r="G423" s="134" t="s">
        <v>225</v>
      </c>
      <c r="H423" s="134" t="s">
        <v>228</v>
      </c>
      <c r="I423" s="134" t="s">
        <v>7</v>
      </c>
      <c r="J423" s="87">
        <v>6.9999999999999993E-2</v>
      </c>
      <c r="K423" s="87">
        <v>8.0000000000000016E-2</v>
      </c>
      <c r="L423" s="87">
        <v>9.0000000000000011E-2</v>
      </c>
      <c r="M423" s="135"/>
    </row>
    <row r="424" spans="2:13" ht="28.5" x14ac:dyDescent="0.45">
      <c r="B424" s="134" t="s">
        <v>87</v>
      </c>
      <c r="C424" s="76" t="s">
        <v>349</v>
      </c>
      <c r="D424" s="134" t="s">
        <v>115</v>
      </c>
      <c r="E424" s="76" t="s">
        <v>154</v>
      </c>
      <c r="F424" s="134" t="s">
        <v>227</v>
      </c>
      <c r="G424" s="134" t="s">
        <v>225</v>
      </c>
      <c r="H424" s="134" t="s">
        <v>228</v>
      </c>
      <c r="I424" s="134" t="s">
        <v>182</v>
      </c>
      <c r="J424" s="87">
        <v>6.9999999999999993E-2</v>
      </c>
      <c r="K424" s="87">
        <v>8.0000000000000016E-2</v>
      </c>
      <c r="L424" s="87">
        <v>9.0000000000000011E-2</v>
      </c>
      <c r="M424" s="135"/>
    </row>
    <row r="425" spans="2:13" ht="28.5" x14ac:dyDescent="0.45">
      <c r="B425" s="134" t="s">
        <v>87</v>
      </c>
      <c r="C425" s="76" t="s">
        <v>349</v>
      </c>
      <c r="D425" s="134" t="s">
        <v>115</v>
      </c>
      <c r="E425" s="76" t="s">
        <v>154</v>
      </c>
      <c r="F425" s="134" t="s">
        <v>229</v>
      </c>
      <c r="G425" s="134" t="s">
        <v>230</v>
      </c>
      <c r="H425" s="134" t="s">
        <v>231</v>
      </c>
      <c r="I425" s="134" t="s">
        <v>182</v>
      </c>
      <c r="J425" s="87">
        <v>0.63</v>
      </c>
      <c r="K425" s="87">
        <v>0.72000000000000008</v>
      </c>
      <c r="L425" s="87">
        <v>0.81</v>
      </c>
      <c r="M425" s="135"/>
    </row>
    <row r="426" spans="2:13" ht="28.5" x14ac:dyDescent="0.45">
      <c r="B426" s="134" t="s">
        <v>87</v>
      </c>
      <c r="C426" s="76" t="s">
        <v>349</v>
      </c>
      <c r="D426" s="134" t="s">
        <v>115</v>
      </c>
      <c r="E426" s="76" t="s">
        <v>154</v>
      </c>
      <c r="F426" s="134" t="s">
        <v>192</v>
      </c>
      <c r="G426" s="134" t="s">
        <v>193</v>
      </c>
      <c r="H426" s="134" t="s">
        <v>194</v>
      </c>
      <c r="I426" s="134" t="s">
        <v>7</v>
      </c>
      <c r="J426" s="87">
        <v>3.4999999999999996E-2</v>
      </c>
      <c r="K426" s="87">
        <v>4.0000000000000008E-2</v>
      </c>
      <c r="L426" s="87">
        <v>4.5000000000000005E-2</v>
      </c>
      <c r="M426" s="135"/>
    </row>
    <row r="427" spans="2:13" ht="28.5" x14ac:dyDescent="0.45">
      <c r="B427" s="134" t="s">
        <v>87</v>
      </c>
      <c r="C427" s="76" t="s">
        <v>349</v>
      </c>
      <c r="D427" s="134" t="s">
        <v>115</v>
      </c>
      <c r="E427" s="76" t="s">
        <v>154</v>
      </c>
      <c r="F427" s="134" t="s">
        <v>256</v>
      </c>
      <c r="G427" s="134" t="s">
        <v>193</v>
      </c>
      <c r="H427" s="134" t="s">
        <v>257</v>
      </c>
      <c r="I427" s="134" t="s">
        <v>7</v>
      </c>
      <c r="J427" s="87">
        <v>0.63</v>
      </c>
      <c r="K427" s="87">
        <v>0.72000000000000008</v>
      </c>
      <c r="L427" s="87">
        <v>0.81</v>
      </c>
      <c r="M427" s="135"/>
    </row>
    <row r="428" spans="2:13" ht="28.5" x14ac:dyDescent="0.45">
      <c r="B428" s="134" t="s">
        <v>87</v>
      </c>
      <c r="C428" s="76" t="s">
        <v>349</v>
      </c>
      <c r="D428" s="134" t="s">
        <v>115</v>
      </c>
      <c r="E428" s="76" t="s">
        <v>154</v>
      </c>
      <c r="F428" s="134" t="s">
        <v>232</v>
      </c>
      <c r="G428" s="134" t="s">
        <v>193</v>
      </c>
      <c r="H428" s="134" t="s">
        <v>233</v>
      </c>
      <c r="I428" s="134" t="s">
        <v>7</v>
      </c>
      <c r="J428" s="87">
        <v>0.63</v>
      </c>
      <c r="K428" s="87">
        <v>0.72000000000000008</v>
      </c>
      <c r="L428" s="87">
        <v>0.81</v>
      </c>
      <c r="M428" s="135"/>
    </row>
    <row r="429" spans="2:13" ht="28.5" x14ac:dyDescent="0.45">
      <c r="B429" s="134" t="s">
        <v>87</v>
      </c>
      <c r="C429" s="76" t="s">
        <v>349</v>
      </c>
      <c r="D429" s="134" t="s">
        <v>115</v>
      </c>
      <c r="E429" s="76" t="s">
        <v>154</v>
      </c>
      <c r="F429" s="134" t="s">
        <v>195</v>
      </c>
      <c r="G429" s="134" t="s">
        <v>193</v>
      </c>
      <c r="H429" s="134" t="s">
        <v>196</v>
      </c>
      <c r="I429" s="134" t="s">
        <v>7</v>
      </c>
      <c r="J429" s="87">
        <v>0.63</v>
      </c>
      <c r="K429" s="87">
        <v>0.72000000000000008</v>
      </c>
      <c r="L429" s="87">
        <v>0.81</v>
      </c>
      <c r="M429" s="135"/>
    </row>
    <row r="430" spans="2:13" x14ac:dyDescent="0.45">
      <c r="B430" s="134" t="s">
        <v>87</v>
      </c>
      <c r="C430" s="76" t="s">
        <v>349</v>
      </c>
      <c r="D430" s="134" t="s">
        <v>115</v>
      </c>
      <c r="E430" s="76" t="s">
        <v>154</v>
      </c>
      <c r="F430" s="134" t="s">
        <v>197</v>
      </c>
      <c r="G430" s="134" t="s">
        <v>198</v>
      </c>
      <c r="H430" s="134" t="s">
        <v>199</v>
      </c>
      <c r="I430" s="134" t="s">
        <v>182</v>
      </c>
      <c r="J430" s="87">
        <v>3.4999999999999996E-2</v>
      </c>
      <c r="K430" s="87">
        <v>4.0000000000000008E-2</v>
      </c>
      <c r="L430" s="87">
        <v>4.5000000000000005E-2</v>
      </c>
      <c r="M430" s="135"/>
    </row>
    <row r="431" spans="2:13" ht="42.75" x14ac:dyDescent="0.45">
      <c r="B431" s="134" t="s">
        <v>87</v>
      </c>
      <c r="C431" s="76" t="s">
        <v>349</v>
      </c>
      <c r="D431" s="134" t="s">
        <v>115</v>
      </c>
      <c r="E431" s="76" t="s">
        <v>154</v>
      </c>
      <c r="F431" s="134" t="s">
        <v>302</v>
      </c>
      <c r="G431" s="134" t="s">
        <v>293</v>
      </c>
      <c r="H431" s="134" t="s">
        <v>303</v>
      </c>
      <c r="I431" s="134" t="s">
        <v>7</v>
      </c>
      <c r="J431" s="87">
        <v>0.63</v>
      </c>
      <c r="K431" s="87">
        <v>0.72000000000000008</v>
      </c>
      <c r="L431" s="87">
        <v>0.81</v>
      </c>
      <c r="M431" s="135"/>
    </row>
    <row r="432" spans="2:13" ht="28.5" x14ac:dyDescent="0.45">
      <c r="B432" s="134" t="s">
        <v>87</v>
      </c>
      <c r="C432" s="76" t="s">
        <v>349</v>
      </c>
      <c r="D432" s="134" t="s">
        <v>115</v>
      </c>
      <c r="E432" s="76" t="s">
        <v>154</v>
      </c>
      <c r="F432" s="134" t="s">
        <v>292</v>
      </c>
      <c r="G432" s="134" t="s">
        <v>293</v>
      </c>
      <c r="H432" s="134" t="s">
        <v>294</v>
      </c>
      <c r="I432" s="134" t="s">
        <v>7</v>
      </c>
      <c r="J432" s="87">
        <v>0.63</v>
      </c>
      <c r="K432" s="87">
        <v>0.72000000000000008</v>
      </c>
      <c r="L432" s="87">
        <v>0.81</v>
      </c>
      <c r="M432" s="135"/>
    </row>
    <row r="433" spans="2:13" ht="42.75" x14ac:dyDescent="0.45">
      <c r="B433" s="134" t="s">
        <v>87</v>
      </c>
      <c r="C433" s="76" t="s">
        <v>349</v>
      </c>
      <c r="D433" s="134" t="s">
        <v>115</v>
      </c>
      <c r="E433" s="76" t="s">
        <v>154</v>
      </c>
      <c r="F433" s="134" t="s">
        <v>304</v>
      </c>
      <c r="G433" s="134" t="s">
        <v>293</v>
      </c>
      <c r="H433" s="134" t="s">
        <v>305</v>
      </c>
      <c r="I433" s="134" t="s">
        <v>7</v>
      </c>
      <c r="J433" s="87">
        <v>0.63</v>
      </c>
      <c r="K433" s="87">
        <v>0.72000000000000008</v>
      </c>
      <c r="L433" s="87">
        <v>0.81</v>
      </c>
      <c r="M433" s="135"/>
    </row>
    <row r="434" spans="2:13" ht="28.5" x14ac:dyDescent="0.45">
      <c r="B434" s="134" t="s">
        <v>87</v>
      </c>
      <c r="C434" s="76" t="s">
        <v>349</v>
      </c>
      <c r="D434" s="134" t="s">
        <v>115</v>
      </c>
      <c r="E434" s="76" t="s">
        <v>154</v>
      </c>
      <c r="F434" s="134" t="s">
        <v>306</v>
      </c>
      <c r="G434" s="134" t="s">
        <v>293</v>
      </c>
      <c r="H434" s="134" t="s">
        <v>307</v>
      </c>
      <c r="I434" s="134" t="s">
        <v>7</v>
      </c>
      <c r="J434" s="87">
        <v>0.63</v>
      </c>
      <c r="K434" s="87">
        <v>0.72000000000000008</v>
      </c>
      <c r="L434" s="87">
        <v>0.81</v>
      </c>
      <c r="M434" s="135"/>
    </row>
    <row r="435" spans="2:13" x14ac:dyDescent="0.45">
      <c r="B435" s="134" t="s">
        <v>87</v>
      </c>
      <c r="C435" s="76" t="s">
        <v>349</v>
      </c>
      <c r="D435" s="134" t="s">
        <v>115</v>
      </c>
      <c r="E435" s="76" t="s">
        <v>154</v>
      </c>
      <c r="F435" s="134" t="s">
        <v>258</v>
      </c>
      <c r="G435" s="134" t="s">
        <v>259</v>
      </c>
      <c r="H435" s="134" t="s">
        <v>260</v>
      </c>
      <c r="I435" s="134" t="s">
        <v>182</v>
      </c>
      <c r="J435" s="87">
        <v>0.63</v>
      </c>
      <c r="K435" s="87">
        <v>0.72000000000000008</v>
      </c>
      <c r="L435" s="87">
        <v>0.81</v>
      </c>
      <c r="M435" s="135"/>
    </row>
    <row r="436" spans="2:13" x14ac:dyDescent="0.45">
      <c r="B436" s="134" t="s">
        <v>87</v>
      </c>
      <c r="C436" s="76" t="s">
        <v>349</v>
      </c>
      <c r="D436" s="134" t="s">
        <v>115</v>
      </c>
      <c r="E436" s="76" t="s">
        <v>154</v>
      </c>
      <c r="F436" s="134" t="s">
        <v>308</v>
      </c>
      <c r="G436" s="134" t="s">
        <v>262</v>
      </c>
      <c r="H436" s="134" t="s">
        <v>309</v>
      </c>
      <c r="I436" s="134" t="s">
        <v>7</v>
      </c>
      <c r="J436" s="87">
        <v>0.63</v>
      </c>
      <c r="K436" s="87">
        <v>0.72000000000000008</v>
      </c>
      <c r="L436" s="87">
        <v>0.81</v>
      </c>
      <c r="M436" s="135"/>
    </row>
    <row r="437" spans="2:13" ht="42.75" x14ac:dyDescent="0.45">
      <c r="B437" s="134" t="s">
        <v>87</v>
      </c>
      <c r="C437" s="76" t="s">
        <v>349</v>
      </c>
      <c r="D437" s="134" t="s">
        <v>115</v>
      </c>
      <c r="E437" s="76" t="s">
        <v>154</v>
      </c>
      <c r="F437" s="134" t="s">
        <v>312</v>
      </c>
      <c r="G437" s="134" t="s">
        <v>201</v>
      </c>
      <c r="H437" s="134" t="s">
        <v>313</v>
      </c>
      <c r="I437" s="134" t="s">
        <v>7</v>
      </c>
      <c r="J437" s="87">
        <v>0.63</v>
      </c>
      <c r="K437" s="87">
        <v>0.72000000000000008</v>
      </c>
      <c r="L437" s="87">
        <v>0.81</v>
      </c>
      <c r="M437" s="135"/>
    </row>
    <row r="438" spans="2:13" ht="42.75" x14ac:dyDescent="0.45">
      <c r="B438" s="134" t="s">
        <v>87</v>
      </c>
      <c r="C438" s="76" t="s">
        <v>349</v>
      </c>
      <c r="D438" s="134" t="s">
        <v>115</v>
      </c>
      <c r="E438" s="76" t="s">
        <v>154</v>
      </c>
      <c r="F438" s="134" t="s">
        <v>312</v>
      </c>
      <c r="G438" s="134" t="s">
        <v>201</v>
      </c>
      <c r="H438" s="134" t="s">
        <v>313</v>
      </c>
      <c r="I438" s="134" t="s">
        <v>182</v>
      </c>
      <c r="J438" s="87">
        <v>0.63</v>
      </c>
      <c r="K438" s="87">
        <v>0.72000000000000008</v>
      </c>
      <c r="L438" s="87">
        <v>0.81</v>
      </c>
      <c r="M438" s="135"/>
    </row>
    <row r="439" spans="2:13" ht="42.75" x14ac:dyDescent="0.45">
      <c r="B439" s="134" t="s">
        <v>87</v>
      </c>
      <c r="C439" s="76" t="s">
        <v>349</v>
      </c>
      <c r="D439" s="134" t="s">
        <v>115</v>
      </c>
      <c r="E439" s="76" t="s">
        <v>154</v>
      </c>
      <c r="F439" s="134" t="s">
        <v>314</v>
      </c>
      <c r="G439" s="134" t="s">
        <v>201</v>
      </c>
      <c r="H439" s="134" t="s">
        <v>315</v>
      </c>
      <c r="I439" s="134" t="s">
        <v>7</v>
      </c>
      <c r="J439" s="87">
        <v>0.63</v>
      </c>
      <c r="K439" s="87">
        <v>0.72000000000000008</v>
      </c>
      <c r="L439" s="87">
        <v>0.81</v>
      </c>
      <c r="M439" s="135"/>
    </row>
    <row r="440" spans="2:13" ht="42.75" x14ac:dyDescent="0.45">
      <c r="B440" s="134" t="s">
        <v>87</v>
      </c>
      <c r="C440" s="76" t="s">
        <v>349</v>
      </c>
      <c r="D440" s="134" t="s">
        <v>115</v>
      </c>
      <c r="E440" s="76" t="s">
        <v>154</v>
      </c>
      <c r="F440" s="134" t="s">
        <v>314</v>
      </c>
      <c r="G440" s="134" t="s">
        <v>201</v>
      </c>
      <c r="H440" s="134" t="s">
        <v>315</v>
      </c>
      <c r="I440" s="134" t="s">
        <v>182</v>
      </c>
      <c r="J440" s="87">
        <v>0.63</v>
      </c>
      <c r="K440" s="87">
        <v>0.72000000000000008</v>
      </c>
      <c r="L440" s="87">
        <v>0.81</v>
      </c>
      <c r="M440" s="135"/>
    </row>
    <row r="441" spans="2:13" ht="42.75" x14ac:dyDescent="0.45">
      <c r="B441" s="134" t="s">
        <v>87</v>
      </c>
      <c r="C441" s="76" t="s">
        <v>349</v>
      </c>
      <c r="D441" s="134" t="s">
        <v>115</v>
      </c>
      <c r="E441" s="76" t="s">
        <v>154</v>
      </c>
      <c r="F441" s="134" t="s">
        <v>316</v>
      </c>
      <c r="G441" s="134" t="s">
        <v>201</v>
      </c>
      <c r="H441" s="134" t="s">
        <v>317</v>
      </c>
      <c r="I441" s="134" t="s">
        <v>7</v>
      </c>
      <c r="J441" s="87">
        <v>0.63</v>
      </c>
      <c r="K441" s="87">
        <v>0.72000000000000008</v>
      </c>
      <c r="L441" s="87">
        <v>0.81</v>
      </c>
      <c r="M441" s="135"/>
    </row>
    <row r="442" spans="2:13" ht="42.75" x14ac:dyDescent="0.45">
      <c r="B442" s="134" t="s">
        <v>87</v>
      </c>
      <c r="C442" s="76" t="s">
        <v>349</v>
      </c>
      <c r="D442" s="134" t="s">
        <v>115</v>
      </c>
      <c r="E442" s="76" t="s">
        <v>154</v>
      </c>
      <c r="F442" s="134" t="s">
        <v>316</v>
      </c>
      <c r="G442" s="134" t="s">
        <v>201</v>
      </c>
      <c r="H442" s="134" t="s">
        <v>317</v>
      </c>
      <c r="I442" s="134" t="s">
        <v>182</v>
      </c>
      <c r="J442" s="87">
        <v>0.63</v>
      </c>
      <c r="K442" s="87">
        <v>0.72000000000000008</v>
      </c>
      <c r="L442" s="87">
        <v>0.81</v>
      </c>
      <c r="M442" s="135"/>
    </row>
    <row r="443" spans="2:13" x14ac:dyDescent="0.45">
      <c r="B443" s="134" t="s">
        <v>87</v>
      </c>
      <c r="C443" s="76" t="s">
        <v>349</v>
      </c>
      <c r="D443" s="134" t="s">
        <v>115</v>
      </c>
      <c r="E443" s="76" t="s">
        <v>154</v>
      </c>
      <c r="F443" s="134" t="s">
        <v>237</v>
      </c>
      <c r="G443" s="134" t="s">
        <v>238</v>
      </c>
      <c r="H443" s="134" t="s">
        <v>239</v>
      </c>
      <c r="I443" s="134" t="s">
        <v>7</v>
      </c>
      <c r="J443" s="87">
        <v>3.4999999999999996E-2</v>
      </c>
      <c r="K443" s="87">
        <v>4.0000000000000008E-2</v>
      </c>
      <c r="L443" s="87">
        <v>4.5000000000000005E-2</v>
      </c>
      <c r="M443" s="135"/>
    </row>
    <row r="444" spans="2:13" x14ac:dyDescent="0.45">
      <c r="B444" s="134" t="s">
        <v>87</v>
      </c>
      <c r="C444" s="76" t="s">
        <v>349</v>
      </c>
      <c r="D444" s="134" t="s">
        <v>115</v>
      </c>
      <c r="E444" s="76" t="s">
        <v>154</v>
      </c>
      <c r="F444" s="134" t="s">
        <v>321</v>
      </c>
      <c r="G444" s="134" t="s">
        <v>319</v>
      </c>
      <c r="H444" s="134" t="s">
        <v>322</v>
      </c>
      <c r="I444" s="134" t="s">
        <v>182</v>
      </c>
      <c r="J444" s="87">
        <v>3.4999999999999996E-2</v>
      </c>
      <c r="K444" s="87">
        <v>4.0000000000000008E-2</v>
      </c>
      <c r="L444" s="87">
        <v>4.5000000000000005E-2</v>
      </c>
      <c r="M444" s="135"/>
    </row>
    <row r="445" spans="2:13" x14ac:dyDescent="0.45">
      <c r="B445" s="134" t="s">
        <v>87</v>
      </c>
      <c r="C445" s="76" t="s">
        <v>349</v>
      </c>
      <c r="D445" s="134" t="s">
        <v>115</v>
      </c>
      <c r="E445" s="76" t="s">
        <v>154</v>
      </c>
      <c r="F445" s="134" t="s">
        <v>323</v>
      </c>
      <c r="G445" s="134" t="s">
        <v>319</v>
      </c>
      <c r="H445" s="134" t="s">
        <v>324</v>
      </c>
      <c r="I445" s="134" t="s">
        <v>182</v>
      </c>
      <c r="J445" s="87">
        <v>3.4999999999999996E-2</v>
      </c>
      <c r="K445" s="87">
        <v>4.0000000000000008E-2</v>
      </c>
      <c r="L445" s="87">
        <v>4.5000000000000005E-2</v>
      </c>
      <c r="M445" s="135"/>
    </row>
    <row r="446" spans="2:13" x14ac:dyDescent="0.45">
      <c r="B446" s="134" t="s">
        <v>87</v>
      </c>
      <c r="C446" s="76" t="s">
        <v>349</v>
      </c>
      <c r="D446" s="134" t="s">
        <v>115</v>
      </c>
      <c r="E446" s="76" t="s">
        <v>154</v>
      </c>
      <c r="F446" s="134" t="s">
        <v>207</v>
      </c>
      <c r="G446" s="134" t="s">
        <v>208</v>
      </c>
      <c r="H446" s="134" t="s">
        <v>209</v>
      </c>
      <c r="I446" s="134" t="s">
        <v>7</v>
      </c>
      <c r="J446" s="87">
        <v>3.4999999999999996E-2</v>
      </c>
      <c r="K446" s="87">
        <v>4.0000000000000008E-2</v>
      </c>
      <c r="L446" s="87">
        <v>4.5000000000000005E-2</v>
      </c>
      <c r="M446" s="135"/>
    </row>
    <row r="447" spans="2:13" x14ac:dyDescent="0.45">
      <c r="B447" s="134" t="s">
        <v>87</v>
      </c>
      <c r="C447" s="76" t="s">
        <v>349</v>
      </c>
      <c r="D447" s="134" t="s">
        <v>115</v>
      </c>
      <c r="E447" s="76" t="s">
        <v>154</v>
      </c>
      <c r="F447" s="134" t="s">
        <v>264</v>
      </c>
      <c r="G447" s="134" t="s">
        <v>208</v>
      </c>
      <c r="H447" s="134" t="s">
        <v>265</v>
      </c>
      <c r="I447" s="134" t="s">
        <v>7</v>
      </c>
      <c r="J447" s="87">
        <v>0.63</v>
      </c>
      <c r="K447" s="87">
        <v>0.72000000000000008</v>
      </c>
      <c r="L447" s="87">
        <v>0.81</v>
      </c>
      <c r="M447" s="135"/>
    </row>
    <row r="448" spans="2:13" ht="28.5" x14ac:dyDescent="0.45">
      <c r="B448" s="134" t="s">
        <v>87</v>
      </c>
      <c r="C448" s="76" t="s">
        <v>349</v>
      </c>
      <c r="D448" s="134" t="s">
        <v>115</v>
      </c>
      <c r="E448" s="76" t="s">
        <v>154</v>
      </c>
      <c r="F448" s="134" t="s">
        <v>266</v>
      </c>
      <c r="G448" s="134" t="s">
        <v>208</v>
      </c>
      <c r="H448" s="134" t="s">
        <v>267</v>
      </c>
      <c r="I448" s="134" t="s">
        <v>7</v>
      </c>
      <c r="J448" s="87">
        <v>6.9999999999999993E-2</v>
      </c>
      <c r="K448" s="87">
        <v>8.0000000000000016E-2</v>
      </c>
      <c r="L448" s="87">
        <v>9.0000000000000011E-2</v>
      </c>
      <c r="M448" s="135"/>
    </row>
    <row r="449" spans="2:13" ht="42.75" x14ac:dyDescent="0.45">
      <c r="B449" s="134" t="s">
        <v>87</v>
      </c>
      <c r="C449" s="76" t="s">
        <v>349</v>
      </c>
      <c r="D449" s="134" t="s">
        <v>115</v>
      </c>
      <c r="E449" s="76" t="s">
        <v>154</v>
      </c>
      <c r="F449" s="134" t="s">
        <v>240</v>
      </c>
      <c r="G449" s="134" t="s">
        <v>241</v>
      </c>
      <c r="H449" s="134" t="s">
        <v>242</v>
      </c>
      <c r="I449" s="134" t="s">
        <v>7</v>
      </c>
      <c r="J449" s="87">
        <v>0.63</v>
      </c>
      <c r="K449" s="87">
        <v>0.72000000000000008</v>
      </c>
      <c r="L449" s="87">
        <v>0.81</v>
      </c>
      <c r="M449" s="135"/>
    </row>
    <row r="450" spans="2:13" ht="42.75" x14ac:dyDescent="0.45">
      <c r="B450" s="134" t="s">
        <v>87</v>
      </c>
      <c r="C450" s="76" t="s">
        <v>349</v>
      </c>
      <c r="D450" s="134" t="s">
        <v>115</v>
      </c>
      <c r="E450" s="76" t="s">
        <v>154</v>
      </c>
      <c r="F450" s="134" t="s">
        <v>295</v>
      </c>
      <c r="G450" s="134" t="s">
        <v>241</v>
      </c>
      <c r="H450" s="134" t="s">
        <v>296</v>
      </c>
      <c r="I450" s="134" t="s">
        <v>7</v>
      </c>
      <c r="J450" s="87">
        <v>0.63</v>
      </c>
      <c r="K450" s="87">
        <v>0.72000000000000008</v>
      </c>
      <c r="L450" s="87">
        <v>0.81</v>
      </c>
      <c r="M450" s="135"/>
    </row>
    <row r="451" spans="2:13" ht="28.5" x14ac:dyDescent="0.45">
      <c r="B451" s="134" t="s">
        <v>87</v>
      </c>
      <c r="C451" s="76" t="s">
        <v>349</v>
      </c>
      <c r="D451" s="134" t="s">
        <v>115</v>
      </c>
      <c r="E451" s="76" t="s">
        <v>154</v>
      </c>
      <c r="F451" s="134" t="s">
        <v>245</v>
      </c>
      <c r="G451" s="134" t="s">
        <v>211</v>
      </c>
      <c r="H451" s="134" t="s">
        <v>246</v>
      </c>
      <c r="I451" s="134" t="s">
        <v>7</v>
      </c>
      <c r="J451" s="87">
        <v>0.63</v>
      </c>
      <c r="K451" s="87">
        <v>0.72000000000000008</v>
      </c>
      <c r="L451" s="87">
        <v>0.81</v>
      </c>
      <c r="M451" s="135"/>
    </row>
    <row r="452" spans="2:13" ht="28.5" x14ac:dyDescent="0.45">
      <c r="B452" s="134" t="s">
        <v>87</v>
      </c>
      <c r="C452" s="76" t="s">
        <v>349</v>
      </c>
      <c r="D452" s="134" t="s">
        <v>115</v>
      </c>
      <c r="E452" s="76" t="s">
        <v>154</v>
      </c>
      <c r="F452" s="134" t="s">
        <v>268</v>
      </c>
      <c r="G452" s="134" t="s">
        <v>211</v>
      </c>
      <c r="H452" s="134" t="s">
        <v>269</v>
      </c>
      <c r="I452" s="134" t="s">
        <v>7</v>
      </c>
      <c r="J452" s="87">
        <v>0.63</v>
      </c>
      <c r="K452" s="87">
        <v>0.72000000000000008</v>
      </c>
      <c r="L452" s="87">
        <v>0.81</v>
      </c>
      <c r="M452" s="135"/>
    </row>
    <row r="453" spans="2:13" ht="28.5" x14ac:dyDescent="0.45">
      <c r="B453" s="134" t="s">
        <v>87</v>
      </c>
      <c r="C453" s="76" t="s">
        <v>349</v>
      </c>
      <c r="D453" s="134" t="s">
        <v>115</v>
      </c>
      <c r="E453" s="76" t="s">
        <v>154</v>
      </c>
      <c r="F453" s="134" t="s">
        <v>343</v>
      </c>
      <c r="G453" s="134" t="s">
        <v>211</v>
      </c>
      <c r="H453" s="134" t="s">
        <v>344</v>
      </c>
      <c r="I453" s="134" t="s">
        <v>7</v>
      </c>
      <c r="J453" s="87">
        <v>0.63</v>
      </c>
      <c r="K453" s="87">
        <v>0.72000000000000008</v>
      </c>
      <c r="L453" s="87">
        <v>0.81</v>
      </c>
      <c r="M453" s="135"/>
    </row>
    <row r="454" spans="2:13" ht="28.5" x14ac:dyDescent="0.45">
      <c r="B454" s="134" t="s">
        <v>87</v>
      </c>
      <c r="C454" s="76" t="s">
        <v>349</v>
      </c>
      <c r="D454" s="134" t="s">
        <v>115</v>
      </c>
      <c r="E454" s="76" t="s">
        <v>154</v>
      </c>
      <c r="F454" s="134" t="s">
        <v>280</v>
      </c>
      <c r="G454" s="134" t="s">
        <v>281</v>
      </c>
      <c r="H454" s="134" t="s">
        <v>282</v>
      </c>
      <c r="I454" s="134" t="s">
        <v>7</v>
      </c>
      <c r="J454" s="87">
        <v>0.63</v>
      </c>
      <c r="K454" s="87">
        <v>0.72000000000000008</v>
      </c>
      <c r="L454" s="87">
        <v>0.81</v>
      </c>
      <c r="M454" s="135"/>
    </row>
    <row r="455" spans="2:13" ht="28.5" x14ac:dyDescent="0.45">
      <c r="B455" s="134" t="s">
        <v>87</v>
      </c>
      <c r="C455" s="76" t="s">
        <v>349</v>
      </c>
      <c r="D455" s="134" t="s">
        <v>115</v>
      </c>
      <c r="E455" s="76" t="s">
        <v>154</v>
      </c>
      <c r="F455" s="134" t="s">
        <v>283</v>
      </c>
      <c r="G455" s="134" t="s">
        <v>281</v>
      </c>
      <c r="H455" s="134" t="s">
        <v>284</v>
      </c>
      <c r="I455" s="134" t="s">
        <v>7</v>
      </c>
      <c r="J455" s="87">
        <v>3.4999999999999996E-2</v>
      </c>
      <c r="K455" s="87">
        <v>4.0000000000000008E-2</v>
      </c>
      <c r="L455" s="87">
        <v>4.5000000000000005E-2</v>
      </c>
      <c r="M455" s="135"/>
    </row>
    <row r="456" spans="2:13" ht="28.5" x14ac:dyDescent="0.45">
      <c r="B456" s="134" t="s">
        <v>87</v>
      </c>
      <c r="C456" s="76" t="s">
        <v>349</v>
      </c>
      <c r="D456" s="134" t="s">
        <v>115</v>
      </c>
      <c r="E456" s="76" t="s">
        <v>154</v>
      </c>
      <c r="F456" s="134" t="s">
        <v>247</v>
      </c>
      <c r="G456" s="134" t="s">
        <v>248</v>
      </c>
      <c r="H456" s="134" t="s">
        <v>249</v>
      </c>
      <c r="I456" s="134" t="s">
        <v>7</v>
      </c>
      <c r="J456" s="87">
        <v>6.9999999999999993E-2</v>
      </c>
      <c r="K456" s="87">
        <v>8.0000000000000016E-2</v>
      </c>
      <c r="L456" s="87">
        <v>9.0000000000000011E-2</v>
      </c>
      <c r="M456" s="135"/>
    </row>
    <row r="457" spans="2:13" x14ac:dyDescent="0.45">
      <c r="B457" s="134" t="s">
        <v>87</v>
      </c>
      <c r="C457" s="76" t="s">
        <v>350</v>
      </c>
      <c r="D457" s="134" t="s">
        <v>115</v>
      </c>
      <c r="E457" s="76" t="s">
        <v>155</v>
      </c>
      <c r="F457" s="134" t="s">
        <v>290</v>
      </c>
      <c r="G457" s="134" t="s">
        <v>190</v>
      </c>
      <c r="H457" s="134" t="s">
        <v>291</v>
      </c>
      <c r="I457" s="134" t="s">
        <v>7</v>
      </c>
      <c r="J457" s="87">
        <v>0.63</v>
      </c>
      <c r="K457" s="87">
        <v>0.72000000000000008</v>
      </c>
      <c r="L457" s="87">
        <v>0.81</v>
      </c>
      <c r="M457" s="135"/>
    </row>
    <row r="458" spans="2:13" ht="28.5" x14ac:dyDescent="0.45">
      <c r="B458" s="134" t="s">
        <v>87</v>
      </c>
      <c r="C458" s="76" t="s">
        <v>350</v>
      </c>
      <c r="D458" s="134" t="s">
        <v>115</v>
      </c>
      <c r="E458" s="76" t="s">
        <v>155</v>
      </c>
      <c r="F458" s="134" t="s">
        <v>229</v>
      </c>
      <c r="G458" s="134" t="s">
        <v>230</v>
      </c>
      <c r="H458" s="134" t="s">
        <v>231</v>
      </c>
      <c r="I458" s="134" t="s">
        <v>182</v>
      </c>
      <c r="J458" s="87">
        <v>0.63</v>
      </c>
      <c r="K458" s="87">
        <v>0.72000000000000008</v>
      </c>
      <c r="L458" s="87">
        <v>0.81</v>
      </c>
      <c r="M458" s="135"/>
    </row>
    <row r="459" spans="2:13" ht="28.5" x14ac:dyDescent="0.45">
      <c r="B459" s="134" t="s">
        <v>87</v>
      </c>
      <c r="C459" s="76" t="s">
        <v>350</v>
      </c>
      <c r="D459" s="134" t="s">
        <v>115</v>
      </c>
      <c r="E459" s="76" t="s">
        <v>155</v>
      </c>
      <c r="F459" s="134" t="s">
        <v>192</v>
      </c>
      <c r="G459" s="134" t="s">
        <v>193</v>
      </c>
      <c r="H459" s="134" t="s">
        <v>194</v>
      </c>
      <c r="I459" s="134" t="s">
        <v>7</v>
      </c>
      <c r="J459" s="87">
        <v>3.4999999999999996E-2</v>
      </c>
      <c r="K459" s="87">
        <v>4.0000000000000008E-2</v>
      </c>
      <c r="L459" s="87">
        <v>4.5000000000000005E-2</v>
      </c>
      <c r="M459" s="135"/>
    </row>
    <row r="460" spans="2:13" ht="28.5" x14ac:dyDescent="0.45">
      <c r="B460" s="134" t="s">
        <v>87</v>
      </c>
      <c r="C460" s="76" t="s">
        <v>350</v>
      </c>
      <c r="D460" s="134" t="s">
        <v>115</v>
      </c>
      <c r="E460" s="76" t="s">
        <v>155</v>
      </c>
      <c r="F460" s="134" t="s">
        <v>256</v>
      </c>
      <c r="G460" s="134" t="s">
        <v>193</v>
      </c>
      <c r="H460" s="134" t="s">
        <v>257</v>
      </c>
      <c r="I460" s="134" t="s">
        <v>7</v>
      </c>
      <c r="J460" s="87">
        <v>0.63</v>
      </c>
      <c r="K460" s="87">
        <v>0.72000000000000008</v>
      </c>
      <c r="L460" s="87">
        <v>0.81</v>
      </c>
      <c r="M460" s="135"/>
    </row>
    <row r="461" spans="2:13" ht="28.5" x14ac:dyDescent="0.45">
      <c r="B461" s="134" t="s">
        <v>87</v>
      </c>
      <c r="C461" s="76" t="s">
        <v>350</v>
      </c>
      <c r="D461" s="134" t="s">
        <v>115</v>
      </c>
      <c r="E461" s="76" t="s">
        <v>155</v>
      </c>
      <c r="F461" s="134" t="s">
        <v>232</v>
      </c>
      <c r="G461" s="134" t="s">
        <v>193</v>
      </c>
      <c r="H461" s="134" t="s">
        <v>233</v>
      </c>
      <c r="I461" s="134" t="s">
        <v>7</v>
      </c>
      <c r="J461" s="87">
        <v>0.63</v>
      </c>
      <c r="K461" s="87">
        <v>0.72000000000000008</v>
      </c>
      <c r="L461" s="87">
        <v>0.81</v>
      </c>
      <c r="M461" s="135"/>
    </row>
    <row r="462" spans="2:13" ht="28.5" x14ac:dyDescent="0.45">
      <c r="B462" s="134" t="s">
        <v>87</v>
      </c>
      <c r="C462" s="76" t="s">
        <v>350</v>
      </c>
      <c r="D462" s="134" t="s">
        <v>115</v>
      </c>
      <c r="E462" s="76" t="s">
        <v>155</v>
      </c>
      <c r="F462" s="134" t="s">
        <v>195</v>
      </c>
      <c r="G462" s="134" t="s">
        <v>193</v>
      </c>
      <c r="H462" s="134" t="s">
        <v>196</v>
      </c>
      <c r="I462" s="134" t="s">
        <v>7</v>
      </c>
      <c r="J462" s="87">
        <v>0.63</v>
      </c>
      <c r="K462" s="87">
        <v>0.72000000000000008</v>
      </c>
      <c r="L462" s="87">
        <v>0.81</v>
      </c>
      <c r="M462" s="135"/>
    </row>
    <row r="463" spans="2:13" x14ac:dyDescent="0.45">
      <c r="B463" s="134" t="s">
        <v>87</v>
      </c>
      <c r="C463" s="76" t="s">
        <v>350</v>
      </c>
      <c r="D463" s="134" t="s">
        <v>115</v>
      </c>
      <c r="E463" s="76" t="s">
        <v>155</v>
      </c>
      <c r="F463" s="134" t="s">
        <v>197</v>
      </c>
      <c r="G463" s="134" t="s">
        <v>198</v>
      </c>
      <c r="H463" s="134" t="s">
        <v>199</v>
      </c>
      <c r="I463" s="134" t="s">
        <v>182</v>
      </c>
      <c r="J463" s="87">
        <v>3.4999999999999996E-2</v>
      </c>
      <c r="K463" s="87">
        <v>4.0000000000000008E-2</v>
      </c>
      <c r="L463" s="87">
        <v>4.5000000000000005E-2</v>
      </c>
      <c r="M463" s="135"/>
    </row>
    <row r="464" spans="2:13" ht="28.5" x14ac:dyDescent="0.45">
      <c r="B464" s="134" t="s">
        <v>87</v>
      </c>
      <c r="C464" s="76" t="s">
        <v>350</v>
      </c>
      <c r="D464" s="134" t="s">
        <v>115</v>
      </c>
      <c r="E464" s="76" t="s">
        <v>155</v>
      </c>
      <c r="F464" s="134" t="s">
        <v>292</v>
      </c>
      <c r="G464" s="134" t="s">
        <v>293</v>
      </c>
      <c r="H464" s="134" t="s">
        <v>294</v>
      </c>
      <c r="I464" s="134" t="s">
        <v>7</v>
      </c>
      <c r="J464" s="87">
        <v>0.63</v>
      </c>
      <c r="K464" s="87">
        <v>0.72000000000000008</v>
      </c>
      <c r="L464" s="87">
        <v>0.81</v>
      </c>
      <c r="M464" s="135"/>
    </row>
    <row r="465" spans="2:13" ht="42.75" x14ac:dyDescent="0.45">
      <c r="B465" s="134" t="s">
        <v>87</v>
      </c>
      <c r="C465" s="76" t="s">
        <v>350</v>
      </c>
      <c r="D465" s="134" t="s">
        <v>115</v>
      </c>
      <c r="E465" s="76" t="s">
        <v>155</v>
      </c>
      <c r="F465" s="134" t="s">
        <v>304</v>
      </c>
      <c r="G465" s="134" t="s">
        <v>293</v>
      </c>
      <c r="H465" s="134" t="s">
        <v>305</v>
      </c>
      <c r="I465" s="134" t="s">
        <v>7</v>
      </c>
      <c r="J465" s="87">
        <v>0.63</v>
      </c>
      <c r="K465" s="87">
        <v>0.72000000000000008</v>
      </c>
      <c r="L465" s="87">
        <v>0.81</v>
      </c>
      <c r="M465" s="135"/>
    </row>
    <row r="466" spans="2:13" x14ac:dyDescent="0.45">
      <c r="B466" s="134" t="s">
        <v>87</v>
      </c>
      <c r="C466" s="76" t="s">
        <v>350</v>
      </c>
      <c r="D466" s="134" t="s">
        <v>115</v>
      </c>
      <c r="E466" s="76" t="s">
        <v>155</v>
      </c>
      <c r="F466" s="134" t="s">
        <v>258</v>
      </c>
      <c r="G466" s="134" t="s">
        <v>259</v>
      </c>
      <c r="H466" s="134" t="s">
        <v>260</v>
      </c>
      <c r="I466" s="134" t="s">
        <v>182</v>
      </c>
      <c r="J466" s="87">
        <v>0.63</v>
      </c>
      <c r="K466" s="87">
        <v>0.72000000000000008</v>
      </c>
      <c r="L466" s="87">
        <v>0.81</v>
      </c>
      <c r="M466" s="135"/>
    </row>
    <row r="467" spans="2:13" x14ac:dyDescent="0.45">
      <c r="B467" s="134" t="s">
        <v>87</v>
      </c>
      <c r="C467" s="76" t="s">
        <v>350</v>
      </c>
      <c r="D467" s="134" t="s">
        <v>115</v>
      </c>
      <c r="E467" s="76" t="s">
        <v>155</v>
      </c>
      <c r="F467" s="134" t="s">
        <v>261</v>
      </c>
      <c r="G467" s="134" t="s">
        <v>262</v>
      </c>
      <c r="H467" s="134" t="s">
        <v>263</v>
      </c>
      <c r="I467" s="134" t="s">
        <v>7</v>
      </c>
      <c r="J467" s="87">
        <v>0.63</v>
      </c>
      <c r="K467" s="87">
        <v>0.72000000000000008</v>
      </c>
      <c r="L467" s="87">
        <v>0.81</v>
      </c>
      <c r="M467" s="135"/>
    </row>
    <row r="468" spans="2:13" ht="42.75" x14ac:dyDescent="0.45">
      <c r="B468" s="134" t="s">
        <v>87</v>
      </c>
      <c r="C468" s="76" t="s">
        <v>350</v>
      </c>
      <c r="D468" s="134" t="s">
        <v>115</v>
      </c>
      <c r="E468" s="76" t="s">
        <v>155</v>
      </c>
      <c r="F468" s="134" t="s">
        <v>200</v>
      </c>
      <c r="G468" s="134" t="s">
        <v>201</v>
      </c>
      <c r="H468" s="134" t="s">
        <v>202</v>
      </c>
      <c r="I468" s="134" t="s">
        <v>7</v>
      </c>
      <c r="J468" s="87">
        <v>0.63</v>
      </c>
      <c r="K468" s="87">
        <v>0.72000000000000008</v>
      </c>
      <c r="L468" s="87">
        <v>0.81</v>
      </c>
      <c r="M468" s="135"/>
    </row>
    <row r="469" spans="2:13" ht="42.75" x14ac:dyDescent="0.45">
      <c r="B469" s="134" t="s">
        <v>87</v>
      </c>
      <c r="C469" s="76" t="s">
        <v>350</v>
      </c>
      <c r="D469" s="134" t="s">
        <v>115</v>
      </c>
      <c r="E469" s="76" t="s">
        <v>155</v>
      </c>
      <c r="F469" s="134" t="s">
        <v>200</v>
      </c>
      <c r="G469" s="134" t="s">
        <v>201</v>
      </c>
      <c r="H469" s="134" t="s">
        <v>202</v>
      </c>
      <c r="I469" s="134" t="s">
        <v>182</v>
      </c>
      <c r="J469" s="87">
        <v>0.63</v>
      </c>
      <c r="K469" s="87">
        <v>0.72000000000000008</v>
      </c>
      <c r="L469" s="87">
        <v>0.81</v>
      </c>
      <c r="M469" s="135"/>
    </row>
    <row r="470" spans="2:13" ht="42.75" x14ac:dyDescent="0.45">
      <c r="B470" s="134" t="s">
        <v>87</v>
      </c>
      <c r="C470" s="76" t="s">
        <v>350</v>
      </c>
      <c r="D470" s="134" t="s">
        <v>115</v>
      </c>
      <c r="E470" s="76" t="s">
        <v>155</v>
      </c>
      <c r="F470" s="134" t="s">
        <v>203</v>
      </c>
      <c r="G470" s="134" t="s">
        <v>201</v>
      </c>
      <c r="H470" s="134" t="s">
        <v>204</v>
      </c>
      <c r="I470" s="134" t="s">
        <v>7</v>
      </c>
      <c r="J470" s="87">
        <v>0.63</v>
      </c>
      <c r="K470" s="87">
        <v>0.72000000000000008</v>
      </c>
      <c r="L470" s="87">
        <v>0.81</v>
      </c>
      <c r="M470" s="135"/>
    </row>
    <row r="471" spans="2:13" ht="42.75" x14ac:dyDescent="0.45">
      <c r="B471" s="134" t="s">
        <v>87</v>
      </c>
      <c r="C471" s="76" t="s">
        <v>350</v>
      </c>
      <c r="D471" s="134" t="s">
        <v>115</v>
      </c>
      <c r="E471" s="76" t="s">
        <v>155</v>
      </c>
      <c r="F471" s="134" t="s">
        <v>203</v>
      </c>
      <c r="G471" s="134" t="s">
        <v>201</v>
      </c>
      <c r="H471" s="134" t="s">
        <v>204</v>
      </c>
      <c r="I471" s="134" t="s">
        <v>182</v>
      </c>
      <c r="J471" s="87">
        <v>0.63</v>
      </c>
      <c r="K471" s="87">
        <v>0.72000000000000008</v>
      </c>
      <c r="L471" s="87">
        <v>0.81</v>
      </c>
      <c r="M471" s="135"/>
    </row>
    <row r="472" spans="2:13" ht="42.75" x14ac:dyDescent="0.45">
      <c r="B472" s="134" t="s">
        <v>87</v>
      </c>
      <c r="C472" s="76" t="s">
        <v>350</v>
      </c>
      <c r="D472" s="134" t="s">
        <v>115</v>
      </c>
      <c r="E472" s="76" t="s">
        <v>155</v>
      </c>
      <c r="F472" s="134" t="s">
        <v>205</v>
      </c>
      <c r="G472" s="134" t="s">
        <v>201</v>
      </c>
      <c r="H472" s="134" t="s">
        <v>206</v>
      </c>
      <c r="I472" s="134" t="s">
        <v>7</v>
      </c>
      <c r="J472" s="87">
        <v>0.63</v>
      </c>
      <c r="K472" s="87">
        <v>0.72000000000000008</v>
      </c>
      <c r="L472" s="87">
        <v>0.81</v>
      </c>
      <c r="M472" s="135"/>
    </row>
    <row r="473" spans="2:13" ht="42.75" x14ac:dyDescent="0.45">
      <c r="B473" s="134" t="s">
        <v>87</v>
      </c>
      <c r="C473" s="76" t="s">
        <v>350</v>
      </c>
      <c r="D473" s="134" t="s">
        <v>115</v>
      </c>
      <c r="E473" s="76" t="s">
        <v>155</v>
      </c>
      <c r="F473" s="134" t="s">
        <v>205</v>
      </c>
      <c r="G473" s="134" t="s">
        <v>201</v>
      </c>
      <c r="H473" s="134" t="s">
        <v>206</v>
      </c>
      <c r="I473" s="134" t="s">
        <v>182</v>
      </c>
      <c r="J473" s="87">
        <v>0.63</v>
      </c>
      <c r="K473" s="87">
        <v>0.72000000000000008</v>
      </c>
      <c r="L473" s="87">
        <v>0.81</v>
      </c>
      <c r="M473" s="135"/>
    </row>
    <row r="474" spans="2:13" ht="42.75" x14ac:dyDescent="0.45">
      <c r="B474" s="134" t="s">
        <v>87</v>
      </c>
      <c r="C474" s="76" t="s">
        <v>350</v>
      </c>
      <c r="D474" s="134" t="s">
        <v>115</v>
      </c>
      <c r="E474" s="76" t="s">
        <v>155</v>
      </c>
      <c r="F474" s="134" t="s">
        <v>240</v>
      </c>
      <c r="G474" s="134" t="s">
        <v>241</v>
      </c>
      <c r="H474" s="134" t="s">
        <v>242</v>
      </c>
      <c r="I474" s="134" t="s">
        <v>7</v>
      </c>
      <c r="J474" s="87">
        <v>0.63</v>
      </c>
      <c r="K474" s="87">
        <v>0.72000000000000008</v>
      </c>
      <c r="L474" s="87">
        <v>0.81</v>
      </c>
      <c r="M474" s="135"/>
    </row>
    <row r="475" spans="2:13" ht="28.5" x14ac:dyDescent="0.45">
      <c r="B475" s="134" t="s">
        <v>87</v>
      </c>
      <c r="C475" s="76" t="s">
        <v>350</v>
      </c>
      <c r="D475" s="134" t="s">
        <v>115</v>
      </c>
      <c r="E475" s="76" t="s">
        <v>155</v>
      </c>
      <c r="F475" s="134" t="s">
        <v>210</v>
      </c>
      <c r="G475" s="134" t="s">
        <v>211</v>
      </c>
      <c r="H475" s="134" t="s">
        <v>212</v>
      </c>
      <c r="I475" s="134" t="s">
        <v>7</v>
      </c>
      <c r="J475" s="87">
        <v>0.63</v>
      </c>
      <c r="K475" s="87">
        <v>0.72000000000000008</v>
      </c>
      <c r="L475" s="87">
        <v>0.81</v>
      </c>
      <c r="M475" s="135"/>
    </row>
    <row r="476" spans="2:13" ht="42.75" x14ac:dyDescent="0.45">
      <c r="B476" s="134" t="s">
        <v>87</v>
      </c>
      <c r="C476" s="76" t="s">
        <v>350</v>
      </c>
      <c r="D476" s="134" t="s">
        <v>115</v>
      </c>
      <c r="E476" s="76" t="s">
        <v>155</v>
      </c>
      <c r="F476" s="134" t="s">
        <v>329</v>
      </c>
      <c r="G476" s="134" t="s">
        <v>211</v>
      </c>
      <c r="H476" s="134" t="s">
        <v>330</v>
      </c>
      <c r="I476" s="134" t="s">
        <v>7</v>
      </c>
      <c r="J476" s="87">
        <v>0.63</v>
      </c>
      <c r="K476" s="87">
        <v>0.72000000000000008</v>
      </c>
      <c r="L476" s="87">
        <v>0.81</v>
      </c>
      <c r="M476" s="135"/>
    </row>
    <row r="477" spans="2:13" ht="28.5" x14ac:dyDescent="0.45">
      <c r="B477" s="134" t="s">
        <v>87</v>
      </c>
      <c r="C477" s="76" t="s">
        <v>350</v>
      </c>
      <c r="D477" s="134" t="s">
        <v>115</v>
      </c>
      <c r="E477" s="76" t="s">
        <v>155</v>
      </c>
      <c r="F477" s="134" t="s">
        <v>276</v>
      </c>
      <c r="G477" s="134" t="s">
        <v>211</v>
      </c>
      <c r="H477" s="134" t="s">
        <v>277</v>
      </c>
      <c r="I477" s="134" t="s">
        <v>7</v>
      </c>
      <c r="J477" s="87">
        <v>0.63</v>
      </c>
      <c r="K477" s="87">
        <v>0.72000000000000008</v>
      </c>
      <c r="L477" s="87">
        <v>0.81</v>
      </c>
      <c r="M477" s="135"/>
    </row>
    <row r="478" spans="2:13" ht="28.5" x14ac:dyDescent="0.45">
      <c r="B478" s="134" t="s">
        <v>87</v>
      </c>
      <c r="C478" s="76" t="s">
        <v>350</v>
      </c>
      <c r="D478" s="134" t="s">
        <v>115</v>
      </c>
      <c r="E478" s="76" t="s">
        <v>155</v>
      </c>
      <c r="F478" s="134" t="s">
        <v>213</v>
      </c>
      <c r="G478" s="134" t="s">
        <v>211</v>
      </c>
      <c r="H478" s="134" t="s">
        <v>214</v>
      </c>
      <c r="I478" s="134" t="s">
        <v>7</v>
      </c>
      <c r="J478" s="87">
        <v>0.63</v>
      </c>
      <c r="K478" s="87">
        <v>0.72000000000000008</v>
      </c>
      <c r="L478" s="87">
        <v>0.81</v>
      </c>
      <c r="M478" s="135"/>
    </row>
    <row r="479" spans="2:13" x14ac:dyDescent="0.45">
      <c r="B479" s="134" t="s">
        <v>87</v>
      </c>
      <c r="C479" s="76" t="s">
        <v>351</v>
      </c>
      <c r="D479" s="134" t="s">
        <v>115</v>
      </c>
      <c r="E479" s="76" t="s">
        <v>157</v>
      </c>
      <c r="F479" s="134" t="s">
        <v>290</v>
      </c>
      <c r="G479" s="134" t="s">
        <v>190</v>
      </c>
      <c r="H479" s="134" t="s">
        <v>291</v>
      </c>
      <c r="I479" s="134" t="s">
        <v>7</v>
      </c>
      <c r="J479" s="87">
        <v>0.63</v>
      </c>
      <c r="K479" s="87">
        <v>0.72000000000000008</v>
      </c>
      <c r="L479" s="87">
        <v>0.81</v>
      </c>
      <c r="M479" s="135"/>
    </row>
    <row r="480" spans="2:13" ht="28.5" x14ac:dyDescent="0.45">
      <c r="B480" s="134" t="s">
        <v>87</v>
      </c>
      <c r="C480" s="76" t="s">
        <v>351</v>
      </c>
      <c r="D480" s="134" t="s">
        <v>115</v>
      </c>
      <c r="E480" s="76" t="s">
        <v>157</v>
      </c>
      <c r="F480" s="134" t="s">
        <v>229</v>
      </c>
      <c r="G480" s="134" t="s">
        <v>230</v>
      </c>
      <c r="H480" s="134" t="s">
        <v>231</v>
      </c>
      <c r="I480" s="134" t="s">
        <v>182</v>
      </c>
      <c r="J480" s="87">
        <v>0.63</v>
      </c>
      <c r="K480" s="87">
        <v>0.72000000000000008</v>
      </c>
      <c r="L480" s="87">
        <v>0.81</v>
      </c>
      <c r="M480" s="135"/>
    </row>
    <row r="481" spans="2:13" ht="28.5" x14ac:dyDescent="0.45">
      <c r="B481" s="134" t="s">
        <v>87</v>
      </c>
      <c r="C481" s="76" t="s">
        <v>351</v>
      </c>
      <c r="D481" s="134" t="s">
        <v>115</v>
      </c>
      <c r="E481" s="76" t="s">
        <v>157</v>
      </c>
      <c r="F481" s="134" t="s">
        <v>192</v>
      </c>
      <c r="G481" s="134" t="s">
        <v>193</v>
      </c>
      <c r="H481" s="134" t="s">
        <v>194</v>
      </c>
      <c r="I481" s="134" t="s">
        <v>7</v>
      </c>
      <c r="J481" s="87">
        <v>3.4999999999999996E-2</v>
      </c>
      <c r="K481" s="87">
        <v>4.0000000000000008E-2</v>
      </c>
      <c r="L481" s="87">
        <v>4.5000000000000005E-2</v>
      </c>
      <c r="M481" s="135"/>
    </row>
    <row r="482" spans="2:13" ht="28.5" x14ac:dyDescent="0.45">
      <c r="B482" s="134" t="s">
        <v>87</v>
      </c>
      <c r="C482" s="76" t="s">
        <v>351</v>
      </c>
      <c r="D482" s="134" t="s">
        <v>115</v>
      </c>
      <c r="E482" s="76" t="s">
        <v>157</v>
      </c>
      <c r="F482" s="134" t="s">
        <v>256</v>
      </c>
      <c r="G482" s="134" t="s">
        <v>193</v>
      </c>
      <c r="H482" s="134" t="s">
        <v>257</v>
      </c>
      <c r="I482" s="134" t="s">
        <v>7</v>
      </c>
      <c r="J482" s="87">
        <v>0.63</v>
      </c>
      <c r="K482" s="87">
        <v>0.72000000000000008</v>
      </c>
      <c r="L482" s="87">
        <v>0.81</v>
      </c>
      <c r="M482" s="135"/>
    </row>
    <row r="483" spans="2:13" ht="28.5" x14ac:dyDescent="0.45">
      <c r="B483" s="134" t="s">
        <v>87</v>
      </c>
      <c r="C483" s="76" t="s">
        <v>351</v>
      </c>
      <c r="D483" s="134" t="s">
        <v>115</v>
      </c>
      <c r="E483" s="76" t="s">
        <v>157</v>
      </c>
      <c r="F483" s="134" t="s">
        <v>232</v>
      </c>
      <c r="G483" s="134" t="s">
        <v>193</v>
      </c>
      <c r="H483" s="134" t="s">
        <v>233</v>
      </c>
      <c r="I483" s="134" t="s">
        <v>7</v>
      </c>
      <c r="J483" s="87">
        <v>0.63</v>
      </c>
      <c r="K483" s="87">
        <v>0.72000000000000008</v>
      </c>
      <c r="L483" s="87">
        <v>0.81</v>
      </c>
      <c r="M483" s="135"/>
    </row>
    <row r="484" spans="2:13" ht="28.5" x14ac:dyDescent="0.45">
      <c r="B484" s="134" t="s">
        <v>87</v>
      </c>
      <c r="C484" s="76" t="s">
        <v>351</v>
      </c>
      <c r="D484" s="134" t="s">
        <v>115</v>
      </c>
      <c r="E484" s="76" t="s">
        <v>157</v>
      </c>
      <c r="F484" s="134" t="s">
        <v>195</v>
      </c>
      <c r="G484" s="134" t="s">
        <v>193</v>
      </c>
      <c r="H484" s="134" t="s">
        <v>196</v>
      </c>
      <c r="I484" s="134" t="s">
        <v>7</v>
      </c>
      <c r="J484" s="87">
        <v>0.63</v>
      </c>
      <c r="K484" s="87">
        <v>0.72000000000000008</v>
      </c>
      <c r="L484" s="87">
        <v>0.81</v>
      </c>
      <c r="M484" s="135"/>
    </row>
    <row r="485" spans="2:13" x14ac:dyDescent="0.45">
      <c r="B485" s="134" t="s">
        <v>87</v>
      </c>
      <c r="C485" s="76" t="s">
        <v>351</v>
      </c>
      <c r="D485" s="134" t="s">
        <v>115</v>
      </c>
      <c r="E485" s="76" t="s">
        <v>157</v>
      </c>
      <c r="F485" s="134" t="s">
        <v>197</v>
      </c>
      <c r="G485" s="134" t="s">
        <v>198</v>
      </c>
      <c r="H485" s="134" t="s">
        <v>199</v>
      </c>
      <c r="I485" s="134" t="s">
        <v>182</v>
      </c>
      <c r="J485" s="87">
        <v>3.4999999999999996E-2</v>
      </c>
      <c r="K485" s="87">
        <v>4.0000000000000008E-2</v>
      </c>
      <c r="L485" s="87">
        <v>4.5000000000000005E-2</v>
      </c>
      <c r="M485" s="135"/>
    </row>
    <row r="486" spans="2:13" ht="28.5" x14ac:dyDescent="0.45">
      <c r="B486" s="134" t="s">
        <v>87</v>
      </c>
      <c r="C486" s="76" t="s">
        <v>351</v>
      </c>
      <c r="D486" s="134" t="s">
        <v>115</v>
      </c>
      <c r="E486" s="76" t="s">
        <v>157</v>
      </c>
      <c r="F486" s="134" t="s">
        <v>292</v>
      </c>
      <c r="G486" s="134" t="s">
        <v>293</v>
      </c>
      <c r="H486" s="134" t="s">
        <v>294</v>
      </c>
      <c r="I486" s="134" t="s">
        <v>7</v>
      </c>
      <c r="J486" s="87">
        <v>0.63</v>
      </c>
      <c r="K486" s="87">
        <v>0.72000000000000008</v>
      </c>
      <c r="L486" s="87">
        <v>0.81</v>
      </c>
      <c r="M486" s="135"/>
    </row>
    <row r="487" spans="2:13" ht="42.75" x14ac:dyDescent="0.45">
      <c r="B487" s="134" t="s">
        <v>87</v>
      </c>
      <c r="C487" s="76" t="s">
        <v>351</v>
      </c>
      <c r="D487" s="134" t="s">
        <v>115</v>
      </c>
      <c r="E487" s="76" t="s">
        <v>157</v>
      </c>
      <c r="F487" s="134" t="s">
        <v>304</v>
      </c>
      <c r="G487" s="134" t="s">
        <v>293</v>
      </c>
      <c r="H487" s="134" t="s">
        <v>305</v>
      </c>
      <c r="I487" s="134" t="s">
        <v>7</v>
      </c>
      <c r="J487" s="87">
        <v>0.63</v>
      </c>
      <c r="K487" s="87">
        <v>0.72000000000000008</v>
      </c>
      <c r="L487" s="87">
        <v>0.81</v>
      </c>
      <c r="M487" s="135"/>
    </row>
    <row r="488" spans="2:13" x14ac:dyDescent="0.45">
      <c r="B488" s="134" t="s">
        <v>87</v>
      </c>
      <c r="C488" s="76" t="s">
        <v>351</v>
      </c>
      <c r="D488" s="134" t="s">
        <v>115</v>
      </c>
      <c r="E488" s="76" t="s">
        <v>157</v>
      </c>
      <c r="F488" s="134" t="s">
        <v>258</v>
      </c>
      <c r="G488" s="134" t="s">
        <v>259</v>
      </c>
      <c r="H488" s="134" t="s">
        <v>260</v>
      </c>
      <c r="I488" s="134" t="s">
        <v>182</v>
      </c>
      <c r="J488" s="87">
        <v>0.63</v>
      </c>
      <c r="K488" s="87">
        <v>0.72000000000000008</v>
      </c>
      <c r="L488" s="87">
        <v>0.81</v>
      </c>
      <c r="M488" s="135"/>
    </row>
    <row r="489" spans="2:13" x14ac:dyDescent="0.45">
      <c r="B489" s="134" t="s">
        <v>87</v>
      </c>
      <c r="C489" s="76" t="s">
        <v>351</v>
      </c>
      <c r="D489" s="134" t="s">
        <v>115</v>
      </c>
      <c r="E489" s="76" t="s">
        <v>157</v>
      </c>
      <c r="F489" s="134" t="s">
        <v>261</v>
      </c>
      <c r="G489" s="134" t="s">
        <v>262</v>
      </c>
      <c r="H489" s="134" t="s">
        <v>263</v>
      </c>
      <c r="I489" s="134" t="s">
        <v>7</v>
      </c>
      <c r="J489" s="87">
        <v>0.63</v>
      </c>
      <c r="K489" s="87">
        <v>0.72000000000000008</v>
      </c>
      <c r="L489" s="87">
        <v>0.81</v>
      </c>
      <c r="M489" s="135"/>
    </row>
    <row r="490" spans="2:13" ht="42.75" x14ac:dyDescent="0.45">
      <c r="B490" s="134" t="s">
        <v>87</v>
      </c>
      <c r="C490" s="76" t="s">
        <v>351</v>
      </c>
      <c r="D490" s="134" t="s">
        <v>115</v>
      </c>
      <c r="E490" s="76" t="s">
        <v>157</v>
      </c>
      <c r="F490" s="134" t="s">
        <v>200</v>
      </c>
      <c r="G490" s="134" t="s">
        <v>201</v>
      </c>
      <c r="H490" s="134" t="s">
        <v>202</v>
      </c>
      <c r="I490" s="134" t="s">
        <v>7</v>
      </c>
      <c r="J490" s="87">
        <v>0.63</v>
      </c>
      <c r="K490" s="87">
        <v>0.72000000000000008</v>
      </c>
      <c r="L490" s="87">
        <v>0.81</v>
      </c>
      <c r="M490" s="135"/>
    </row>
    <row r="491" spans="2:13" ht="42.75" x14ac:dyDescent="0.45">
      <c r="B491" s="134" t="s">
        <v>87</v>
      </c>
      <c r="C491" s="76" t="s">
        <v>351</v>
      </c>
      <c r="D491" s="134" t="s">
        <v>115</v>
      </c>
      <c r="E491" s="76" t="s">
        <v>157</v>
      </c>
      <c r="F491" s="134" t="s">
        <v>200</v>
      </c>
      <c r="G491" s="134" t="s">
        <v>201</v>
      </c>
      <c r="H491" s="134" t="s">
        <v>202</v>
      </c>
      <c r="I491" s="134" t="s">
        <v>182</v>
      </c>
      <c r="J491" s="87">
        <v>0.63</v>
      </c>
      <c r="K491" s="87">
        <v>0.72000000000000008</v>
      </c>
      <c r="L491" s="87">
        <v>0.81</v>
      </c>
      <c r="M491" s="135"/>
    </row>
    <row r="492" spans="2:13" ht="42.75" x14ac:dyDescent="0.45">
      <c r="B492" s="134" t="s">
        <v>87</v>
      </c>
      <c r="C492" s="76" t="s">
        <v>351</v>
      </c>
      <c r="D492" s="134" t="s">
        <v>115</v>
      </c>
      <c r="E492" s="76" t="s">
        <v>157</v>
      </c>
      <c r="F492" s="134" t="s">
        <v>314</v>
      </c>
      <c r="G492" s="134" t="s">
        <v>201</v>
      </c>
      <c r="H492" s="134" t="s">
        <v>315</v>
      </c>
      <c r="I492" s="134" t="s">
        <v>7</v>
      </c>
      <c r="J492" s="87">
        <v>0.63</v>
      </c>
      <c r="K492" s="87">
        <v>0.72000000000000008</v>
      </c>
      <c r="L492" s="87">
        <v>0.81</v>
      </c>
      <c r="M492" s="135"/>
    </row>
    <row r="493" spans="2:13" ht="42.75" x14ac:dyDescent="0.45">
      <c r="B493" s="134" t="s">
        <v>87</v>
      </c>
      <c r="C493" s="76" t="s">
        <v>351</v>
      </c>
      <c r="D493" s="134" t="s">
        <v>115</v>
      </c>
      <c r="E493" s="76" t="s">
        <v>157</v>
      </c>
      <c r="F493" s="134" t="s">
        <v>314</v>
      </c>
      <c r="G493" s="134" t="s">
        <v>201</v>
      </c>
      <c r="H493" s="134" t="s">
        <v>315</v>
      </c>
      <c r="I493" s="134" t="s">
        <v>182</v>
      </c>
      <c r="J493" s="87">
        <v>0.63</v>
      </c>
      <c r="K493" s="87">
        <v>0.72000000000000008</v>
      </c>
      <c r="L493" s="87">
        <v>0.81</v>
      </c>
      <c r="M493" s="135"/>
    </row>
    <row r="494" spans="2:13" ht="42.75" x14ac:dyDescent="0.45">
      <c r="B494" s="134" t="s">
        <v>87</v>
      </c>
      <c r="C494" s="76" t="s">
        <v>351</v>
      </c>
      <c r="D494" s="134" t="s">
        <v>115</v>
      </c>
      <c r="E494" s="76" t="s">
        <v>157</v>
      </c>
      <c r="F494" s="134" t="s">
        <v>203</v>
      </c>
      <c r="G494" s="134" t="s">
        <v>201</v>
      </c>
      <c r="H494" s="134" t="s">
        <v>204</v>
      </c>
      <c r="I494" s="134" t="s">
        <v>7</v>
      </c>
      <c r="J494" s="87">
        <v>0.63</v>
      </c>
      <c r="K494" s="87">
        <v>0.72000000000000008</v>
      </c>
      <c r="L494" s="87">
        <v>0.81</v>
      </c>
      <c r="M494" s="135"/>
    </row>
    <row r="495" spans="2:13" ht="42.75" x14ac:dyDescent="0.45">
      <c r="B495" s="134" t="s">
        <v>87</v>
      </c>
      <c r="C495" s="76" t="s">
        <v>351</v>
      </c>
      <c r="D495" s="134" t="s">
        <v>115</v>
      </c>
      <c r="E495" s="76" t="s">
        <v>157</v>
      </c>
      <c r="F495" s="134" t="s">
        <v>203</v>
      </c>
      <c r="G495" s="134" t="s">
        <v>201</v>
      </c>
      <c r="H495" s="134" t="s">
        <v>204</v>
      </c>
      <c r="I495" s="134" t="s">
        <v>182</v>
      </c>
      <c r="J495" s="87">
        <v>0.63</v>
      </c>
      <c r="K495" s="87">
        <v>0.72000000000000008</v>
      </c>
      <c r="L495" s="87">
        <v>0.81</v>
      </c>
      <c r="M495" s="135"/>
    </row>
    <row r="496" spans="2:13" ht="42.75" x14ac:dyDescent="0.45">
      <c r="B496" s="134" t="s">
        <v>87</v>
      </c>
      <c r="C496" s="76" t="s">
        <v>351</v>
      </c>
      <c r="D496" s="134" t="s">
        <v>115</v>
      </c>
      <c r="E496" s="76" t="s">
        <v>157</v>
      </c>
      <c r="F496" s="134" t="s">
        <v>205</v>
      </c>
      <c r="G496" s="134" t="s">
        <v>201</v>
      </c>
      <c r="H496" s="134" t="s">
        <v>206</v>
      </c>
      <c r="I496" s="134" t="s">
        <v>7</v>
      </c>
      <c r="J496" s="87">
        <v>0.63</v>
      </c>
      <c r="K496" s="87">
        <v>0.72000000000000008</v>
      </c>
      <c r="L496" s="87">
        <v>0.81</v>
      </c>
      <c r="M496" s="135"/>
    </row>
    <row r="497" spans="2:13" ht="42.75" x14ac:dyDescent="0.45">
      <c r="B497" s="134" t="s">
        <v>87</v>
      </c>
      <c r="C497" s="76" t="s">
        <v>351</v>
      </c>
      <c r="D497" s="134" t="s">
        <v>115</v>
      </c>
      <c r="E497" s="76" t="s">
        <v>157</v>
      </c>
      <c r="F497" s="134" t="s">
        <v>205</v>
      </c>
      <c r="G497" s="134" t="s">
        <v>201</v>
      </c>
      <c r="H497" s="134" t="s">
        <v>206</v>
      </c>
      <c r="I497" s="134" t="s">
        <v>182</v>
      </c>
      <c r="J497" s="87">
        <v>0.63</v>
      </c>
      <c r="K497" s="87">
        <v>0.72000000000000008</v>
      </c>
      <c r="L497" s="87">
        <v>0.81</v>
      </c>
      <c r="M497" s="135"/>
    </row>
    <row r="498" spans="2:13" ht="28.5" x14ac:dyDescent="0.45">
      <c r="B498" s="134" t="s">
        <v>87</v>
      </c>
      <c r="C498" s="76" t="s">
        <v>351</v>
      </c>
      <c r="D498" s="134" t="s">
        <v>115</v>
      </c>
      <c r="E498" s="76" t="s">
        <v>157</v>
      </c>
      <c r="F498" s="134" t="s">
        <v>210</v>
      </c>
      <c r="G498" s="134" t="s">
        <v>211</v>
      </c>
      <c r="H498" s="134" t="s">
        <v>212</v>
      </c>
      <c r="I498" s="134" t="s">
        <v>7</v>
      </c>
      <c r="J498" s="87">
        <v>0.63</v>
      </c>
      <c r="K498" s="87">
        <v>0.72000000000000008</v>
      </c>
      <c r="L498" s="87">
        <v>0.81</v>
      </c>
      <c r="M498" s="135"/>
    </row>
    <row r="499" spans="2:13" ht="42.75" x14ac:dyDescent="0.45">
      <c r="B499" s="134" t="s">
        <v>87</v>
      </c>
      <c r="C499" s="76" t="s">
        <v>351</v>
      </c>
      <c r="D499" s="134" t="s">
        <v>115</v>
      </c>
      <c r="E499" s="76" t="s">
        <v>157</v>
      </c>
      <c r="F499" s="134" t="s">
        <v>329</v>
      </c>
      <c r="G499" s="134" t="s">
        <v>211</v>
      </c>
      <c r="H499" s="134" t="s">
        <v>330</v>
      </c>
      <c r="I499" s="134" t="s">
        <v>7</v>
      </c>
      <c r="J499" s="87">
        <v>0.63</v>
      </c>
      <c r="K499" s="87">
        <v>0.72000000000000008</v>
      </c>
      <c r="L499" s="87">
        <v>0.81</v>
      </c>
      <c r="M499" s="135"/>
    </row>
    <row r="500" spans="2:13" ht="28.5" x14ac:dyDescent="0.45">
      <c r="B500" s="134" t="s">
        <v>87</v>
      </c>
      <c r="C500" s="76" t="s">
        <v>351</v>
      </c>
      <c r="D500" s="134" t="s">
        <v>115</v>
      </c>
      <c r="E500" s="76" t="s">
        <v>157</v>
      </c>
      <c r="F500" s="134" t="s">
        <v>276</v>
      </c>
      <c r="G500" s="134" t="s">
        <v>211</v>
      </c>
      <c r="H500" s="134" t="s">
        <v>277</v>
      </c>
      <c r="I500" s="134" t="s">
        <v>7</v>
      </c>
      <c r="J500" s="87">
        <v>0.63</v>
      </c>
      <c r="K500" s="87">
        <v>0.72000000000000008</v>
      </c>
      <c r="L500" s="87">
        <v>0.81</v>
      </c>
      <c r="M500" s="135"/>
    </row>
    <row r="501" spans="2:13" ht="28.5" x14ac:dyDescent="0.45">
      <c r="B501" s="134" t="s">
        <v>87</v>
      </c>
      <c r="C501" s="76" t="s">
        <v>351</v>
      </c>
      <c r="D501" s="134" t="s">
        <v>115</v>
      </c>
      <c r="E501" s="76" t="s">
        <v>157</v>
      </c>
      <c r="F501" s="134" t="s">
        <v>213</v>
      </c>
      <c r="G501" s="134" t="s">
        <v>211</v>
      </c>
      <c r="H501" s="134" t="s">
        <v>214</v>
      </c>
      <c r="I501" s="134" t="s">
        <v>7</v>
      </c>
      <c r="J501" s="87">
        <v>0.63</v>
      </c>
      <c r="K501" s="87">
        <v>0.72000000000000008</v>
      </c>
      <c r="L501" s="87">
        <v>0.81</v>
      </c>
      <c r="M501" s="135"/>
    </row>
    <row r="502" spans="2:13" x14ac:dyDescent="0.45">
      <c r="B502" s="134" t="s">
        <v>87</v>
      </c>
      <c r="C502" s="76" t="s">
        <v>352</v>
      </c>
      <c r="D502" s="134" t="s">
        <v>115</v>
      </c>
      <c r="E502" s="76" t="s">
        <v>159</v>
      </c>
      <c r="F502" s="134" t="s">
        <v>216</v>
      </c>
      <c r="G502" s="134" t="s">
        <v>190</v>
      </c>
      <c r="H502" s="134" t="s">
        <v>217</v>
      </c>
      <c r="I502" s="134" t="s">
        <v>7</v>
      </c>
      <c r="J502" s="87">
        <v>0.63</v>
      </c>
      <c r="K502" s="87">
        <v>0.72000000000000008</v>
      </c>
      <c r="L502" s="87">
        <v>0.81</v>
      </c>
      <c r="M502" s="135"/>
    </row>
    <row r="503" spans="2:13" ht="28.5" x14ac:dyDescent="0.45">
      <c r="B503" s="134" t="s">
        <v>87</v>
      </c>
      <c r="C503" s="76" t="s">
        <v>352</v>
      </c>
      <c r="D503" s="134" t="s">
        <v>115</v>
      </c>
      <c r="E503" s="76" t="s">
        <v>159</v>
      </c>
      <c r="F503" s="134" t="s">
        <v>218</v>
      </c>
      <c r="G503" s="134" t="s">
        <v>190</v>
      </c>
      <c r="H503" s="134" t="s">
        <v>219</v>
      </c>
      <c r="I503" s="134" t="s">
        <v>7</v>
      </c>
      <c r="J503" s="87">
        <v>0.63</v>
      </c>
      <c r="K503" s="87">
        <v>0.72000000000000008</v>
      </c>
      <c r="L503" s="87">
        <v>0.81</v>
      </c>
      <c r="M503" s="135"/>
    </row>
    <row r="504" spans="2:13" x14ac:dyDescent="0.45">
      <c r="B504" s="134" t="s">
        <v>87</v>
      </c>
      <c r="C504" s="76" t="s">
        <v>352</v>
      </c>
      <c r="D504" s="134" t="s">
        <v>115</v>
      </c>
      <c r="E504" s="76" t="s">
        <v>159</v>
      </c>
      <c r="F504" s="134" t="s">
        <v>288</v>
      </c>
      <c r="G504" s="134" t="s">
        <v>190</v>
      </c>
      <c r="H504" s="134" t="s">
        <v>289</v>
      </c>
      <c r="I504" s="134" t="s">
        <v>7</v>
      </c>
      <c r="J504" s="87">
        <v>0.63</v>
      </c>
      <c r="K504" s="87">
        <v>0.72000000000000008</v>
      </c>
      <c r="L504" s="87">
        <v>0.81</v>
      </c>
      <c r="M504" s="135"/>
    </row>
    <row r="505" spans="2:13" x14ac:dyDescent="0.45">
      <c r="B505" s="134" t="s">
        <v>87</v>
      </c>
      <c r="C505" s="76" t="s">
        <v>352</v>
      </c>
      <c r="D505" s="134" t="s">
        <v>115</v>
      </c>
      <c r="E505" s="76" t="s">
        <v>159</v>
      </c>
      <c r="F505" s="134" t="s">
        <v>290</v>
      </c>
      <c r="G505" s="134" t="s">
        <v>190</v>
      </c>
      <c r="H505" s="134" t="s">
        <v>291</v>
      </c>
      <c r="I505" s="134" t="s">
        <v>7</v>
      </c>
      <c r="J505" s="87">
        <v>0.63</v>
      </c>
      <c r="K505" s="87">
        <v>0.72000000000000008</v>
      </c>
      <c r="L505" s="87">
        <v>0.81</v>
      </c>
      <c r="M505" s="135"/>
    </row>
    <row r="506" spans="2:13" ht="28.5" x14ac:dyDescent="0.45">
      <c r="B506" s="134" t="s">
        <v>87</v>
      </c>
      <c r="C506" s="76" t="s">
        <v>352</v>
      </c>
      <c r="D506" s="134" t="s">
        <v>115</v>
      </c>
      <c r="E506" s="76" t="s">
        <v>159</v>
      </c>
      <c r="F506" s="134" t="s">
        <v>220</v>
      </c>
      <c r="G506" s="134" t="s">
        <v>190</v>
      </c>
      <c r="H506" s="134" t="s">
        <v>221</v>
      </c>
      <c r="I506" s="134" t="s">
        <v>7</v>
      </c>
      <c r="J506" s="87">
        <v>0.63</v>
      </c>
      <c r="K506" s="87">
        <v>0.72000000000000008</v>
      </c>
      <c r="L506" s="87">
        <v>0.81</v>
      </c>
      <c r="M506" s="135"/>
    </row>
    <row r="507" spans="2:13" ht="28.5" x14ac:dyDescent="0.45">
      <c r="B507" s="134" t="s">
        <v>87</v>
      </c>
      <c r="C507" s="76" t="s">
        <v>352</v>
      </c>
      <c r="D507" s="134" t="s">
        <v>115</v>
      </c>
      <c r="E507" s="76" t="s">
        <v>159</v>
      </c>
      <c r="F507" s="134" t="s">
        <v>300</v>
      </c>
      <c r="G507" s="134" t="s">
        <v>190</v>
      </c>
      <c r="H507" s="134" t="s">
        <v>301</v>
      </c>
      <c r="I507" s="134" t="s">
        <v>7</v>
      </c>
      <c r="J507" s="87">
        <v>3.4999999999999996E-2</v>
      </c>
      <c r="K507" s="87">
        <v>4.0000000000000008E-2</v>
      </c>
      <c r="L507" s="87">
        <v>4.5000000000000005E-2</v>
      </c>
      <c r="M507" s="135"/>
    </row>
    <row r="508" spans="2:13" x14ac:dyDescent="0.45">
      <c r="B508" s="134" t="s">
        <v>87</v>
      </c>
      <c r="C508" s="76" t="s">
        <v>352</v>
      </c>
      <c r="D508" s="134" t="s">
        <v>115</v>
      </c>
      <c r="E508" s="76" t="s">
        <v>159</v>
      </c>
      <c r="F508" s="134" t="s">
        <v>189</v>
      </c>
      <c r="G508" s="134" t="s">
        <v>190</v>
      </c>
      <c r="H508" s="134" t="s">
        <v>191</v>
      </c>
      <c r="I508" s="134" t="s">
        <v>7</v>
      </c>
      <c r="J508" s="87">
        <v>0.63</v>
      </c>
      <c r="K508" s="87">
        <v>0.72000000000000008</v>
      </c>
      <c r="L508" s="87">
        <v>0.81</v>
      </c>
      <c r="M508" s="135"/>
    </row>
    <row r="509" spans="2:13" x14ac:dyDescent="0.45">
      <c r="B509" s="134" t="s">
        <v>87</v>
      </c>
      <c r="C509" s="76" t="s">
        <v>352</v>
      </c>
      <c r="D509" s="134" t="s">
        <v>115</v>
      </c>
      <c r="E509" s="76" t="s">
        <v>159</v>
      </c>
      <c r="F509" s="134" t="s">
        <v>222</v>
      </c>
      <c r="G509" s="134" t="s">
        <v>190</v>
      </c>
      <c r="H509" s="134" t="s">
        <v>223</v>
      </c>
      <c r="I509" s="134" t="s">
        <v>7</v>
      </c>
      <c r="J509" s="87">
        <v>0.63</v>
      </c>
      <c r="K509" s="87">
        <v>0.72000000000000008</v>
      </c>
      <c r="L509" s="87">
        <v>0.81</v>
      </c>
      <c r="M509" s="135"/>
    </row>
    <row r="510" spans="2:13" ht="28.5" x14ac:dyDescent="0.45">
      <c r="B510" s="134" t="s">
        <v>87</v>
      </c>
      <c r="C510" s="76" t="s">
        <v>352</v>
      </c>
      <c r="D510" s="134" t="s">
        <v>115</v>
      </c>
      <c r="E510" s="76" t="s">
        <v>159</v>
      </c>
      <c r="F510" s="134" t="s">
        <v>224</v>
      </c>
      <c r="G510" s="134" t="s">
        <v>225</v>
      </c>
      <c r="H510" s="134" t="s">
        <v>226</v>
      </c>
      <c r="I510" s="134" t="s">
        <v>7</v>
      </c>
      <c r="J510" s="87">
        <v>3.4999999999999996E-2</v>
      </c>
      <c r="K510" s="87">
        <v>4.0000000000000008E-2</v>
      </c>
      <c r="L510" s="87">
        <v>4.5000000000000005E-2</v>
      </c>
      <c r="M510" s="135"/>
    </row>
    <row r="511" spans="2:13" ht="28.5" x14ac:dyDescent="0.45">
      <c r="B511" s="134" t="s">
        <v>87</v>
      </c>
      <c r="C511" s="76" t="s">
        <v>352</v>
      </c>
      <c r="D511" s="134" t="s">
        <v>115</v>
      </c>
      <c r="E511" s="76" t="s">
        <v>159</v>
      </c>
      <c r="F511" s="134" t="s">
        <v>224</v>
      </c>
      <c r="G511" s="134" t="s">
        <v>225</v>
      </c>
      <c r="H511" s="134" t="s">
        <v>226</v>
      </c>
      <c r="I511" s="134" t="s">
        <v>182</v>
      </c>
      <c r="J511" s="87">
        <v>3.4999999999999996E-2</v>
      </c>
      <c r="K511" s="87">
        <v>4.0000000000000008E-2</v>
      </c>
      <c r="L511" s="87">
        <v>4.5000000000000005E-2</v>
      </c>
      <c r="M511" s="135"/>
    </row>
    <row r="512" spans="2:13" ht="28.5" x14ac:dyDescent="0.45">
      <c r="B512" s="134" t="s">
        <v>87</v>
      </c>
      <c r="C512" s="76" t="s">
        <v>352</v>
      </c>
      <c r="D512" s="134" t="s">
        <v>115</v>
      </c>
      <c r="E512" s="76" t="s">
        <v>159</v>
      </c>
      <c r="F512" s="134" t="s">
        <v>227</v>
      </c>
      <c r="G512" s="134" t="s">
        <v>225</v>
      </c>
      <c r="H512" s="134" t="s">
        <v>228</v>
      </c>
      <c r="I512" s="134" t="s">
        <v>7</v>
      </c>
      <c r="J512" s="87">
        <v>6.9999999999999993E-2</v>
      </c>
      <c r="K512" s="87">
        <v>8.0000000000000016E-2</v>
      </c>
      <c r="L512" s="87">
        <v>9.0000000000000011E-2</v>
      </c>
      <c r="M512" s="135"/>
    </row>
    <row r="513" spans="2:13" ht="28.5" x14ac:dyDescent="0.45">
      <c r="B513" s="134" t="s">
        <v>87</v>
      </c>
      <c r="C513" s="76" t="s">
        <v>352</v>
      </c>
      <c r="D513" s="134" t="s">
        <v>115</v>
      </c>
      <c r="E513" s="76" t="s">
        <v>159</v>
      </c>
      <c r="F513" s="134" t="s">
        <v>227</v>
      </c>
      <c r="G513" s="134" t="s">
        <v>225</v>
      </c>
      <c r="H513" s="134" t="s">
        <v>228</v>
      </c>
      <c r="I513" s="134" t="s">
        <v>182</v>
      </c>
      <c r="J513" s="87">
        <v>6.9999999999999993E-2</v>
      </c>
      <c r="K513" s="87">
        <v>8.0000000000000016E-2</v>
      </c>
      <c r="L513" s="87">
        <v>9.0000000000000011E-2</v>
      </c>
      <c r="M513" s="135"/>
    </row>
    <row r="514" spans="2:13" ht="28.5" x14ac:dyDescent="0.45">
      <c r="B514" s="134" t="s">
        <v>87</v>
      </c>
      <c r="C514" s="76" t="s">
        <v>352</v>
      </c>
      <c r="D514" s="134" t="s">
        <v>115</v>
      </c>
      <c r="E514" s="76" t="s">
        <v>159</v>
      </c>
      <c r="F514" s="134" t="s">
        <v>229</v>
      </c>
      <c r="G514" s="134" t="s">
        <v>230</v>
      </c>
      <c r="H514" s="134" t="s">
        <v>231</v>
      </c>
      <c r="I514" s="134" t="s">
        <v>182</v>
      </c>
      <c r="J514" s="87">
        <v>0.63</v>
      </c>
      <c r="K514" s="87">
        <v>0.72000000000000008</v>
      </c>
      <c r="L514" s="87">
        <v>0.81</v>
      </c>
      <c r="M514" s="135"/>
    </row>
    <row r="515" spans="2:13" ht="28.5" x14ac:dyDescent="0.45">
      <c r="B515" s="134" t="s">
        <v>87</v>
      </c>
      <c r="C515" s="76" t="s">
        <v>352</v>
      </c>
      <c r="D515" s="134" t="s">
        <v>115</v>
      </c>
      <c r="E515" s="76" t="s">
        <v>159</v>
      </c>
      <c r="F515" s="134" t="s">
        <v>192</v>
      </c>
      <c r="G515" s="134" t="s">
        <v>193</v>
      </c>
      <c r="H515" s="134" t="s">
        <v>194</v>
      </c>
      <c r="I515" s="134" t="s">
        <v>7</v>
      </c>
      <c r="J515" s="87">
        <v>3.4999999999999996E-2</v>
      </c>
      <c r="K515" s="87">
        <v>4.0000000000000008E-2</v>
      </c>
      <c r="L515" s="87">
        <v>4.5000000000000005E-2</v>
      </c>
      <c r="M515" s="135"/>
    </row>
    <row r="516" spans="2:13" ht="28.5" x14ac:dyDescent="0.45">
      <c r="B516" s="134" t="s">
        <v>87</v>
      </c>
      <c r="C516" s="76" t="s">
        <v>352</v>
      </c>
      <c r="D516" s="134" t="s">
        <v>115</v>
      </c>
      <c r="E516" s="76" t="s">
        <v>159</v>
      </c>
      <c r="F516" s="134" t="s">
        <v>256</v>
      </c>
      <c r="G516" s="134" t="s">
        <v>193</v>
      </c>
      <c r="H516" s="134" t="s">
        <v>257</v>
      </c>
      <c r="I516" s="134" t="s">
        <v>7</v>
      </c>
      <c r="J516" s="87">
        <v>0.63</v>
      </c>
      <c r="K516" s="87">
        <v>0.72000000000000008</v>
      </c>
      <c r="L516" s="87">
        <v>0.81</v>
      </c>
      <c r="M516" s="135"/>
    </row>
    <row r="517" spans="2:13" ht="28.5" x14ac:dyDescent="0.45">
      <c r="B517" s="134" t="s">
        <v>87</v>
      </c>
      <c r="C517" s="76" t="s">
        <v>352</v>
      </c>
      <c r="D517" s="134" t="s">
        <v>115</v>
      </c>
      <c r="E517" s="76" t="s">
        <v>159</v>
      </c>
      <c r="F517" s="134" t="s">
        <v>232</v>
      </c>
      <c r="G517" s="134" t="s">
        <v>193</v>
      </c>
      <c r="H517" s="134" t="s">
        <v>233</v>
      </c>
      <c r="I517" s="134" t="s">
        <v>7</v>
      </c>
      <c r="J517" s="87">
        <v>0.63</v>
      </c>
      <c r="K517" s="87">
        <v>0.72000000000000008</v>
      </c>
      <c r="L517" s="87">
        <v>0.81</v>
      </c>
      <c r="M517" s="135"/>
    </row>
    <row r="518" spans="2:13" ht="28.5" x14ac:dyDescent="0.45">
      <c r="B518" s="134" t="s">
        <v>87</v>
      </c>
      <c r="C518" s="76" t="s">
        <v>352</v>
      </c>
      <c r="D518" s="134" t="s">
        <v>115</v>
      </c>
      <c r="E518" s="76" t="s">
        <v>159</v>
      </c>
      <c r="F518" s="134" t="s">
        <v>195</v>
      </c>
      <c r="G518" s="134" t="s">
        <v>193</v>
      </c>
      <c r="H518" s="134" t="s">
        <v>196</v>
      </c>
      <c r="I518" s="134" t="s">
        <v>7</v>
      </c>
      <c r="J518" s="87">
        <v>0.63</v>
      </c>
      <c r="K518" s="87">
        <v>0.72000000000000008</v>
      </c>
      <c r="L518" s="87">
        <v>0.81</v>
      </c>
      <c r="M518" s="135"/>
    </row>
    <row r="519" spans="2:13" x14ac:dyDescent="0.45">
      <c r="B519" s="134" t="s">
        <v>87</v>
      </c>
      <c r="C519" s="76" t="s">
        <v>352</v>
      </c>
      <c r="D519" s="134" t="s">
        <v>115</v>
      </c>
      <c r="E519" s="76" t="s">
        <v>159</v>
      </c>
      <c r="F519" s="134" t="s">
        <v>251</v>
      </c>
      <c r="G519" s="134" t="s">
        <v>235</v>
      </c>
      <c r="H519" s="134" t="s">
        <v>252</v>
      </c>
      <c r="I519" s="134" t="s">
        <v>7</v>
      </c>
      <c r="J519" s="87">
        <v>0.63</v>
      </c>
      <c r="K519" s="87">
        <v>0.72000000000000008</v>
      </c>
      <c r="L519" s="87">
        <v>0.81</v>
      </c>
      <c r="M519" s="135"/>
    </row>
    <row r="520" spans="2:13" ht="42.75" x14ac:dyDescent="0.45">
      <c r="B520" s="134" t="s">
        <v>87</v>
      </c>
      <c r="C520" s="76" t="s">
        <v>352</v>
      </c>
      <c r="D520" s="134" t="s">
        <v>115</v>
      </c>
      <c r="E520" s="76" t="s">
        <v>159</v>
      </c>
      <c r="F520" s="134" t="s">
        <v>302</v>
      </c>
      <c r="G520" s="134" t="s">
        <v>293</v>
      </c>
      <c r="H520" s="134" t="s">
        <v>303</v>
      </c>
      <c r="I520" s="134" t="s">
        <v>7</v>
      </c>
      <c r="J520" s="87">
        <v>0.63</v>
      </c>
      <c r="K520" s="87">
        <v>0.72000000000000008</v>
      </c>
      <c r="L520" s="87">
        <v>0.81</v>
      </c>
      <c r="M520" s="135"/>
    </row>
    <row r="521" spans="2:13" ht="28.5" x14ac:dyDescent="0.45">
      <c r="B521" s="134" t="s">
        <v>87</v>
      </c>
      <c r="C521" s="76" t="s">
        <v>352</v>
      </c>
      <c r="D521" s="134" t="s">
        <v>115</v>
      </c>
      <c r="E521" s="76" t="s">
        <v>159</v>
      </c>
      <c r="F521" s="134" t="s">
        <v>292</v>
      </c>
      <c r="G521" s="134" t="s">
        <v>293</v>
      </c>
      <c r="H521" s="134" t="s">
        <v>294</v>
      </c>
      <c r="I521" s="134" t="s">
        <v>7</v>
      </c>
      <c r="J521" s="87">
        <v>0.63</v>
      </c>
      <c r="K521" s="87">
        <v>0.72000000000000008</v>
      </c>
      <c r="L521" s="87">
        <v>0.81</v>
      </c>
      <c r="M521" s="135"/>
    </row>
    <row r="522" spans="2:13" ht="42.75" x14ac:dyDescent="0.45">
      <c r="B522" s="134" t="s">
        <v>87</v>
      </c>
      <c r="C522" s="76" t="s">
        <v>352</v>
      </c>
      <c r="D522" s="134" t="s">
        <v>115</v>
      </c>
      <c r="E522" s="76" t="s">
        <v>159</v>
      </c>
      <c r="F522" s="134" t="s">
        <v>304</v>
      </c>
      <c r="G522" s="134" t="s">
        <v>293</v>
      </c>
      <c r="H522" s="134" t="s">
        <v>305</v>
      </c>
      <c r="I522" s="134" t="s">
        <v>7</v>
      </c>
      <c r="J522" s="87">
        <v>0.63</v>
      </c>
      <c r="K522" s="87">
        <v>0.72000000000000008</v>
      </c>
      <c r="L522" s="87">
        <v>0.81</v>
      </c>
      <c r="M522" s="135"/>
    </row>
    <row r="523" spans="2:13" ht="28.5" x14ac:dyDescent="0.45">
      <c r="B523" s="134" t="s">
        <v>87</v>
      </c>
      <c r="C523" s="76" t="s">
        <v>352</v>
      </c>
      <c r="D523" s="134" t="s">
        <v>115</v>
      </c>
      <c r="E523" s="76" t="s">
        <v>159</v>
      </c>
      <c r="F523" s="134" t="s">
        <v>306</v>
      </c>
      <c r="G523" s="134" t="s">
        <v>293</v>
      </c>
      <c r="H523" s="134" t="s">
        <v>307</v>
      </c>
      <c r="I523" s="134" t="s">
        <v>7</v>
      </c>
      <c r="J523" s="87">
        <v>0.63</v>
      </c>
      <c r="K523" s="87">
        <v>0.72000000000000008</v>
      </c>
      <c r="L523" s="87">
        <v>0.81</v>
      </c>
      <c r="M523" s="135"/>
    </row>
    <row r="524" spans="2:13" x14ac:dyDescent="0.45">
      <c r="B524" s="134" t="s">
        <v>87</v>
      </c>
      <c r="C524" s="76" t="s">
        <v>352</v>
      </c>
      <c r="D524" s="134" t="s">
        <v>115</v>
      </c>
      <c r="E524" s="76" t="s">
        <v>159</v>
      </c>
      <c r="F524" s="134" t="s">
        <v>258</v>
      </c>
      <c r="G524" s="134" t="s">
        <v>259</v>
      </c>
      <c r="H524" s="134" t="s">
        <v>260</v>
      </c>
      <c r="I524" s="134" t="s">
        <v>182</v>
      </c>
      <c r="J524" s="87">
        <v>0.63</v>
      </c>
      <c r="K524" s="87">
        <v>0.72000000000000008</v>
      </c>
      <c r="L524" s="87">
        <v>0.81</v>
      </c>
      <c r="M524" s="135"/>
    </row>
    <row r="525" spans="2:13" x14ac:dyDescent="0.45">
      <c r="B525" s="134" t="s">
        <v>87</v>
      </c>
      <c r="C525" s="76" t="s">
        <v>352</v>
      </c>
      <c r="D525" s="134" t="s">
        <v>115</v>
      </c>
      <c r="E525" s="76" t="s">
        <v>159</v>
      </c>
      <c r="F525" s="134" t="s">
        <v>308</v>
      </c>
      <c r="G525" s="134" t="s">
        <v>262</v>
      </c>
      <c r="H525" s="134" t="s">
        <v>309</v>
      </c>
      <c r="I525" s="134" t="s">
        <v>7</v>
      </c>
      <c r="J525" s="87">
        <v>0.63</v>
      </c>
      <c r="K525" s="87">
        <v>0.72000000000000008</v>
      </c>
      <c r="L525" s="87">
        <v>0.81</v>
      </c>
      <c r="M525" s="135"/>
    </row>
    <row r="526" spans="2:13" x14ac:dyDescent="0.45">
      <c r="B526" s="134" t="s">
        <v>87</v>
      </c>
      <c r="C526" s="76" t="s">
        <v>352</v>
      </c>
      <c r="D526" s="134" t="s">
        <v>115</v>
      </c>
      <c r="E526" s="76" t="s">
        <v>159</v>
      </c>
      <c r="F526" s="134" t="s">
        <v>310</v>
      </c>
      <c r="G526" s="134" t="s">
        <v>262</v>
      </c>
      <c r="H526" s="134" t="s">
        <v>311</v>
      </c>
      <c r="I526" s="134" t="s">
        <v>7</v>
      </c>
      <c r="J526" s="87">
        <v>0.63</v>
      </c>
      <c r="K526" s="87">
        <v>0.72000000000000008</v>
      </c>
      <c r="L526" s="87">
        <v>0.81</v>
      </c>
      <c r="M526" s="135"/>
    </row>
    <row r="527" spans="2:13" x14ac:dyDescent="0.45">
      <c r="B527" s="134" t="s">
        <v>87</v>
      </c>
      <c r="C527" s="76" t="s">
        <v>352</v>
      </c>
      <c r="D527" s="134" t="s">
        <v>115</v>
      </c>
      <c r="E527" s="76" t="s">
        <v>159</v>
      </c>
      <c r="F527" s="134" t="s">
        <v>261</v>
      </c>
      <c r="G527" s="134" t="s">
        <v>262</v>
      </c>
      <c r="H527" s="134" t="s">
        <v>263</v>
      </c>
      <c r="I527" s="134" t="s">
        <v>7</v>
      </c>
      <c r="J527" s="87">
        <v>0.63</v>
      </c>
      <c r="K527" s="87">
        <v>0.72000000000000008</v>
      </c>
      <c r="L527" s="87">
        <v>0.81</v>
      </c>
      <c r="M527" s="135"/>
    </row>
    <row r="528" spans="2:13" ht="42.75" x14ac:dyDescent="0.45">
      <c r="B528" s="134" t="s">
        <v>87</v>
      </c>
      <c r="C528" s="76" t="s">
        <v>352</v>
      </c>
      <c r="D528" s="134" t="s">
        <v>115</v>
      </c>
      <c r="E528" s="76" t="s">
        <v>159</v>
      </c>
      <c r="F528" s="134" t="s">
        <v>312</v>
      </c>
      <c r="G528" s="134" t="s">
        <v>201</v>
      </c>
      <c r="H528" s="134" t="s">
        <v>313</v>
      </c>
      <c r="I528" s="134" t="s">
        <v>7</v>
      </c>
      <c r="J528" s="87">
        <v>0.63</v>
      </c>
      <c r="K528" s="87">
        <v>0.72000000000000008</v>
      </c>
      <c r="L528" s="87">
        <v>0.81</v>
      </c>
      <c r="M528" s="135"/>
    </row>
    <row r="529" spans="2:13" ht="42.75" x14ac:dyDescent="0.45">
      <c r="B529" s="134" t="s">
        <v>87</v>
      </c>
      <c r="C529" s="76" t="s">
        <v>352</v>
      </c>
      <c r="D529" s="134" t="s">
        <v>115</v>
      </c>
      <c r="E529" s="76" t="s">
        <v>159</v>
      </c>
      <c r="F529" s="134" t="s">
        <v>312</v>
      </c>
      <c r="G529" s="134" t="s">
        <v>201</v>
      </c>
      <c r="H529" s="134" t="s">
        <v>313</v>
      </c>
      <c r="I529" s="134" t="s">
        <v>182</v>
      </c>
      <c r="J529" s="87">
        <v>0.63</v>
      </c>
      <c r="K529" s="87">
        <v>0.72000000000000008</v>
      </c>
      <c r="L529" s="87">
        <v>0.81</v>
      </c>
      <c r="M529" s="135"/>
    </row>
    <row r="530" spans="2:13" ht="42.75" x14ac:dyDescent="0.45">
      <c r="B530" s="134" t="s">
        <v>87</v>
      </c>
      <c r="C530" s="76" t="s">
        <v>352</v>
      </c>
      <c r="D530" s="134" t="s">
        <v>115</v>
      </c>
      <c r="E530" s="76" t="s">
        <v>159</v>
      </c>
      <c r="F530" s="134" t="s">
        <v>200</v>
      </c>
      <c r="G530" s="134" t="s">
        <v>201</v>
      </c>
      <c r="H530" s="134" t="s">
        <v>202</v>
      </c>
      <c r="I530" s="134" t="s">
        <v>7</v>
      </c>
      <c r="J530" s="87">
        <v>0.63</v>
      </c>
      <c r="K530" s="87">
        <v>0.72000000000000008</v>
      </c>
      <c r="L530" s="87">
        <v>0.81</v>
      </c>
      <c r="M530" s="135"/>
    </row>
    <row r="531" spans="2:13" ht="42.75" x14ac:dyDescent="0.45">
      <c r="B531" s="134" t="s">
        <v>87</v>
      </c>
      <c r="C531" s="76" t="s">
        <v>352</v>
      </c>
      <c r="D531" s="134" t="s">
        <v>115</v>
      </c>
      <c r="E531" s="76" t="s">
        <v>159</v>
      </c>
      <c r="F531" s="134" t="s">
        <v>200</v>
      </c>
      <c r="G531" s="134" t="s">
        <v>201</v>
      </c>
      <c r="H531" s="134" t="s">
        <v>202</v>
      </c>
      <c r="I531" s="134" t="s">
        <v>182</v>
      </c>
      <c r="J531" s="87">
        <v>0.63</v>
      </c>
      <c r="K531" s="87">
        <v>0.72000000000000008</v>
      </c>
      <c r="L531" s="87">
        <v>0.81</v>
      </c>
      <c r="M531" s="135"/>
    </row>
    <row r="532" spans="2:13" ht="42.75" x14ac:dyDescent="0.45">
      <c r="B532" s="134" t="s">
        <v>87</v>
      </c>
      <c r="C532" s="76" t="s">
        <v>352</v>
      </c>
      <c r="D532" s="134" t="s">
        <v>115</v>
      </c>
      <c r="E532" s="76" t="s">
        <v>159</v>
      </c>
      <c r="F532" s="134" t="s">
        <v>314</v>
      </c>
      <c r="G532" s="134" t="s">
        <v>201</v>
      </c>
      <c r="H532" s="134" t="s">
        <v>315</v>
      </c>
      <c r="I532" s="134" t="s">
        <v>7</v>
      </c>
      <c r="J532" s="87">
        <v>0.63</v>
      </c>
      <c r="K532" s="87">
        <v>0.72000000000000008</v>
      </c>
      <c r="L532" s="87">
        <v>0.81</v>
      </c>
      <c r="M532" s="135"/>
    </row>
    <row r="533" spans="2:13" ht="42.75" x14ac:dyDescent="0.45">
      <c r="B533" s="134" t="s">
        <v>87</v>
      </c>
      <c r="C533" s="76" t="s">
        <v>352</v>
      </c>
      <c r="D533" s="134" t="s">
        <v>115</v>
      </c>
      <c r="E533" s="76" t="s">
        <v>159</v>
      </c>
      <c r="F533" s="134" t="s">
        <v>314</v>
      </c>
      <c r="G533" s="134" t="s">
        <v>201</v>
      </c>
      <c r="H533" s="134" t="s">
        <v>315</v>
      </c>
      <c r="I533" s="134" t="s">
        <v>182</v>
      </c>
      <c r="J533" s="87">
        <v>0.63</v>
      </c>
      <c r="K533" s="87">
        <v>0.72000000000000008</v>
      </c>
      <c r="L533" s="87">
        <v>0.81</v>
      </c>
      <c r="M533" s="135"/>
    </row>
    <row r="534" spans="2:13" ht="42.75" x14ac:dyDescent="0.45">
      <c r="B534" s="134" t="s">
        <v>87</v>
      </c>
      <c r="C534" s="76" t="s">
        <v>352</v>
      </c>
      <c r="D534" s="134" t="s">
        <v>115</v>
      </c>
      <c r="E534" s="76" t="s">
        <v>159</v>
      </c>
      <c r="F534" s="134" t="s">
        <v>205</v>
      </c>
      <c r="G534" s="134" t="s">
        <v>201</v>
      </c>
      <c r="H534" s="134" t="s">
        <v>206</v>
      </c>
      <c r="I534" s="134" t="s">
        <v>7</v>
      </c>
      <c r="J534" s="87">
        <v>0.63</v>
      </c>
      <c r="K534" s="87">
        <v>0.72000000000000008</v>
      </c>
      <c r="L534" s="87">
        <v>0.81</v>
      </c>
      <c r="M534" s="135"/>
    </row>
    <row r="535" spans="2:13" ht="42.75" x14ac:dyDescent="0.45">
      <c r="B535" s="134" t="s">
        <v>87</v>
      </c>
      <c r="C535" s="76" t="s">
        <v>352</v>
      </c>
      <c r="D535" s="134" t="s">
        <v>115</v>
      </c>
      <c r="E535" s="76" t="s">
        <v>159</v>
      </c>
      <c r="F535" s="134" t="s">
        <v>205</v>
      </c>
      <c r="G535" s="134" t="s">
        <v>201</v>
      </c>
      <c r="H535" s="134" t="s">
        <v>206</v>
      </c>
      <c r="I535" s="134" t="s">
        <v>182</v>
      </c>
      <c r="J535" s="87">
        <v>0.63</v>
      </c>
      <c r="K535" s="87">
        <v>0.72000000000000008</v>
      </c>
      <c r="L535" s="87">
        <v>0.81</v>
      </c>
      <c r="M535" s="135"/>
    </row>
    <row r="536" spans="2:13" x14ac:dyDescent="0.45">
      <c r="B536" s="134" t="s">
        <v>87</v>
      </c>
      <c r="C536" s="76" t="s">
        <v>352</v>
      </c>
      <c r="D536" s="134" t="s">
        <v>115</v>
      </c>
      <c r="E536" s="76" t="s">
        <v>159</v>
      </c>
      <c r="F536" s="134" t="s">
        <v>237</v>
      </c>
      <c r="G536" s="134" t="s">
        <v>238</v>
      </c>
      <c r="H536" s="134" t="s">
        <v>239</v>
      </c>
      <c r="I536" s="134" t="s">
        <v>7</v>
      </c>
      <c r="J536" s="87">
        <v>3.4999999999999996E-2</v>
      </c>
      <c r="K536" s="87">
        <v>4.0000000000000008E-2</v>
      </c>
      <c r="L536" s="87">
        <v>4.5000000000000005E-2</v>
      </c>
      <c r="M536" s="135"/>
    </row>
    <row r="537" spans="2:13" x14ac:dyDescent="0.45">
      <c r="B537" s="134" t="s">
        <v>87</v>
      </c>
      <c r="C537" s="76" t="s">
        <v>352</v>
      </c>
      <c r="D537" s="134" t="s">
        <v>115</v>
      </c>
      <c r="E537" s="76" t="s">
        <v>159</v>
      </c>
      <c r="F537" s="134" t="s">
        <v>325</v>
      </c>
      <c r="G537" s="134" t="s">
        <v>319</v>
      </c>
      <c r="H537" s="134" t="s">
        <v>326</v>
      </c>
      <c r="I537" s="134" t="s">
        <v>182</v>
      </c>
      <c r="J537" s="87">
        <v>3.4999999999999996E-2</v>
      </c>
      <c r="K537" s="87">
        <v>4.0000000000000008E-2</v>
      </c>
      <c r="L537" s="87">
        <v>4.5000000000000005E-2</v>
      </c>
      <c r="M537" s="135"/>
    </row>
    <row r="538" spans="2:13" ht="28.5" x14ac:dyDescent="0.45">
      <c r="B538" s="134" t="s">
        <v>87</v>
      </c>
      <c r="C538" s="76" t="s">
        <v>352</v>
      </c>
      <c r="D538" s="134" t="s">
        <v>115</v>
      </c>
      <c r="E538" s="76" t="s">
        <v>159</v>
      </c>
      <c r="F538" s="134" t="s">
        <v>327</v>
      </c>
      <c r="G538" s="134" t="s">
        <v>319</v>
      </c>
      <c r="H538" s="134" t="s">
        <v>328</v>
      </c>
      <c r="I538" s="134" t="s">
        <v>182</v>
      </c>
      <c r="J538" s="87">
        <v>3.4999999999999996E-2</v>
      </c>
      <c r="K538" s="87">
        <v>4.0000000000000008E-2</v>
      </c>
      <c r="L538" s="87">
        <v>4.5000000000000005E-2</v>
      </c>
      <c r="M538" s="135"/>
    </row>
    <row r="539" spans="2:13" x14ac:dyDescent="0.45">
      <c r="B539" s="134" t="s">
        <v>87</v>
      </c>
      <c r="C539" s="76" t="s">
        <v>352</v>
      </c>
      <c r="D539" s="134" t="s">
        <v>115</v>
      </c>
      <c r="E539" s="76" t="s">
        <v>159</v>
      </c>
      <c r="F539" s="134" t="s">
        <v>207</v>
      </c>
      <c r="G539" s="134" t="s">
        <v>208</v>
      </c>
      <c r="H539" s="134" t="s">
        <v>209</v>
      </c>
      <c r="I539" s="134" t="s">
        <v>7</v>
      </c>
      <c r="J539" s="87">
        <v>3.4999999999999996E-2</v>
      </c>
      <c r="K539" s="87">
        <v>4.0000000000000008E-2</v>
      </c>
      <c r="L539" s="87">
        <v>4.5000000000000005E-2</v>
      </c>
      <c r="M539" s="135"/>
    </row>
    <row r="540" spans="2:13" ht="28.5" x14ac:dyDescent="0.45">
      <c r="B540" s="134" t="s">
        <v>87</v>
      </c>
      <c r="C540" s="76" t="s">
        <v>352</v>
      </c>
      <c r="D540" s="134" t="s">
        <v>115</v>
      </c>
      <c r="E540" s="76" t="s">
        <v>159</v>
      </c>
      <c r="F540" s="134" t="s">
        <v>266</v>
      </c>
      <c r="G540" s="134" t="s">
        <v>208</v>
      </c>
      <c r="H540" s="134" t="s">
        <v>267</v>
      </c>
      <c r="I540" s="134" t="s">
        <v>7</v>
      </c>
      <c r="J540" s="87">
        <v>6.9999999999999993E-2</v>
      </c>
      <c r="K540" s="87">
        <v>8.0000000000000016E-2</v>
      </c>
      <c r="L540" s="87">
        <v>9.0000000000000011E-2</v>
      </c>
      <c r="M540" s="135"/>
    </row>
    <row r="541" spans="2:13" ht="42.75" x14ac:dyDescent="0.45">
      <c r="B541" s="134" t="s">
        <v>87</v>
      </c>
      <c r="C541" s="76" t="s">
        <v>352</v>
      </c>
      <c r="D541" s="134" t="s">
        <v>115</v>
      </c>
      <c r="E541" s="76" t="s">
        <v>159</v>
      </c>
      <c r="F541" s="134" t="s">
        <v>240</v>
      </c>
      <c r="G541" s="134" t="s">
        <v>241</v>
      </c>
      <c r="H541" s="134" t="s">
        <v>242</v>
      </c>
      <c r="I541" s="134" t="s">
        <v>7</v>
      </c>
      <c r="J541" s="87">
        <v>0.63</v>
      </c>
      <c r="K541" s="87">
        <v>0.72000000000000008</v>
      </c>
      <c r="L541" s="87">
        <v>0.81</v>
      </c>
      <c r="M541" s="135"/>
    </row>
    <row r="542" spans="2:13" ht="42.75" x14ac:dyDescent="0.45">
      <c r="B542" s="134" t="s">
        <v>87</v>
      </c>
      <c r="C542" s="76" t="s">
        <v>352</v>
      </c>
      <c r="D542" s="134" t="s">
        <v>115</v>
      </c>
      <c r="E542" s="76" t="s">
        <v>159</v>
      </c>
      <c r="F542" s="134" t="s">
        <v>336</v>
      </c>
      <c r="G542" s="134" t="s">
        <v>241</v>
      </c>
      <c r="H542" s="134" t="s">
        <v>337</v>
      </c>
      <c r="I542" s="134" t="s">
        <v>7</v>
      </c>
      <c r="J542" s="87">
        <v>3.4999999999999996E-2</v>
      </c>
      <c r="K542" s="87">
        <v>4.0000000000000008E-2</v>
      </c>
      <c r="L542" s="87">
        <v>4.5000000000000005E-2</v>
      </c>
      <c r="M542" s="135"/>
    </row>
    <row r="543" spans="2:13" ht="28.5" x14ac:dyDescent="0.45">
      <c r="B543" s="134" t="s">
        <v>87</v>
      </c>
      <c r="C543" s="76" t="s">
        <v>352</v>
      </c>
      <c r="D543" s="134" t="s">
        <v>115</v>
      </c>
      <c r="E543" s="76" t="s">
        <v>159</v>
      </c>
      <c r="F543" s="134" t="s">
        <v>297</v>
      </c>
      <c r="G543" s="134" t="s">
        <v>211</v>
      </c>
      <c r="H543" s="134" t="s">
        <v>298</v>
      </c>
      <c r="I543" s="134" t="s">
        <v>7</v>
      </c>
      <c r="J543" s="87">
        <v>0.63</v>
      </c>
      <c r="K543" s="87">
        <v>0.72000000000000008</v>
      </c>
      <c r="L543" s="87">
        <v>0.81</v>
      </c>
      <c r="M543" s="135"/>
    </row>
    <row r="544" spans="2:13" ht="42.75" x14ac:dyDescent="0.45">
      <c r="B544" s="134" t="s">
        <v>87</v>
      </c>
      <c r="C544" s="76" t="s">
        <v>352</v>
      </c>
      <c r="D544" s="134" t="s">
        <v>115</v>
      </c>
      <c r="E544" s="76" t="s">
        <v>159</v>
      </c>
      <c r="F544" s="134" t="s">
        <v>329</v>
      </c>
      <c r="G544" s="134" t="s">
        <v>211</v>
      </c>
      <c r="H544" s="134" t="s">
        <v>330</v>
      </c>
      <c r="I544" s="134" t="s">
        <v>7</v>
      </c>
      <c r="J544" s="87">
        <v>0.63</v>
      </c>
      <c r="K544" s="87">
        <v>0.72000000000000008</v>
      </c>
      <c r="L544" s="87">
        <v>0.81</v>
      </c>
      <c r="M544" s="135"/>
    </row>
    <row r="545" spans="2:13" ht="42.75" x14ac:dyDescent="0.45">
      <c r="B545" s="134" t="s">
        <v>87</v>
      </c>
      <c r="C545" s="76" t="s">
        <v>352</v>
      </c>
      <c r="D545" s="134" t="s">
        <v>115</v>
      </c>
      <c r="E545" s="76" t="s">
        <v>159</v>
      </c>
      <c r="F545" s="134" t="s">
        <v>331</v>
      </c>
      <c r="G545" s="134" t="s">
        <v>211</v>
      </c>
      <c r="H545" s="134" t="s">
        <v>332</v>
      </c>
      <c r="I545" s="134" t="s">
        <v>7</v>
      </c>
      <c r="J545" s="87">
        <v>3.4999999999999996E-2</v>
      </c>
      <c r="K545" s="87">
        <v>4.0000000000000008E-2</v>
      </c>
      <c r="L545" s="87">
        <v>4.5000000000000005E-2</v>
      </c>
      <c r="M545" s="135"/>
    </row>
    <row r="546" spans="2:13" ht="28.5" x14ac:dyDescent="0.45">
      <c r="B546" s="134" t="s">
        <v>87</v>
      </c>
      <c r="C546" s="76" t="s">
        <v>352</v>
      </c>
      <c r="D546" s="134" t="s">
        <v>115</v>
      </c>
      <c r="E546" s="76" t="s">
        <v>159</v>
      </c>
      <c r="F546" s="134" t="s">
        <v>270</v>
      </c>
      <c r="G546" s="134" t="s">
        <v>211</v>
      </c>
      <c r="H546" s="134" t="s">
        <v>271</v>
      </c>
      <c r="I546" s="134" t="s">
        <v>7</v>
      </c>
      <c r="J546" s="87">
        <v>0.63</v>
      </c>
      <c r="K546" s="87">
        <v>0.72000000000000008</v>
      </c>
      <c r="L546" s="87">
        <v>0.81</v>
      </c>
      <c r="M546" s="135"/>
    </row>
    <row r="547" spans="2:13" ht="28.5" x14ac:dyDescent="0.45">
      <c r="B547" s="134" t="s">
        <v>87</v>
      </c>
      <c r="C547" s="76" t="s">
        <v>352</v>
      </c>
      <c r="D547" s="134" t="s">
        <v>115</v>
      </c>
      <c r="E547" s="76" t="s">
        <v>159</v>
      </c>
      <c r="F547" s="134" t="s">
        <v>272</v>
      </c>
      <c r="G547" s="134" t="s">
        <v>211</v>
      </c>
      <c r="H547" s="134" t="s">
        <v>273</v>
      </c>
      <c r="I547" s="134" t="s">
        <v>7</v>
      </c>
      <c r="J547" s="87">
        <v>0.63</v>
      </c>
      <c r="K547" s="87">
        <v>0.72000000000000008</v>
      </c>
      <c r="L547" s="87">
        <v>0.81</v>
      </c>
      <c r="M547" s="135"/>
    </row>
    <row r="548" spans="2:13" ht="28.5" x14ac:dyDescent="0.45">
      <c r="B548" s="134" t="s">
        <v>87</v>
      </c>
      <c r="C548" s="76" t="s">
        <v>352</v>
      </c>
      <c r="D548" s="134" t="s">
        <v>115</v>
      </c>
      <c r="E548" s="76" t="s">
        <v>159</v>
      </c>
      <c r="F548" s="134" t="s">
        <v>253</v>
      </c>
      <c r="G548" s="134" t="s">
        <v>211</v>
      </c>
      <c r="H548" s="134" t="s">
        <v>254</v>
      </c>
      <c r="I548" s="134" t="s">
        <v>7</v>
      </c>
      <c r="J548" s="87">
        <v>0.63</v>
      </c>
      <c r="K548" s="87">
        <v>0.72000000000000008</v>
      </c>
      <c r="L548" s="87">
        <v>0.81</v>
      </c>
      <c r="M548" s="135"/>
    </row>
    <row r="549" spans="2:13" ht="28.5" x14ac:dyDescent="0.45">
      <c r="B549" s="134" t="s">
        <v>87</v>
      </c>
      <c r="C549" s="76" t="s">
        <v>352</v>
      </c>
      <c r="D549" s="134" t="s">
        <v>115</v>
      </c>
      <c r="E549" s="76" t="s">
        <v>159</v>
      </c>
      <c r="F549" s="134" t="s">
        <v>280</v>
      </c>
      <c r="G549" s="134" t="s">
        <v>281</v>
      </c>
      <c r="H549" s="134" t="s">
        <v>282</v>
      </c>
      <c r="I549" s="134" t="s">
        <v>7</v>
      </c>
      <c r="J549" s="87">
        <v>0.63</v>
      </c>
      <c r="K549" s="87">
        <v>0.72000000000000008</v>
      </c>
      <c r="L549" s="87">
        <v>0.81</v>
      </c>
      <c r="M549" s="135"/>
    </row>
    <row r="550" spans="2:13" ht="28.5" x14ac:dyDescent="0.45">
      <c r="B550" s="134" t="s">
        <v>87</v>
      </c>
      <c r="C550" s="76" t="s">
        <v>352</v>
      </c>
      <c r="D550" s="134" t="s">
        <v>115</v>
      </c>
      <c r="E550" s="76" t="s">
        <v>159</v>
      </c>
      <c r="F550" s="134" t="s">
        <v>283</v>
      </c>
      <c r="G550" s="134" t="s">
        <v>281</v>
      </c>
      <c r="H550" s="134" t="s">
        <v>284</v>
      </c>
      <c r="I550" s="134" t="s">
        <v>7</v>
      </c>
      <c r="J550" s="87">
        <v>3.4999999999999996E-2</v>
      </c>
      <c r="K550" s="87">
        <v>4.0000000000000008E-2</v>
      </c>
      <c r="L550" s="87">
        <v>4.5000000000000005E-2</v>
      </c>
      <c r="M550" s="135"/>
    </row>
    <row r="551" spans="2:13" ht="28.5" x14ac:dyDescent="0.45">
      <c r="B551" s="134" t="s">
        <v>87</v>
      </c>
      <c r="C551" s="76" t="s">
        <v>352</v>
      </c>
      <c r="D551" s="134" t="s">
        <v>115</v>
      </c>
      <c r="E551" s="76" t="s">
        <v>159</v>
      </c>
      <c r="F551" s="134" t="s">
        <v>247</v>
      </c>
      <c r="G551" s="134" t="s">
        <v>248</v>
      </c>
      <c r="H551" s="134" t="s">
        <v>249</v>
      </c>
      <c r="I551" s="134" t="s">
        <v>7</v>
      </c>
      <c r="J551" s="87">
        <v>6.9999999999999993E-2</v>
      </c>
      <c r="K551" s="87">
        <v>8.0000000000000016E-2</v>
      </c>
      <c r="L551" s="87">
        <v>9.0000000000000011E-2</v>
      </c>
      <c r="M551" s="135"/>
    </row>
    <row r="552" spans="2:13" x14ac:dyDescent="0.45">
      <c r="B552" s="134" t="s">
        <v>87</v>
      </c>
      <c r="C552" s="76" t="s">
        <v>353</v>
      </c>
      <c r="D552" s="134" t="s">
        <v>115</v>
      </c>
      <c r="E552" s="76" t="s">
        <v>160</v>
      </c>
      <c r="F552" s="134" t="s">
        <v>216</v>
      </c>
      <c r="G552" s="134" t="s">
        <v>190</v>
      </c>
      <c r="H552" s="134" t="s">
        <v>217</v>
      </c>
      <c r="I552" s="134" t="s">
        <v>7</v>
      </c>
      <c r="J552" s="87">
        <v>0.63</v>
      </c>
      <c r="K552" s="87">
        <v>0.72000000000000008</v>
      </c>
      <c r="L552" s="87">
        <v>0.81</v>
      </c>
      <c r="M552" s="135"/>
    </row>
    <row r="553" spans="2:13" ht="28.5" x14ac:dyDescent="0.45">
      <c r="B553" s="134" t="s">
        <v>87</v>
      </c>
      <c r="C553" s="76" t="s">
        <v>353</v>
      </c>
      <c r="D553" s="134" t="s">
        <v>115</v>
      </c>
      <c r="E553" s="76" t="s">
        <v>160</v>
      </c>
      <c r="F553" s="134" t="s">
        <v>220</v>
      </c>
      <c r="G553" s="134" t="s">
        <v>190</v>
      </c>
      <c r="H553" s="134" t="s">
        <v>221</v>
      </c>
      <c r="I553" s="134" t="s">
        <v>7</v>
      </c>
      <c r="J553" s="87">
        <v>0.63</v>
      </c>
      <c r="K553" s="87">
        <v>0.72000000000000008</v>
      </c>
      <c r="L553" s="87">
        <v>0.81</v>
      </c>
      <c r="M553" s="135"/>
    </row>
    <row r="554" spans="2:13" ht="28.5" x14ac:dyDescent="0.45">
      <c r="B554" s="134" t="s">
        <v>87</v>
      </c>
      <c r="C554" s="76" t="s">
        <v>353</v>
      </c>
      <c r="D554" s="134" t="s">
        <v>115</v>
      </c>
      <c r="E554" s="76" t="s">
        <v>160</v>
      </c>
      <c r="F554" s="134" t="s">
        <v>224</v>
      </c>
      <c r="G554" s="134" t="s">
        <v>225</v>
      </c>
      <c r="H554" s="134" t="s">
        <v>226</v>
      </c>
      <c r="I554" s="134" t="s">
        <v>7</v>
      </c>
      <c r="J554" s="87">
        <v>3.4999999999999996E-2</v>
      </c>
      <c r="K554" s="87">
        <v>4.0000000000000008E-2</v>
      </c>
      <c r="L554" s="87">
        <v>4.5000000000000005E-2</v>
      </c>
      <c r="M554" s="135"/>
    </row>
    <row r="555" spans="2:13" ht="28.5" x14ac:dyDescent="0.45">
      <c r="B555" s="134" t="s">
        <v>87</v>
      </c>
      <c r="C555" s="76" t="s">
        <v>353</v>
      </c>
      <c r="D555" s="134" t="s">
        <v>115</v>
      </c>
      <c r="E555" s="76" t="s">
        <v>160</v>
      </c>
      <c r="F555" s="134" t="s">
        <v>224</v>
      </c>
      <c r="G555" s="134" t="s">
        <v>225</v>
      </c>
      <c r="H555" s="134" t="s">
        <v>226</v>
      </c>
      <c r="I555" s="134" t="s">
        <v>182</v>
      </c>
      <c r="J555" s="87">
        <v>3.4999999999999996E-2</v>
      </c>
      <c r="K555" s="87">
        <v>4.0000000000000008E-2</v>
      </c>
      <c r="L555" s="87">
        <v>4.5000000000000005E-2</v>
      </c>
      <c r="M555" s="135"/>
    </row>
    <row r="556" spans="2:13" ht="28.5" x14ac:dyDescent="0.45">
      <c r="B556" s="134" t="s">
        <v>87</v>
      </c>
      <c r="C556" s="76" t="s">
        <v>353</v>
      </c>
      <c r="D556" s="134" t="s">
        <v>115</v>
      </c>
      <c r="E556" s="76" t="s">
        <v>160</v>
      </c>
      <c r="F556" s="134" t="s">
        <v>227</v>
      </c>
      <c r="G556" s="134" t="s">
        <v>225</v>
      </c>
      <c r="H556" s="134" t="s">
        <v>228</v>
      </c>
      <c r="I556" s="134" t="s">
        <v>7</v>
      </c>
      <c r="J556" s="87">
        <v>6.9999999999999993E-2</v>
      </c>
      <c r="K556" s="87">
        <v>8.0000000000000016E-2</v>
      </c>
      <c r="L556" s="87">
        <v>9.0000000000000011E-2</v>
      </c>
      <c r="M556" s="135"/>
    </row>
    <row r="557" spans="2:13" ht="28.5" x14ac:dyDescent="0.45">
      <c r="B557" s="134" t="s">
        <v>87</v>
      </c>
      <c r="C557" s="76" t="s">
        <v>353</v>
      </c>
      <c r="D557" s="134" t="s">
        <v>115</v>
      </c>
      <c r="E557" s="76" t="s">
        <v>160</v>
      </c>
      <c r="F557" s="134" t="s">
        <v>227</v>
      </c>
      <c r="G557" s="134" t="s">
        <v>225</v>
      </c>
      <c r="H557" s="134" t="s">
        <v>228</v>
      </c>
      <c r="I557" s="134" t="s">
        <v>182</v>
      </c>
      <c r="J557" s="87">
        <v>6.9999999999999993E-2</v>
      </c>
      <c r="K557" s="87">
        <v>8.0000000000000016E-2</v>
      </c>
      <c r="L557" s="87">
        <v>9.0000000000000011E-2</v>
      </c>
      <c r="M557" s="135"/>
    </row>
    <row r="558" spans="2:13" ht="28.5" x14ac:dyDescent="0.45">
      <c r="B558" s="134" t="s">
        <v>87</v>
      </c>
      <c r="C558" s="76" t="s">
        <v>353</v>
      </c>
      <c r="D558" s="134" t="s">
        <v>115</v>
      </c>
      <c r="E558" s="76" t="s">
        <v>160</v>
      </c>
      <c r="F558" s="134" t="s">
        <v>192</v>
      </c>
      <c r="G558" s="134" t="s">
        <v>193</v>
      </c>
      <c r="H558" s="134" t="s">
        <v>194</v>
      </c>
      <c r="I558" s="134" t="s">
        <v>7</v>
      </c>
      <c r="J558" s="87">
        <v>3.4999999999999996E-2</v>
      </c>
      <c r="K558" s="87">
        <v>4.0000000000000008E-2</v>
      </c>
      <c r="L558" s="87">
        <v>4.5000000000000005E-2</v>
      </c>
      <c r="M558" s="135"/>
    </row>
    <row r="559" spans="2:13" ht="28.5" x14ac:dyDescent="0.45">
      <c r="B559" s="134" t="s">
        <v>87</v>
      </c>
      <c r="C559" s="76" t="s">
        <v>353</v>
      </c>
      <c r="D559" s="134" t="s">
        <v>115</v>
      </c>
      <c r="E559" s="76" t="s">
        <v>160</v>
      </c>
      <c r="F559" s="134" t="s">
        <v>256</v>
      </c>
      <c r="G559" s="134" t="s">
        <v>193</v>
      </c>
      <c r="H559" s="134" t="s">
        <v>257</v>
      </c>
      <c r="I559" s="134" t="s">
        <v>7</v>
      </c>
      <c r="J559" s="87">
        <v>0.63</v>
      </c>
      <c r="K559" s="87">
        <v>0.72000000000000008</v>
      </c>
      <c r="L559" s="87">
        <v>0.81</v>
      </c>
      <c r="M559" s="135"/>
    </row>
    <row r="560" spans="2:13" ht="28.5" x14ac:dyDescent="0.45">
      <c r="B560" s="134" t="s">
        <v>87</v>
      </c>
      <c r="C560" s="76" t="s">
        <v>353</v>
      </c>
      <c r="D560" s="134" t="s">
        <v>115</v>
      </c>
      <c r="E560" s="76" t="s">
        <v>160</v>
      </c>
      <c r="F560" s="134" t="s">
        <v>232</v>
      </c>
      <c r="G560" s="134" t="s">
        <v>193</v>
      </c>
      <c r="H560" s="134" t="s">
        <v>233</v>
      </c>
      <c r="I560" s="134" t="s">
        <v>7</v>
      </c>
      <c r="J560" s="87">
        <v>0.63</v>
      </c>
      <c r="K560" s="87">
        <v>0.72000000000000008</v>
      </c>
      <c r="L560" s="87">
        <v>0.81</v>
      </c>
      <c r="M560" s="135"/>
    </row>
    <row r="561" spans="2:13" ht="28.5" x14ac:dyDescent="0.45">
      <c r="B561" s="134" t="s">
        <v>87</v>
      </c>
      <c r="C561" s="76" t="s">
        <v>353</v>
      </c>
      <c r="D561" s="134" t="s">
        <v>115</v>
      </c>
      <c r="E561" s="76" t="s">
        <v>160</v>
      </c>
      <c r="F561" s="134" t="s">
        <v>195</v>
      </c>
      <c r="G561" s="134" t="s">
        <v>193</v>
      </c>
      <c r="H561" s="134" t="s">
        <v>196</v>
      </c>
      <c r="I561" s="134" t="s">
        <v>7</v>
      </c>
      <c r="J561" s="87">
        <v>0.63</v>
      </c>
      <c r="K561" s="87">
        <v>0.72000000000000008</v>
      </c>
      <c r="L561" s="87">
        <v>0.81</v>
      </c>
      <c r="M561" s="135"/>
    </row>
    <row r="562" spans="2:13" x14ac:dyDescent="0.45">
      <c r="B562" s="134" t="s">
        <v>87</v>
      </c>
      <c r="C562" s="76" t="s">
        <v>353</v>
      </c>
      <c r="D562" s="134" t="s">
        <v>115</v>
      </c>
      <c r="E562" s="76" t="s">
        <v>160</v>
      </c>
      <c r="F562" s="134" t="s">
        <v>251</v>
      </c>
      <c r="G562" s="134" t="s">
        <v>235</v>
      </c>
      <c r="H562" s="134" t="s">
        <v>252</v>
      </c>
      <c r="I562" s="134" t="s">
        <v>7</v>
      </c>
      <c r="J562" s="87">
        <v>0.63</v>
      </c>
      <c r="K562" s="87">
        <v>0.72000000000000008</v>
      </c>
      <c r="L562" s="87">
        <v>0.81</v>
      </c>
      <c r="M562" s="135"/>
    </row>
    <row r="563" spans="2:13" ht="28.5" x14ac:dyDescent="0.45">
      <c r="B563" s="134" t="s">
        <v>87</v>
      </c>
      <c r="C563" s="76" t="s">
        <v>353</v>
      </c>
      <c r="D563" s="134" t="s">
        <v>115</v>
      </c>
      <c r="E563" s="76" t="s">
        <v>160</v>
      </c>
      <c r="F563" s="134" t="s">
        <v>339</v>
      </c>
      <c r="G563" s="134" t="s">
        <v>235</v>
      </c>
      <c r="H563" s="134" t="s">
        <v>340</v>
      </c>
      <c r="I563" s="134" t="s">
        <v>7</v>
      </c>
      <c r="J563" s="87">
        <v>3.4999999999999996E-2</v>
      </c>
      <c r="K563" s="87">
        <v>4.0000000000000008E-2</v>
      </c>
      <c r="L563" s="87">
        <v>4.5000000000000005E-2</v>
      </c>
      <c r="M563" s="135"/>
    </row>
    <row r="564" spans="2:13" ht="28.5" x14ac:dyDescent="0.45">
      <c r="B564" s="134" t="s">
        <v>87</v>
      </c>
      <c r="C564" s="76" t="s">
        <v>353</v>
      </c>
      <c r="D564" s="134" t="s">
        <v>115</v>
      </c>
      <c r="E564" s="76" t="s">
        <v>160</v>
      </c>
      <c r="F564" s="134" t="s">
        <v>334</v>
      </c>
      <c r="G564" s="134" t="s">
        <v>235</v>
      </c>
      <c r="H564" s="134" t="s">
        <v>335</v>
      </c>
      <c r="I564" s="134" t="s">
        <v>7</v>
      </c>
      <c r="J564" s="87">
        <v>3.4999999999999996E-2</v>
      </c>
      <c r="K564" s="87">
        <v>4.0000000000000008E-2</v>
      </c>
      <c r="L564" s="87">
        <v>4.5000000000000005E-2</v>
      </c>
      <c r="M564" s="135"/>
    </row>
    <row r="565" spans="2:13" x14ac:dyDescent="0.45">
      <c r="B565" s="134" t="s">
        <v>87</v>
      </c>
      <c r="C565" s="76" t="s">
        <v>353</v>
      </c>
      <c r="D565" s="134" t="s">
        <v>115</v>
      </c>
      <c r="E565" s="76" t="s">
        <v>160</v>
      </c>
      <c r="F565" s="134" t="s">
        <v>234</v>
      </c>
      <c r="G565" s="134" t="s">
        <v>235</v>
      </c>
      <c r="H565" s="134" t="s">
        <v>236</v>
      </c>
      <c r="I565" s="134" t="s">
        <v>7</v>
      </c>
      <c r="J565" s="87">
        <v>0.63</v>
      </c>
      <c r="K565" s="87">
        <v>0.72000000000000008</v>
      </c>
      <c r="L565" s="87">
        <v>0.81</v>
      </c>
      <c r="M565" s="135"/>
    </row>
    <row r="566" spans="2:13" x14ac:dyDescent="0.45">
      <c r="B566" s="134" t="s">
        <v>87</v>
      </c>
      <c r="C566" s="76" t="s">
        <v>353</v>
      </c>
      <c r="D566" s="134" t="s">
        <v>115</v>
      </c>
      <c r="E566" s="76" t="s">
        <v>160</v>
      </c>
      <c r="F566" s="134" t="s">
        <v>197</v>
      </c>
      <c r="G566" s="134" t="s">
        <v>198</v>
      </c>
      <c r="H566" s="134" t="s">
        <v>199</v>
      </c>
      <c r="I566" s="134" t="s">
        <v>182</v>
      </c>
      <c r="J566" s="87">
        <v>3.4999999999999996E-2</v>
      </c>
      <c r="K566" s="87">
        <v>4.0000000000000008E-2</v>
      </c>
      <c r="L566" s="87">
        <v>4.5000000000000005E-2</v>
      </c>
      <c r="M566" s="135"/>
    </row>
    <row r="567" spans="2:13" ht="28.5" x14ac:dyDescent="0.45">
      <c r="B567" s="134" t="s">
        <v>87</v>
      </c>
      <c r="C567" s="76" t="s">
        <v>353</v>
      </c>
      <c r="D567" s="134" t="s">
        <v>115</v>
      </c>
      <c r="E567" s="76" t="s">
        <v>160</v>
      </c>
      <c r="F567" s="134" t="s">
        <v>292</v>
      </c>
      <c r="G567" s="134" t="s">
        <v>293</v>
      </c>
      <c r="H567" s="134" t="s">
        <v>294</v>
      </c>
      <c r="I567" s="134" t="s">
        <v>7</v>
      </c>
      <c r="J567" s="87">
        <v>0.63</v>
      </c>
      <c r="K567" s="87">
        <v>0.72000000000000008</v>
      </c>
      <c r="L567" s="87">
        <v>0.81</v>
      </c>
      <c r="M567" s="135"/>
    </row>
    <row r="568" spans="2:13" ht="28.5" x14ac:dyDescent="0.45">
      <c r="B568" s="134" t="s">
        <v>87</v>
      </c>
      <c r="C568" s="76" t="s">
        <v>353</v>
      </c>
      <c r="D568" s="134" t="s">
        <v>115</v>
      </c>
      <c r="E568" s="76" t="s">
        <v>160</v>
      </c>
      <c r="F568" s="134" t="s">
        <v>306</v>
      </c>
      <c r="G568" s="134" t="s">
        <v>293</v>
      </c>
      <c r="H568" s="134" t="s">
        <v>307</v>
      </c>
      <c r="I568" s="134" t="s">
        <v>7</v>
      </c>
      <c r="J568" s="87">
        <v>0.63</v>
      </c>
      <c r="K568" s="87">
        <v>0.72000000000000008</v>
      </c>
      <c r="L568" s="87">
        <v>0.81</v>
      </c>
      <c r="M568" s="135"/>
    </row>
    <row r="569" spans="2:13" x14ac:dyDescent="0.45">
      <c r="B569" s="134" t="s">
        <v>87</v>
      </c>
      <c r="C569" s="76" t="s">
        <v>353</v>
      </c>
      <c r="D569" s="134" t="s">
        <v>115</v>
      </c>
      <c r="E569" s="76" t="s">
        <v>160</v>
      </c>
      <c r="F569" s="134" t="s">
        <v>258</v>
      </c>
      <c r="G569" s="134" t="s">
        <v>259</v>
      </c>
      <c r="H569" s="134" t="s">
        <v>260</v>
      </c>
      <c r="I569" s="134" t="s">
        <v>182</v>
      </c>
      <c r="J569" s="87">
        <v>0.63</v>
      </c>
      <c r="K569" s="87">
        <v>0.72000000000000008</v>
      </c>
      <c r="L569" s="87">
        <v>0.81</v>
      </c>
      <c r="M569" s="135"/>
    </row>
    <row r="570" spans="2:13" x14ac:dyDescent="0.45">
      <c r="B570" s="134" t="s">
        <v>87</v>
      </c>
      <c r="C570" s="76" t="s">
        <v>353</v>
      </c>
      <c r="D570" s="134" t="s">
        <v>115</v>
      </c>
      <c r="E570" s="76" t="s">
        <v>160</v>
      </c>
      <c r="F570" s="134" t="s">
        <v>308</v>
      </c>
      <c r="G570" s="134" t="s">
        <v>262</v>
      </c>
      <c r="H570" s="134" t="s">
        <v>309</v>
      </c>
      <c r="I570" s="134" t="s">
        <v>7</v>
      </c>
      <c r="J570" s="87">
        <v>0.63</v>
      </c>
      <c r="K570" s="87">
        <v>0.72000000000000008</v>
      </c>
      <c r="L570" s="87">
        <v>0.81</v>
      </c>
      <c r="M570" s="135"/>
    </row>
    <row r="571" spans="2:13" x14ac:dyDescent="0.45">
      <c r="B571" s="134" t="s">
        <v>87</v>
      </c>
      <c r="C571" s="76" t="s">
        <v>353</v>
      </c>
      <c r="D571" s="134" t="s">
        <v>115</v>
      </c>
      <c r="E571" s="76" t="s">
        <v>160</v>
      </c>
      <c r="F571" s="134" t="s">
        <v>310</v>
      </c>
      <c r="G571" s="134" t="s">
        <v>262</v>
      </c>
      <c r="H571" s="134" t="s">
        <v>311</v>
      </c>
      <c r="I571" s="134" t="s">
        <v>7</v>
      </c>
      <c r="J571" s="87">
        <v>0.63</v>
      </c>
      <c r="K571" s="87">
        <v>0.72000000000000008</v>
      </c>
      <c r="L571" s="87">
        <v>0.81</v>
      </c>
      <c r="M571" s="135"/>
    </row>
    <row r="572" spans="2:13" x14ac:dyDescent="0.45">
      <c r="B572" s="134" t="s">
        <v>87</v>
      </c>
      <c r="C572" s="76" t="s">
        <v>353</v>
      </c>
      <c r="D572" s="134" t="s">
        <v>115</v>
      </c>
      <c r="E572" s="76" t="s">
        <v>160</v>
      </c>
      <c r="F572" s="134" t="s">
        <v>261</v>
      </c>
      <c r="G572" s="134" t="s">
        <v>262</v>
      </c>
      <c r="H572" s="134" t="s">
        <v>263</v>
      </c>
      <c r="I572" s="134" t="s">
        <v>7</v>
      </c>
      <c r="J572" s="87">
        <v>0.63</v>
      </c>
      <c r="K572" s="87">
        <v>0.72000000000000008</v>
      </c>
      <c r="L572" s="87">
        <v>0.81</v>
      </c>
      <c r="M572" s="135"/>
    </row>
    <row r="573" spans="2:13" x14ac:dyDescent="0.45">
      <c r="B573" s="134" t="s">
        <v>87</v>
      </c>
      <c r="C573" s="76" t="s">
        <v>353</v>
      </c>
      <c r="D573" s="134" t="s">
        <v>115</v>
      </c>
      <c r="E573" s="76" t="s">
        <v>160</v>
      </c>
      <c r="F573" s="134" t="s">
        <v>237</v>
      </c>
      <c r="G573" s="134" t="s">
        <v>238</v>
      </c>
      <c r="H573" s="134" t="s">
        <v>239</v>
      </c>
      <c r="I573" s="134" t="s">
        <v>7</v>
      </c>
      <c r="J573" s="87">
        <v>3.4999999999999996E-2</v>
      </c>
      <c r="K573" s="87">
        <v>4.0000000000000008E-2</v>
      </c>
      <c r="L573" s="87">
        <v>4.5000000000000005E-2</v>
      </c>
      <c r="M573" s="135"/>
    </row>
    <row r="574" spans="2:13" x14ac:dyDescent="0.45">
      <c r="B574" s="134" t="s">
        <v>87</v>
      </c>
      <c r="C574" s="76" t="s">
        <v>353</v>
      </c>
      <c r="D574" s="134" t="s">
        <v>115</v>
      </c>
      <c r="E574" s="76" t="s">
        <v>160</v>
      </c>
      <c r="F574" s="134" t="s">
        <v>264</v>
      </c>
      <c r="G574" s="134" t="s">
        <v>208</v>
      </c>
      <c r="H574" s="134" t="s">
        <v>265</v>
      </c>
      <c r="I574" s="134" t="s">
        <v>7</v>
      </c>
      <c r="J574" s="87">
        <v>0.63</v>
      </c>
      <c r="K574" s="87">
        <v>0.72000000000000008</v>
      </c>
      <c r="L574" s="87">
        <v>0.81</v>
      </c>
      <c r="M574" s="135"/>
    </row>
    <row r="575" spans="2:13" ht="42.75" x14ac:dyDescent="0.45">
      <c r="B575" s="134" t="s">
        <v>87</v>
      </c>
      <c r="C575" s="76" t="s">
        <v>353</v>
      </c>
      <c r="D575" s="134" t="s">
        <v>115</v>
      </c>
      <c r="E575" s="76" t="s">
        <v>160</v>
      </c>
      <c r="F575" s="134" t="s">
        <v>240</v>
      </c>
      <c r="G575" s="134" t="s">
        <v>241</v>
      </c>
      <c r="H575" s="134" t="s">
        <v>242</v>
      </c>
      <c r="I575" s="134" t="s">
        <v>7</v>
      </c>
      <c r="J575" s="87">
        <v>0.63</v>
      </c>
      <c r="K575" s="87">
        <v>0.72000000000000008</v>
      </c>
      <c r="L575" s="87">
        <v>0.81</v>
      </c>
      <c r="M575" s="135"/>
    </row>
    <row r="576" spans="2:13" ht="42.75" x14ac:dyDescent="0.45">
      <c r="B576" s="134" t="s">
        <v>87</v>
      </c>
      <c r="C576" s="76" t="s">
        <v>353</v>
      </c>
      <c r="D576" s="134" t="s">
        <v>115</v>
      </c>
      <c r="E576" s="76" t="s">
        <v>160</v>
      </c>
      <c r="F576" s="134" t="s">
        <v>336</v>
      </c>
      <c r="G576" s="134" t="s">
        <v>241</v>
      </c>
      <c r="H576" s="134" t="s">
        <v>337</v>
      </c>
      <c r="I576" s="134" t="s">
        <v>7</v>
      </c>
      <c r="J576" s="87">
        <v>3.4999999999999996E-2</v>
      </c>
      <c r="K576" s="87">
        <v>4.0000000000000008E-2</v>
      </c>
      <c r="L576" s="87">
        <v>4.5000000000000005E-2</v>
      </c>
      <c r="M576" s="135"/>
    </row>
    <row r="577" spans="2:13" ht="28.5" x14ac:dyDescent="0.45">
      <c r="B577" s="134" t="s">
        <v>87</v>
      </c>
      <c r="C577" s="76" t="s">
        <v>353</v>
      </c>
      <c r="D577" s="134" t="s">
        <v>115</v>
      </c>
      <c r="E577" s="76" t="s">
        <v>160</v>
      </c>
      <c r="F577" s="134" t="s">
        <v>210</v>
      </c>
      <c r="G577" s="134" t="s">
        <v>211</v>
      </c>
      <c r="H577" s="134" t="s">
        <v>212</v>
      </c>
      <c r="I577" s="134" t="s">
        <v>7</v>
      </c>
      <c r="J577" s="87">
        <v>0.63</v>
      </c>
      <c r="K577" s="87">
        <v>0.72000000000000008</v>
      </c>
      <c r="L577" s="87">
        <v>0.81</v>
      </c>
      <c r="M577" s="135"/>
    </row>
    <row r="578" spans="2:13" ht="42.75" x14ac:dyDescent="0.45">
      <c r="B578" s="134" t="s">
        <v>87</v>
      </c>
      <c r="C578" s="76" t="s">
        <v>353</v>
      </c>
      <c r="D578" s="134" t="s">
        <v>115</v>
      </c>
      <c r="E578" s="76" t="s">
        <v>160</v>
      </c>
      <c r="F578" s="134" t="s">
        <v>331</v>
      </c>
      <c r="G578" s="134" t="s">
        <v>211</v>
      </c>
      <c r="H578" s="134" t="s">
        <v>332</v>
      </c>
      <c r="I578" s="134" t="s">
        <v>7</v>
      </c>
      <c r="J578" s="87">
        <v>3.4999999999999996E-2</v>
      </c>
      <c r="K578" s="87">
        <v>4.0000000000000008E-2</v>
      </c>
      <c r="L578" s="87">
        <v>4.5000000000000005E-2</v>
      </c>
      <c r="M578" s="135"/>
    </row>
    <row r="579" spans="2:13" ht="28.5" x14ac:dyDescent="0.45">
      <c r="B579" s="134" t="s">
        <v>87</v>
      </c>
      <c r="C579" s="76" t="s">
        <v>353</v>
      </c>
      <c r="D579" s="134" t="s">
        <v>115</v>
      </c>
      <c r="E579" s="76" t="s">
        <v>160</v>
      </c>
      <c r="F579" s="134" t="s">
        <v>270</v>
      </c>
      <c r="G579" s="134" t="s">
        <v>211</v>
      </c>
      <c r="H579" s="134" t="s">
        <v>271</v>
      </c>
      <c r="I579" s="134" t="s">
        <v>7</v>
      </c>
      <c r="J579" s="87">
        <v>0.63</v>
      </c>
      <c r="K579" s="87">
        <v>0.72000000000000008</v>
      </c>
      <c r="L579" s="87">
        <v>0.81</v>
      </c>
      <c r="M579" s="135"/>
    </row>
    <row r="580" spans="2:13" ht="28.5" x14ac:dyDescent="0.45">
      <c r="B580" s="134" t="s">
        <v>87</v>
      </c>
      <c r="C580" s="76" t="s">
        <v>353</v>
      </c>
      <c r="D580" s="134" t="s">
        <v>115</v>
      </c>
      <c r="E580" s="76" t="s">
        <v>160</v>
      </c>
      <c r="F580" s="134" t="s">
        <v>272</v>
      </c>
      <c r="G580" s="134" t="s">
        <v>211</v>
      </c>
      <c r="H580" s="134" t="s">
        <v>273</v>
      </c>
      <c r="I580" s="134" t="s">
        <v>7</v>
      </c>
      <c r="J580" s="87">
        <v>0.63</v>
      </c>
      <c r="K580" s="87">
        <v>0.72000000000000008</v>
      </c>
      <c r="L580" s="87">
        <v>0.81</v>
      </c>
      <c r="M580" s="135"/>
    </row>
    <row r="581" spans="2:13" ht="28.5" x14ac:dyDescent="0.45">
      <c r="B581" s="134" t="s">
        <v>87</v>
      </c>
      <c r="C581" s="76" t="s">
        <v>353</v>
      </c>
      <c r="D581" s="134" t="s">
        <v>115</v>
      </c>
      <c r="E581" s="76" t="s">
        <v>160</v>
      </c>
      <c r="F581" s="134" t="s">
        <v>274</v>
      </c>
      <c r="G581" s="134" t="s">
        <v>211</v>
      </c>
      <c r="H581" s="134" t="s">
        <v>275</v>
      </c>
      <c r="I581" s="134" t="s">
        <v>7</v>
      </c>
      <c r="J581" s="87">
        <v>0.63</v>
      </c>
      <c r="K581" s="87">
        <v>0.72000000000000008</v>
      </c>
      <c r="L581" s="87">
        <v>0.81</v>
      </c>
      <c r="M581" s="135"/>
    </row>
    <row r="582" spans="2:13" ht="28.5" x14ac:dyDescent="0.45">
      <c r="B582" s="134" t="s">
        <v>87</v>
      </c>
      <c r="C582" s="76" t="s">
        <v>353</v>
      </c>
      <c r="D582" s="134" t="s">
        <v>115</v>
      </c>
      <c r="E582" s="76" t="s">
        <v>160</v>
      </c>
      <c r="F582" s="134" t="s">
        <v>253</v>
      </c>
      <c r="G582" s="134" t="s">
        <v>211</v>
      </c>
      <c r="H582" s="134" t="s">
        <v>254</v>
      </c>
      <c r="I582" s="134" t="s">
        <v>7</v>
      </c>
      <c r="J582" s="87">
        <v>0.63</v>
      </c>
      <c r="K582" s="87">
        <v>0.72000000000000008</v>
      </c>
      <c r="L582" s="87">
        <v>0.81</v>
      </c>
      <c r="M582" s="135"/>
    </row>
    <row r="583" spans="2:13" ht="28.5" x14ac:dyDescent="0.45">
      <c r="B583" s="134" t="s">
        <v>87</v>
      </c>
      <c r="C583" s="76" t="s">
        <v>353</v>
      </c>
      <c r="D583" s="134" t="s">
        <v>115</v>
      </c>
      <c r="E583" s="76" t="s">
        <v>160</v>
      </c>
      <c r="F583" s="134" t="s">
        <v>278</v>
      </c>
      <c r="G583" s="134" t="s">
        <v>211</v>
      </c>
      <c r="H583" s="134" t="s">
        <v>279</v>
      </c>
      <c r="I583" s="134" t="s">
        <v>7</v>
      </c>
      <c r="J583" s="87">
        <v>0.63</v>
      </c>
      <c r="K583" s="87">
        <v>0.72000000000000008</v>
      </c>
      <c r="L583" s="87">
        <v>0.81</v>
      </c>
      <c r="M583" s="135"/>
    </row>
    <row r="584" spans="2:13" ht="28.5" x14ac:dyDescent="0.45">
      <c r="B584" s="134" t="s">
        <v>87</v>
      </c>
      <c r="C584" s="76" t="s">
        <v>353</v>
      </c>
      <c r="D584" s="134" t="s">
        <v>115</v>
      </c>
      <c r="E584" s="76" t="s">
        <v>160</v>
      </c>
      <c r="F584" s="134" t="s">
        <v>213</v>
      </c>
      <c r="G584" s="134" t="s">
        <v>211</v>
      </c>
      <c r="H584" s="134" t="s">
        <v>214</v>
      </c>
      <c r="I584" s="134" t="s">
        <v>7</v>
      </c>
      <c r="J584" s="87">
        <v>0.63</v>
      </c>
      <c r="K584" s="87">
        <v>0.72000000000000008</v>
      </c>
      <c r="L584" s="87">
        <v>0.81</v>
      </c>
      <c r="M584" s="135"/>
    </row>
    <row r="585" spans="2:13" ht="28.5" x14ac:dyDescent="0.45">
      <c r="B585" s="134" t="s">
        <v>87</v>
      </c>
      <c r="C585" s="76" t="s">
        <v>353</v>
      </c>
      <c r="D585" s="134" t="s">
        <v>115</v>
      </c>
      <c r="E585" s="76" t="s">
        <v>160</v>
      </c>
      <c r="F585" s="134" t="s">
        <v>280</v>
      </c>
      <c r="G585" s="134" t="s">
        <v>281</v>
      </c>
      <c r="H585" s="134" t="s">
        <v>282</v>
      </c>
      <c r="I585" s="134" t="s">
        <v>7</v>
      </c>
      <c r="J585" s="87">
        <v>0.63</v>
      </c>
      <c r="K585" s="87">
        <v>0.72000000000000008</v>
      </c>
      <c r="L585" s="87">
        <v>0.81</v>
      </c>
      <c r="M585" s="135"/>
    </row>
    <row r="586" spans="2:13" ht="28.5" x14ac:dyDescent="0.45">
      <c r="B586" s="134" t="s">
        <v>87</v>
      </c>
      <c r="C586" s="76" t="s">
        <v>353</v>
      </c>
      <c r="D586" s="134" t="s">
        <v>115</v>
      </c>
      <c r="E586" s="76" t="s">
        <v>160</v>
      </c>
      <c r="F586" s="134" t="s">
        <v>283</v>
      </c>
      <c r="G586" s="134" t="s">
        <v>281</v>
      </c>
      <c r="H586" s="134" t="s">
        <v>284</v>
      </c>
      <c r="I586" s="134" t="s">
        <v>7</v>
      </c>
      <c r="J586" s="87">
        <v>3.4999999999999996E-2</v>
      </c>
      <c r="K586" s="87">
        <v>4.0000000000000008E-2</v>
      </c>
      <c r="L586" s="87">
        <v>4.5000000000000005E-2</v>
      </c>
      <c r="M586" s="135"/>
    </row>
    <row r="587" spans="2:13" ht="28.5" x14ac:dyDescent="0.45">
      <c r="B587" s="134" t="s">
        <v>87</v>
      </c>
      <c r="C587" s="76" t="s">
        <v>353</v>
      </c>
      <c r="D587" s="134" t="s">
        <v>115</v>
      </c>
      <c r="E587" s="76" t="s">
        <v>160</v>
      </c>
      <c r="F587" s="134" t="s">
        <v>285</v>
      </c>
      <c r="G587" s="134" t="s">
        <v>281</v>
      </c>
      <c r="H587" s="134" t="s">
        <v>286</v>
      </c>
      <c r="I587" s="134" t="s">
        <v>7</v>
      </c>
      <c r="J587" s="87">
        <v>0.63</v>
      </c>
      <c r="K587" s="87">
        <v>0.72000000000000008</v>
      </c>
      <c r="L587" s="87">
        <v>0.81</v>
      </c>
      <c r="M587" s="135"/>
    </row>
    <row r="588" spans="2:13" ht="28.5" x14ac:dyDescent="0.45">
      <c r="B588" s="134" t="s">
        <v>87</v>
      </c>
      <c r="C588" s="76" t="s">
        <v>354</v>
      </c>
      <c r="D588" s="134" t="s">
        <v>115</v>
      </c>
      <c r="E588" s="76" t="s">
        <v>161</v>
      </c>
      <c r="F588" s="134" t="s">
        <v>220</v>
      </c>
      <c r="G588" s="134" t="s">
        <v>190</v>
      </c>
      <c r="H588" s="134" t="s">
        <v>221</v>
      </c>
      <c r="I588" s="134" t="s">
        <v>7</v>
      </c>
      <c r="J588" s="87">
        <v>0.63</v>
      </c>
      <c r="K588" s="87">
        <v>0.72000000000000008</v>
      </c>
      <c r="L588" s="87">
        <v>0.81</v>
      </c>
      <c r="M588" s="135"/>
    </row>
    <row r="589" spans="2:13" ht="28.5" x14ac:dyDescent="0.45">
      <c r="B589" s="134" t="s">
        <v>87</v>
      </c>
      <c r="C589" s="76" t="s">
        <v>354</v>
      </c>
      <c r="D589" s="134" t="s">
        <v>115</v>
      </c>
      <c r="E589" s="76" t="s">
        <v>161</v>
      </c>
      <c r="F589" s="134" t="s">
        <v>224</v>
      </c>
      <c r="G589" s="134" t="s">
        <v>225</v>
      </c>
      <c r="H589" s="134" t="s">
        <v>226</v>
      </c>
      <c r="I589" s="134" t="s">
        <v>7</v>
      </c>
      <c r="J589" s="87">
        <v>3.4999999999999996E-2</v>
      </c>
      <c r="K589" s="87">
        <v>4.0000000000000008E-2</v>
      </c>
      <c r="L589" s="87">
        <v>4.5000000000000005E-2</v>
      </c>
      <c r="M589" s="135"/>
    </row>
    <row r="590" spans="2:13" ht="28.5" x14ac:dyDescent="0.45">
      <c r="B590" s="134" t="s">
        <v>87</v>
      </c>
      <c r="C590" s="76" t="s">
        <v>354</v>
      </c>
      <c r="D590" s="134" t="s">
        <v>115</v>
      </c>
      <c r="E590" s="76" t="s">
        <v>161</v>
      </c>
      <c r="F590" s="134" t="s">
        <v>224</v>
      </c>
      <c r="G590" s="134" t="s">
        <v>225</v>
      </c>
      <c r="H590" s="134" t="s">
        <v>226</v>
      </c>
      <c r="I590" s="134" t="s">
        <v>182</v>
      </c>
      <c r="J590" s="87">
        <v>3.4999999999999996E-2</v>
      </c>
      <c r="K590" s="87">
        <v>4.0000000000000008E-2</v>
      </c>
      <c r="L590" s="87">
        <v>4.5000000000000005E-2</v>
      </c>
      <c r="M590" s="135"/>
    </row>
    <row r="591" spans="2:13" ht="28.5" x14ac:dyDescent="0.45">
      <c r="B591" s="134" t="s">
        <v>87</v>
      </c>
      <c r="C591" s="76" t="s">
        <v>354</v>
      </c>
      <c r="D591" s="134" t="s">
        <v>115</v>
      </c>
      <c r="E591" s="76" t="s">
        <v>161</v>
      </c>
      <c r="F591" s="134" t="s">
        <v>227</v>
      </c>
      <c r="G591" s="134" t="s">
        <v>225</v>
      </c>
      <c r="H591" s="134" t="s">
        <v>228</v>
      </c>
      <c r="I591" s="134" t="s">
        <v>7</v>
      </c>
      <c r="J591" s="87">
        <v>6.9999999999999993E-2</v>
      </c>
      <c r="K591" s="87">
        <v>8.0000000000000016E-2</v>
      </c>
      <c r="L591" s="87">
        <v>9.0000000000000011E-2</v>
      </c>
      <c r="M591" s="135"/>
    </row>
    <row r="592" spans="2:13" ht="28.5" x14ac:dyDescent="0.45">
      <c r="B592" s="134" t="s">
        <v>87</v>
      </c>
      <c r="C592" s="76" t="s">
        <v>354</v>
      </c>
      <c r="D592" s="134" t="s">
        <v>115</v>
      </c>
      <c r="E592" s="76" t="s">
        <v>161</v>
      </c>
      <c r="F592" s="134" t="s">
        <v>227</v>
      </c>
      <c r="G592" s="134" t="s">
        <v>225</v>
      </c>
      <c r="H592" s="134" t="s">
        <v>228</v>
      </c>
      <c r="I592" s="134" t="s">
        <v>182</v>
      </c>
      <c r="J592" s="87">
        <v>6.9999999999999993E-2</v>
      </c>
      <c r="K592" s="87">
        <v>8.0000000000000016E-2</v>
      </c>
      <c r="L592" s="87">
        <v>9.0000000000000011E-2</v>
      </c>
      <c r="M592" s="135"/>
    </row>
    <row r="593" spans="2:13" ht="28.5" x14ac:dyDescent="0.45">
      <c r="B593" s="134" t="s">
        <v>87</v>
      </c>
      <c r="C593" s="76" t="s">
        <v>354</v>
      </c>
      <c r="D593" s="134" t="s">
        <v>115</v>
      </c>
      <c r="E593" s="76" t="s">
        <v>161</v>
      </c>
      <c r="F593" s="134" t="s">
        <v>192</v>
      </c>
      <c r="G593" s="134" t="s">
        <v>193</v>
      </c>
      <c r="H593" s="134" t="s">
        <v>194</v>
      </c>
      <c r="I593" s="134" t="s">
        <v>7</v>
      </c>
      <c r="J593" s="87">
        <v>3.4999999999999996E-2</v>
      </c>
      <c r="K593" s="87">
        <v>4.0000000000000008E-2</v>
      </c>
      <c r="L593" s="87">
        <v>4.5000000000000005E-2</v>
      </c>
      <c r="M593" s="135"/>
    </row>
    <row r="594" spans="2:13" ht="28.5" x14ac:dyDescent="0.45">
      <c r="B594" s="134" t="s">
        <v>87</v>
      </c>
      <c r="C594" s="76" t="s">
        <v>354</v>
      </c>
      <c r="D594" s="134" t="s">
        <v>115</v>
      </c>
      <c r="E594" s="76" t="s">
        <v>161</v>
      </c>
      <c r="F594" s="134" t="s">
        <v>195</v>
      </c>
      <c r="G594" s="134" t="s">
        <v>193</v>
      </c>
      <c r="H594" s="134" t="s">
        <v>196</v>
      </c>
      <c r="I594" s="134" t="s">
        <v>7</v>
      </c>
      <c r="J594" s="87">
        <v>0.63</v>
      </c>
      <c r="K594" s="87">
        <v>0.72000000000000008</v>
      </c>
      <c r="L594" s="87">
        <v>0.81</v>
      </c>
      <c r="M594" s="135"/>
    </row>
    <row r="595" spans="2:13" x14ac:dyDescent="0.45">
      <c r="B595" s="134" t="s">
        <v>87</v>
      </c>
      <c r="C595" s="76" t="s">
        <v>354</v>
      </c>
      <c r="D595" s="134" t="s">
        <v>115</v>
      </c>
      <c r="E595" s="76" t="s">
        <v>161</v>
      </c>
      <c r="F595" s="134" t="s">
        <v>251</v>
      </c>
      <c r="G595" s="134" t="s">
        <v>235</v>
      </c>
      <c r="H595" s="134" t="s">
        <v>252</v>
      </c>
      <c r="I595" s="134" t="s">
        <v>7</v>
      </c>
      <c r="J595" s="87">
        <v>0.63</v>
      </c>
      <c r="K595" s="87">
        <v>0.72000000000000008</v>
      </c>
      <c r="L595" s="87">
        <v>0.81</v>
      </c>
      <c r="M595" s="135"/>
    </row>
    <row r="596" spans="2:13" ht="28.5" x14ac:dyDescent="0.45">
      <c r="B596" s="134" t="s">
        <v>87</v>
      </c>
      <c r="C596" s="76" t="s">
        <v>354</v>
      </c>
      <c r="D596" s="134" t="s">
        <v>115</v>
      </c>
      <c r="E596" s="76" t="s">
        <v>161</v>
      </c>
      <c r="F596" s="134" t="s">
        <v>339</v>
      </c>
      <c r="G596" s="134" t="s">
        <v>235</v>
      </c>
      <c r="H596" s="134" t="s">
        <v>340</v>
      </c>
      <c r="I596" s="134" t="s">
        <v>7</v>
      </c>
      <c r="J596" s="87">
        <v>3.4999999999999996E-2</v>
      </c>
      <c r="K596" s="87">
        <v>4.0000000000000008E-2</v>
      </c>
      <c r="L596" s="87">
        <v>4.5000000000000005E-2</v>
      </c>
      <c r="M596" s="135"/>
    </row>
    <row r="597" spans="2:13" x14ac:dyDescent="0.45">
      <c r="B597" s="134" t="s">
        <v>87</v>
      </c>
      <c r="C597" s="76" t="s">
        <v>354</v>
      </c>
      <c r="D597" s="134" t="s">
        <v>115</v>
      </c>
      <c r="E597" s="76" t="s">
        <v>161</v>
      </c>
      <c r="F597" s="134" t="s">
        <v>197</v>
      </c>
      <c r="G597" s="134" t="s">
        <v>198</v>
      </c>
      <c r="H597" s="134" t="s">
        <v>199</v>
      </c>
      <c r="I597" s="134" t="s">
        <v>182</v>
      </c>
      <c r="J597" s="87">
        <v>3.4999999999999996E-2</v>
      </c>
      <c r="K597" s="87">
        <v>4.0000000000000008E-2</v>
      </c>
      <c r="L597" s="87">
        <v>4.5000000000000005E-2</v>
      </c>
      <c r="M597" s="135"/>
    </row>
    <row r="598" spans="2:13" ht="28.5" x14ac:dyDescent="0.45">
      <c r="B598" s="134" t="s">
        <v>87</v>
      </c>
      <c r="C598" s="76" t="s">
        <v>354</v>
      </c>
      <c r="D598" s="134" t="s">
        <v>115</v>
      </c>
      <c r="E598" s="76" t="s">
        <v>161</v>
      </c>
      <c r="F598" s="134" t="s">
        <v>292</v>
      </c>
      <c r="G598" s="134" t="s">
        <v>293</v>
      </c>
      <c r="H598" s="134" t="s">
        <v>294</v>
      </c>
      <c r="I598" s="134" t="s">
        <v>7</v>
      </c>
      <c r="J598" s="87">
        <v>0.63</v>
      </c>
      <c r="K598" s="87">
        <v>0.72000000000000008</v>
      </c>
      <c r="L598" s="87">
        <v>0.81</v>
      </c>
      <c r="M598" s="135"/>
    </row>
    <row r="599" spans="2:13" ht="28.5" x14ac:dyDescent="0.45">
      <c r="B599" s="134" t="s">
        <v>87</v>
      </c>
      <c r="C599" s="76" t="s">
        <v>354</v>
      </c>
      <c r="D599" s="134" t="s">
        <v>115</v>
      </c>
      <c r="E599" s="76" t="s">
        <v>161</v>
      </c>
      <c r="F599" s="134" t="s">
        <v>306</v>
      </c>
      <c r="G599" s="134" t="s">
        <v>293</v>
      </c>
      <c r="H599" s="134" t="s">
        <v>307</v>
      </c>
      <c r="I599" s="134" t="s">
        <v>7</v>
      </c>
      <c r="J599" s="87">
        <v>0.63</v>
      </c>
      <c r="K599" s="87">
        <v>0.72000000000000008</v>
      </c>
      <c r="L599" s="87">
        <v>0.81</v>
      </c>
      <c r="M599" s="135"/>
    </row>
    <row r="600" spans="2:13" x14ac:dyDescent="0.45">
      <c r="B600" s="134" t="s">
        <v>87</v>
      </c>
      <c r="C600" s="76" t="s">
        <v>354</v>
      </c>
      <c r="D600" s="134" t="s">
        <v>115</v>
      </c>
      <c r="E600" s="76" t="s">
        <v>161</v>
      </c>
      <c r="F600" s="134" t="s">
        <v>258</v>
      </c>
      <c r="G600" s="134" t="s">
        <v>259</v>
      </c>
      <c r="H600" s="134" t="s">
        <v>260</v>
      </c>
      <c r="I600" s="134" t="s">
        <v>182</v>
      </c>
      <c r="J600" s="87">
        <v>0.63</v>
      </c>
      <c r="K600" s="87">
        <v>0.72000000000000008</v>
      </c>
      <c r="L600" s="87">
        <v>0.81</v>
      </c>
      <c r="M600" s="135"/>
    </row>
    <row r="601" spans="2:13" x14ac:dyDescent="0.45">
      <c r="B601" s="134" t="s">
        <v>87</v>
      </c>
      <c r="C601" s="76" t="s">
        <v>354</v>
      </c>
      <c r="D601" s="134" t="s">
        <v>115</v>
      </c>
      <c r="E601" s="76" t="s">
        <v>161</v>
      </c>
      <c r="F601" s="134" t="s">
        <v>308</v>
      </c>
      <c r="G601" s="134" t="s">
        <v>262</v>
      </c>
      <c r="H601" s="134" t="s">
        <v>309</v>
      </c>
      <c r="I601" s="134" t="s">
        <v>7</v>
      </c>
      <c r="J601" s="87">
        <v>0.63</v>
      </c>
      <c r="K601" s="87">
        <v>0.72000000000000008</v>
      </c>
      <c r="L601" s="87">
        <v>0.81</v>
      </c>
      <c r="M601" s="135"/>
    </row>
    <row r="602" spans="2:13" x14ac:dyDescent="0.45">
      <c r="B602" s="134" t="s">
        <v>87</v>
      </c>
      <c r="C602" s="76" t="s">
        <v>354</v>
      </c>
      <c r="D602" s="134" t="s">
        <v>115</v>
      </c>
      <c r="E602" s="76" t="s">
        <v>161</v>
      </c>
      <c r="F602" s="134" t="s">
        <v>310</v>
      </c>
      <c r="G602" s="134" t="s">
        <v>262</v>
      </c>
      <c r="H602" s="134" t="s">
        <v>311</v>
      </c>
      <c r="I602" s="134" t="s">
        <v>7</v>
      </c>
      <c r="J602" s="87">
        <v>0.63</v>
      </c>
      <c r="K602" s="87">
        <v>0.72000000000000008</v>
      </c>
      <c r="L602" s="87">
        <v>0.81</v>
      </c>
      <c r="M602" s="135"/>
    </row>
    <row r="603" spans="2:13" x14ac:dyDescent="0.45">
      <c r="B603" s="134" t="s">
        <v>87</v>
      </c>
      <c r="C603" s="76" t="s">
        <v>354</v>
      </c>
      <c r="D603" s="134" t="s">
        <v>115</v>
      </c>
      <c r="E603" s="76" t="s">
        <v>161</v>
      </c>
      <c r="F603" s="134" t="s">
        <v>261</v>
      </c>
      <c r="G603" s="134" t="s">
        <v>262</v>
      </c>
      <c r="H603" s="134" t="s">
        <v>263</v>
      </c>
      <c r="I603" s="134" t="s">
        <v>7</v>
      </c>
      <c r="J603" s="87">
        <v>0.63</v>
      </c>
      <c r="K603" s="87">
        <v>0.72000000000000008</v>
      </c>
      <c r="L603" s="87">
        <v>0.81</v>
      </c>
      <c r="M603" s="135"/>
    </row>
    <row r="604" spans="2:13" ht="42.75" x14ac:dyDescent="0.45">
      <c r="B604" s="134" t="s">
        <v>87</v>
      </c>
      <c r="C604" s="76" t="s">
        <v>354</v>
      </c>
      <c r="D604" s="134" t="s">
        <v>115</v>
      </c>
      <c r="E604" s="76" t="s">
        <v>161</v>
      </c>
      <c r="F604" s="134" t="s">
        <v>312</v>
      </c>
      <c r="G604" s="134" t="s">
        <v>201</v>
      </c>
      <c r="H604" s="134" t="s">
        <v>313</v>
      </c>
      <c r="I604" s="134" t="s">
        <v>7</v>
      </c>
      <c r="J604" s="87">
        <v>0.63</v>
      </c>
      <c r="K604" s="87">
        <v>0.72000000000000008</v>
      </c>
      <c r="L604" s="87">
        <v>0.81</v>
      </c>
      <c r="M604" s="135"/>
    </row>
    <row r="605" spans="2:13" ht="42.75" x14ac:dyDescent="0.45">
      <c r="B605" s="134" t="s">
        <v>87</v>
      </c>
      <c r="C605" s="76" t="s">
        <v>354</v>
      </c>
      <c r="D605" s="134" t="s">
        <v>115</v>
      </c>
      <c r="E605" s="76" t="s">
        <v>161</v>
      </c>
      <c r="F605" s="134" t="s">
        <v>312</v>
      </c>
      <c r="G605" s="134" t="s">
        <v>201</v>
      </c>
      <c r="H605" s="134" t="s">
        <v>313</v>
      </c>
      <c r="I605" s="134" t="s">
        <v>182</v>
      </c>
      <c r="J605" s="87">
        <v>0.63</v>
      </c>
      <c r="K605" s="87">
        <v>0.72000000000000008</v>
      </c>
      <c r="L605" s="87">
        <v>0.81</v>
      </c>
      <c r="M605" s="135"/>
    </row>
    <row r="606" spans="2:13" ht="42.75" x14ac:dyDescent="0.45">
      <c r="B606" s="134" t="s">
        <v>87</v>
      </c>
      <c r="C606" s="76" t="s">
        <v>354</v>
      </c>
      <c r="D606" s="134" t="s">
        <v>115</v>
      </c>
      <c r="E606" s="76" t="s">
        <v>161</v>
      </c>
      <c r="F606" s="134" t="s">
        <v>200</v>
      </c>
      <c r="G606" s="134" t="s">
        <v>201</v>
      </c>
      <c r="H606" s="134" t="s">
        <v>202</v>
      </c>
      <c r="I606" s="134" t="s">
        <v>7</v>
      </c>
      <c r="J606" s="87">
        <v>0.63</v>
      </c>
      <c r="K606" s="87">
        <v>0.72000000000000008</v>
      </c>
      <c r="L606" s="87">
        <v>0.81</v>
      </c>
      <c r="M606" s="135"/>
    </row>
    <row r="607" spans="2:13" ht="42.75" x14ac:dyDescent="0.45">
      <c r="B607" s="134" t="s">
        <v>87</v>
      </c>
      <c r="C607" s="76" t="s">
        <v>354</v>
      </c>
      <c r="D607" s="134" t="s">
        <v>115</v>
      </c>
      <c r="E607" s="76" t="s">
        <v>161</v>
      </c>
      <c r="F607" s="134" t="s">
        <v>200</v>
      </c>
      <c r="G607" s="134" t="s">
        <v>201</v>
      </c>
      <c r="H607" s="134" t="s">
        <v>202</v>
      </c>
      <c r="I607" s="134" t="s">
        <v>182</v>
      </c>
      <c r="J607" s="87">
        <v>0.63</v>
      </c>
      <c r="K607" s="87">
        <v>0.72000000000000008</v>
      </c>
      <c r="L607" s="87">
        <v>0.81</v>
      </c>
      <c r="M607" s="135"/>
    </row>
    <row r="608" spans="2:13" ht="42.75" x14ac:dyDescent="0.45">
      <c r="B608" s="134" t="s">
        <v>87</v>
      </c>
      <c r="C608" s="76" t="s">
        <v>354</v>
      </c>
      <c r="D608" s="134" t="s">
        <v>115</v>
      </c>
      <c r="E608" s="76" t="s">
        <v>161</v>
      </c>
      <c r="F608" s="134" t="s">
        <v>314</v>
      </c>
      <c r="G608" s="134" t="s">
        <v>201</v>
      </c>
      <c r="H608" s="134" t="s">
        <v>315</v>
      </c>
      <c r="I608" s="134" t="s">
        <v>7</v>
      </c>
      <c r="J608" s="87">
        <v>0.63</v>
      </c>
      <c r="K608" s="87">
        <v>0.72000000000000008</v>
      </c>
      <c r="L608" s="87">
        <v>0.81</v>
      </c>
      <c r="M608" s="135"/>
    </row>
    <row r="609" spans="2:13" ht="42.75" x14ac:dyDescent="0.45">
      <c r="B609" s="134" t="s">
        <v>87</v>
      </c>
      <c r="C609" s="76" t="s">
        <v>354</v>
      </c>
      <c r="D609" s="134" t="s">
        <v>115</v>
      </c>
      <c r="E609" s="76" t="s">
        <v>161</v>
      </c>
      <c r="F609" s="134" t="s">
        <v>314</v>
      </c>
      <c r="G609" s="134" t="s">
        <v>201</v>
      </c>
      <c r="H609" s="134" t="s">
        <v>315</v>
      </c>
      <c r="I609" s="134" t="s">
        <v>182</v>
      </c>
      <c r="J609" s="87">
        <v>0.63</v>
      </c>
      <c r="K609" s="87">
        <v>0.72000000000000008</v>
      </c>
      <c r="L609" s="87">
        <v>0.81</v>
      </c>
      <c r="M609" s="135"/>
    </row>
    <row r="610" spans="2:13" ht="42.75" x14ac:dyDescent="0.45">
      <c r="B610" s="134" t="s">
        <v>87</v>
      </c>
      <c r="C610" s="76" t="s">
        <v>354</v>
      </c>
      <c r="D610" s="134" t="s">
        <v>115</v>
      </c>
      <c r="E610" s="76" t="s">
        <v>161</v>
      </c>
      <c r="F610" s="134" t="s">
        <v>316</v>
      </c>
      <c r="G610" s="134" t="s">
        <v>201</v>
      </c>
      <c r="H610" s="134" t="s">
        <v>317</v>
      </c>
      <c r="I610" s="134" t="s">
        <v>7</v>
      </c>
      <c r="J610" s="87">
        <v>0.63</v>
      </c>
      <c r="K610" s="87">
        <v>0.72000000000000008</v>
      </c>
      <c r="L610" s="87">
        <v>0.81</v>
      </c>
      <c r="M610" s="135"/>
    </row>
    <row r="611" spans="2:13" ht="42.75" x14ac:dyDescent="0.45">
      <c r="B611" s="134" t="s">
        <v>87</v>
      </c>
      <c r="C611" s="76" t="s">
        <v>354</v>
      </c>
      <c r="D611" s="134" t="s">
        <v>115</v>
      </c>
      <c r="E611" s="76" t="s">
        <v>161</v>
      </c>
      <c r="F611" s="134" t="s">
        <v>316</v>
      </c>
      <c r="G611" s="134" t="s">
        <v>201</v>
      </c>
      <c r="H611" s="134" t="s">
        <v>317</v>
      </c>
      <c r="I611" s="134" t="s">
        <v>182</v>
      </c>
      <c r="J611" s="87">
        <v>0.63</v>
      </c>
      <c r="K611" s="87">
        <v>0.72000000000000008</v>
      </c>
      <c r="L611" s="87">
        <v>0.81</v>
      </c>
      <c r="M611" s="135"/>
    </row>
    <row r="612" spans="2:13" x14ac:dyDescent="0.45">
      <c r="B612" s="134" t="s">
        <v>87</v>
      </c>
      <c r="C612" s="76" t="s">
        <v>354</v>
      </c>
      <c r="D612" s="134" t="s">
        <v>115</v>
      </c>
      <c r="E612" s="76" t="s">
        <v>161</v>
      </c>
      <c r="F612" s="134" t="s">
        <v>237</v>
      </c>
      <c r="G612" s="134" t="s">
        <v>238</v>
      </c>
      <c r="H612" s="134" t="s">
        <v>239</v>
      </c>
      <c r="I612" s="134" t="s">
        <v>7</v>
      </c>
      <c r="J612" s="87">
        <v>3.4999999999999996E-2</v>
      </c>
      <c r="K612" s="87">
        <v>4.0000000000000008E-2</v>
      </c>
      <c r="L612" s="87">
        <v>4.5000000000000005E-2</v>
      </c>
      <c r="M612" s="135"/>
    </row>
    <row r="613" spans="2:13" ht="42.75" x14ac:dyDescent="0.45">
      <c r="B613" s="134" t="s">
        <v>87</v>
      </c>
      <c r="C613" s="76" t="s">
        <v>354</v>
      </c>
      <c r="D613" s="134" t="s">
        <v>115</v>
      </c>
      <c r="E613" s="76" t="s">
        <v>161</v>
      </c>
      <c r="F613" s="134" t="s">
        <v>336</v>
      </c>
      <c r="G613" s="134" t="s">
        <v>241</v>
      </c>
      <c r="H613" s="134" t="s">
        <v>337</v>
      </c>
      <c r="I613" s="134" t="s">
        <v>7</v>
      </c>
      <c r="J613" s="87">
        <v>3.4999999999999996E-2</v>
      </c>
      <c r="K613" s="87">
        <v>4.0000000000000008E-2</v>
      </c>
      <c r="L613" s="87">
        <v>4.5000000000000005E-2</v>
      </c>
      <c r="M613" s="135"/>
    </row>
    <row r="614" spans="2:13" ht="28.5" x14ac:dyDescent="0.45">
      <c r="B614" s="134" t="s">
        <v>87</v>
      </c>
      <c r="C614" s="76" t="s">
        <v>354</v>
      </c>
      <c r="D614" s="134" t="s">
        <v>115</v>
      </c>
      <c r="E614" s="76" t="s">
        <v>161</v>
      </c>
      <c r="F614" s="134" t="s">
        <v>210</v>
      </c>
      <c r="G614" s="134" t="s">
        <v>211</v>
      </c>
      <c r="H614" s="134" t="s">
        <v>212</v>
      </c>
      <c r="I614" s="134" t="s">
        <v>7</v>
      </c>
      <c r="J614" s="87">
        <v>0.63</v>
      </c>
      <c r="K614" s="87">
        <v>0.72000000000000008</v>
      </c>
      <c r="L614" s="87">
        <v>0.81</v>
      </c>
      <c r="M614" s="135"/>
    </row>
    <row r="615" spans="2:13" ht="28.5" x14ac:dyDescent="0.45">
      <c r="B615" s="134" t="s">
        <v>87</v>
      </c>
      <c r="C615" s="76" t="s">
        <v>354</v>
      </c>
      <c r="D615" s="134" t="s">
        <v>115</v>
      </c>
      <c r="E615" s="76" t="s">
        <v>161</v>
      </c>
      <c r="F615" s="134" t="s">
        <v>213</v>
      </c>
      <c r="G615" s="134" t="s">
        <v>211</v>
      </c>
      <c r="H615" s="134" t="s">
        <v>214</v>
      </c>
      <c r="I615" s="134" t="s">
        <v>7</v>
      </c>
      <c r="J615" s="87">
        <v>0.63</v>
      </c>
      <c r="K615" s="87">
        <v>0.72000000000000008</v>
      </c>
      <c r="L615" s="87">
        <v>0.81</v>
      </c>
      <c r="M615" s="135"/>
    </row>
    <row r="616" spans="2:13" ht="28.5" x14ac:dyDescent="0.45">
      <c r="B616" s="134" t="s">
        <v>87</v>
      </c>
      <c r="C616" s="76" t="s">
        <v>354</v>
      </c>
      <c r="D616" s="134" t="s">
        <v>115</v>
      </c>
      <c r="E616" s="76" t="s">
        <v>161</v>
      </c>
      <c r="F616" s="134" t="s">
        <v>280</v>
      </c>
      <c r="G616" s="134" t="s">
        <v>281</v>
      </c>
      <c r="H616" s="134" t="s">
        <v>282</v>
      </c>
      <c r="I616" s="134" t="s">
        <v>7</v>
      </c>
      <c r="J616" s="87">
        <v>0.63</v>
      </c>
      <c r="K616" s="87">
        <v>0.72000000000000008</v>
      </c>
      <c r="L616" s="87">
        <v>0.81</v>
      </c>
      <c r="M616" s="135"/>
    </row>
    <row r="617" spans="2:13" ht="28.5" x14ac:dyDescent="0.45">
      <c r="B617" s="134" t="s">
        <v>87</v>
      </c>
      <c r="C617" s="76" t="s">
        <v>354</v>
      </c>
      <c r="D617" s="134" t="s">
        <v>115</v>
      </c>
      <c r="E617" s="76" t="s">
        <v>161</v>
      </c>
      <c r="F617" s="134" t="s">
        <v>283</v>
      </c>
      <c r="G617" s="134" t="s">
        <v>281</v>
      </c>
      <c r="H617" s="134" t="s">
        <v>284</v>
      </c>
      <c r="I617" s="134" t="s">
        <v>7</v>
      </c>
      <c r="J617" s="87">
        <v>3.4999999999999996E-2</v>
      </c>
      <c r="K617" s="87">
        <v>4.0000000000000008E-2</v>
      </c>
      <c r="L617" s="87">
        <v>4.5000000000000005E-2</v>
      </c>
      <c r="M617" s="135"/>
    </row>
    <row r="618" spans="2:13" ht="28.5" x14ac:dyDescent="0.45">
      <c r="B618" s="134" t="s">
        <v>87</v>
      </c>
      <c r="C618" s="76" t="s">
        <v>354</v>
      </c>
      <c r="D618" s="134" t="s">
        <v>115</v>
      </c>
      <c r="E618" s="76" t="s">
        <v>161</v>
      </c>
      <c r="F618" s="134" t="s">
        <v>285</v>
      </c>
      <c r="G618" s="134" t="s">
        <v>281</v>
      </c>
      <c r="H618" s="134" t="s">
        <v>286</v>
      </c>
      <c r="I618" s="134" t="s">
        <v>7</v>
      </c>
      <c r="J618" s="87">
        <v>0.63</v>
      </c>
      <c r="K618" s="87">
        <v>0.72000000000000008</v>
      </c>
      <c r="L618" s="87">
        <v>0.81</v>
      </c>
      <c r="M618" s="135"/>
    </row>
    <row r="619" spans="2:13" ht="28.5" x14ac:dyDescent="0.45">
      <c r="B619" s="134" t="s">
        <v>87</v>
      </c>
      <c r="C619" s="76" t="s">
        <v>355</v>
      </c>
      <c r="D619" s="134" t="s">
        <v>115</v>
      </c>
      <c r="E619" s="76" t="s">
        <v>163</v>
      </c>
      <c r="F619" s="134" t="s">
        <v>224</v>
      </c>
      <c r="G619" s="134" t="s">
        <v>225</v>
      </c>
      <c r="H619" s="134" t="s">
        <v>226</v>
      </c>
      <c r="I619" s="134" t="s">
        <v>7</v>
      </c>
      <c r="J619" s="87">
        <v>3.4999999999999996E-2</v>
      </c>
      <c r="K619" s="87">
        <v>4.0000000000000008E-2</v>
      </c>
      <c r="L619" s="87">
        <v>4.5000000000000005E-2</v>
      </c>
      <c r="M619" s="135"/>
    </row>
    <row r="620" spans="2:13" ht="28.5" x14ac:dyDescent="0.45">
      <c r="B620" s="134" t="s">
        <v>87</v>
      </c>
      <c r="C620" s="76" t="s">
        <v>355</v>
      </c>
      <c r="D620" s="134" t="s">
        <v>115</v>
      </c>
      <c r="E620" s="76" t="s">
        <v>163</v>
      </c>
      <c r="F620" s="134" t="s">
        <v>224</v>
      </c>
      <c r="G620" s="134" t="s">
        <v>225</v>
      </c>
      <c r="H620" s="134" t="s">
        <v>226</v>
      </c>
      <c r="I620" s="134" t="s">
        <v>182</v>
      </c>
      <c r="J620" s="87">
        <v>3.4999999999999996E-2</v>
      </c>
      <c r="K620" s="87">
        <v>4.0000000000000008E-2</v>
      </c>
      <c r="L620" s="87">
        <v>4.5000000000000005E-2</v>
      </c>
      <c r="M620" s="135"/>
    </row>
    <row r="621" spans="2:13" ht="28.5" x14ac:dyDescent="0.45">
      <c r="B621" s="134" t="s">
        <v>87</v>
      </c>
      <c r="C621" s="76" t="s">
        <v>355</v>
      </c>
      <c r="D621" s="134" t="s">
        <v>115</v>
      </c>
      <c r="E621" s="76" t="s">
        <v>163</v>
      </c>
      <c r="F621" s="134" t="s">
        <v>227</v>
      </c>
      <c r="G621" s="134" t="s">
        <v>225</v>
      </c>
      <c r="H621" s="134" t="s">
        <v>228</v>
      </c>
      <c r="I621" s="134" t="s">
        <v>7</v>
      </c>
      <c r="J621" s="87">
        <v>6.9999999999999993E-2</v>
      </c>
      <c r="K621" s="87">
        <v>8.0000000000000016E-2</v>
      </c>
      <c r="L621" s="87">
        <v>9.0000000000000011E-2</v>
      </c>
      <c r="M621" s="135"/>
    </row>
    <row r="622" spans="2:13" ht="28.5" x14ac:dyDescent="0.45">
      <c r="B622" s="134" t="s">
        <v>87</v>
      </c>
      <c r="C622" s="76" t="s">
        <v>355</v>
      </c>
      <c r="D622" s="134" t="s">
        <v>115</v>
      </c>
      <c r="E622" s="76" t="s">
        <v>163</v>
      </c>
      <c r="F622" s="134" t="s">
        <v>227</v>
      </c>
      <c r="G622" s="134" t="s">
        <v>225</v>
      </c>
      <c r="H622" s="134" t="s">
        <v>228</v>
      </c>
      <c r="I622" s="134" t="s">
        <v>182</v>
      </c>
      <c r="J622" s="87">
        <v>6.9999999999999993E-2</v>
      </c>
      <c r="K622" s="87">
        <v>8.0000000000000016E-2</v>
      </c>
      <c r="L622" s="87">
        <v>9.0000000000000011E-2</v>
      </c>
      <c r="M622" s="135"/>
    </row>
    <row r="623" spans="2:13" ht="28.5" x14ac:dyDescent="0.45">
      <c r="B623" s="134" t="s">
        <v>87</v>
      </c>
      <c r="C623" s="76" t="s">
        <v>355</v>
      </c>
      <c r="D623" s="134" t="s">
        <v>115</v>
      </c>
      <c r="E623" s="76" t="s">
        <v>163</v>
      </c>
      <c r="F623" s="134" t="s">
        <v>229</v>
      </c>
      <c r="G623" s="134" t="s">
        <v>230</v>
      </c>
      <c r="H623" s="134" t="s">
        <v>231</v>
      </c>
      <c r="I623" s="134" t="s">
        <v>182</v>
      </c>
      <c r="J623" s="87">
        <v>0.63</v>
      </c>
      <c r="K623" s="87">
        <v>0.72000000000000008</v>
      </c>
      <c r="L623" s="87">
        <v>0.81</v>
      </c>
      <c r="M623" s="135"/>
    </row>
    <row r="624" spans="2:13" ht="28.5" x14ac:dyDescent="0.45">
      <c r="B624" s="134" t="s">
        <v>87</v>
      </c>
      <c r="C624" s="76" t="s">
        <v>355</v>
      </c>
      <c r="D624" s="134" t="s">
        <v>115</v>
      </c>
      <c r="E624" s="76" t="s">
        <v>163</v>
      </c>
      <c r="F624" s="134" t="s">
        <v>192</v>
      </c>
      <c r="G624" s="134" t="s">
        <v>193</v>
      </c>
      <c r="H624" s="134" t="s">
        <v>194</v>
      </c>
      <c r="I624" s="134" t="s">
        <v>7</v>
      </c>
      <c r="J624" s="87">
        <v>3.4999999999999996E-2</v>
      </c>
      <c r="K624" s="87">
        <v>4.0000000000000008E-2</v>
      </c>
      <c r="L624" s="87">
        <v>4.5000000000000005E-2</v>
      </c>
      <c r="M624" s="135"/>
    </row>
    <row r="625" spans="2:13" ht="28.5" x14ac:dyDescent="0.45">
      <c r="B625" s="134" t="s">
        <v>87</v>
      </c>
      <c r="C625" s="76" t="s">
        <v>355</v>
      </c>
      <c r="D625" s="134" t="s">
        <v>115</v>
      </c>
      <c r="E625" s="76" t="s">
        <v>163</v>
      </c>
      <c r="F625" s="134" t="s">
        <v>195</v>
      </c>
      <c r="G625" s="134" t="s">
        <v>193</v>
      </c>
      <c r="H625" s="134" t="s">
        <v>196</v>
      </c>
      <c r="I625" s="134" t="s">
        <v>7</v>
      </c>
      <c r="J625" s="87">
        <v>0.63</v>
      </c>
      <c r="K625" s="87">
        <v>0.72000000000000008</v>
      </c>
      <c r="L625" s="87">
        <v>0.81</v>
      </c>
      <c r="M625" s="135"/>
    </row>
    <row r="626" spans="2:13" ht="28.5" x14ac:dyDescent="0.45">
      <c r="B626" s="134" t="s">
        <v>87</v>
      </c>
      <c r="C626" s="76" t="s">
        <v>355</v>
      </c>
      <c r="D626" s="134" t="s">
        <v>115</v>
      </c>
      <c r="E626" s="76" t="s">
        <v>163</v>
      </c>
      <c r="F626" s="134" t="s">
        <v>339</v>
      </c>
      <c r="G626" s="134" t="s">
        <v>235</v>
      </c>
      <c r="H626" s="134" t="s">
        <v>340</v>
      </c>
      <c r="I626" s="134" t="s">
        <v>7</v>
      </c>
      <c r="J626" s="87">
        <v>3.4999999999999996E-2</v>
      </c>
      <c r="K626" s="87">
        <v>4.0000000000000008E-2</v>
      </c>
      <c r="L626" s="87">
        <v>4.5000000000000005E-2</v>
      </c>
      <c r="M626" s="135"/>
    </row>
    <row r="627" spans="2:13" ht="28.5" x14ac:dyDescent="0.45">
      <c r="B627" s="134" t="s">
        <v>87</v>
      </c>
      <c r="C627" s="76" t="s">
        <v>355</v>
      </c>
      <c r="D627" s="134" t="s">
        <v>115</v>
      </c>
      <c r="E627" s="76" t="s">
        <v>163</v>
      </c>
      <c r="F627" s="134" t="s">
        <v>334</v>
      </c>
      <c r="G627" s="134" t="s">
        <v>235</v>
      </c>
      <c r="H627" s="134" t="s">
        <v>335</v>
      </c>
      <c r="I627" s="134" t="s">
        <v>7</v>
      </c>
      <c r="J627" s="87">
        <v>3.4999999999999996E-2</v>
      </c>
      <c r="K627" s="87">
        <v>4.0000000000000008E-2</v>
      </c>
      <c r="L627" s="87">
        <v>4.5000000000000005E-2</v>
      </c>
      <c r="M627" s="135"/>
    </row>
    <row r="628" spans="2:13" x14ac:dyDescent="0.45">
      <c r="B628" s="134" t="s">
        <v>87</v>
      </c>
      <c r="C628" s="76" t="s">
        <v>355</v>
      </c>
      <c r="D628" s="134" t="s">
        <v>115</v>
      </c>
      <c r="E628" s="76" t="s">
        <v>163</v>
      </c>
      <c r="F628" s="134" t="s">
        <v>197</v>
      </c>
      <c r="G628" s="134" t="s">
        <v>198</v>
      </c>
      <c r="H628" s="134" t="s">
        <v>199</v>
      </c>
      <c r="I628" s="134" t="s">
        <v>182</v>
      </c>
      <c r="J628" s="87">
        <v>3.4999999999999996E-2</v>
      </c>
      <c r="K628" s="87">
        <v>4.0000000000000008E-2</v>
      </c>
      <c r="L628" s="87">
        <v>4.5000000000000005E-2</v>
      </c>
      <c r="M628" s="135"/>
    </row>
    <row r="629" spans="2:13" ht="42.75" x14ac:dyDescent="0.45">
      <c r="B629" s="134" t="s">
        <v>87</v>
      </c>
      <c r="C629" s="76" t="s">
        <v>355</v>
      </c>
      <c r="D629" s="134" t="s">
        <v>115</v>
      </c>
      <c r="E629" s="76" t="s">
        <v>163</v>
      </c>
      <c r="F629" s="134" t="s">
        <v>302</v>
      </c>
      <c r="G629" s="134" t="s">
        <v>293</v>
      </c>
      <c r="H629" s="134" t="s">
        <v>303</v>
      </c>
      <c r="I629" s="134" t="s">
        <v>7</v>
      </c>
      <c r="J629" s="87">
        <v>0.63</v>
      </c>
      <c r="K629" s="87">
        <v>0.72000000000000008</v>
      </c>
      <c r="L629" s="87">
        <v>0.81</v>
      </c>
      <c r="M629" s="135"/>
    </row>
    <row r="630" spans="2:13" ht="28.5" x14ac:dyDescent="0.45">
      <c r="B630" s="134" t="s">
        <v>87</v>
      </c>
      <c r="C630" s="76" t="s">
        <v>355</v>
      </c>
      <c r="D630" s="134" t="s">
        <v>115</v>
      </c>
      <c r="E630" s="76" t="s">
        <v>163</v>
      </c>
      <c r="F630" s="134" t="s">
        <v>292</v>
      </c>
      <c r="G630" s="134" t="s">
        <v>293</v>
      </c>
      <c r="H630" s="134" t="s">
        <v>294</v>
      </c>
      <c r="I630" s="134" t="s">
        <v>7</v>
      </c>
      <c r="J630" s="87">
        <v>0.63</v>
      </c>
      <c r="K630" s="87">
        <v>0.72000000000000008</v>
      </c>
      <c r="L630" s="87">
        <v>0.81</v>
      </c>
      <c r="M630" s="135"/>
    </row>
    <row r="631" spans="2:13" ht="42.75" x14ac:dyDescent="0.45">
      <c r="B631" s="134" t="s">
        <v>87</v>
      </c>
      <c r="C631" s="76" t="s">
        <v>355</v>
      </c>
      <c r="D631" s="134" t="s">
        <v>115</v>
      </c>
      <c r="E631" s="76" t="s">
        <v>163</v>
      </c>
      <c r="F631" s="134" t="s">
        <v>304</v>
      </c>
      <c r="G631" s="134" t="s">
        <v>293</v>
      </c>
      <c r="H631" s="134" t="s">
        <v>305</v>
      </c>
      <c r="I631" s="134" t="s">
        <v>7</v>
      </c>
      <c r="J631" s="87">
        <v>0.63</v>
      </c>
      <c r="K631" s="87">
        <v>0.72000000000000008</v>
      </c>
      <c r="L631" s="87">
        <v>0.81</v>
      </c>
      <c r="M631" s="135"/>
    </row>
    <row r="632" spans="2:13" ht="28.5" x14ac:dyDescent="0.45">
      <c r="B632" s="134" t="s">
        <v>87</v>
      </c>
      <c r="C632" s="76" t="s">
        <v>355</v>
      </c>
      <c r="D632" s="134" t="s">
        <v>115</v>
      </c>
      <c r="E632" s="76" t="s">
        <v>163</v>
      </c>
      <c r="F632" s="134" t="s">
        <v>306</v>
      </c>
      <c r="G632" s="134" t="s">
        <v>293</v>
      </c>
      <c r="H632" s="134" t="s">
        <v>307</v>
      </c>
      <c r="I632" s="134" t="s">
        <v>7</v>
      </c>
      <c r="J632" s="87">
        <v>0.63</v>
      </c>
      <c r="K632" s="87">
        <v>0.72000000000000008</v>
      </c>
      <c r="L632" s="87">
        <v>0.81</v>
      </c>
      <c r="M632" s="135"/>
    </row>
    <row r="633" spans="2:13" x14ac:dyDescent="0.45">
      <c r="B633" s="134" t="s">
        <v>87</v>
      </c>
      <c r="C633" s="76" t="s">
        <v>355</v>
      </c>
      <c r="D633" s="134" t="s">
        <v>115</v>
      </c>
      <c r="E633" s="76" t="s">
        <v>163</v>
      </c>
      <c r="F633" s="134" t="s">
        <v>258</v>
      </c>
      <c r="G633" s="134" t="s">
        <v>259</v>
      </c>
      <c r="H633" s="134" t="s">
        <v>260</v>
      </c>
      <c r="I633" s="134" t="s">
        <v>182</v>
      </c>
      <c r="J633" s="87">
        <v>0.63</v>
      </c>
      <c r="K633" s="87">
        <v>0.72000000000000008</v>
      </c>
      <c r="L633" s="87">
        <v>0.81</v>
      </c>
      <c r="M633" s="135"/>
    </row>
    <row r="634" spans="2:13" x14ac:dyDescent="0.45">
      <c r="B634" s="134" t="s">
        <v>87</v>
      </c>
      <c r="C634" s="76" t="s">
        <v>355</v>
      </c>
      <c r="D634" s="134" t="s">
        <v>115</v>
      </c>
      <c r="E634" s="76" t="s">
        <v>163</v>
      </c>
      <c r="F634" s="134" t="s">
        <v>308</v>
      </c>
      <c r="G634" s="134" t="s">
        <v>262</v>
      </c>
      <c r="H634" s="134" t="s">
        <v>309</v>
      </c>
      <c r="I634" s="134" t="s">
        <v>7</v>
      </c>
      <c r="J634" s="87">
        <v>0.63</v>
      </c>
      <c r="K634" s="87">
        <v>0.72000000000000008</v>
      </c>
      <c r="L634" s="87">
        <v>0.81</v>
      </c>
      <c r="M634" s="135"/>
    </row>
    <row r="635" spans="2:13" x14ac:dyDescent="0.45">
      <c r="B635" s="134" t="s">
        <v>87</v>
      </c>
      <c r="C635" s="76" t="s">
        <v>355</v>
      </c>
      <c r="D635" s="134" t="s">
        <v>115</v>
      </c>
      <c r="E635" s="76" t="s">
        <v>163</v>
      </c>
      <c r="F635" s="134" t="s">
        <v>310</v>
      </c>
      <c r="G635" s="134" t="s">
        <v>262</v>
      </c>
      <c r="H635" s="134" t="s">
        <v>311</v>
      </c>
      <c r="I635" s="134" t="s">
        <v>7</v>
      </c>
      <c r="J635" s="87">
        <v>0.63</v>
      </c>
      <c r="K635" s="87">
        <v>0.72000000000000008</v>
      </c>
      <c r="L635" s="87">
        <v>0.81</v>
      </c>
      <c r="M635" s="135"/>
    </row>
    <row r="636" spans="2:13" ht="42.75" x14ac:dyDescent="0.45">
      <c r="B636" s="134" t="s">
        <v>87</v>
      </c>
      <c r="C636" s="76" t="s">
        <v>355</v>
      </c>
      <c r="D636" s="134" t="s">
        <v>115</v>
      </c>
      <c r="E636" s="76" t="s">
        <v>163</v>
      </c>
      <c r="F636" s="134" t="s">
        <v>312</v>
      </c>
      <c r="G636" s="134" t="s">
        <v>201</v>
      </c>
      <c r="H636" s="134" t="s">
        <v>313</v>
      </c>
      <c r="I636" s="134" t="s">
        <v>7</v>
      </c>
      <c r="J636" s="87">
        <v>0.63</v>
      </c>
      <c r="K636" s="87">
        <v>0.72000000000000008</v>
      </c>
      <c r="L636" s="87">
        <v>0.81</v>
      </c>
      <c r="M636" s="135"/>
    </row>
    <row r="637" spans="2:13" ht="42.75" x14ac:dyDescent="0.45">
      <c r="B637" s="134" t="s">
        <v>87</v>
      </c>
      <c r="C637" s="76" t="s">
        <v>355</v>
      </c>
      <c r="D637" s="134" t="s">
        <v>115</v>
      </c>
      <c r="E637" s="76" t="s">
        <v>163</v>
      </c>
      <c r="F637" s="134" t="s">
        <v>312</v>
      </c>
      <c r="G637" s="134" t="s">
        <v>201</v>
      </c>
      <c r="H637" s="134" t="s">
        <v>313</v>
      </c>
      <c r="I637" s="134" t="s">
        <v>182</v>
      </c>
      <c r="J637" s="87">
        <v>0.63</v>
      </c>
      <c r="K637" s="87">
        <v>0.72000000000000008</v>
      </c>
      <c r="L637" s="87">
        <v>0.81</v>
      </c>
      <c r="M637" s="135"/>
    </row>
    <row r="638" spans="2:13" ht="42.75" x14ac:dyDescent="0.45">
      <c r="B638" s="134" t="s">
        <v>87</v>
      </c>
      <c r="C638" s="76" t="s">
        <v>355</v>
      </c>
      <c r="D638" s="134" t="s">
        <v>115</v>
      </c>
      <c r="E638" s="76" t="s">
        <v>163</v>
      </c>
      <c r="F638" s="134" t="s">
        <v>200</v>
      </c>
      <c r="G638" s="134" t="s">
        <v>201</v>
      </c>
      <c r="H638" s="134" t="s">
        <v>202</v>
      </c>
      <c r="I638" s="134" t="s">
        <v>7</v>
      </c>
      <c r="J638" s="87">
        <v>0.63</v>
      </c>
      <c r="K638" s="87">
        <v>0.72000000000000008</v>
      </c>
      <c r="L638" s="87">
        <v>0.81</v>
      </c>
      <c r="M638" s="135"/>
    </row>
    <row r="639" spans="2:13" ht="42.75" x14ac:dyDescent="0.45">
      <c r="B639" s="134" t="s">
        <v>87</v>
      </c>
      <c r="C639" s="76" t="s">
        <v>355</v>
      </c>
      <c r="D639" s="134" t="s">
        <v>115</v>
      </c>
      <c r="E639" s="76" t="s">
        <v>163</v>
      </c>
      <c r="F639" s="134" t="s">
        <v>200</v>
      </c>
      <c r="G639" s="134" t="s">
        <v>201</v>
      </c>
      <c r="H639" s="134" t="s">
        <v>202</v>
      </c>
      <c r="I639" s="134" t="s">
        <v>182</v>
      </c>
      <c r="J639" s="87">
        <v>0.63</v>
      </c>
      <c r="K639" s="87">
        <v>0.72000000000000008</v>
      </c>
      <c r="L639" s="87">
        <v>0.81</v>
      </c>
      <c r="M639" s="135"/>
    </row>
    <row r="640" spans="2:13" ht="42.75" x14ac:dyDescent="0.45">
      <c r="B640" s="134" t="s">
        <v>87</v>
      </c>
      <c r="C640" s="76" t="s">
        <v>355</v>
      </c>
      <c r="D640" s="134" t="s">
        <v>115</v>
      </c>
      <c r="E640" s="76" t="s">
        <v>163</v>
      </c>
      <c r="F640" s="134" t="s">
        <v>314</v>
      </c>
      <c r="G640" s="134" t="s">
        <v>201</v>
      </c>
      <c r="H640" s="134" t="s">
        <v>315</v>
      </c>
      <c r="I640" s="134" t="s">
        <v>7</v>
      </c>
      <c r="J640" s="87">
        <v>0.63</v>
      </c>
      <c r="K640" s="87">
        <v>0.72000000000000008</v>
      </c>
      <c r="L640" s="87">
        <v>0.81</v>
      </c>
      <c r="M640" s="135"/>
    </row>
    <row r="641" spans="2:13" ht="42.75" x14ac:dyDescent="0.45">
      <c r="B641" s="134" t="s">
        <v>87</v>
      </c>
      <c r="C641" s="76" t="s">
        <v>355</v>
      </c>
      <c r="D641" s="134" t="s">
        <v>115</v>
      </c>
      <c r="E641" s="76" t="s">
        <v>163</v>
      </c>
      <c r="F641" s="134" t="s">
        <v>314</v>
      </c>
      <c r="G641" s="134" t="s">
        <v>201</v>
      </c>
      <c r="H641" s="134" t="s">
        <v>315</v>
      </c>
      <c r="I641" s="134" t="s">
        <v>182</v>
      </c>
      <c r="J641" s="87">
        <v>0.63</v>
      </c>
      <c r="K641" s="87">
        <v>0.72000000000000008</v>
      </c>
      <c r="L641" s="87">
        <v>0.81</v>
      </c>
      <c r="M641" s="135"/>
    </row>
    <row r="642" spans="2:13" ht="42.75" x14ac:dyDescent="0.45">
      <c r="B642" s="134" t="s">
        <v>87</v>
      </c>
      <c r="C642" s="76" t="s">
        <v>355</v>
      </c>
      <c r="D642" s="134" t="s">
        <v>115</v>
      </c>
      <c r="E642" s="76" t="s">
        <v>163</v>
      </c>
      <c r="F642" s="134" t="s">
        <v>203</v>
      </c>
      <c r="G642" s="134" t="s">
        <v>201</v>
      </c>
      <c r="H642" s="134" t="s">
        <v>204</v>
      </c>
      <c r="I642" s="134" t="s">
        <v>7</v>
      </c>
      <c r="J642" s="87">
        <v>0.63</v>
      </c>
      <c r="K642" s="87">
        <v>0.72000000000000008</v>
      </c>
      <c r="L642" s="87">
        <v>0.81</v>
      </c>
      <c r="M642" s="135"/>
    </row>
    <row r="643" spans="2:13" ht="42.75" x14ac:dyDescent="0.45">
      <c r="B643" s="134" t="s">
        <v>87</v>
      </c>
      <c r="C643" s="76" t="s">
        <v>355</v>
      </c>
      <c r="D643" s="134" t="s">
        <v>115</v>
      </c>
      <c r="E643" s="76" t="s">
        <v>163</v>
      </c>
      <c r="F643" s="134" t="s">
        <v>203</v>
      </c>
      <c r="G643" s="134" t="s">
        <v>201</v>
      </c>
      <c r="H643" s="134" t="s">
        <v>204</v>
      </c>
      <c r="I643" s="134" t="s">
        <v>182</v>
      </c>
      <c r="J643" s="87">
        <v>0.63</v>
      </c>
      <c r="K643" s="87">
        <v>0.72000000000000008</v>
      </c>
      <c r="L643" s="87">
        <v>0.81</v>
      </c>
      <c r="M643" s="135"/>
    </row>
    <row r="644" spans="2:13" ht="42.75" x14ac:dyDescent="0.45">
      <c r="B644" s="134" t="s">
        <v>87</v>
      </c>
      <c r="C644" s="76" t="s">
        <v>355</v>
      </c>
      <c r="D644" s="134" t="s">
        <v>115</v>
      </c>
      <c r="E644" s="76" t="s">
        <v>163</v>
      </c>
      <c r="F644" s="134" t="s">
        <v>316</v>
      </c>
      <c r="G644" s="134" t="s">
        <v>201</v>
      </c>
      <c r="H644" s="134" t="s">
        <v>317</v>
      </c>
      <c r="I644" s="134" t="s">
        <v>7</v>
      </c>
      <c r="J644" s="87">
        <v>0.63</v>
      </c>
      <c r="K644" s="87">
        <v>0.72000000000000008</v>
      </c>
      <c r="L644" s="87">
        <v>0.81</v>
      </c>
      <c r="M644" s="135"/>
    </row>
    <row r="645" spans="2:13" ht="42.75" x14ac:dyDescent="0.45">
      <c r="B645" s="134" t="s">
        <v>87</v>
      </c>
      <c r="C645" s="76" t="s">
        <v>355</v>
      </c>
      <c r="D645" s="134" t="s">
        <v>115</v>
      </c>
      <c r="E645" s="76" t="s">
        <v>163</v>
      </c>
      <c r="F645" s="134" t="s">
        <v>316</v>
      </c>
      <c r="G645" s="134" t="s">
        <v>201</v>
      </c>
      <c r="H645" s="134" t="s">
        <v>317</v>
      </c>
      <c r="I645" s="134" t="s">
        <v>182</v>
      </c>
      <c r="J645" s="87">
        <v>0.63</v>
      </c>
      <c r="K645" s="87">
        <v>0.72000000000000008</v>
      </c>
      <c r="L645" s="87">
        <v>0.81</v>
      </c>
      <c r="M645" s="135"/>
    </row>
    <row r="646" spans="2:13" x14ac:dyDescent="0.45">
      <c r="B646" s="134" t="s">
        <v>87</v>
      </c>
      <c r="C646" s="76" t="s">
        <v>355</v>
      </c>
      <c r="D646" s="134" t="s">
        <v>115</v>
      </c>
      <c r="E646" s="76" t="s">
        <v>163</v>
      </c>
      <c r="F646" s="134" t="s">
        <v>237</v>
      </c>
      <c r="G646" s="134" t="s">
        <v>238</v>
      </c>
      <c r="H646" s="134" t="s">
        <v>239</v>
      </c>
      <c r="I646" s="134" t="s">
        <v>7</v>
      </c>
      <c r="J646" s="87">
        <v>3.4999999999999996E-2</v>
      </c>
      <c r="K646" s="87">
        <v>4.0000000000000008E-2</v>
      </c>
      <c r="L646" s="87">
        <v>4.5000000000000005E-2</v>
      </c>
      <c r="M646" s="135"/>
    </row>
    <row r="647" spans="2:13" x14ac:dyDescent="0.45">
      <c r="B647" s="134" t="s">
        <v>87</v>
      </c>
      <c r="C647" s="76" t="s">
        <v>355</v>
      </c>
      <c r="D647" s="134" t="s">
        <v>115</v>
      </c>
      <c r="E647" s="76" t="s">
        <v>163</v>
      </c>
      <c r="F647" s="134" t="s">
        <v>318</v>
      </c>
      <c r="G647" s="134" t="s">
        <v>319</v>
      </c>
      <c r="H647" s="134" t="s">
        <v>320</v>
      </c>
      <c r="I647" s="134" t="s">
        <v>182</v>
      </c>
      <c r="J647" s="87">
        <v>3.4999999999999996E-2</v>
      </c>
      <c r="K647" s="87">
        <v>4.0000000000000008E-2</v>
      </c>
      <c r="L647" s="87">
        <v>4.5000000000000005E-2</v>
      </c>
      <c r="M647" s="135"/>
    </row>
    <row r="648" spans="2:13" x14ac:dyDescent="0.45">
      <c r="B648" s="134" t="s">
        <v>87</v>
      </c>
      <c r="C648" s="76" t="s">
        <v>355</v>
      </c>
      <c r="D648" s="134" t="s">
        <v>115</v>
      </c>
      <c r="E648" s="76" t="s">
        <v>163</v>
      </c>
      <c r="F648" s="134" t="s">
        <v>321</v>
      </c>
      <c r="G648" s="134" t="s">
        <v>319</v>
      </c>
      <c r="H648" s="134" t="s">
        <v>322</v>
      </c>
      <c r="I648" s="134" t="s">
        <v>182</v>
      </c>
      <c r="J648" s="87">
        <v>3.4999999999999996E-2</v>
      </c>
      <c r="K648" s="87">
        <v>4.0000000000000008E-2</v>
      </c>
      <c r="L648" s="87">
        <v>4.5000000000000005E-2</v>
      </c>
      <c r="M648" s="135"/>
    </row>
    <row r="649" spans="2:13" x14ac:dyDescent="0.45">
      <c r="B649" s="134" t="s">
        <v>87</v>
      </c>
      <c r="C649" s="76" t="s">
        <v>355</v>
      </c>
      <c r="D649" s="134" t="s">
        <v>115</v>
      </c>
      <c r="E649" s="76" t="s">
        <v>163</v>
      </c>
      <c r="F649" s="134" t="s">
        <v>323</v>
      </c>
      <c r="G649" s="134" t="s">
        <v>319</v>
      </c>
      <c r="H649" s="134" t="s">
        <v>324</v>
      </c>
      <c r="I649" s="134" t="s">
        <v>182</v>
      </c>
      <c r="J649" s="87">
        <v>3.4999999999999996E-2</v>
      </c>
      <c r="K649" s="87">
        <v>4.0000000000000008E-2</v>
      </c>
      <c r="L649" s="87">
        <v>4.5000000000000005E-2</v>
      </c>
      <c r="M649" s="135"/>
    </row>
    <row r="650" spans="2:13" ht="28.5" x14ac:dyDescent="0.45">
      <c r="B650" s="134" t="s">
        <v>87</v>
      </c>
      <c r="C650" s="76" t="s">
        <v>355</v>
      </c>
      <c r="D650" s="134" t="s">
        <v>115</v>
      </c>
      <c r="E650" s="76" t="s">
        <v>163</v>
      </c>
      <c r="F650" s="134" t="s">
        <v>327</v>
      </c>
      <c r="G650" s="134" t="s">
        <v>319</v>
      </c>
      <c r="H650" s="134" t="s">
        <v>328</v>
      </c>
      <c r="I650" s="134" t="s">
        <v>182</v>
      </c>
      <c r="J650" s="87">
        <v>3.4999999999999996E-2</v>
      </c>
      <c r="K650" s="87">
        <v>4.0000000000000008E-2</v>
      </c>
      <c r="L650" s="87">
        <v>4.5000000000000005E-2</v>
      </c>
      <c r="M650" s="135"/>
    </row>
    <row r="651" spans="2:13" ht="28.5" x14ac:dyDescent="0.45">
      <c r="B651" s="134" t="s">
        <v>87</v>
      </c>
      <c r="C651" s="76" t="s">
        <v>355</v>
      </c>
      <c r="D651" s="134" t="s">
        <v>115</v>
      </c>
      <c r="E651" s="76" t="s">
        <v>163</v>
      </c>
      <c r="F651" s="134" t="s">
        <v>297</v>
      </c>
      <c r="G651" s="134" t="s">
        <v>211</v>
      </c>
      <c r="H651" s="134" t="s">
        <v>298</v>
      </c>
      <c r="I651" s="134" t="s">
        <v>7</v>
      </c>
      <c r="J651" s="87">
        <v>0.63</v>
      </c>
      <c r="K651" s="87">
        <v>0.72000000000000008</v>
      </c>
      <c r="L651" s="87">
        <v>0.81</v>
      </c>
      <c r="M651" s="135"/>
    </row>
    <row r="652" spans="2:13" ht="42.75" x14ac:dyDescent="0.45">
      <c r="B652" s="134" t="s">
        <v>87</v>
      </c>
      <c r="C652" s="76" t="s">
        <v>355</v>
      </c>
      <c r="D652" s="134" t="s">
        <v>115</v>
      </c>
      <c r="E652" s="76" t="s">
        <v>163</v>
      </c>
      <c r="F652" s="134" t="s">
        <v>329</v>
      </c>
      <c r="G652" s="134" t="s">
        <v>211</v>
      </c>
      <c r="H652" s="134" t="s">
        <v>330</v>
      </c>
      <c r="I652" s="134" t="s">
        <v>7</v>
      </c>
      <c r="J652" s="87">
        <v>0.63</v>
      </c>
      <c r="K652" s="87">
        <v>0.72000000000000008</v>
      </c>
      <c r="L652" s="87">
        <v>0.81</v>
      </c>
      <c r="M652" s="135"/>
    </row>
    <row r="653" spans="2:13" ht="42.75" x14ac:dyDescent="0.45">
      <c r="B653" s="134" t="s">
        <v>87</v>
      </c>
      <c r="C653" s="76" t="s">
        <v>355</v>
      </c>
      <c r="D653" s="134" t="s">
        <v>115</v>
      </c>
      <c r="E653" s="76" t="s">
        <v>163</v>
      </c>
      <c r="F653" s="134" t="s">
        <v>331</v>
      </c>
      <c r="G653" s="134" t="s">
        <v>211</v>
      </c>
      <c r="H653" s="134" t="s">
        <v>332</v>
      </c>
      <c r="I653" s="134" t="s">
        <v>7</v>
      </c>
      <c r="J653" s="87">
        <v>3.4999999999999996E-2</v>
      </c>
      <c r="K653" s="87">
        <v>4.0000000000000008E-2</v>
      </c>
      <c r="L653" s="87">
        <v>4.5000000000000005E-2</v>
      </c>
      <c r="M653" s="135"/>
    </row>
    <row r="654" spans="2:13" ht="28.5" x14ac:dyDescent="0.45">
      <c r="B654" s="134" t="s">
        <v>87</v>
      </c>
      <c r="C654" s="76" t="s">
        <v>355</v>
      </c>
      <c r="D654" s="134" t="s">
        <v>115</v>
      </c>
      <c r="E654" s="76" t="s">
        <v>163</v>
      </c>
      <c r="F654" s="134" t="s">
        <v>270</v>
      </c>
      <c r="G654" s="134" t="s">
        <v>211</v>
      </c>
      <c r="H654" s="134" t="s">
        <v>271</v>
      </c>
      <c r="I654" s="134" t="s">
        <v>7</v>
      </c>
      <c r="J654" s="87">
        <v>0.63</v>
      </c>
      <c r="K654" s="87">
        <v>0.72000000000000008</v>
      </c>
      <c r="L654" s="87">
        <v>0.81</v>
      </c>
      <c r="M654" s="135"/>
    </row>
    <row r="655" spans="2:13" ht="28.5" x14ac:dyDescent="0.45">
      <c r="B655" s="134" t="s">
        <v>87</v>
      </c>
      <c r="C655" s="76" t="s">
        <v>355</v>
      </c>
      <c r="D655" s="134" t="s">
        <v>115</v>
      </c>
      <c r="E655" s="76" t="s">
        <v>163</v>
      </c>
      <c r="F655" s="134" t="s">
        <v>272</v>
      </c>
      <c r="G655" s="134" t="s">
        <v>211</v>
      </c>
      <c r="H655" s="134" t="s">
        <v>273</v>
      </c>
      <c r="I655" s="134" t="s">
        <v>7</v>
      </c>
      <c r="J655" s="87">
        <v>0.63</v>
      </c>
      <c r="K655" s="87">
        <v>0.72000000000000008</v>
      </c>
      <c r="L655" s="87">
        <v>0.81</v>
      </c>
      <c r="M655" s="135"/>
    </row>
    <row r="656" spans="2:13" ht="28.5" x14ac:dyDescent="0.45">
      <c r="B656" s="134" t="s">
        <v>87</v>
      </c>
      <c r="C656" s="76" t="s">
        <v>355</v>
      </c>
      <c r="D656" s="134" t="s">
        <v>115</v>
      </c>
      <c r="E656" s="76" t="s">
        <v>163</v>
      </c>
      <c r="F656" s="134" t="s">
        <v>213</v>
      </c>
      <c r="G656" s="134" t="s">
        <v>211</v>
      </c>
      <c r="H656" s="134" t="s">
        <v>214</v>
      </c>
      <c r="I656" s="134" t="s">
        <v>7</v>
      </c>
      <c r="J656" s="87">
        <v>0.63</v>
      </c>
      <c r="K656" s="87">
        <v>0.72000000000000008</v>
      </c>
      <c r="L656" s="87">
        <v>0.81</v>
      </c>
      <c r="M656" s="135"/>
    </row>
    <row r="657" spans="2:13" ht="28.5" x14ac:dyDescent="0.45">
      <c r="B657" s="134" t="s">
        <v>87</v>
      </c>
      <c r="C657" s="76" t="s">
        <v>355</v>
      </c>
      <c r="D657" s="134" t="s">
        <v>115</v>
      </c>
      <c r="E657" s="76" t="s">
        <v>163</v>
      </c>
      <c r="F657" s="134" t="s">
        <v>247</v>
      </c>
      <c r="G657" s="134" t="s">
        <v>248</v>
      </c>
      <c r="H657" s="134" t="s">
        <v>249</v>
      </c>
      <c r="I657" s="134" t="s">
        <v>7</v>
      </c>
      <c r="J657" s="87">
        <v>6.9999999999999993E-2</v>
      </c>
      <c r="K657" s="87">
        <v>8.0000000000000016E-2</v>
      </c>
      <c r="L657" s="87">
        <v>9.0000000000000011E-2</v>
      </c>
      <c r="M657" s="135"/>
    </row>
    <row r="658" spans="2:13" x14ac:dyDescent="0.45">
      <c r="B658" s="134" t="s">
        <v>87</v>
      </c>
      <c r="C658" s="76" t="s">
        <v>356</v>
      </c>
      <c r="D658" s="134" t="s">
        <v>115</v>
      </c>
      <c r="E658" s="76" t="s">
        <v>165</v>
      </c>
      <c r="F658" s="134" t="s">
        <v>216</v>
      </c>
      <c r="G658" s="134" t="s">
        <v>190</v>
      </c>
      <c r="H658" s="134" t="s">
        <v>217</v>
      </c>
      <c r="I658" s="134" t="s">
        <v>7</v>
      </c>
      <c r="J658" s="87">
        <v>0.63</v>
      </c>
      <c r="K658" s="87">
        <v>0.72000000000000008</v>
      </c>
      <c r="L658" s="87">
        <v>0.81</v>
      </c>
      <c r="M658" s="135"/>
    </row>
    <row r="659" spans="2:13" x14ac:dyDescent="0.45">
      <c r="B659" s="134" t="s">
        <v>87</v>
      </c>
      <c r="C659" s="76" t="s">
        <v>356</v>
      </c>
      <c r="D659" s="134" t="s">
        <v>115</v>
      </c>
      <c r="E659" s="76" t="s">
        <v>165</v>
      </c>
      <c r="F659" s="134" t="s">
        <v>288</v>
      </c>
      <c r="G659" s="134" t="s">
        <v>190</v>
      </c>
      <c r="H659" s="134" t="s">
        <v>289</v>
      </c>
      <c r="I659" s="134" t="s">
        <v>7</v>
      </c>
      <c r="J659" s="87">
        <v>0.63</v>
      </c>
      <c r="K659" s="87">
        <v>0.72000000000000008</v>
      </c>
      <c r="L659" s="87">
        <v>0.81</v>
      </c>
      <c r="M659" s="135"/>
    </row>
    <row r="660" spans="2:13" ht="28.5" x14ac:dyDescent="0.45">
      <c r="B660" s="134" t="s">
        <v>87</v>
      </c>
      <c r="C660" s="76" t="s">
        <v>356</v>
      </c>
      <c r="D660" s="134" t="s">
        <v>115</v>
      </c>
      <c r="E660" s="76" t="s">
        <v>165</v>
      </c>
      <c r="F660" s="134" t="s">
        <v>224</v>
      </c>
      <c r="G660" s="134" t="s">
        <v>225</v>
      </c>
      <c r="H660" s="134" t="s">
        <v>226</v>
      </c>
      <c r="I660" s="134" t="s">
        <v>7</v>
      </c>
      <c r="J660" s="87">
        <v>3.4999999999999996E-2</v>
      </c>
      <c r="K660" s="87">
        <v>4.0000000000000008E-2</v>
      </c>
      <c r="L660" s="87">
        <v>4.5000000000000005E-2</v>
      </c>
      <c r="M660" s="135"/>
    </row>
    <row r="661" spans="2:13" ht="28.5" x14ac:dyDescent="0.45">
      <c r="B661" s="134" t="s">
        <v>87</v>
      </c>
      <c r="C661" s="76" t="s">
        <v>356</v>
      </c>
      <c r="D661" s="134" t="s">
        <v>115</v>
      </c>
      <c r="E661" s="76" t="s">
        <v>165</v>
      </c>
      <c r="F661" s="134" t="s">
        <v>224</v>
      </c>
      <c r="G661" s="134" t="s">
        <v>225</v>
      </c>
      <c r="H661" s="134" t="s">
        <v>226</v>
      </c>
      <c r="I661" s="134" t="s">
        <v>182</v>
      </c>
      <c r="J661" s="87">
        <v>3.4999999999999996E-2</v>
      </c>
      <c r="K661" s="87">
        <v>4.0000000000000008E-2</v>
      </c>
      <c r="L661" s="87">
        <v>4.5000000000000005E-2</v>
      </c>
      <c r="M661" s="135"/>
    </row>
    <row r="662" spans="2:13" ht="28.5" x14ac:dyDescent="0.45">
      <c r="B662" s="134" t="s">
        <v>87</v>
      </c>
      <c r="C662" s="76" t="s">
        <v>356</v>
      </c>
      <c r="D662" s="134" t="s">
        <v>115</v>
      </c>
      <c r="E662" s="76" t="s">
        <v>165</v>
      </c>
      <c r="F662" s="134" t="s">
        <v>227</v>
      </c>
      <c r="G662" s="134" t="s">
        <v>225</v>
      </c>
      <c r="H662" s="134" t="s">
        <v>228</v>
      </c>
      <c r="I662" s="134" t="s">
        <v>7</v>
      </c>
      <c r="J662" s="87">
        <v>6.9999999999999993E-2</v>
      </c>
      <c r="K662" s="87">
        <v>8.0000000000000016E-2</v>
      </c>
      <c r="L662" s="87">
        <v>9.0000000000000011E-2</v>
      </c>
      <c r="M662" s="135"/>
    </row>
    <row r="663" spans="2:13" ht="28.5" x14ac:dyDescent="0.45">
      <c r="B663" s="134" t="s">
        <v>87</v>
      </c>
      <c r="C663" s="76" t="s">
        <v>356</v>
      </c>
      <c r="D663" s="134" t="s">
        <v>115</v>
      </c>
      <c r="E663" s="76" t="s">
        <v>165</v>
      </c>
      <c r="F663" s="134" t="s">
        <v>227</v>
      </c>
      <c r="G663" s="134" t="s">
        <v>225</v>
      </c>
      <c r="H663" s="134" t="s">
        <v>228</v>
      </c>
      <c r="I663" s="134" t="s">
        <v>182</v>
      </c>
      <c r="J663" s="87">
        <v>6.9999999999999993E-2</v>
      </c>
      <c r="K663" s="87">
        <v>8.0000000000000016E-2</v>
      </c>
      <c r="L663" s="87">
        <v>9.0000000000000011E-2</v>
      </c>
      <c r="M663" s="135"/>
    </row>
    <row r="664" spans="2:13" ht="28.5" x14ac:dyDescent="0.45">
      <c r="B664" s="134" t="s">
        <v>87</v>
      </c>
      <c r="C664" s="76" t="s">
        <v>356</v>
      </c>
      <c r="D664" s="134" t="s">
        <v>115</v>
      </c>
      <c r="E664" s="76" t="s">
        <v>165</v>
      </c>
      <c r="F664" s="134" t="s">
        <v>192</v>
      </c>
      <c r="G664" s="134" t="s">
        <v>193</v>
      </c>
      <c r="H664" s="134" t="s">
        <v>194</v>
      </c>
      <c r="I664" s="134" t="s">
        <v>7</v>
      </c>
      <c r="J664" s="87">
        <v>3.4999999999999996E-2</v>
      </c>
      <c r="K664" s="87">
        <v>4.0000000000000008E-2</v>
      </c>
      <c r="L664" s="87">
        <v>4.5000000000000005E-2</v>
      </c>
      <c r="M664" s="135"/>
    </row>
    <row r="665" spans="2:13" ht="28.5" x14ac:dyDescent="0.45">
      <c r="B665" s="134" t="s">
        <v>87</v>
      </c>
      <c r="C665" s="76" t="s">
        <v>356</v>
      </c>
      <c r="D665" s="134" t="s">
        <v>115</v>
      </c>
      <c r="E665" s="76" t="s">
        <v>165</v>
      </c>
      <c r="F665" s="134" t="s">
        <v>339</v>
      </c>
      <c r="G665" s="134" t="s">
        <v>235</v>
      </c>
      <c r="H665" s="134" t="s">
        <v>340</v>
      </c>
      <c r="I665" s="134" t="s">
        <v>7</v>
      </c>
      <c r="J665" s="87">
        <v>3.4999999999999996E-2</v>
      </c>
      <c r="K665" s="87">
        <v>4.0000000000000008E-2</v>
      </c>
      <c r="L665" s="87">
        <v>4.5000000000000005E-2</v>
      </c>
      <c r="M665" s="135"/>
    </row>
    <row r="666" spans="2:13" x14ac:dyDescent="0.45">
      <c r="B666" s="134" t="s">
        <v>87</v>
      </c>
      <c r="C666" s="76" t="s">
        <v>356</v>
      </c>
      <c r="D666" s="134" t="s">
        <v>115</v>
      </c>
      <c r="E666" s="76" t="s">
        <v>165</v>
      </c>
      <c r="F666" s="134" t="s">
        <v>197</v>
      </c>
      <c r="G666" s="134" t="s">
        <v>198</v>
      </c>
      <c r="H666" s="134" t="s">
        <v>199</v>
      </c>
      <c r="I666" s="134" t="s">
        <v>182</v>
      </c>
      <c r="J666" s="87">
        <v>3.4999999999999996E-2</v>
      </c>
      <c r="K666" s="87">
        <v>4.0000000000000008E-2</v>
      </c>
      <c r="L666" s="87">
        <v>4.5000000000000005E-2</v>
      </c>
      <c r="M666" s="135"/>
    </row>
    <row r="667" spans="2:13" x14ac:dyDescent="0.45">
      <c r="B667" s="134" t="s">
        <v>87</v>
      </c>
      <c r="C667" s="76" t="s">
        <v>356</v>
      </c>
      <c r="D667" s="134" t="s">
        <v>115</v>
      </c>
      <c r="E667" s="76" t="s">
        <v>165</v>
      </c>
      <c r="F667" s="134" t="s">
        <v>258</v>
      </c>
      <c r="G667" s="134" t="s">
        <v>259</v>
      </c>
      <c r="H667" s="134" t="s">
        <v>260</v>
      </c>
      <c r="I667" s="134" t="s">
        <v>182</v>
      </c>
      <c r="J667" s="87">
        <v>0.63</v>
      </c>
      <c r="K667" s="87">
        <v>0.72000000000000008</v>
      </c>
      <c r="L667" s="87">
        <v>0.81</v>
      </c>
      <c r="M667" s="135"/>
    </row>
    <row r="668" spans="2:13" x14ac:dyDescent="0.45">
      <c r="B668" s="134" t="s">
        <v>87</v>
      </c>
      <c r="C668" s="76" t="s">
        <v>356</v>
      </c>
      <c r="D668" s="134" t="s">
        <v>115</v>
      </c>
      <c r="E668" s="76" t="s">
        <v>165</v>
      </c>
      <c r="F668" s="134" t="s">
        <v>308</v>
      </c>
      <c r="G668" s="134" t="s">
        <v>262</v>
      </c>
      <c r="H668" s="134" t="s">
        <v>309</v>
      </c>
      <c r="I668" s="134" t="s">
        <v>7</v>
      </c>
      <c r="J668" s="87">
        <v>0.63</v>
      </c>
      <c r="K668" s="87">
        <v>0.72000000000000008</v>
      </c>
      <c r="L668" s="87">
        <v>0.81</v>
      </c>
      <c r="M668" s="135"/>
    </row>
    <row r="669" spans="2:13" x14ac:dyDescent="0.45">
      <c r="B669" s="134" t="s">
        <v>87</v>
      </c>
      <c r="C669" s="76" t="s">
        <v>356</v>
      </c>
      <c r="D669" s="134" t="s">
        <v>115</v>
      </c>
      <c r="E669" s="76" t="s">
        <v>165</v>
      </c>
      <c r="F669" s="134" t="s">
        <v>310</v>
      </c>
      <c r="G669" s="134" t="s">
        <v>262</v>
      </c>
      <c r="H669" s="134" t="s">
        <v>311</v>
      </c>
      <c r="I669" s="134" t="s">
        <v>7</v>
      </c>
      <c r="J669" s="87">
        <v>0.63</v>
      </c>
      <c r="K669" s="87">
        <v>0.72000000000000008</v>
      </c>
      <c r="L669" s="87">
        <v>0.81</v>
      </c>
      <c r="M669" s="135"/>
    </row>
    <row r="670" spans="2:13" ht="42.75" x14ac:dyDescent="0.45">
      <c r="B670" s="134" t="s">
        <v>87</v>
      </c>
      <c r="C670" s="76" t="s">
        <v>356</v>
      </c>
      <c r="D670" s="134" t="s">
        <v>115</v>
      </c>
      <c r="E670" s="76" t="s">
        <v>165</v>
      </c>
      <c r="F670" s="134" t="s">
        <v>312</v>
      </c>
      <c r="G670" s="134" t="s">
        <v>201</v>
      </c>
      <c r="H670" s="134" t="s">
        <v>313</v>
      </c>
      <c r="I670" s="134" t="s">
        <v>7</v>
      </c>
      <c r="J670" s="87">
        <v>0.63</v>
      </c>
      <c r="K670" s="87">
        <v>0.72000000000000008</v>
      </c>
      <c r="L670" s="87">
        <v>0.81</v>
      </c>
      <c r="M670" s="135"/>
    </row>
    <row r="671" spans="2:13" ht="42.75" x14ac:dyDescent="0.45">
      <c r="B671" s="134" t="s">
        <v>87</v>
      </c>
      <c r="C671" s="76" t="s">
        <v>356</v>
      </c>
      <c r="D671" s="134" t="s">
        <v>115</v>
      </c>
      <c r="E671" s="76" t="s">
        <v>165</v>
      </c>
      <c r="F671" s="134" t="s">
        <v>312</v>
      </c>
      <c r="G671" s="134" t="s">
        <v>201</v>
      </c>
      <c r="H671" s="134" t="s">
        <v>313</v>
      </c>
      <c r="I671" s="134" t="s">
        <v>182</v>
      </c>
      <c r="J671" s="87">
        <v>0.63</v>
      </c>
      <c r="K671" s="87">
        <v>0.72000000000000008</v>
      </c>
      <c r="L671" s="87">
        <v>0.81</v>
      </c>
      <c r="M671" s="135"/>
    </row>
    <row r="672" spans="2:13" ht="42.75" x14ac:dyDescent="0.45">
      <c r="B672" s="134" t="s">
        <v>87</v>
      </c>
      <c r="C672" s="76" t="s">
        <v>356</v>
      </c>
      <c r="D672" s="134" t="s">
        <v>115</v>
      </c>
      <c r="E672" s="76" t="s">
        <v>165</v>
      </c>
      <c r="F672" s="134" t="s">
        <v>200</v>
      </c>
      <c r="G672" s="134" t="s">
        <v>201</v>
      </c>
      <c r="H672" s="134" t="s">
        <v>202</v>
      </c>
      <c r="I672" s="134" t="s">
        <v>7</v>
      </c>
      <c r="J672" s="87">
        <v>0.63</v>
      </c>
      <c r="K672" s="87">
        <v>0.72000000000000008</v>
      </c>
      <c r="L672" s="87">
        <v>0.81</v>
      </c>
      <c r="M672" s="135"/>
    </row>
    <row r="673" spans="2:13" ht="42.75" x14ac:dyDescent="0.45">
      <c r="B673" s="134" t="s">
        <v>87</v>
      </c>
      <c r="C673" s="76" t="s">
        <v>356</v>
      </c>
      <c r="D673" s="134" t="s">
        <v>115</v>
      </c>
      <c r="E673" s="76" t="s">
        <v>165</v>
      </c>
      <c r="F673" s="134" t="s">
        <v>200</v>
      </c>
      <c r="G673" s="134" t="s">
        <v>201</v>
      </c>
      <c r="H673" s="134" t="s">
        <v>202</v>
      </c>
      <c r="I673" s="134" t="s">
        <v>182</v>
      </c>
      <c r="J673" s="87">
        <v>0.63</v>
      </c>
      <c r="K673" s="87">
        <v>0.72000000000000008</v>
      </c>
      <c r="L673" s="87">
        <v>0.81</v>
      </c>
      <c r="M673" s="135"/>
    </row>
    <row r="674" spans="2:13" ht="42.75" x14ac:dyDescent="0.45">
      <c r="B674" s="134" t="s">
        <v>87</v>
      </c>
      <c r="C674" s="76" t="s">
        <v>356</v>
      </c>
      <c r="D674" s="134" t="s">
        <v>115</v>
      </c>
      <c r="E674" s="76" t="s">
        <v>165</v>
      </c>
      <c r="F674" s="134" t="s">
        <v>203</v>
      </c>
      <c r="G674" s="134" t="s">
        <v>201</v>
      </c>
      <c r="H674" s="134" t="s">
        <v>204</v>
      </c>
      <c r="I674" s="134" t="s">
        <v>7</v>
      </c>
      <c r="J674" s="87">
        <v>0.63</v>
      </c>
      <c r="K674" s="87">
        <v>0.72000000000000008</v>
      </c>
      <c r="L674" s="87">
        <v>0.81</v>
      </c>
      <c r="M674" s="135"/>
    </row>
    <row r="675" spans="2:13" ht="42.75" x14ac:dyDescent="0.45">
      <c r="B675" s="134" t="s">
        <v>87</v>
      </c>
      <c r="C675" s="76" t="s">
        <v>356</v>
      </c>
      <c r="D675" s="134" t="s">
        <v>115</v>
      </c>
      <c r="E675" s="76" t="s">
        <v>165</v>
      </c>
      <c r="F675" s="134" t="s">
        <v>203</v>
      </c>
      <c r="G675" s="134" t="s">
        <v>201</v>
      </c>
      <c r="H675" s="134" t="s">
        <v>204</v>
      </c>
      <c r="I675" s="134" t="s">
        <v>182</v>
      </c>
      <c r="J675" s="87">
        <v>0.63</v>
      </c>
      <c r="K675" s="87">
        <v>0.72000000000000008</v>
      </c>
      <c r="L675" s="87">
        <v>0.81</v>
      </c>
      <c r="M675" s="135"/>
    </row>
    <row r="676" spans="2:13" x14ac:dyDescent="0.45">
      <c r="B676" s="134" t="s">
        <v>87</v>
      </c>
      <c r="C676" s="76" t="s">
        <v>356</v>
      </c>
      <c r="D676" s="134" t="s">
        <v>115</v>
      </c>
      <c r="E676" s="76" t="s">
        <v>165</v>
      </c>
      <c r="F676" s="134" t="s">
        <v>321</v>
      </c>
      <c r="G676" s="134" t="s">
        <v>319</v>
      </c>
      <c r="H676" s="134" t="s">
        <v>322</v>
      </c>
      <c r="I676" s="134" t="s">
        <v>182</v>
      </c>
      <c r="J676" s="87">
        <v>3.4999999999999996E-2</v>
      </c>
      <c r="K676" s="87">
        <v>4.0000000000000008E-2</v>
      </c>
      <c r="L676" s="87">
        <v>4.5000000000000005E-2</v>
      </c>
      <c r="M676" s="135"/>
    </row>
    <row r="677" spans="2:13" ht="28.5" x14ac:dyDescent="0.45">
      <c r="B677" s="134" t="s">
        <v>87</v>
      </c>
      <c r="C677" s="76" t="s">
        <v>356</v>
      </c>
      <c r="D677" s="134" t="s">
        <v>115</v>
      </c>
      <c r="E677" s="76" t="s">
        <v>165</v>
      </c>
      <c r="F677" s="134" t="s">
        <v>327</v>
      </c>
      <c r="G677" s="134" t="s">
        <v>319</v>
      </c>
      <c r="H677" s="134" t="s">
        <v>328</v>
      </c>
      <c r="I677" s="134" t="s">
        <v>182</v>
      </c>
      <c r="J677" s="87">
        <v>3.4999999999999996E-2</v>
      </c>
      <c r="K677" s="87">
        <v>4.0000000000000008E-2</v>
      </c>
      <c r="L677" s="87">
        <v>4.5000000000000005E-2</v>
      </c>
      <c r="M677" s="135"/>
    </row>
    <row r="678" spans="2:13" ht="42.75" x14ac:dyDescent="0.45">
      <c r="B678" s="134" t="s">
        <v>87</v>
      </c>
      <c r="C678" s="76" t="s">
        <v>356</v>
      </c>
      <c r="D678" s="134" t="s">
        <v>115</v>
      </c>
      <c r="E678" s="76" t="s">
        <v>165</v>
      </c>
      <c r="F678" s="134" t="s">
        <v>329</v>
      </c>
      <c r="G678" s="134" t="s">
        <v>211</v>
      </c>
      <c r="H678" s="134" t="s">
        <v>330</v>
      </c>
      <c r="I678" s="134" t="s">
        <v>7</v>
      </c>
      <c r="J678" s="87">
        <v>0.63</v>
      </c>
      <c r="K678" s="87">
        <v>0.72000000000000008</v>
      </c>
      <c r="L678" s="87">
        <v>0.81</v>
      </c>
      <c r="M678" s="135"/>
    </row>
    <row r="679" spans="2:13" ht="28.5" x14ac:dyDescent="0.45">
      <c r="B679" s="134" t="s">
        <v>87</v>
      </c>
      <c r="C679" s="76" t="s">
        <v>356</v>
      </c>
      <c r="D679" s="134" t="s">
        <v>115</v>
      </c>
      <c r="E679" s="76" t="s">
        <v>165</v>
      </c>
      <c r="F679" s="134" t="s">
        <v>270</v>
      </c>
      <c r="G679" s="134" t="s">
        <v>211</v>
      </c>
      <c r="H679" s="134" t="s">
        <v>271</v>
      </c>
      <c r="I679" s="134" t="s">
        <v>7</v>
      </c>
      <c r="J679" s="87">
        <v>0.63</v>
      </c>
      <c r="K679" s="87">
        <v>0.72000000000000008</v>
      </c>
      <c r="L679" s="87">
        <v>0.81</v>
      </c>
      <c r="M679" s="135"/>
    </row>
    <row r="680" spans="2:13" ht="28.5" x14ac:dyDescent="0.45">
      <c r="B680" s="134" t="s">
        <v>87</v>
      </c>
      <c r="C680" s="76" t="s">
        <v>356</v>
      </c>
      <c r="D680" s="134" t="s">
        <v>115</v>
      </c>
      <c r="E680" s="76" t="s">
        <v>165</v>
      </c>
      <c r="F680" s="134" t="s">
        <v>272</v>
      </c>
      <c r="G680" s="134" t="s">
        <v>211</v>
      </c>
      <c r="H680" s="134" t="s">
        <v>273</v>
      </c>
      <c r="I680" s="134" t="s">
        <v>7</v>
      </c>
      <c r="J680" s="87">
        <v>0.63</v>
      </c>
      <c r="K680" s="87">
        <v>0.72000000000000008</v>
      </c>
      <c r="L680" s="87">
        <v>0.81</v>
      </c>
      <c r="M680" s="135"/>
    </row>
    <row r="681" spans="2:13" ht="28.5" x14ac:dyDescent="0.45">
      <c r="B681" s="134" t="s">
        <v>87</v>
      </c>
      <c r="C681" s="76" t="s">
        <v>357</v>
      </c>
      <c r="D681" s="134" t="s">
        <v>115</v>
      </c>
      <c r="E681" s="76" t="s">
        <v>166</v>
      </c>
      <c r="F681" s="134" t="s">
        <v>220</v>
      </c>
      <c r="G681" s="134" t="s">
        <v>190</v>
      </c>
      <c r="H681" s="134" t="s">
        <v>221</v>
      </c>
      <c r="I681" s="134" t="s">
        <v>7</v>
      </c>
      <c r="J681" s="87">
        <v>0.63</v>
      </c>
      <c r="K681" s="87">
        <v>0.72000000000000008</v>
      </c>
      <c r="L681" s="87">
        <v>0.81</v>
      </c>
      <c r="M681" s="135"/>
    </row>
    <row r="682" spans="2:13" ht="28.5" x14ac:dyDescent="0.45">
      <c r="B682" s="134" t="s">
        <v>87</v>
      </c>
      <c r="C682" s="76" t="s">
        <v>357</v>
      </c>
      <c r="D682" s="134" t="s">
        <v>115</v>
      </c>
      <c r="E682" s="76" t="s">
        <v>166</v>
      </c>
      <c r="F682" s="134" t="s">
        <v>224</v>
      </c>
      <c r="G682" s="134" t="s">
        <v>225</v>
      </c>
      <c r="H682" s="134" t="s">
        <v>226</v>
      </c>
      <c r="I682" s="134" t="s">
        <v>7</v>
      </c>
      <c r="J682" s="87">
        <v>3.4999999999999996E-2</v>
      </c>
      <c r="K682" s="87">
        <v>4.0000000000000008E-2</v>
      </c>
      <c r="L682" s="87">
        <v>4.5000000000000005E-2</v>
      </c>
      <c r="M682" s="135"/>
    </row>
    <row r="683" spans="2:13" ht="28.5" x14ac:dyDescent="0.45">
      <c r="B683" s="134" t="s">
        <v>87</v>
      </c>
      <c r="C683" s="76" t="s">
        <v>357</v>
      </c>
      <c r="D683" s="134" t="s">
        <v>115</v>
      </c>
      <c r="E683" s="76" t="s">
        <v>166</v>
      </c>
      <c r="F683" s="134" t="s">
        <v>224</v>
      </c>
      <c r="G683" s="134" t="s">
        <v>225</v>
      </c>
      <c r="H683" s="134" t="s">
        <v>226</v>
      </c>
      <c r="I683" s="134" t="s">
        <v>182</v>
      </c>
      <c r="J683" s="87">
        <v>3.4999999999999996E-2</v>
      </c>
      <c r="K683" s="87">
        <v>4.0000000000000008E-2</v>
      </c>
      <c r="L683" s="87">
        <v>4.5000000000000005E-2</v>
      </c>
      <c r="M683" s="135"/>
    </row>
    <row r="684" spans="2:13" ht="28.5" x14ac:dyDescent="0.45">
      <c r="B684" s="134" t="s">
        <v>87</v>
      </c>
      <c r="C684" s="76" t="s">
        <v>357</v>
      </c>
      <c r="D684" s="134" t="s">
        <v>115</v>
      </c>
      <c r="E684" s="76" t="s">
        <v>166</v>
      </c>
      <c r="F684" s="134" t="s">
        <v>227</v>
      </c>
      <c r="G684" s="134" t="s">
        <v>225</v>
      </c>
      <c r="H684" s="134" t="s">
        <v>228</v>
      </c>
      <c r="I684" s="134" t="s">
        <v>7</v>
      </c>
      <c r="J684" s="87">
        <v>6.9999999999999993E-2</v>
      </c>
      <c r="K684" s="87">
        <v>8.0000000000000016E-2</v>
      </c>
      <c r="L684" s="87">
        <v>9.0000000000000011E-2</v>
      </c>
      <c r="M684" s="135"/>
    </row>
    <row r="685" spans="2:13" ht="28.5" x14ac:dyDescent="0.45">
      <c r="B685" s="134" t="s">
        <v>87</v>
      </c>
      <c r="C685" s="76" t="s">
        <v>357</v>
      </c>
      <c r="D685" s="134" t="s">
        <v>115</v>
      </c>
      <c r="E685" s="76" t="s">
        <v>166</v>
      </c>
      <c r="F685" s="134" t="s">
        <v>227</v>
      </c>
      <c r="G685" s="134" t="s">
        <v>225</v>
      </c>
      <c r="H685" s="134" t="s">
        <v>228</v>
      </c>
      <c r="I685" s="134" t="s">
        <v>182</v>
      </c>
      <c r="J685" s="87">
        <v>6.9999999999999993E-2</v>
      </c>
      <c r="K685" s="87">
        <v>8.0000000000000016E-2</v>
      </c>
      <c r="L685" s="87">
        <v>9.0000000000000011E-2</v>
      </c>
      <c r="M685" s="135"/>
    </row>
    <row r="686" spans="2:13" ht="28.5" x14ac:dyDescent="0.45">
      <c r="B686" s="134" t="s">
        <v>87</v>
      </c>
      <c r="C686" s="76" t="s">
        <v>357</v>
      </c>
      <c r="D686" s="134" t="s">
        <v>115</v>
      </c>
      <c r="E686" s="76" t="s">
        <v>166</v>
      </c>
      <c r="F686" s="134" t="s">
        <v>229</v>
      </c>
      <c r="G686" s="134" t="s">
        <v>230</v>
      </c>
      <c r="H686" s="134" t="s">
        <v>231</v>
      </c>
      <c r="I686" s="134" t="s">
        <v>182</v>
      </c>
      <c r="J686" s="87">
        <v>0.63</v>
      </c>
      <c r="K686" s="87">
        <v>0.72000000000000008</v>
      </c>
      <c r="L686" s="87">
        <v>0.81</v>
      </c>
      <c r="M686" s="135"/>
    </row>
    <row r="687" spans="2:13" ht="28.5" x14ac:dyDescent="0.45">
      <c r="B687" s="134" t="s">
        <v>87</v>
      </c>
      <c r="C687" s="76" t="s">
        <v>357</v>
      </c>
      <c r="D687" s="134" t="s">
        <v>115</v>
      </c>
      <c r="E687" s="76" t="s">
        <v>166</v>
      </c>
      <c r="F687" s="134" t="s">
        <v>192</v>
      </c>
      <c r="G687" s="134" t="s">
        <v>193</v>
      </c>
      <c r="H687" s="134" t="s">
        <v>194</v>
      </c>
      <c r="I687" s="134" t="s">
        <v>7</v>
      </c>
      <c r="J687" s="87">
        <v>3.4999999999999996E-2</v>
      </c>
      <c r="K687" s="87">
        <v>4.0000000000000008E-2</v>
      </c>
      <c r="L687" s="87">
        <v>4.5000000000000005E-2</v>
      </c>
      <c r="M687" s="135"/>
    </row>
    <row r="688" spans="2:13" ht="28.5" x14ac:dyDescent="0.45">
      <c r="B688" s="134" t="s">
        <v>87</v>
      </c>
      <c r="C688" s="76" t="s">
        <v>357</v>
      </c>
      <c r="D688" s="134" t="s">
        <v>115</v>
      </c>
      <c r="E688" s="76" t="s">
        <v>166</v>
      </c>
      <c r="F688" s="134" t="s">
        <v>339</v>
      </c>
      <c r="G688" s="134" t="s">
        <v>235</v>
      </c>
      <c r="H688" s="134" t="s">
        <v>340</v>
      </c>
      <c r="I688" s="134" t="s">
        <v>7</v>
      </c>
      <c r="J688" s="87">
        <v>3.4999999999999996E-2</v>
      </c>
      <c r="K688" s="87">
        <v>4.0000000000000008E-2</v>
      </c>
      <c r="L688" s="87">
        <v>4.5000000000000005E-2</v>
      </c>
      <c r="M688" s="135"/>
    </row>
    <row r="689" spans="2:13" x14ac:dyDescent="0.45">
      <c r="B689" s="134" t="s">
        <v>87</v>
      </c>
      <c r="C689" s="76" t="s">
        <v>357</v>
      </c>
      <c r="D689" s="134" t="s">
        <v>115</v>
      </c>
      <c r="E689" s="76" t="s">
        <v>166</v>
      </c>
      <c r="F689" s="134" t="s">
        <v>197</v>
      </c>
      <c r="G689" s="134" t="s">
        <v>198</v>
      </c>
      <c r="H689" s="134" t="s">
        <v>199</v>
      </c>
      <c r="I689" s="134" t="s">
        <v>182</v>
      </c>
      <c r="J689" s="87">
        <v>3.4999999999999996E-2</v>
      </c>
      <c r="K689" s="87">
        <v>4.0000000000000008E-2</v>
      </c>
      <c r="L689" s="87">
        <v>4.5000000000000005E-2</v>
      </c>
      <c r="M689" s="135"/>
    </row>
    <row r="690" spans="2:13" x14ac:dyDescent="0.45">
      <c r="B690" s="134" t="s">
        <v>87</v>
      </c>
      <c r="C690" s="76" t="s">
        <v>357</v>
      </c>
      <c r="D690" s="134" t="s">
        <v>115</v>
      </c>
      <c r="E690" s="76" t="s">
        <v>166</v>
      </c>
      <c r="F690" s="134" t="s">
        <v>258</v>
      </c>
      <c r="G690" s="134" t="s">
        <v>259</v>
      </c>
      <c r="H690" s="134" t="s">
        <v>260</v>
      </c>
      <c r="I690" s="134" t="s">
        <v>182</v>
      </c>
      <c r="J690" s="87">
        <v>0.63</v>
      </c>
      <c r="K690" s="87">
        <v>0.72000000000000008</v>
      </c>
      <c r="L690" s="87">
        <v>0.81</v>
      </c>
      <c r="M690" s="135"/>
    </row>
    <row r="691" spans="2:13" x14ac:dyDescent="0.45">
      <c r="B691" s="134" t="s">
        <v>87</v>
      </c>
      <c r="C691" s="76" t="s">
        <v>357</v>
      </c>
      <c r="D691" s="134" t="s">
        <v>115</v>
      </c>
      <c r="E691" s="76" t="s">
        <v>166</v>
      </c>
      <c r="F691" s="134" t="s">
        <v>308</v>
      </c>
      <c r="G691" s="134" t="s">
        <v>262</v>
      </c>
      <c r="H691" s="134" t="s">
        <v>309</v>
      </c>
      <c r="I691" s="134" t="s">
        <v>7</v>
      </c>
      <c r="J691" s="87">
        <v>0.63</v>
      </c>
      <c r="K691" s="87">
        <v>0.72000000000000008</v>
      </c>
      <c r="L691" s="87">
        <v>0.81</v>
      </c>
      <c r="M691" s="135"/>
    </row>
    <row r="692" spans="2:13" x14ac:dyDescent="0.45">
      <c r="B692" s="134" t="s">
        <v>87</v>
      </c>
      <c r="C692" s="76" t="s">
        <v>357</v>
      </c>
      <c r="D692" s="134" t="s">
        <v>115</v>
      </c>
      <c r="E692" s="76" t="s">
        <v>166</v>
      </c>
      <c r="F692" s="134" t="s">
        <v>310</v>
      </c>
      <c r="G692" s="134" t="s">
        <v>262</v>
      </c>
      <c r="H692" s="134" t="s">
        <v>311</v>
      </c>
      <c r="I692" s="134" t="s">
        <v>7</v>
      </c>
      <c r="J692" s="87">
        <v>0.63</v>
      </c>
      <c r="K692" s="87">
        <v>0.72000000000000008</v>
      </c>
      <c r="L692" s="87">
        <v>0.81</v>
      </c>
      <c r="M692" s="135"/>
    </row>
    <row r="693" spans="2:13" ht="42.75" x14ac:dyDescent="0.45">
      <c r="B693" s="134" t="s">
        <v>87</v>
      </c>
      <c r="C693" s="76" t="s">
        <v>357</v>
      </c>
      <c r="D693" s="134" t="s">
        <v>115</v>
      </c>
      <c r="E693" s="76" t="s">
        <v>166</v>
      </c>
      <c r="F693" s="134" t="s">
        <v>312</v>
      </c>
      <c r="G693" s="134" t="s">
        <v>201</v>
      </c>
      <c r="H693" s="134" t="s">
        <v>313</v>
      </c>
      <c r="I693" s="134" t="s">
        <v>7</v>
      </c>
      <c r="J693" s="87">
        <v>0.63</v>
      </c>
      <c r="K693" s="87">
        <v>0.72000000000000008</v>
      </c>
      <c r="L693" s="87">
        <v>0.81</v>
      </c>
      <c r="M693" s="135"/>
    </row>
    <row r="694" spans="2:13" ht="42.75" x14ac:dyDescent="0.45">
      <c r="B694" s="134" t="s">
        <v>87</v>
      </c>
      <c r="C694" s="76" t="s">
        <v>357</v>
      </c>
      <c r="D694" s="134" t="s">
        <v>115</v>
      </c>
      <c r="E694" s="76" t="s">
        <v>166</v>
      </c>
      <c r="F694" s="134" t="s">
        <v>312</v>
      </c>
      <c r="G694" s="134" t="s">
        <v>201</v>
      </c>
      <c r="H694" s="134" t="s">
        <v>313</v>
      </c>
      <c r="I694" s="134" t="s">
        <v>182</v>
      </c>
      <c r="J694" s="87">
        <v>0.63</v>
      </c>
      <c r="K694" s="87">
        <v>0.72000000000000008</v>
      </c>
      <c r="L694" s="87">
        <v>0.81</v>
      </c>
      <c r="M694" s="135"/>
    </row>
    <row r="695" spans="2:13" ht="42.75" x14ac:dyDescent="0.45">
      <c r="B695" s="134" t="s">
        <v>87</v>
      </c>
      <c r="C695" s="76" t="s">
        <v>357</v>
      </c>
      <c r="D695" s="134" t="s">
        <v>115</v>
      </c>
      <c r="E695" s="76" t="s">
        <v>166</v>
      </c>
      <c r="F695" s="134" t="s">
        <v>200</v>
      </c>
      <c r="G695" s="134" t="s">
        <v>201</v>
      </c>
      <c r="H695" s="134" t="s">
        <v>202</v>
      </c>
      <c r="I695" s="134" t="s">
        <v>7</v>
      </c>
      <c r="J695" s="87">
        <v>0.63</v>
      </c>
      <c r="K695" s="87">
        <v>0.72000000000000008</v>
      </c>
      <c r="L695" s="87">
        <v>0.81</v>
      </c>
      <c r="M695" s="135"/>
    </row>
    <row r="696" spans="2:13" ht="42.75" x14ac:dyDescent="0.45">
      <c r="B696" s="134" t="s">
        <v>87</v>
      </c>
      <c r="C696" s="76" t="s">
        <v>357</v>
      </c>
      <c r="D696" s="134" t="s">
        <v>115</v>
      </c>
      <c r="E696" s="76" t="s">
        <v>166</v>
      </c>
      <c r="F696" s="134" t="s">
        <v>200</v>
      </c>
      <c r="G696" s="134" t="s">
        <v>201</v>
      </c>
      <c r="H696" s="134" t="s">
        <v>202</v>
      </c>
      <c r="I696" s="134" t="s">
        <v>182</v>
      </c>
      <c r="J696" s="87">
        <v>0.63</v>
      </c>
      <c r="K696" s="87">
        <v>0.72000000000000008</v>
      </c>
      <c r="L696" s="87">
        <v>0.81</v>
      </c>
      <c r="M696" s="135"/>
    </row>
    <row r="697" spans="2:13" ht="42.75" x14ac:dyDescent="0.45">
      <c r="B697" s="134" t="s">
        <v>87</v>
      </c>
      <c r="C697" s="76" t="s">
        <v>357</v>
      </c>
      <c r="D697" s="134" t="s">
        <v>115</v>
      </c>
      <c r="E697" s="76" t="s">
        <v>166</v>
      </c>
      <c r="F697" s="134" t="s">
        <v>203</v>
      </c>
      <c r="G697" s="134" t="s">
        <v>201</v>
      </c>
      <c r="H697" s="134" t="s">
        <v>204</v>
      </c>
      <c r="I697" s="134" t="s">
        <v>7</v>
      </c>
      <c r="J697" s="87">
        <v>0.63</v>
      </c>
      <c r="K697" s="87">
        <v>0.72000000000000008</v>
      </c>
      <c r="L697" s="87">
        <v>0.81</v>
      </c>
      <c r="M697" s="135"/>
    </row>
    <row r="698" spans="2:13" ht="42.75" x14ac:dyDescent="0.45">
      <c r="B698" s="134" t="s">
        <v>87</v>
      </c>
      <c r="C698" s="76" t="s">
        <v>357</v>
      </c>
      <c r="D698" s="134" t="s">
        <v>115</v>
      </c>
      <c r="E698" s="76" t="s">
        <v>166</v>
      </c>
      <c r="F698" s="134" t="s">
        <v>203</v>
      </c>
      <c r="G698" s="134" t="s">
        <v>201</v>
      </c>
      <c r="H698" s="134" t="s">
        <v>204</v>
      </c>
      <c r="I698" s="134" t="s">
        <v>182</v>
      </c>
      <c r="J698" s="87">
        <v>0.63</v>
      </c>
      <c r="K698" s="87">
        <v>0.72000000000000008</v>
      </c>
      <c r="L698" s="87">
        <v>0.81</v>
      </c>
      <c r="M698" s="135"/>
    </row>
    <row r="699" spans="2:13" x14ac:dyDescent="0.45">
      <c r="B699" s="134" t="s">
        <v>87</v>
      </c>
      <c r="C699" s="76" t="s">
        <v>357</v>
      </c>
      <c r="D699" s="134" t="s">
        <v>115</v>
      </c>
      <c r="E699" s="76" t="s">
        <v>166</v>
      </c>
      <c r="F699" s="134" t="s">
        <v>318</v>
      </c>
      <c r="G699" s="134" t="s">
        <v>319</v>
      </c>
      <c r="H699" s="134" t="s">
        <v>320</v>
      </c>
      <c r="I699" s="134" t="s">
        <v>182</v>
      </c>
      <c r="J699" s="87">
        <v>3.4999999999999996E-2</v>
      </c>
      <c r="K699" s="87">
        <v>4.0000000000000008E-2</v>
      </c>
      <c r="L699" s="87">
        <v>4.5000000000000005E-2</v>
      </c>
      <c r="M699" s="135"/>
    </row>
    <row r="700" spans="2:13" x14ac:dyDescent="0.45">
      <c r="B700" s="134" t="s">
        <v>87</v>
      </c>
      <c r="C700" s="76" t="s">
        <v>357</v>
      </c>
      <c r="D700" s="134" t="s">
        <v>115</v>
      </c>
      <c r="E700" s="76" t="s">
        <v>166</v>
      </c>
      <c r="F700" s="134" t="s">
        <v>321</v>
      </c>
      <c r="G700" s="134" t="s">
        <v>319</v>
      </c>
      <c r="H700" s="134" t="s">
        <v>322</v>
      </c>
      <c r="I700" s="134" t="s">
        <v>182</v>
      </c>
      <c r="J700" s="87">
        <v>3.4999999999999996E-2</v>
      </c>
      <c r="K700" s="87">
        <v>4.0000000000000008E-2</v>
      </c>
      <c r="L700" s="87">
        <v>4.5000000000000005E-2</v>
      </c>
      <c r="M700" s="135"/>
    </row>
    <row r="701" spans="2:13" x14ac:dyDescent="0.45">
      <c r="B701" s="134" t="s">
        <v>87</v>
      </c>
      <c r="C701" s="76" t="s">
        <v>357</v>
      </c>
      <c r="D701" s="134" t="s">
        <v>115</v>
      </c>
      <c r="E701" s="76" t="s">
        <v>166</v>
      </c>
      <c r="F701" s="134" t="s">
        <v>323</v>
      </c>
      <c r="G701" s="134" t="s">
        <v>319</v>
      </c>
      <c r="H701" s="134" t="s">
        <v>324</v>
      </c>
      <c r="I701" s="134" t="s">
        <v>182</v>
      </c>
      <c r="J701" s="87">
        <v>3.4999999999999996E-2</v>
      </c>
      <c r="K701" s="87">
        <v>4.0000000000000008E-2</v>
      </c>
      <c r="L701" s="87">
        <v>4.5000000000000005E-2</v>
      </c>
      <c r="M701" s="135"/>
    </row>
    <row r="702" spans="2:13" ht="28.5" x14ac:dyDescent="0.45">
      <c r="B702" s="134" t="s">
        <v>87</v>
      </c>
      <c r="C702" s="76" t="s">
        <v>357</v>
      </c>
      <c r="D702" s="134" t="s">
        <v>115</v>
      </c>
      <c r="E702" s="76" t="s">
        <v>166</v>
      </c>
      <c r="F702" s="134" t="s">
        <v>327</v>
      </c>
      <c r="G702" s="134" t="s">
        <v>319</v>
      </c>
      <c r="H702" s="134" t="s">
        <v>328</v>
      </c>
      <c r="I702" s="134" t="s">
        <v>182</v>
      </c>
      <c r="J702" s="87">
        <v>3.4999999999999996E-2</v>
      </c>
      <c r="K702" s="87">
        <v>4.0000000000000008E-2</v>
      </c>
      <c r="L702" s="87">
        <v>4.5000000000000005E-2</v>
      </c>
      <c r="M702" s="135"/>
    </row>
    <row r="703" spans="2:13" ht="28.5" x14ac:dyDescent="0.45">
      <c r="B703" s="134" t="s">
        <v>87</v>
      </c>
      <c r="C703" s="76" t="s">
        <v>357</v>
      </c>
      <c r="D703" s="134" t="s">
        <v>115</v>
      </c>
      <c r="E703" s="76" t="s">
        <v>166</v>
      </c>
      <c r="F703" s="134" t="s">
        <v>243</v>
      </c>
      <c r="G703" s="134" t="s">
        <v>211</v>
      </c>
      <c r="H703" s="134" t="s">
        <v>244</v>
      </c>
      <c r="I703" s="134" t="s">
        <v>7</v>
      </c>
      <c r="J703" s="87">
        <v>0.63</v>
      </c>
      <c r="K703" s="87">
        <v>0.72000000000000008</v>
      </c>
      <c r="L703" s="87">
        <v>0.81</v>
      </c>
      <c r="M703" s="135"/>
    </row>
    <row r="704" spans="2:13" ht="42.75" x14ac:dyDescent="0.45">
      <c r="B704" s="134" t="s">
        <v>87</v>
      </c>
      <c r="C704" s="76" t="s">
        <v>357</v>
      </c>
      <c r="D704" s="134" t="s">
        <v>115</v>
      </c>
      <c r="E704" s="76" t="s">
        <v>166</v>
      </c>
      <c r="F704" s="134" t="s">
        <v>329</v>
      </c>
      <c r="G704" s="134" t="s">
        <v>211</v>
      </c>
      <c r="H704" s="134" t="s">
        <v>330</v>
      </c>
      <c r="I704" s="134" t="s">
        <v>7</v>
      </c>
      <c r="J704" s="87">
        <v>0.63</v>
      </c>
      <c r="K704" s="87">
        <v>0.72000000000000008</v>
      </c>
      <c r="L704" s="87">
        <v>0.81</v>
      </c>
      <c r="M704" s="135"/>
    </row>
    <row r="705" spans="2:13" ht="28.5" x14ac:dyDescent="0.45">
      <c r="B705" s="134" t="s">
        <v>87</v>
      </c>
      <c r="C705" s="76" t="s">
        <v>357</v>
      </c>
      <c r="D705" s="134" t="s">
        <v>115</v>
      </c>
      <c r="E705" s="76" t="s">
        <v>166</v>
      </c>
      <c r="F705" s="134" t="s">
        <v>280</v>
      </c>
      <c r="G705" s="134" t="s">
        <v>281</v>
      </c>
      <c r="H705" s="134" t="s">
        <v>282</v>
      </c>
      <c r="I705" s="134" t="s">
        <v>7</v>
      </c>
      <c r="J705" s="87">
        <v>0.63</v>
      </c>
      <c r="K705" s="87">
        <v>0.72000000000000008</v>
      </c>
      <c r="L705" s="87">
        <v>0.81</v>
      </c>
      <c r="M705" s="135"/>
    </row>
    <row r="706" spans="2:13" ht="28.5" x14ac:dyDescent="0.45">
      <c r="B706" s="134" t="s">
        <v>87</v>
      </c>
      <c r="C706" s="76" t="s">
        <v>357</v>
      </c>
      <c r="D706" s="134" t="s">
        <v>115</v>
      </c>
      <c r="E706" s="76" t="s">
        <v>166</v>
      </c>
      <c r="F706" s="134" t="s">
        <v>283</v>
      </c>
      <c r="G706" s="134" t="s">
        <v>281</v>
      </c>
      <c r="H706" s="134" t="s">
        <v>284</v>
      </c>
      <c r="I706" s="134" t="s">
        <v>7</v>
      </c>
      <c r="J706" s="87">
        <v>3.4999999999999996E-2</v>
      </c>
      <c r="K706" s="87">
        <v>4.0000000000000008E-2</v>
      </c>
      <c r="L706" s="87">
        <v>4.5000000000000005E-2</v>
      </c>
      <c r="M706" s="135"/>
    </row>
    <row r="707" spans="2:13" ht="28.5" x14ac:dyDescent="0.45">
      <c r="B707" s="134" t="s">
        <v>87</v>
      </c>
      <c r="C707" s="76" t="s">
        <v>358</v>
      </c>
      <c r="D707" s="134" t="s">
        <v>115</v>
      </c>
      <c r="E707" s="76" t="s">
        <v>167</v>
      </c>
      <c r="F707" s="134" t="s">
        <v>218</v>
      </c>
      <c r="G707" s="134" t="s">
        <v>190</v>
      </c>
      <c r="H707" s="134" t="s">
        <v>219</v>
      </c>
      <c r="I707" s="134" t="s">
        <v>7</v>
      </c>
      <c r="J707" s="87">
        <v>0.63</v>
      </c>
      <c r="K707" s="87">
        <v>0.72000000000000008</v>
      </c>
      <c r="L707" s="87">
        <v>0.81</v>
      </c>
      <c r="M707" s="135"/>
    </row>
    <row r="708" spans="2:13" ht="28.5" x14ac:dyDescent="0.45">
      <c r="B708" s="134" t="s">
        <v>87</v>
      </c>
      <c r="C708" s="76" t="s">
        <v>358</v>
      </c>
      <c r="D708" s="134" t="s">
        <v>115</v>
      </c>
      <c r="E708" s="76" t="s">
        <v>167</v>
      </c>
      <c r="F708" s="134" t="s">
        <v>220</v>
      </c>
      <c r="G708" s="134" t="s">
        <v>190</v>
      </c>
      <c r="H708" s="134" t="s">
        <v>221</v>
      </c>
      <c r="I708" s="134" t="s">
        <v>7</v>
      </c>
      <c r="J708" s="87">
        <v>0.63</v>
      </c>
      <c r="K708" s="87">
        <v>0.72000000000000008</v>
      </c>
      <c r="L708" s="87">
        <v>0.81</v>
      </c>
      <c r="M708" s="135"/>
    </row>
    <row r="709" spans="2:13" x14ac:dyDescent="0.45">
      <c r="B709" s="134" t="s">
        <v>87</v>
      </c>
      <c r="C709" s="76" t="s">
        <v>358</v>
      </c>
      <c r="D709" s="134" t="s">
        <v>115</v>
      </c>
      <c r="E709" s="76" t="s">
        <v>167</v>
      </c>
      <c r="F709" s="134" t="s">
        <v>222</v>
      </c>
      <c r="G709" s="134" t="s">
        <v>190</v>
      </c>
      <c r="H709" s="134" t="s">
        <v>223</v>
      </c>
      <c r="I709" s="134" t="s">
        <v>7</v>
      </c>
      <c r="J709" s="87">
        <v>0.63</v>
      </c>
      <c r="K709" s="87">
        <v>0.72000000000000008</v>
      </c>
      <c r="L709" s="87">
        <v>0.81</v>
      </c>
      <c r="M709" s="135"/>
    </row>
    <row r="710" spans="2:13" ht="28.5" x14ac:dyDescent="0.45">
      <c r="B710" s="134" t="s">
        <v>87</v>
      </c>
      <c r="C710" s="76" t="s">
        <v>358</v>
      </c>
      <c r="D710" s="134" t="s">
        <v>115</v>
      </c>
      <c r="E710" s="76" t="s">
        <v>167</v>
      </c>
      <c r="F710" s="134" t="s">
        <v>224</v>
      </c>
      <c r="G710" s="134" t="s">
        <v>225</v>
      </c>
      <c r="H710" s="134" t="s">
        <v>226</v>
      </c>
      <c r="I710" s="134" t="s">
        <v>7</v>
      </c>
      <c r="J710" s="87">
        <v>3.4999999999999996E-2</v>
      </c>
      <c r="K710" s="87">
        <v>4.0000000000000008E-2</v>
      </c>
      <c r="L710" s="87">
        <v>4.5000000000000005E-2</v>
      </c>
      <c r="M710" s="135"/>
    </row>
    <row r="711" spans="2:13" ht="28.5" x14ac:dyDescent="0.45">
      <c r="B711" s="134" t="s">
        <v>87</v>
      </c>
      <c r="C711" s="76" t="s">
        <v>358</v>
      </c>
      <c r="D711" s="134" t="s">
        <v>115</v>
      </c>
      <c r="E711" s="76" t="s">
        <v>167</v>
      </c>
      <c r="F711" s="134" t="s">
        <v>224</v>
      </c>
      <c r="G711" s="134" t="s">
        <v>225</v>
      </c>
      <c r="H711" s="134" t="s">
        <v>226</v>
      </c>
      <c r="I711" s="134" t="s">
        <v>182</v>
      </c>
      <c r="J711" s="87">
        <v>3.4999999999999996E-2</v>
      </c>
      <c r="K711" s="87">
        <v>4.0000000000000008E-2</v>
      </c>
      <c r="L711" s="87">
        <v>4.5000000000000005E-2</v>
      </c>
      <c r="M711" s="135"/>
    </row>
    <row r="712" spans="2:13" ht="28.5" x14ac:dyDescent="0.45">
      <c r="B712" s="134" t="s">
        <v>87</v>
      </c>
      <c r="C712" s="76" t="s">
        <v>358</v>
      </c>
      <c r="D712" s="134" t="s">
        <v>115</v>
      </c>
      <c r="E712" s="76" t="s">
        <v>167</v>
      </c>
      <c r="F712" s="134" t="s">
        <v>227</v>
      </c>
      <c r="G712" s="134" t="s">
        <v>225</v>
      </c>
      <c r="H712" s="134" t="s">
        <v>228</v>
      </c>
      <c r="I712" s="134" t="s">
        <v>7</v>
      </c>
      <c r="J712" s="87">
        <v>6.9999999999999993E-2</v>
      </c>
      <c r="K712" s="87">
        <v>8.0000000000000016E-2</v>
      </c>
      <c r="L712" s="87">
        <v>9.0000000000000011E-2</v>
      </c>
      <c r="M712" s="135"/>
    </row>
    <row r="713" spans="2:13" ht="28.5" x14ac:dyDescent="0.45">
      <c r="B713" s="134" t="s">
        <v>87</v>
      </c>
      <c r="C713" s="76" t="s">
        <v>358</v>
      </c>
      <c r="D713" s="134" t="s">
        <v>115</v>
      </c>
      <c r="E713" s="76" t="s">
        <v>167</v>
      </c>
      <c r="F713" s="134" t="s">
        <v>227</v>
      </c>
      <c r="G713" s="134" t="s">
        <v>225</v>
      </c>
      <c r="H713" s="134" t="s">
        <v>228</v>
      </c>
      <c r="I713" s="134" t="s">
        <v>182</v>
      </c>
      <c r="J713" s="87">
        <v>6.9999999999999993E-2</v>
      </c>
      <c r="K713" s="87">
        <v>8.0000000000000016E-2</v>
      </c>
      <c r="L713" s="87">
        <v>9.0000000000000011E-2</v>
      </c>
      <c r="M713" s="135"/>
    </row>
    <row r="714" spans="2:13" ht="28.5" x14ac:dyDescent="0.45">
      <c r="B714" s="134" t="s">
        <v>87</v>
      </c>
      <c r="C714" s="76" t="s">
        <v>358</v>
      </c>
      <c r="D714" s="134" t="s">
        <v>115</v>
      </c>
      <c r="E714" s="76" t="s">
        <v>167</v>
      </c>
      <c r="F714" s="134" t="s">
        <v>229</v>
      </c>
      <c r="G714" s="134" t="s">
        <v>230</v>
      </c>
      <c r="H714" s="134" t="s">
        <v>231</v>
      </c>
      <c r="I714" s="134" t="s">
        <v>182</v>
      </c>
      <c r="J714" s="87">
        <v>0.63</v>
      </c>
      <c r="K714" s="87">
        <v>0.72000000000000008</v>
      </c>
      <c r="L714" s="87">
        <v>0.81</v>
      </c>
      <c r="M714" s="135"/>
    </row>
    <row r="715" spans="2:13" ht="28.5" x14ac:dyDescent="0.45">
      <c r="B715" s="134" t="s">
        <v>87</v>
      </c>
      <c r="C715" s="76" t="s">
        <v>358</v>
      </c>
      <c r="D715" s="134" t="s">
        <v>115</v>
      </c>
      <c r="E715" s="76" t="s">
        <v>167</v>
      </c>
      <c r="F715" s="134" t="s">
        <v>192</v>
      </c>
      <c r="G715" s="134" t="s">
        <v>193</v>
      </c>
      <c r="H715" s="134" t="s">
        <v>194</v>
      </c>
      <c r="I715" s="134" t="s">
        <v>7</v>
      </c>
      <c r="J715" s="87">
        <v>3.4999999999999996E-2</v>
      </c>
      <c r="K715" s="87">
        <v>4.0000000000000008E-2</v>
      </c>
      <c r="L715" s="87">
        <v>4.5000000000000005E-2</v>
      </c>
      <c r="M715" s="135"/>
    </row>
    <row r="716" spans="2:13" ht="28.5" x14ac:dyDescent="0.45">
      <c r="B716" s="134" t="s">
        <v>87</v>
      </c>
      <c r="C716" s="76" t="s">
        <v>358</v>
      </c>
      <c r="D716" s="134" t="s">
        <v>115</v>
      </c>
      <c r="E716" s="76" t="s">
        <v>167</v>
      </c>
      <c r="F716" s="134" t="s">
        <v>256</v>
      </c>
      <c r="G716" s="134" t="s">
        <v>193</v>
      </c>
      <c r="H716" s="134" t="s">
        <v>257</v>
      </c>
      <c r="I716" s="134" t="s">
        <v>7</v>
      </c>
      <c r="J716" s="87">
        <v>0.63</v>
      </c>
      <c r="K716" s="87">
        <v>0.72000000000000008</v>
      </c>
      <c r="L716" s="87">
        <v>0.81</v>
      </c>
      <c r="M716" s="135"/>
    </row>
    <row r="717" spans="2:13" ht="28.5" x14ac:dyDescent="0.45">
      <c r="B717" s="134" t="s">
        <v>87</v>
      </c>
      <c r="C717" s="76" t="s">
        <v>358</v>
      </c>
      <c r="D717" s="134" t="s">
        <v>115</v>
      </c>
      <c r="E717" s="76" t="s">
        <v>167</v>
      </c>
      <c r="F717" s="134" t="s">
        <v>195</v>
      </c>
      <c r="G717" s="134" t="s">
        <v>193</v>
      </c>
      <c r="H717" s="134" t="s">
        <v>196</v>
      </c>
      <c r="I717" s="134" t="s">
        <v>7</v>
      </c>
      <c r="J717" s="87">
        <v>0.63</v>
      </c>
      <c r="K717" s="87">
        <v>0.72000000000000008</v>
      </c>
      <c r="L717" s="87">
        <v>0.81</v>
      </c>
      <c r="M717" s="135"/>
    </row>
    <row r="718" spans="2:13" ht="28.5" x14ac:dyDescent="0.45">
      <c r="B718" s="134" t="s">
        <v>87</v>
      </c>
      <c r="C718" s="76" t="s">
        <v>358</v>
      </c>
      <c r="D718" s="134" t="s">
        <v>115</v>
      </c>
      <c r="E718" s="76" t="s">
        <v>167</v>
      </c>
      <c r="F718" s="134" t="s">
        <v>339</v>
      </c>
      <c r="G718" s="134" t="s">
        <v>235</v>
      </c>
      <c r="H718" s="134" t="s">
        <v>340</v>
      </c>
      <c r="I718" s="134" t="s">
        <v>7</v>
      </c>
      <c r="J718" s="87">
        <v>3.4999999999999996E-2</v>
      </c>
      <c r="K718" s="87">
        <v>4.0000000000000008E-2</v>
      </c>
      <c r="L718" s="87">
        <v>4.5000000000000005E-2</v>
      </c>
      <c r="M718" s="135"/>
    </row>
    <row r="719" spans="2:13" x14ac:dyDescent="0.45">
      <c r="B719" s="134" t="s">
        <v>87</v>
      </c>
      <c r="C719" s="76" t="s">
        <v>358</v>
      </c>
      <c r="D719" s="134" t="s">
        <v>115</v>
      </c>
      <c r="E719" s="76" t="s">
        <v>167</v>
      </c>
      <c r="F719" s="134" t="s">
        <v>197</v>
      </c>
      <c r="G719" s="134" t="s">
        <v>198</v>
      </c>
      <c r="H719" s="134" t="s">
        <v>199</v>
      </c>
      <c r="I719" s="134" t="s">
        <v>182</v>
      </c>
      <c r="J719" s="87">
        <v>3.4999999999999996E-2</v>
      </c>
      <c r="K719" s="87">
        <v>4.0000000000000008E-2</v>
      </c>
      <c r="L719" s="87">
        <v>4.5000000000000005E-2</v>
      </c>
      <c r="M719" s="135"/>
    </row>
    <row r="720" spans="2:13" ht="42.75" x14ac:dyDescent="0.45">
      <c r="B720" s="134" t="s">
        <v>87</v>
      </c>
      <c r="C720" s="76" t="s">
        <v>358</v>
      </c>
      <c r="D720" s="134" t="s">
        <v>115</v>
      </c>
      <c r="E720" s="76" t="s">
        <v>167</v>
      </c>
      <c r="F720" s="134" t="s">
        <v>302</v>
      </c>
      <c r="G720" s="134" t="s">
        <v>293</v>
      </c>
      <c r="H720" s="134" t="s">
        <v>303</v>
      </c>
      <c r="I720" s="134" t="s">
        <v>7</v>
      </c>
      <c r="J720" s="87">
        <v>0.63</v>
      </c>
      <c r="K720" s="87">
        <v>0.72000000000000008</v>
      </c>
      <c r="L720" s="87">
        <v>0.81</v>
      </c>
      <c r="M720" s="135"/>
    </row>
    <row r="721" spans="2:13" ht="28.5" x14ac:dyDescent="0.45">
      <c r="B721" s="134" t="s">
        <v>87</v>
      </c>
      <c r="C721" s="76" t="s">
        <v>358</v>
      </c>
      <c r="D721" s="134" t="s">
        <v>115</v>
      </c>
      <c r="E721" s="76" t="s">
        <v>167</v>
      </c>
      <c r="F721" s="134" t="s">
        <v>292</v>
      </c>
      <c r="G721" s="134" t="s">
        <v>293</v>
      </c>
      <c r="H721" s="134" t="s">
        <v>294</v>
      </c>
      <c r="I721" s="134" t="s">
        <v>7</v>
      </c>
      <c r="J721" s="87">
        <v>0.63</v>
      </c>
      <c r="K721" s="87">
        <v>0.72000000000000008</v>
      </c>
      <c r="L721" s="87">
        <v>0.81</v>
      </c>
      <c r="M721" s="135"/>
    </row>
    <row r="722" spans="2:13" x14ac:dyDescent="0.45">
      <c r="B722" s="134" t="s">
        <v>87</v>
      </c>
      <c r="C722" s="76" t="s">
        <v>358</v>
      </c>
      <c r="D722" s="134" t="s">
        <v>115</v>
      </c>
      <c r="E722" s="76" t="s">
        <v>167</v>
      </c>
      <c r="F722" s="134" t="s">
        <v>258</v>
      </c>
      <c r="G722" s="134" t="s">
        <v>259</v>
      </c>
      <c r="H722" s="134" t="s">
        <v>260</v>
      </c>
      <c r="I722" s="134" t="s">
        <v>182</v>
      </c>
      <c r="J722" s="87">
        <v>0.63</v>
      </c>
      <c r="K722" s="87">
        <v>0.72000000000000008</v>
      </c>
      <c r="L722" s="87">
        <v>0.81</v>
      </c>
      <c r="M722" s="135"/>
    </row>
    <row r="723" spans="2:13" x14ac:dyDescent="0.45">
      <c r="B723" s="134" t="s">
        <v>87</v>
      </c>
      <c r="C723" s="76" t="s">
        <v>358</v>
      </c>
      <c r="D723" s="134" t="s">
        <v>115</v>
      </c>
      <c r="E723" s="76" t="s">
        <v>167</v>
      </c>
      <c r="F723" s="134" t="s">
        <v>308</v>
      </c>
      <c r="G723" s="134" t="s">
        <v>262</v>
      </c>
      <c r="H723" s="134" t="s">
        <v>309</v>
      </c>
      <c r="I723" s="134" t="s">
        <v>7</v>
      </c>
      <c r="J723" s="87">
        <v>0.63</v>
      </c>
      <c r="K723" s="87">
        <v>0.72000000000000008</v>
      </c>
      <c r="L723" s="87">
        <v>0.81</v>
      </c>
      <c r="M723" s="135"/>
    </row>
    <row r="724" spans="2:13" x14ac:dyDescent="0.45">
      <c r="B724" s="134" t="s">
        <v>87</v>
      </c>
      <c r="C724" s="76" t="s">
        <v>358</v>
      </c>
      <c r="D724" s="134" t="s">
        <v>115</v>
      </c>
      <c r="E724" s="76" t="s">
        <v>167</v>
      </c>
      <c r="F724" s="134" t="s">
        <v>310</v>
      </c>
      <c r="G724" s="134" t="s">
        <v>262</v>
      </c>
      <c r="H724" s="134" t="s">
        <v>311</v>
      </c>
      <c r="I724" s="134" t="s">
        <v>7</v>
      </c>
      <c r="J724" s="87">
        <v>0.63</v>
      </c>
      <c r="K724" s="87">
        <v>0.72000000000000008</v>
      </c>
      <c r="L724" s="87">
        <v>0.81</v>
      </c>
      <c r="M724" s="135"/>
    </row>
    <row r="725" spans="2:13" ht="42.75" x14ac:dyDescent="0.45">
      <c r="B725" s="134" t="s">
        <v>87</v>
      </c>
      <c r="C725" s="76" t="s">
        <v>358</v>
      </c>
      <c r="D725" s="134" t="s">
        <v>115</v>
      </c>
      <c r="E725" s="76" t="s">
        <v>167</v>
      </c>
      <c r="F725" s="134" t="s">
        <v>312</v>
      </c>
      <c r="G725" s="134" t="s">
        <v>201</v>
      </c>
      <c r="H725" s="134" t="s">
        <v>313</v>
      </c>
      <c r="I725" s="134" t="s">
        <v>7</v>
      </c>
      <c r="J725" s="87">
        <v>0.63</v>
      </c>
      <c r="K725" s="87">
        <v>0.72000000000000008</v>
      </c>
      <c r="L725" s="87">
        <v>0.81</v>
      </c>
      <c r="M725" s="135"/>
    </row>
    <row r="726" spans="2:13" ht="42.75" x14ac:dyDescent="0.45">
      <c r="B726" s="134" t="s">
        <v>87</v>
      </c>
      <c r="C726" s="76" t="s">
        <v>358</v>
      </c>
      <c r="D726" s="134" t="s">
        <v>115</v>
      </c>
      <c r="E726" s="76" t="s">
        <v>167</v>
      </c>
      <c r="F726" s="134" t="s">
        <v>312</v>
      </c>
      <c r="G726" s="134" t="s">
        <v>201</v>
      </c>
      <c r="H726" s="134" t="s">
        <v>313</v>
      </c>
      <c r="I726" s="134" t="s">
        <v>182</v>
      </c>
      <c r="J726" s="87">
        <v>0.63</v>
      </c>
      <c r="K726" s="87">
        <v>0.72000000000000008</v>
      </c>
      <c r="L726" s="87">
        <v>0.81</v>
      </c>
      <c r="M726" s="135"/>
    </row>
    <row r="727" spans="2:13" ht="42.75" x14ac:dyDescent="0.45">
      <c r="B727" s="134" t="s">
        <v>87</v>
      </c>
      <c r="C727" s="76" t="s">
        <v>358</v>
      </c>
      <c r="D727" s="134" t="s">
        <v>115</v>
      </c>
      <c r="E727" s="76" t="s">
        <v>167</v>
      </c>
      <c r="F727" s="134" t="s">
        <v>200</v>
      </c>
      <c r="G727" s="134" t="s">
        <v>201</v>
      </c>
      <c r="H727" s="134" t="s">
        <v>202</v>
      </c>
      <c r="I727" s="134" t="s">
        <v>7</v>
      </c>
      <c r="J727" s="87">
        <v>0.63</v>
      </c>
      <c r="K727" s="87">
        <v>0.72000000000000008</v>
      </c>
      <c r="L727" s="87">
        <v>0.81</v>
      </c>
      <c r="M727" s="135"/>
    </row>
    <row r="728" spans="2:13" ht="42.75" x14ac:dyDescent="0.45">
      <c r="B728" s="134" t="s">
        <v>87</v>
      </c>
      <c r="C728" s="76" t="s">
        <v>358</v>
      </c>
      <c r="D728" s="134" t="s">
        <v>115</v>
      </c>
      <c r="E728" s="76" t="s">
        <v>167</v>
      </c>
      <c r="F728" s="134" t="s">
        <v>200</v>
      </c>
      <c r="G728" s="134" t="s">
        <v>201</v>
      </c>
      <c r="H728" s="134" t="s">
        <v>202</v>
      </c>
      <c r="I728" s="134" t="s">
        <v>182</v>
      </c>
      <c r="J728" s="87">
        <v>0.63</v>
      </c>
      <c r="K728" s="87">
        <v>0.72000000000000008</v>
      </c>
      <c r="L728" s="87">
        <v>0.81</v>
      </c>
      <c r="M728" s="135"/>
    </row>
    <row r="729" spans="2:13" ht="42.75" x14ac:dyDescent="0.45">
      <c r="B729" s="134" t="s">
        <v>87</v>
      </c>
      <c r="C729" s="76" t="s">
        <v>358</v>
      </c>
      <c r="D729" s="134" t="s">
        <v>115</v>
      </c>
      <c r="E729" s="76" t="s">
        <v>167</v>
      </c>
      <c r="F729" s="134" t="s">
        <v>314</v>
      </c>
      <c r="G729" s="134" t="s">
        <v>201</v>
      </c>
      <c r="H729" s="134" t="s">
        <v>315</v>
      </c>
      <c r="I729" s="134" t="s">
        <v>7</v>
      </c>
      <c r="J729" s="87">
        <v>0.63</v>
      </c>
      <c r="K729" s="87">
        <v>0.72000000000000008</v>
      </c>
      <c r="L729" s="87">
        <v>0.81</v>
      </c>
      <c r="M729" s="135"/>
    </row>
    <row r="730" spans="2:13" ht="42.75" x14ac:dyDescent="0.45">
      <c r="B730" s="134" t="s">
        <v>87</v>
      </c>
      <c r="C730" s="76" t="s">
        <v>358</v>
      </c>
      <c r="D730" s="134" t="s">
        <v>115</v>
      </c>
      <c r="E730" s="76" t="s">
        <v>167</v>
      </c>
      <c r="F730" s="134" t="s">
        <v>314</v>
      </c>
      <c r="G730" s="134" t="s">
        <v>201</v>
      </c>
      <c r="H730" s="134" t="s">
        <v>315</v>
      </c>
      <c r="I730" s="134" t="s">
        <v>182</v>
      </c>
      <c r="J730" s="87">
        <v>0.63</v>
      </c>
      <c r="K730" s="87">
        <v>0.72000000000000008</v>
      </c>
      <c r="L730" s="87">
        <v>0.81</v>
      </c>
      <c r="M730" s="135"/>
    </row>
    <row r="731" spans="2:13" ht="42.75" x14ac:dyDescent="0.45">
      <c r="B731" s="134" t="s">
        <v>87</v>
      </c>
      <c r="C731" s="76" t="s">
        <v>358</v>
      </c>
      <c r="D731" s="134" t="s">
        <v>115</v>
      </c>
      <c r="E731" s="76" t="s">
        <v>167</v>
      </c>
      <c r="F731" s="134" t="s">
        <v>203</v>
      </c>
      <c r="G731" s="134" t="s">
        <v>201</v>
      </c>
      <c r="H731" s="134" t="s">
        <v>204</v>
      </c>
      <c r="I731" s="134" t="s">
        <v>7</v>
      </c>
      <c r="J731" s="87">
        <v>0.63</v>
      </c>
      <c r="K731" s="87">
        <v>0.72000000000000008</v>
      </c>
      <c r="L731" s="87">
        <v>0.81</v>
      </c>
      <c r="M731" s="135"/>
    </row>
    <row r="732" spans="2:13" ht="42.75" x14ac:dyDescent="0.45">
      <c r="B732" s="134" t="s">
        <v>87</v>
      </c>
      <c r="C732" s="76" t="s">
        <v>358</v>
      </c>
      <c r="D732" s="134" t="s">
        <v>115</v>
      </c>
      <c r="E732" s="76" t="s">
        <v>167</v>
      </c>
      <c r="F732" s="134" t="s">
        <v>203</v>
      </c>
      <c r="G732" s="134" t="s">
        <v>201</v>
      </c>
      <c r="H732" s="134" t="s">
        <v>204</v>
      </c>
      <c r="I732" s="134" t="s">
        <v>182</v>
      </c>
      <c r="J732" s="87">
        <v>0.63</v>
      </c>
      <c r="K732" s="87">
        <v>0.72000000000000008</v>
      </c>
      <c r="L732" s="87">
        <v>0.81</v>
      </c>
      <c r="M732" s="135"/>
    </row>
    <row r="733" spans="2:13" x14ac:dyDescent="0.45">
      <c r="B733" s="134" t="s">
        <v>87</v>
      </c>
      <c r="C733" s="76" t="s">
        <v>358</v>
      </c>
      <c r="D733" s="134" t="s">
        <v>115</v>
      </c>
      <c r="E733" s="76" t="s">
        <v>167</v>
      </c>
      <c r="F733" s="134" t="s">
        <v>318</v>
      </c>
      <c r="G733" s="134" t="s">
        <v>319</v>
      </c>
      <c r="H733" s="134" t="s">
        <v>320</v>
      </c>
      <c r="I733" s="134" t="s">
        <v>182</v>
      </c>
      <c r="J733" s="87">
        <v>3.4999999999999996E-2</v>
      </c>
      <c r="K733" s="87">
        <v>4.0000000000000008E-2</v>
      </c>
      <c r="L733" s="87">
        <v>4.5000000000000005E-2</v>
      </c>
      <c r="M733" s="135"/>
    </row>
    <row r="734" spans="2:13" x14ac:dyDescent="0.45">
      <c r="B734" s="134" t="s">
        <v>87</v>
      </c>
      <c r="C734" s="76" t="s">
        <v>358</v>
      </c>
      <c r="D734" s="134" t="s">
        <v>115</v>
      </c>
      <c r="E734" s="76" t="s">
        <v>167</v>
      </c>
      <c r="F734" s="134" t="s">
        <v>321</v>
      </c>
      <c r="G734" s="134" t="s">
        <v>319</v>
      </c>
      <c r="H734" s="134" t="s">
        <v>322</v>
      </c>
      <c r="I734" s="134" t="s">
        <v>182</v>
      </c>
      <c r="J734" s="87">
        <v>3.4999999999999996E-2</v>
      </c>
      <c r="K734" s="87">
        <v>4.0000000000000008E-2</v>
      </c>
      <c r="L734" s="87">
        <v>4.5000000000000005E-2</v>
      </c>
      <c r="M734" s="135"/>
    </row>
    <row r="735" spans="2:13" ht="28.5" x14ac:dyDescent="0.45">
      <c r="B735" s="134" t="s">
        <v>87</v>
      </c>
      <c r="C735" s="76" t="s">
        <v>358</v>
      </c>
      <c r="D735" s="134" t="s">
        <v>115</v>
      </c>
      <c r="E735" s="76" t="s">
        <v>167</v>
      </c>
      <c r="F735" s="134" t="s">
        <v>327</v>
      </c>
      <c r="G735" s="134" t="s">
        <v>319</v>
      </c>
      <c r="H735" s="134" t="s">
        <v>328</v>
      </c>
      <c r="I735" s="134" t="s">
        <v>182</v>
      </c>
      <c r="J735" s="87">
        <v>3.4999999999999996E-2</v>
      </c>
      <c r="K735" s="87">
        <v>4.0000000000000008E-2</v>
      </c>
      <c r="L735" s="87">
        <v>4.5000000000000005E-2</v>
      </c>
      <c r="M735" s="135"/>
    </row>
    <row r="736" spans="2:13" ht="42.75" x14ac:dyDescent="0.45">
      <c r="B736" s="134" t="s">
        <v>87</v>
      </c>
      <c r="C736" s="76" t="s">
        <v>358</v>
      </c>
      <c r="D736" s="134" t="s">
        <v>115</v>
      </c>
      <c r="E736" s="76" t="s">
        <v>167</v>
      </c>
      <c r="F736" s="134" t="s">
        <v>329</v>
      </c>
      <c r="G736" s="134" t="s">
        <v>211</v>
      </c>
      <c r="H736" s="134" t="s">
        <v>330</v>
      </c>
      <c r="I736" s="134" t="s">
        <v>7</v>
      </c>
      <c r="J736" s="87">
        <v>0.63</v>
      </c>
      <c r="K736" s="87">
        <v>0.72000000000000008</v>
      </c>
      <c r="L736" s="87">
        <v>0.81</v>
      </c>
      <c r="M736" s="135"/>
    </row>
    <row r="737" spans="2:13" ht="42.75" x14ac:dyDescent="0.45">
      <c r="B737" s="134" t="s">
        <v>87</v>
      </c>
      <c r="C737" s="76" t="s">
        <v>358</v>
      </c>
      <c r="D737" s="134" t="s">
        <v>115</v>
      </c>
      <c r="E737" s="76" t="s">
        <v>167</v>
      </c>
      <c r="F737" s="134" t="s">
        <v>331</v>
      </c>
      <c r="G737" s="134" t="s">
        <v>211</v>
      </c>
      <c r="H737" s="134" t="s">
        <v>332</v>
      </c>
      <c r="I737" s="134" t="s">
        <v>7</v>
      </c>
      <c r="J737" s="87">
        <v>3.4999999999999996E-2</v>
      </c>
      <c r="K737" s="87">
        <v>4.0000000000000008E-2</v>
      </c>
      <c r="L737" s="87">
        <v>4.5000000000000005E-2</v>
      </c>
      <c r="M737" s="135"/>
    </row>
    <row r="738" spans="2:13" ht="28.5" x14ac:dyDescent="0.45">
      <c r="B738" s="134" t="s">
        <v>87</v>
      </c>
      <c r="C738" s="76" t="s">
        <v>358</v>
      </c>
      <c r="D738" s="134" t="s">
        <v>115</v>
      </c>
      <c r="E738" s="76" t="s">
        <v>167</v>
      </c>
      <c r="F738" s="134" t="s">
        <v>247</v>
      </c>
      <c r="G738" s="134" t="s">
        <v>248</v>
      </c>
      <c r="H738" s="134" t="s">
        <v>249</v>
      </c>
      <c r="I738" s="134" t="s">
        <v>7</v>
      </c>
      <c r="J738" s="87">
        <v>6.9999999999999993E-2</v>
      </c>
      <c r="K738" s="87">
        <v>8.0000000000000016E-2</v>
      </c>
      <c r="L738" s="87">
        <v>9.0000000000000011E-2</v>
      </c>
      <c r="M738" s="135"/>
    </row>
    <row r="739" spans="2:13" ht="42.75" x14ac:dyDescent="0.45">
      <c r="B739" s="134" t="s">
        <v>87</v>
      </c>
      <c r="C739" s="76" t="s">
        <v>359</v>
      </c>
      <c r="D739" s="134" t="s">
        <v>117</v>
      </c>
      <c r="E739" s="76" t="s">
        <v>8</v>
      </c>
      <c r="F739" s="134" t="s">
        <v>218</v>
      </c>
      <c r="G739" s="134" t="s">
        <v>190</v>
      </c>
      <c r="H739" s="134" t="s">
        <v>219</v>
      </c>
      <c r="I739" s="134" t="s">
        <v>7</v>
      </c>
      <c r="J739" s="87">
        <v>0.63</v>
      </c>
      <c r="K739" s="87">
        <v>0.72000000000000008</v>
      </c>
      <c r="L739" s="87">
        <v>0.81</v>
      </c>
      <c r="M739" s="135"/>
    </row>
    <row r="740" spans="2:13" ht="42.75" x14ac:dyDescent="0.45">
      <c r="B740" s="134" t="s">
        <v>87</v>
      </c>
      <c r="C740" s="76" t="s">
        <v>359</v>
      </c>
      <c r="D740" s="134" t="s">
        <v>117</v>
      </c>
      <c r="E740" s="76" t="s">
        <v>8</v>
      </c>
      <c r="F740" s="134" t="s">
        <v>300</v>
      </c>
      <c r="G740" s="134" t="s">
        <v>190</v>
      </c>
      <c r="H740" s="134" t="s">
        <v>301</v>
      </c>
      <c r="I740" s="134" t="s">
        <v>7</v>
      </c>
      <c r="J740" s="87">
        <v>3.4999999999999996E-2</v>
      </c>
      <c r="K740" s="87">
        <v>4.0000000000000008E-2</v>
      </c>
      <c r="L740" s="87">
        <v>4.5000000000000005E-2</v>
      </c>
      <c r="M740" s="135"/>
    </row>
    <row r="741" spans="2:13" ht="42.75" x14ac:dyDescent="0.45">
      <c r="B741" s="134" t="s">
        <v>87</v>
      </c>
      <c r="C741" s="76" t="s">
        <v>359</v>
      </c>
      <c r="D741" s="134" t="s">
        <v>117</v>
      </c>
      <c r="E741" s="76" t="s">
        <v>8</v>
      </c>
      <c r="F741" s="134" t="s">
        <v>189</v>
      </c>
      <c r="G741" s="134" t="s">
        <v>190</v>
      </c>
      <c r="H741" s="134" t="s">
        <v>191</v>
      </c>
      <c r="I741" s="134" t="s">
        <v>7</v>
      </c>
      <c r="J741" s="87">
        <v>0.63</v>
      </c>
      <c r="K741" s="87">
        <v>0.72000000000000008</v>
      </c>
      <c r="L741" s="87">
        <v>0.81</v>
      </c>
      <c r="M741" s="135"/>
    </row>
    <row r="742" spans="2:13" ht="42.75" x14ac:dyDescent="0.45">
      <c r="B742" s="134" t="s">
        <v>87</v>
      </c>
      <c r="C742" s="76" t="s">
        <v>359</v>
      </c>
      <c r="D742" s="134" t="s">
        <v>117</v>
      </c>
      <c r="E742" s="76" t="s">
        <v>8</v>
      </c>
      <c r="F742" s="134" t="s">
        <v>192</v>
      </c>
      <c r="G742" s="134" t="s">
        <v>193</v>
      </c>
      <c r="H742" s="134" t="s">
        <v>194</v>
      </c>
      <c r="I742" s="134" t="s">
        <v>7</v>
      </c>
      <c r="J742" s="87">
        <v>3.4999999999999996E-2</v>
      </c>
      <c r="K742" s="87">
        <v>4.0000000000000008E-2</v>
      </c>
      <c r="L742" s="87">
        <v>4.5000000000000005E-2</v>
      </c>
      <c r="M742" s="135"/>
    </row>
    <row r="743" spans="2:13" ht="42.75" x14ac:dyDescent="0.45">
      <c r="B743" s="134" t="s">
        <v>87</v>
      </c>
      <c r="C743" s="76" t="s">
        <v>359</v>
      </c>
      <c r="D743" s="134" t="s">
        <v>117</v>
      </c>
      <c r="E743" s="76" t="s">
        <v>8</v>
      </c>
      <c r="F743" s="134" t="s">
        <v>195</v>
      </c>
      <c r="G743" s="134" t="s">
        <v>193</v>
      </c>
      <c r="H743" s="134" t="s">
        <v>196</v>
      </c>
      <c r="I743" s="134" t="s">
        <v>7</v>
      </c>
      <c r="J743" s="87">
        <v>0.63</v>
      </c>
      <c r="K743" s="87">
        <v>0.72000000000000008</v>
      </c>
      <c r="L743" s="87">
        <v>0.81</v>
      </c>
      <c r="M743" s="135"/>
    </row>
    <row r="744" spans="2:13" ht="42.75" x14ac:dyDescent="0.45">
      <c r="B744" s="134" t="s">
        <v>87</v>
      </c>
      <c r="C744" s="76" t="s">
        <v>359</v>
      </c>
      <c r="D744" s="134" t="s">
        <v>117</v>
      </c>
      <c r="E744" s="76" t="s">
        <v>8</v>
      </c>
      <c r="F744" s="134" t="s">
        <v>251</v>
      </c>
      <c r="G744" s="134" t="s">
        <v>235</v>
      </c>
      <c r="H744" s="134" t="s">
        <v>252</v>
      </c>
      <c r="I744" s="134" t="s">
        <v>7</v>
      </c>
      <c r="J744" s="87">
        <v>0.63</v>
      </c>
      <c r="K744" s="87">
        <v>0.72000000000000008</v>
      </c>
      <c r="L744" s="87">
        <v>0.81</v>
      </c>
      <c r="M744" s="135"/>
    </row>
    <row r="745" spans="2:13" ht="42.75" x14ac:dyDescent="0.45">
      <c r="B745" s="134" t="s">
        <v>87</v>
      </c>
      <c r="C745" s="76" t="s">
        <v>359</v>
      </c>
      <c r="D745" s="134" t="s">
        <v>117</v>
      </c>
      <c r="E745" s="76" t="s">
        <v>8</v>
      </c>
      <c r="F745" s="134" t="s">
        <v>339</v>
      </c>
      <c r="G745" s="134" t="s">
        <v>235</v>
      </c>
      <c r="H745" s="134" t="s">
        <v>340</v>
      </c>
      <c r="I745" s="134" t="s">
        <v>7</v>
      </c>
      <c r="J745" s="87">
        <v>3.4999999999999996E-2</v>
      </c>
      <c r="K745" s="87">
        <v>4.0000000000000008E-2</v>
      </c>
      <c r="L745" s="87">
        <v>4.5000000000000005E-2</v>
      </c>
      <c r="M745" s="135"/>
    </row>
    <row r="746" spans="2:13" ht="42.75" x14ac:dyDescent="0.45">
      <c r="B746" s="134" t="s">
        <v>87</v>
      </c>
      <c r="C746" s="76" t="s">
        <v>359</v>
      </c>
      <c r="D746" s="134" t="s">
        <v>117</v>
      </c>
      <c r="E746" s="76" t="s">
        <v>8</v>
      </c>
      <c r="F746" s="134" t="s">
        <v>334</v>
      </c>
      <c r="G746" s="134" t="s">
        <v>235</v>
      </c>
      <c r="H746" s="134" t="s">
        <v>335</v>
      </c>
      <c r="I746" s="134" t="s">
        <v>7</v>
      </c>
      <c r="J746" s="87">
        <v>3.4999999999999996E-2</v>
      </c>
      <c r="K746" s="87">
        <v>4.0000000000000008E-2</v>
      </c>
      <c r="L746" s="87">
        <v>4.5000000000000005E-2</v>
      </c>
      <c r="M746" s="135"/>
    </row>
    <row r="747" spans="2:13" ht="42.75" x14ac:dyDescent="0.45">
      <c r="B747" s="134" t="s">
        <v>87</v>
      </c>
      <c r="C747" s="76" t="s">
        <v>359</v>
      </c>
      <c r="D747" s="134" t="s">
        <v>117</v>
      </c>
      <c r="E747" s="76" t="s">
        <v>8</v>
      </c>
      <c r="F747" s="134" t="s">
        <v>197</v>
      </c>
      <c r="G747" s="134" t="s">
        <v>198</v>
      </c>
      <c r="H747" s="134" t="s">
        <v>199</v>
      </c>
      <c r="I747" s="134" t="s">
        <v>182</v>
      </c>
      <c r="J747" s="87">
        <v>3.4999999999999996E-2</v>
      </c>
      <c r="K747" s="87">
        <v>4.0000000000000008E-2</v>
      </c>
      <c r="L747" s="87">
        <v>4.5000000000000005E-2</v>
      </c>
      <c r="M747" s="135"/>
    </row>
    <row r="748" spans="2:13" ht="42.75" x14ac:dyDescent="0.45">
      <c r="B748" s="134" t="s">
        <v>87</v>
      </c>
      <c r="C748" s="76" t="s">
        <v>359</v>
      </c>
      <c r="D748" s="134" t="s">
        <v>117</v>
      </c>
      <c r="E748" s="76" t="s">
        <v>8</v>
      </c>
      <c r="F748" s="134" t="s">
        <v>237</v>
      </c>
      <c r="G748" s="134" t="s">
        <v>238</v>
      </c>
      <c r="H748" s="134" t="s">
        <v>239</v>
      </c>
      <c r="I748" s="134" t="s">
        <v>7</v>
      </c>
      <c r="J748" s="87">
        <v>3.4999999999999996E-2</v>
      </c>
      <c r="K748" s="87">
        <v>4.0000000000000008E-2</v>
      </c>
      <c r="L748" s="87">
        <v>4.5000000000000005E-2</v>
      </c>
      <c r="M748" s="135"/>
    </row>
    <row r="749" spans="2:13" ht="42.75" x14ac:dyDescent="0.45">
      <c r="B749" s="134" t="s">
        <v>87</v>
      </c>
      <c r="C749" s="76" t="s">
        <v>359</v>
      </c>
      <c r="D749" s="134" t="s">
        <v>117</v>
      </c>
      <c r="E749" s="76" t="s">
        <v>8</v>
      </c>
      <c r="F749" s="134" t="s">
        <v>321</v>
      </c>
      <c r="G749" s="134" t="s">
        <v>319</v>
      </c>
      <c r="H749" s="134" t="s">
        <v>322</v>
      </c>
      <c r="I749" s="134" t="s">
        <v>182</v>
      </c>
      <c r="J749" s="87">
        <v>3.4999999999999996E-2</v>
      </c>
      <c r="K749" s="87">
        <v>4.0000000000000008E-2</v>
      </c>
      <c r="L749" s="87">
        <v>4.5000000000000005E-2</v>
      </c>
      <c r="M749" s="135"/>
    </row>
    <row r="750" spans="2:13" ht="42.75" x14ac:dyDescent="0.45">
      <c r="B750" s="134" t="s">
        <v>87</v>
      </c>
      <c r="C750" s="76" t="s">
        <v>359</v>
      </c>
      <c r="D750" s="134" t="s">
        <v>117</v>
      </c>
      <c r="E750" s="76" t="s">
        <v>8</v>
      </c>
      <c r="F750" s="134" t="s">
        <v>323</v>
      </c>
      <c r="G750" s="134" t="s">
        <v>319</v>
      </c>
      <c r="H750" s="134" t="s">
        <v>324</v>
      </c>
      <c r="I750" s="134" t="s">
        <v>182</v>
      </c>
      <c r="J750" s="87">
        <v>3.4999999999999996E-2</v>
      </c>
      <c r="K750" s="87">
        <v>4.0000000000000008E-2</v>
      </c>
      <c r="L750" s="87">
        <v>4.5000000000000005E-2</v>
      </c>
      <c r="M750" s="135"/>
    </row>
    <row r="751" spans="2:13" ht="42.75" x14ac:dyDescent="0.45">
      <c r="B751" s="134" t="s">
        <v>87</v>
      </c>
      <c r="C751" s="76" t="s">
        <v>359</v>
      </c>
      <c r="D751" s="134" t="s">
        <v>117</v>
      </c>
      <c r="E751" s="76" t="s">
        <v>8</v>
      </c>
      <c r="F751" s="134" t="s">
        <v>325</v>
      </c>
      <c r="G751" s="134" t="s">
        <v>319</v>
      </c>
      <c r="H751" s="134" t="s">
        <v>326</v>
      </c>
      <c r="I751" s="134" t="s">
        <v>182</v>
      </c>
      <c r="J751" s="87">
        <v>3.4999999999999996E-2</v>
      </c>
      <c r="K751" s="87">
        <v>4.0000000000000008E-2</v>
      </c>
      <c r="L751" s="87">
        <v>4.5000000000000005E-2</v>
      </c>
      <c r="M751" s="135"/>
    </row>
    <row r="752" spans="2:13" ht="42.75" x14ac:dyDescent="0.45">
      <c r="B752" s="134" t="s">
        <v>87</v>
      </c>
      <c r="C752" s="76" t="s">
        <v>359</v>
      </c>
      <c r="D752" s="134" t="s">
        <v>117</v>
      </c>
      <c r="E752" s="76" t="s">
        <v>8</v>
      </c>
      <c r="F752" s="134" t="s">
        <v>327</v>
      </c>
      <c r="G752" s="134" t="s">
        <v>319</v>
      </c>
      <c r="H752" s="134" t="s">
        <v>328</v>
      </c>
      <c r="I752" s="134" t="s">
        <v>182</v>
      </c>
      <c r="J752" s="87">
        <v>3.4999999999999996E-2</v>
      </c>
      <c r="K752" s="87">
        <v>4.0000000000000008E-2</v>
      </c>
      <c r="L752" s="87">
        <v>4.5000000000000005E-2</v>
      </c>
      <c r="M752" s="135"/>
    </row>
    <row r="753" spans="2:13" ht="42.75" x14ac:dyDescent="0.45">
      <c r="B753" s="134" t="s">
        <v>87</v>
      </c>
      <c r="C753" s="76" t="s">
        <v>359</v>
      </c>
      <c r="D753" s="134" t="s">
        <v>117</v>
      </c>
      <c r="E753" s="76" t="s">
        <v>8</v>
      </c>
      <c r="F753" s="134" t="s">
        <v>207</v>
      </c>
      <c r="G753" s="134" t="s">
        <v>208</v>
      </c>
      <c r="H753" s="134" t="s">
        <v>209</v>
      </c>
      <c r="I753" s="134" t="s">
        <v>7</v>
      </c>
      <c r="J753" s="87">
        <v>3.4999999999999996E-2</v>
      </c>
      <c r="K753" s="87">
        <v>4.0000000000000008E-2</v>
      </c>
      <c r="L753" s="87">
        <v>4.5000000000000005E-2</v>
      </c>
      <c r="M753" s="135"/>
    </row>
    <row r="754" spans="2:13" ht="42.75" x14ac:dyDescent="0.45">
      <c r="B754" s="134" t="s">
        <v>87</v>
      </c>
      <c r="C754" s="76" t="s">
        <v>359</v>
      </c>
      <c r="D754" s="134" t="s">
        <v>117</v>
      </c>
      <c r="E754" s="76" t="s">
        <v>8</v>
      </c>
      <c r="F754" s="134" t="s">
        <v>264</v>
      </c>
      <c r="G754" s="134" t="s">
        <v>208</v>
      </c>
      <c r="H754" s="134" t="s">
        <v>265</v>
      </c>
      <c r="I754" s="134" t="s">
        <v>7</v>
      </c>
      <c r="J754" s="87">
        <v>0.63</v>
      </c>
      <c r="K754" s="87">
        <v>0.72000000000000008</v>
      </c>
      <c r="L754" s="87">
        <v>0.81</v>
      </c>
      <c r="M754" s="135"/>
    </row>
    <row r="755" spans="2:13" ht="42.75" x14ac:dyDescent="0.45">
      <c r="B755" s="134" t="s">
        <v>87</v>
      </c>
      <c r="C755" s="76" t="s">
        <v>359</v>
      </c>
      <c r="D755" s="134" t="s">
        <v>117</v>
      </c>
      <c r="E755" s="76" t="s">
        <v>8</v>
      </c>
      <c r="F755" s="134" t="s">
        <v>336</v>
      </c>
      <c r="G755" s="134" t="s">
        <v>241</v>
      </c>
      <c r="H755" s="134" t="s">
        <v>337</v>
      </c>
      <c r="I755" s="134" t="s">
        <v>7</v>
      </c>
      <c r="J755" s="87">
        <v>3.4999999999999996E-2</v>
      </c>
      <c r="K755" s="87">
        <v>4.0000000000000008E-2</v>
      </c>
      <c r="L755" s="87">
        <v>4.5000000000000005E-2</v>
      </c>
      <c r="M755" s="135"/>
    </row>
    <row r="756" spans="2:13" ht="42.75" x14ac:dyDescent="0.45">
      <c r="B756" s="134" t="s">
        <v>87</v>
      </c>
      <c r="C756" s="76" t="s">
        <v>359</v>
      </c>
      <c r="D756" s="134" t="s">
        <v>117</v>
      </c>
      <c r="E756" s="76" t="s">
        <v>8</v>
      </c>
      <c r="F756" s="134" t="s">
        <v>360</v>
      </c>
      <c r="G756" s="134" t="s">
        <v>241</v>
      </c>
      <c r="H756" s="134" t="s">
        <v>361</v>
      </c>
      <c r="I756" s="134" t="s">
        <v>7</v>
      </c>
      <c r="J756" s="87">
        <v>0.63</v>
      </c>
      <c r="K756" s="87">
        <v>0.72000000000000008</v>
      </c>
      <c r="L756" s="87">
        <v>0.81</v>
      </c>
      <c r="M756" s="135"/>
    </row>
    <row r="757" spans="2:13" ht="42.75" x14ac:dyDescent="0.45">
      <c r="B757" s="134" t="s">
        <v>87</v>
      </c>
      <c r="C757" s="76" t="s">
        <v>359</v>
      </c>
      <c r="D757" s="134" t="s">
        <v>117</v>
      </c>
      <c r="E757" s="76" t="s">
        <v>8</v>
      </c>
      <c r="F757" s="134" t="s">
        <v>243</v>
      </c>
      <c r="G757" s="134" t="s">
        <v>211</v>
      </c>
      <c r="H757" s="134" t="s">
        <v>244</v>
      </c>
      <c r="I757" s="134" t="s">
        <v>7</v>
      </c>
      <c r="J757" s="87">
        <v>0.63</v>
      </c>
      <c r="K757" s="87">
        <v>0.72000000000000008</v>
      </c>
      <c r="L757" s="87">
        <v>0.81</v>
      </c>
      <c r="M757" s="135"/>
    </row>
    <row r="758" spans="2:13" ht="42.75" x14ac:dyDescent="0.45">
      <c r="B758" s="134" t="s">
        <v>87</v>
      </c>
      <c r="C758" s="76" t="s">
        <v>359</v>
      </c>
      <c r="D758" s="134" t="s">
        <v>117</v>
      </c>
      <c r="E758" s="76" t="s">
        <v>8</v>
      </c>
      <c r="F758" s="134" t="s">
        <v>245</v>
      </c>
      <c r="G758" s="134" t="s">
        <v>211</v>
      </c>
      <c r="H758" s="134" t="s">
        <v>246</v>
      </c>
      <c r="I758" s="134" t="s">
        <v>7</v>
      </c>
      <c r="J758" s="87">
        <v>0.63</v>
      </c>
      <c r="K758" s="87">
        <v>0.72000000000000008</v>
      </c>
      <c r="L758" s="87">
        <v>0.81</v>
      </c>
      <c r="M758" s="135"/>
    </row>
    <row r="759" spans="2:13" ht="42.75" x14ac:dyDescent="0.45">
      <c r="B759" s="134" t="s">
        <v>87</v>
      </c>
      <c r="C759" s="76" t="s">
        <v>359</v>
      </c>
      <c r="D759" s="134" t="s">
        <v>117</v>
      </c>
      <c r="E759" s="76" t="s">
        <v>8</v>
      </c>
      <c r="F759" s="134" t="s">
        <v>297</v>
      </c>
      <c r="G759" s="134" t="s">
        <v>211</v>
      </c>
      <c r="H759" s="134" t="s">
        <v>298</v>
      </c>
      <c r="I759" s="134" t="s">
        <v>7</v>
      </c>
      <c r="J759" s="87">
        <v>0.63</v>
      </c>
      <c r="K759" s="87">
        <v>0.72000000000000008</v>
      </c>
      <c r="L759" s="87">
        <v>0.81</v>
      </c>
      <c r="M759" s="135"/>
    </row>
    <row r="760" spans="2:13" ht="42.75" x14ac:dyDescent="0.45">
      <c r="B760" s="134" t="s">
        <v>87</v>
      </c>
      <c r="C760" s="76" t="s">
        <v>359</v>
      </c>
      <c r="D760" s="134" t="s">
        <v>117</v>
      </c>
      <c r="E760" s="76" t="s">
        <v>8</v>
      </c>
      <c r="F760" s="134" t="s">
        <v>210</v>
      </c>
      <c r="G760" s="134" t="s">
        <v>211</v>
      </c>
      <c r="H760" s="134" t="s">
        <v>212</v>
      </c>
      <c r="I760" s="134" t="s">
        <v>7</v>
      </c>
      <c r="J760" s="87">
        <v>0.63</v>
      </c>
      <c r="K760" s="87">
        <v>0.72000000000000008</v>
      </c>
      <c r="L760" s="87">
        <v>0.81</v>
      </c>
      <c r="M760" s="135"/>
    </row>
    <row r="761" spans="2:13" ht="42.75" x14ac:dyDescent="0.45">
      <c r="B761" s="134" t="s">
        <v>87</v>
      </c>
      <c r="C761" s="76" t="s">
        <v>359</v>
      </c>
      <c r="D761" s="134" t="s">
        <v>117</v>
      </c>
      <c r="E761" s="76" t="s">
        <v>8</v>
      </c>
      <c r="F761" s="134" t="s">
        <v>329</v>
      </c>
      <c r="G761" s="134" t="s">
        <v>211</v>
      </c>
      <c r="H761" s="134" t="s">
        <v>330</v>
      </c>
      <c r="I761" s="134" t="s">
        <v>7</v>
      </c>
      <c r="J761" s="87">
        <v>0.63</v>
      </c>
      <c r="K761" s="87">
        <v>0.72000000000000008</v>
      </c>
      <c r="L761" s="87">
        <v>0.81</v>
      </c>
      <c r="M761" s="135"/>
    </row>
    <row r="762" spans="2:13" ht="42.75" x14ac:dyDescent="0.45">
      <c r="B762" s="134" t="s">
        <v>87</v>
      </c>
      <c r="C762" s="76" t="s">
        <v>359</v>
      </c>
      <c r="D762" s="134" t="s">
        <v>117</v>
      </c>
      <c r="E762" s="76" t="s">
        <v>8</v>
      </c>
      <c r="F762" s="134" t="s">
        <v>268</v>
      </c>
      <c r="G762" s="134" t="s">
        <v>211</v>
      </c>
      <c r="H762" s="134" t="s">
        <v>269</v>
      </c>
      <c r="I762" s="134" t="s">
        <v>7</v>
      </c>
      <c r="J762" s="87">
        <v>0.63</v>
      </c>
      <c r="K762" s="87">
        <v>0.72000000000000008</v>
      </c>
      <c r="L762" s="87">
        <v>0.81</v>
      </c>
      <c r="M762" s="135"/>
    </row>
    <row r="763" spans="2:13" ht="42.75" x14ac:dyDescent="0.45">
      <c r="B763" s="134" t="s">
        <v>87</v>
      </c>
      <c r="C763" s="76" t="s">
        <v>359</v>
      </c>
      <c r="D763" s="134" t="s">
        <v>117</v>
      </c>
      <c r="E763" s="76" t="s">
        <v>8</v>
      </c>
      <c r="F763" s="134" t="s">
        <v>331</v>
      </c>
      <c r="G763" s="134" t="s">
        <v>211</v>
      </c>
      <c r="H763" s="134" t="s">
        <v>332</v>
      </c>
      <c r="I763" s="134" t="s">
        <v>7</v>
      </c>
      <c r="J763" s="87">
        <v>3.4999999999999996E-2</v>
      </c>
      <c r="K763" s="87">
        <v>4.0000000000000008E-2</v>
      </c>
      <c r="L763" s="87">
        <v>4.5000000000000005E-2</v>
      </c>
      <c r="M763" s="135"/>
    </row>
    <row r="764" spans="2:13" ht="42.75" x14ac:dyDescent="0.45">
      <c r="B764" s="134" t="s">
        <v>87</v>
      </c>
      <c r="C764" s="76" t="s">
        <v>359</v>
      </c>
      <c r="D764" s="134" t="s">
        <v>117</v>
      </c>
      <c r="E764" s="76" t="s">
        <v>8</v>
      </c>
      <c r="F764" s="134" t="s">
        <v>270</v>
      </c>
      <c r="G764" s="134" t="s">
        <v>211</v>
      </c>
      <c r="H764" s="134" t="s">
        <v>271</v>
      </c>
      <c r="I764" s="134" t="s">
        <v>7</v>
      </c>
      <c r="J764" s="87">
        <v>0.63</v>
      </c>
      <c r="K764" s="87">
        <v>0.72000000000000008</v>
      </c>
      <c r="L764" s="87">
        <v>0.81</v>
      </c>
      <c r="M764" s="135"/>
    </row>
    <row r="765" spans="2:13" ht="42.75" x14ac:dyDescent="0.45">
      <c r="B765" s="134" t="s">
        <v>87</v>
      </c>
      <c r="C765" s="76" t="s">
        <v>359</v>
      </c>
      <c r="D765" s="134" t="s">
        <v>117</v>
      </c>
      <c r="E765" s="76" t="s">
        <v>8</v>
      </c>
      <c r="F765" s="134" t="s">
        <v>272</v>
      </c>
      <c r="G765" s="134" t="s">
        <v>211</v>
      </c>
      <c r="H765" s="134" t="s">
        <v>273</v>
      </c>
      <c r="I765" s="134" t="s">
        <v>7</v>
      </c>
      <c r="J765" s="87">
        <v>0.63</v>
      </c>
      <c r="K765" s="87">
        <v>0.72000000000000008</v>
      </c>
      <c r="L765" s="87">
        <v>0.81</v>
      </c>
      <c r="M765" s="135"/>
    </row>
    <row r="766" spans="2:13" ht="42.75" x14ac:dyDescent="0.45">
      <c r="B766" s="134" t="s">
        <v>87</v>
      </c>
      <c r="C766" s="76" t="s">
        <v>359</v>
      </c>
      <c r="D766" s="134" t="s">
        <v>117</v>
      </c>
      <c r="E766" s="76" t="s">
        <v>8</v>
      </c>
      <c r="F766" s="134" t="s">
        <v>274</v>
      </c>
      <c r="G766" s="134" t="s">
        <v>211</v>
      </c>
      <c r="H766" s="134" t="s">
        <v>275</v>
      </c>
      <c r="I766" s="134" t="s">
        <v>7</v>
      </c>
      <c r="J766" s="87">
        <v>0.63</v>
      </c>
      <c r="K766" s="87">
        <v>0.72000000000000008</v>
      </c>
      <c r="L766" s="87">
        <v>0.81</v>
      </c>
      <c r="M766" s="135"/>
    </row>
    <row r="767" spans="2:13" ht="42.75" x14ac:dyDescent="0.45">
      <c r="B767" s="134" t="s">
        <v>87</v>
      </c>
      <c r="C767" s="76" t="s">
        <v>359</v>
      </c>
      <c r="D767" s="134" t="s">
        <v>117</v>
      </c>
      <c r="E767" s="76" t="s">
        <v>8</v>
      </c>
      <c r="F767" s="134" t="s">
        <v>276</v>
      </c>
      <c r="G767" s="134" t="s">
        <v>211</v>
      </c>
      <c r="H767" s="134" t="s">
        <v>277</v>
      </c>
      <c r="I767" s="134" t="s">
        <v>7</v>
      </c>
      <c r="J767" s="87">
        <v>0.63</v>
      </c>
      <c r="K767" s="87">
        <v>0.72000000000000008</v>
      </c>
      <c r="L767" s="87">
        <v>0.81</v>
      </c>
      <c r="M767" s="135"/>
    </row>
    <row r="768" spans="2:13" ht="42.75" x14ac:dyDescent="0.45">
      <c r="B768" s="134" t="s">
        <v>87</v>
      </c>
      <c r="C768" s="76" t="s">
        <v>359</v>
      </c>
      <c r="D768" s="134" t="s">
        <v>117</v>
      </c>
      <c r="E768" s="76" t="s">
        <v>8</v>
      </c>
      <c r="F768" s="134" t="s">
        <v>253</v>
      </c>
      <c r="G768" s="134" t="s">
        <v>211</v>
      </c>
      <c r="H768" s="134" t="s">
        <v>254</v>
      </c>
      <c r="I768" s="134" t="s">
        <v>7</v>
      </c>
      <c r="J768" s="87">
        <v>0.63</v>
      </c>
      <c r="K768" s="87">
        <v>0.72000000000000008</v>
      </c>
      <c r="L768" s="87">
        <v>0.81</v>
      </c>
      <c r="M768" s="135"/>
    </row>
    <row r="769" spans="2:13" ht="42.75" x14ac:dyDescent="0.45">
      <c r="B769" s="134" t="s">
        <v>87</v>
      </c>
      <c r="C769" s="76" t="s">
        <v>359</v>
      </c>
      <c r="D769" s="134" t="s">
        <v>117</v>
      </c>
      <c r="E769" s="76" t="s">
        <v>8</v>
      </c>
      <c r="F769" s="134" t="s">
        <v>283</v>
      </c>
      <c r="G769" s="134" t="s">
        <v>281</v>
      </c>
      <c r="H769" s="134" t="s">
        <v>284</v>
      </c>
      <c r="I769" s="134" t="s">
        <v>7</v>
      </c>
      <c r="J769" s="87">
        <v>3.4999999999999996E-2</v>
      </c>
      <c r="K769" s="87">
        <v>4.0000000000000008E-2</v>
      </c>
      <c r="L769" s="87">
        <v>4.5000000000000005E-2</v>
      </c>
      <c r="M769" s="135"/>
    </row>
    <row r="770" spans="2:13" ht="42.75" x14ac:dyDescent="0.45">
      <c r="B770" s="134" t="s">
        <v>87</v>
      </c>
      <c r="C770" s="76" t="s">
        <v>362</v>
      </c>
      <c r="D770" s="134" t="s">
        <v>117</v>
      </c>
      <c r="E770" s="76" t="s">
        <v>169</v>
      </c>
      <c r="F770" s="134" t="s">
        <v>216</v>
      </c>
      <c r="G770" s="134" t="s">
        <v>190</v>
      </c>
      <c r="H770" s="134" t="s">
        <v>217</v>
      </c>
      <c r="I770" s="134" t="s">
        <v>7</v>
      </c>
      <c r="J770" s="87">
        <v>0.63</v>
      </c>
      <c r="K770" s="87">
        <v>0.72000000000000008</v>
      </c>
      <c r="L770" s="87">
        <v>0.81</v>
      </c>
      <c r="M770" s="135"/>
    </row>
    <row r="771" spans="2:13" ht="42.75" x14ac:dyDescent="0.45">
      <c r="B771" s="134" t="s">
        <v>87</v>
      </c>
      <c r="C771" s="76" t="s">
        <v>362</v>
      </c>
      <c r="D771" s="134" t="s">
        <v>117</v>
      </c>
      <c r="E771" s="76" t="s">
        <v>169</v>
      </c>
      <c r="F771" s="134" t="s">
        <v>218</v>
      </c>
      <c r="G771" s="134" t="s">
        <v>190</v>
      </c>
      <c r="H771" s="134" t="s">
        <v>219</v>
      </c>
      <c r="I771" s="134" t="s">
        <v>7</v>
      </c>
      <c r="J771" s="87">
        <v>0.63</v>
      </c>
      <c r="K771" s="87">
        <v>0.72000000000000008</v>
      </c>
      <c r="L771" s="87">
        <v>0.81</v>
      </c>
      <c r="M771" s="135"/>
    </row>
    <row r="772" spans="2:13" ht="42.75" x14ac:dyDescent="0.45">
      <c r="B772" s="134" t="s">
        <v>87</v>
      </c>
      <c r="C772" s="76" t="s">
        <v>362</v>
      </c>
      <c r="D772" s="134" t="s">
        <v>117</v>
      </c>
      <c r="E772" s="76" t="s">
        <v>169</v>
      </c>
      <c r="F772" s="134" t="s">
        <v>288</v>
      </c>
      <c r="G772" s="134" t="s">
        <v>190</v>
      </c>
      <c r="H772" s="134" t="s">
        <v>289</v>
      </c>
      <c r="I772" s="134" t="s">
        <v>7</v>
      </c>
      <c r="J772" s="87">
        <v>0.63</v>
      </c>
      <c r="K772" s="87">
        <v>0.72000000000000008</v>
      </c>
      <c r="L772" s="87">
        <v>0.81</v>
      </c>
      <c r="M772" s="135"/>
    </row>
    <row r="773" spans="2:13" ht="42.75" x14ac:dyDescent="0.45">
      <c r="B773" s="134" t="s">
        <v>87</v>
      </c>
      <c r="C773" s="76" t="s">
        <v>362</v>
      </c>
      <c r="D773" s="134" t="s">
        <v>117</v>
      </c>
      <c r="E773" s="76" t="s">
        <v>169</v>
      </c>
      <c r="F773" s="134" t="s">
        <v>192</v>
      </c>
      <c r="G773" s="134" t="s">
        <v>193</v>
      </c>
      <c r="H773" s="134" t="s">
        <v>194</v>
      </c>
      <c r="I773" s="134" t="s">
        <v>7</v>
      </c>
      <c r="J773" s="87">
        <v>3.4999999999999996E-2</v>
      </c>
      <c r="K773" s="87">
        <v>4.0000000000000008E-2</v>
      </c>
      <c r="L773" s="87">
        <v>4.5000000000000005E-2</v>
      </c>
      <c r="M773" s="135"/>
    </row>
    <row r="774" spans="2:13" ht="42.75" x14ac:dyDescent="0.45">
      <c r="B774" s="134" t="s">
        <v>87</v>
      </c>
      <c r="C774" s="76" t="s">
        <v>362</v>
      </c>
      <c r="D774" s="134" t="s">
        <v>117</v>
      </c>
      <c r="E774" s="76" t="s">
        <v>169</v>
      </c>
      <c r="F774" s="134" t="s">
        <v>256</v>
      </c>
      <c r="G774" s="134" t="s">
        <v>193</v>
      </c>
      <c r="H774" s="134" t="s">
        <v>257</v>
      </c>
      <c r="I774" s="134" t="s">
        <v>7</v>
      </c>
      <c r="J774" s="87">
        <v>3.4999999999999996E-2</v>
      </c>
      <c r="K774" s="87">
        <v>4.0000000000000008E-2</v>
      </c>
      <c r="L774" s="87">
        <v>4.5000000000000005E-2</v>
      </c>
      <c r="M774" s="135"/>
    </row>
    <row r="775" spans="2:13" ht="42.75" x14ac:dyDescent="0.45">
      <c r="B775" s="134" t="s">
        <v>87</v>
      </c>
      <c r="C775" s="76" t="s">
        <v>362</v>
      </c>
      <c r="D775" s="134" t="s">
        <v>117</v>
      </c>
      <c r="E775" s="76" t="s">
        <v>169</v>
      </c>
      <c r="F775" s="134" t="s">
        <v>232</v>
      </c>
      <c r="G775" s="134" t="s">
        <v>193</v>
      </c>
      <c r="H775" s="134" t="s">
        <v>233</v>
      </c>
      <c r="I775" s="134" t="s">
        <v>7</v>
      </c>
      <c r="J775" s="87">
        <v>0.63</v>
      </c>
      <c r="K775" s="87">
        <v>0.72000000000000008</v>
      </c>
      <c r="L775" s="87">
        <v>0.81</v>
      </c>
      <c r="M775" s="135"/>
    </row>
    <row r="776" spans="2:13" ht="42.75" x14ac:dyDescent="0.45">
      <c r="B776" s="134" t="s">
        <v>87</v>
      </c>
      <c r="C776" s="76" t="s">
        <v>362</v>
      </c>
      <c r="D776" s="134" t="s">
        <v>117</v>
      </c>
      <c r="E776" s="76" t="s">
        <v>169</v>
      </c>
      <c r="F776" s="134" t="s">
        <v>251</v>
      </c>
      <c r="G776" s="134" t="s">
        <v>235</v>
      </c>
      <c r="H776" s="134" t="s">
        <v>252</v>
      </c>
      <c r="I776" s="134" t="s">
        <v>7</v>
      </c>
      <c r="J776" s="87">
        <v>0.63</v>
      </c>
      <c r="K776" s="87">
        <v>0.72000000000000008</v>
      </c>
      <c r="L776" s="87">
        <v>0.81</v>
      </c>
      <c r="M776" s="135"/>
    </row>
    <row r="777" spans="2:13" ht="42.75" x14ac:dyDescent="0.45">
      <c r="B777" s="134" t="s">
        <v>87</v>
      </c>
      <c r="C777" s="76" t="s">
        <v>362</v>
      </c>
      <c r="D777" s="134" t="s">
        <v>117</v>
      </c>
      <c r="E777" s="76" t="s">
        <v>169</v>
      </c>
      <c r="F777" s="134" t="s">
        <v>339</v>
      </c>
      <c r="G777" s="134" t="s">
        <v>235</v>
      </c>
      <c r="H777" s="134" t="s">
        <v>340</v>
      </c>
      <c r="I777" s="134" t="s">
        <v>7</v>
      </c>
      <c r="J777" s="87">
        <v>3.4999999999999996E-2</v>
      </c>
      <c r="K777" s="87">
        <v>4.0000000000000008E-2</v>
      </c>
      <c r="L777" s="87">
        <v>4.5000000000000005E-2</v>
      </c>
      <c r="M777" s="135"/>
    </row>
    <row r="778" spans="2:13" ht="42.75" x14ac:dyDescent="0.45">
      <c r="B778" s="134" t="s">
        <v>87</v>
      </c>
      <c r="C778" s="76" t="s">
        <v>362</v>
      </c>
      <c r="D778" s="134" t="s">
        <v>117</v>
      </c>
      <c r="E778" s="76" t="s">
        <v>169</v>
      </c>
      <c r="F778" s="134" t="s">
        <v>334</v>
      </c>
      <c r="G778" s="134" t="s">
        <v>235</v>
      </c>
      <c r="H778" s="134" t="s">
        <v>335</v>
      </c>
      <c r="I778" s="134" t="s">
        <v>7</v>
      </c>
      <c r="J778" s="87">
        <v>3.4999999999999996E-2</v>
      </c>
      <c r="K778" s="87">
        <v>4.0000000000000008E-2</v>
      </c>
      <c r="L778" s="87">
        <v>4.5000000000000005E-2</v>
      </c>
      <c r="M778" s="135"/>
    </row>
    <row r="779" spans="2:13" ht="42.75" x14ac:dyDescent="0.45">
      <c r="B779" s="134" t="s">
        <v>87</v>
      </c>
      <c r="C779" s="76" t="s">
        <v>362</v>
      </c>
      <c r="D779" s="134" t="s">
        <v>117</v>
      </c>
      <c r="E779" s="76" t="s">
        <v>169</v>
      </c>
      <c r="F779" s="134" t="s">
        <v>197</v>
      </c>
      <c r="G779" s="134" t="s">
        <v>198</v>
      </c>
      <c r="H779" s="134" t="s">
        <v>199</v>
      </c>
      <c r="I779" s="134" t="s">
        <v>182</v>
      </c>
      <c r="J779" s="87">
        <v>3.4999999999999996E-2</v>
      </c>
      <c r="K779" s="87">
        <v>4.0000000000000008E-2</v>
      </c>
      <c r="L779" s="87">
        <v>4.5000000000000005E-2</v>
      </c>
      <c r="M779" s="135"/>
    </row>
    <row r="780" spans="2:13" ht="42.75" x14ac:dyDescent="0.45">
      <c r="B780" s="134" t="s">
        <v>87</v>
      </c>
      <c r="C780" s="76" t="s">
        <v>362</v>
      </c>
      <c r="D780" s="134" t="s">
        <v>117</v>
      </c>
      <c r="E780" s="76" t="s">
        <v>169</v>
      </c>
      <c r="F780" s="134" t="s">
        <v>258</v>
      </c>
      <c r="G780" s="134" t="s">
        <v>259</v>
      </c>
      <c r="H780" s="134" t="s">
        <v>260</v>
      </c>
      <c r="I780" s="134" t="s">
        <v>182</v>
      </c>
      <c r="J780" s="87">
        <v>0.63</v>
      </c>
      <c r="K780" s="87">
        <v>0.72000000000000008</v>
      </c>
      <c r="L780" s="87">
        <v>0.81</v>
      </c>
      <c r="M780" s="135"/>
    </row>
    <row r="781" spans="2:13" ht="42.75" x14ac:dyDescent="0.45">
      <c r="B781" s="134" t="s">
        <v>87</v>
      </c>
      <c r="C781" s="76" t="s">
        <v>362</v>
      </c>
      <c r="D781" s="134" t="s">
        <v>117</v>
      </c>
      <c r="E781" s="76" t="s">
        <v>169</v>
      </c>
      <c r="F781" s="134" t="s">
        <v>237</v>
      </c>
      <c r="G781" s="134" t="s">
        <v>238</v>
      </c>
      <c r="H781" s="134" t="s">
        <v>239</v>
      </c>
      <c r="I781" s="134" t="s">
        <v>7</v>
      </c>
      <c r="J781" s="87">
        <v>3.4999999999999996E-2</v>
      </c>
      <c r="K781" s="87">
        <v>4.0000000000000008E-2</v>
      </c>
      <c r="L781" s="87">
        <v>4.5000000000000005E-2</v>
      </c>
      <c r="M781" s="135"/>
    </row>
    <row r="782" spans="2:13" ht="42.75" x14ac:dyDescent="0.45">
      <c r="B782" s="134" t="s">
        <v>87</v>
      </c>
      <c r="C782" s="76" t="s">
        <v>362</v>
      </c>
      <c r="D782" s="134" t="s">
        <v>117</v>
      </c>
      <c r="E782" s="76" t="s">
        <v>169</v>
      </c>
      <c r="F782" s="134" t="s">
        <v>325</v>
      </c>
      <c r="G782" s="134" t="s">
        <v>319</v>
      </c>
      <c r="H782" s="134" t="s">
        <v>326</v>
      </c>
      <c r="I782" s="134" t="s">
        <v>182</v>
      </c>
      <c r="J782" s="87">
        <v>3.4999999999999996E-2</v>
      </c>
      <c r="K782" s="87">
        <v>4.0000000000000008E-2</v>
      </c>
      <c r="L782" s="87">
        <v>4.5000000000000005E-2</v>
      </c>
      <c r="M782" s="135"/>
    </row>
    <row r="783" spans="2:13" ht="42.75" x14ac:dyDescent="0.45">
      <c r="B783" s="134" t="s">
        <v>87</v>
      </c>
      <c r="C783" s="76" t="s">
        <v>362</v>
      </c>
      <c r="D783" s="134" t="s">
        <v>117</v>
      </c>
      <c r="E783" s="76" t="s">
        <v>169</v>
      </c>
      <c r="F783" s="134" t="s">
        <v>207</v>
      </c>
      <c r="G783" s="134" t="s">
        <v>208</v>
      </c>
      <c r="H783" s="134" t="s">
        <v>209</v>
      </c>
      <c r="I783" s="134" t="s">
        <v>7</v>
      </c>
      <c r="J783" s="87">
        <v>3.4999999999999996E-2</v>
      </c>
      <c r="K783" s="87">
        <v>4.0000000000000008E-2</v>
      </c>
      <c r="L783" s="87">
        <v>4.5000000000000005E-2</v>
      </c>
      <c r="M783" s="135"/>
    </row>
    <row r="784" spans="2:13" ht="42.75" x14ac:dyDescent="0.45">
      <c r="B784" s="134" t="s">
        <v>87</v>
      </c>
      <c r="C784" s="76" t="s">
        <v>362</v>
      </c>
      <c r="D784" s="134" t="s">
        <v>117</v>
      </c>
      <c r="E784" s="76" t="s">
        <v>169</v>
      </c>
      <c r="F784" s="134" t="s">
        <v>264</v>
      </c>
      <c r="G784" s="134" t="s">
        <v>208</v>
      </c>
      <c r="H784" s="134" t="s">
        <v>265</v>
      </c>
      <c r="I784" s="134" t="s">
        <v>7</v>
      </c>
      <c r="J784" s="87">
        <v>0.63</v>
      </c>
      <c r="K784" s="87">
        <v>0.72000000000000008</v>
      </c>
      <c r="L784" s="87">
        <v>0.81</v>
      </c>
      <c r="M784" s="135"/>
    </row>
    <row r="785" spans="2:13" ht="42.75" x14ac:dyDescent="0.45">
      <c r="B785" s="134" t="s">
        <v>87</v>
      </c>
      <c r="C785" s="76" t="s">
        <v>362</v>
      </c>
      <c r="D785" s="134" t="s">
        <v>117</v>
      </c>
      <c r="E785" s="76" t="s">
        <v>169</v>
      </c>
      <c r="F785" s="134" t="s">
        <v>336</v>
      </c>
      <c r="G785" s="134" t="s">
        <v>241</v>
      </c>
      <c r="H785" s="134" t="s">
        <v>337</v>
      </c>
      <c r="I785" s="134" t="s">
        <v>7</v>
      </c>
      <c r="J785" s="87">
        <v>3.4999999999999996E-2</v>
      </c>
      <c r="K785" s="87">
        <v>4.0000000000000008E-2</v>
      </c>
      <c r="L785" s="87">
        <v>4.5000000000000005E-2</v>
      </c>
      <c r="M785" s="135"/>
    </row>
    <row r="786" spans="2:13" ht="42.75" x14ac:dyDescent="0.45">
      <c r="B786" s="134" t="s">
        <v>87</v>
      </c>
      <c r="C786" s="76" t="s">
        <v>362</v>
      </c>
      <c r="D786" s="134" t="s">
        <v>117</v>
      </c>
      <c r="E786" s="76" t="s">
        <v>169</v>
      </c>
      <c r="F786" s="134" t="s">
        <v>360</v>
      </c>
      <c r="G786" s="134" t="s">
        <v>241</v>
      </c>
      <c r="H786" s="134" t="s">
        <v>361</v>
      </c>
      <c r="I786" s="134" t="s">
        <v>7</v>
      </c>
      <c r="J786" s="87">
        <v>0.63</v>
      </c>
      <c r="K786" s="87">
        <v>0.72000000000000008</v>
      </c>
      <c r="L786" s="87">
        <v>0.81</v>
      </c>
      <c r="M786" s="135"/>
    </row>
    <row r="787" spans="2:13" ht="42.75" x14ac:dyDescent="0.45">
      <c r="B787" s="134" t="s">
        <v>87</v>
      </c>
      <c r="C787" s="76" t="s">
        <v>362</v>
      </c>
      <c r="D787" s="134" t="s">
        <v>117</v>
      </c>
      <c r="E787" s="76" t="s">
        <v>169</v>
      </c>
      <c r="F787" s="134" t="s">
        <v>243</v>
      </c>
      <c r="G787" s="134" t="s">
        <v>211</v>
      </c>
      <c r="H787" s="134" t="s">
        <v>244</v>
      </c>
      <c r="I787" s="134" t="s">
        <v>7</v>
      </c>
      <c r="J787" s="87">
        <v>0.63</v>
      </c>
      <c r="K787" s="87">
        <v>0.72000000000000008</v>
      </c>
      <c r="L787" s="87">
        <v>0.81</v>
      </c>
      <c r="M787" s="135"/>
    </row>
    <row r="788" spans="2:13" ht="42.75" x14ac:dyDescent="0.45">
      <c r="B788" s="134" t="s">
        <v>87</v>
      </c>
      <c r="C788" s="76" t="s">
        <v>362</v>
      </c>
      <c r="D788" s="134" t="s">
        <v>117</v>
      </c>
      <c r="E788" s="76" t="s">
        <v>169</v>
      </c>
      <c r="F788" s="134" t="s">
        <v>245</v>
      </c>
      <c r="G788" s="134" t="s">
        <v>211</v>
      </c>
      <c r="H788" s="134" t="s">
        <v>246</v>
      </c>
      <c r="I788" s="134" t="s">
        <v>7</v>
      </c>
      <c r="J788" s="87">
        <v>0.63</v>
      </c>
      <c r="K788" s="87">
        <v>0.72000000000000008</v>
      </c>
      <c r="L788" s="87">
        <v>0.81</v>
      </c>
      <c r="M788" s="135"/>
    </row>
    <row r="789" spans="2:13" ht="42.75" x14ac:dyDescent="0.45">
      <c r="B789" s="134" t="s">
        <v>87</v>
      </c>
      <c r="C789" s="76" t="s">
        <v>362</v>
      </c>
      <c r="D789" s="134" t="s">
        <v>117</v>
      </c>
      <c r="E789" s="76" t="s">
        <v>169</v>
      </c>
      <c r="F789" s="134" t="s">
        <v>276</v>
      </c>
      <c r="G789" s="134" t="s">
        <v>211</v>
      </c>
      <c r="H789" s="134" t="s">
        <v>277</v>
      </c>
      <c r="I789" s="134" t="s">
        <v>7</v>
      </c>
      <c r="J789" s="87">
        <v>0.63</v>
      </c>
      <c r="K789" s="87">
        <v>0.72000000000000008</v>
      </c>
      <c r="L789" s="87">
        <v>0.81</v>
      </c>
      <c r="M789" s="135"/>
    </row>
    <row r="790" spans="2:13" ht="42.75" x14ac:dyDescent="0.45">
      <c r="B790" s="134" t="s">
        <v>87</v>
      </c>
      <c r="C790" s="76" t="s">
        <v>362</v>
      </c>
      <c r="D790" s="134" t="s">
        <v>117</v>
      </c>
      <c r="E790" s="76" t="s">
        <v>169</v>
      </c>
      <c r="F790" s="134" t="s">
        <v>253</v>
      </c>
      <c r="G790" s="134" t="s">
        <v>211</v>
      </c>
      <c r="H790" s="134" t="s">
        <v>254</v>
      </c>
      <c r="I790" s="134" t="s">
        <v>7</v>
      </c>
      <c r="J790" s="87">
        <v>0.63</v>
      </c>
      <c r="K790" s="87">
        <v>0.72000000000000008</v>
      </c>
      <c r="L790" s="87">
        <v>0.81</v>
      </c>
      <c r="M790" s="135"/>
    </row>
    <row r="791" spans="2:13" ht="42.75" x14ac:dyDescent="0.45">
      <c r="B791" s="134" t="s">
        <v>87</v>
      </c>
      <c r="C791" s="76" t="s">
        <v>362</v>
      </c>
      <c r="D791" s="134" t="s">
        <v>117</v>
      </c>
      <c r="E791" s="76" t="s">
        <v>169</v>
      </c>
      <c r="F791" s="134" t="s">
        <v>283</v>
      </c>
      <c r="G791" s="134" t="s">
        <v>281</v>
      </c>
      <c r="H791" s="134" t="s">
        <v>284</v>
      </c>
      <c r="I791" s="134" t="s">
        <v>7</v>
      </c>
      <c r="J791" s="87">
        <v>3.4999999999999996E-2</v>
      </c>
      <c r="K791" s="87">
        <v>4.0000000000000008E-2</v>
      </c>
      <c r="L791" s="87">
        <v>4.5000000000000005E-2</v>
      </c>
      <c r="M791" s="135"/>
    </row>
    <row r="792" spans="2:13" ht="42.75" x14ac:dyDescent="0.45">
      <c r="B792" s="134" t="s">
        <v>87</v>
      </c>
      <c r="C792" s="76" t="s">
        <v>363</v>
      </c>
      <c r="D792" s="134" t="s">
        <v>117</v>
      </c>
      <c r="E792" s="76" t="s">
        <v>171</v>
      </c>
      <c r="F792" s="134" t="s">
        <v>216</v>
      </c>
      <c r="G792" s="134" t="s">
        <v>190</v>
      </c>
      <c r="H792" s="134" t="s">
        <v>217</v>
      </c>
      <c r="I792" s="134" t="s">
        <v>7</v>
      </c>
      <c r="J792" s="87">
        <v>0.63</v>
      </c>
      <c r="K792" s="87">
        <v>0.72000000000000008</v>
      </c>
      <c r="L792" s="87">
        <v>0.81</v>
      </c>
      <c r="M792" s="135"/>
    </row>
    <row r="793" spans="2:13" ht="42.75" x14ac:dyDescent="0.45">
      <c r="B793" s="134" t="s">
        <v>87</v>
      </c>
      <c r="C793" s="76" t="s">
        <v>363</v>
      </c>
      <c r="D793" s="134" t="s">
        <v>117</v>
      </c>
      <c r="E793" s="76" t="s">
        <v>171</v>
      </c>
      <c r="F793" s="134" t="s">
        <v>218</v>
      </c>
      <c r="G793" s="134" t="s">
        <v>190</v>
      </c>
      <c r="H793" s="134" t="s">
        <v>219</v>
      </c>
      <c r="I793" s="134" t="s">
        <v>7</v>
      </c>
      <c r="J793" s="87">
        <v>0.63</v>
      </c>
      <c r="K793" s="87">
        <v>0.72000000000000008</v>
      </c>
      <c r="L793" s="87">
        <v>0.81</v>
      </c>
      <c r="M793" s="135"/>
    </row>
    <row r="794" spans="2:13" ht="42.75" x14ac:dyDescent="0.45">
      <c r="B794" s="134" t="s">
        <v>87</v>
      </c>
      <c r="C794" s="76" t="s">
        <v>363</v>
      </c>
      <c r="D794" s="134" t="s">
        <v>117</v>
      </c>
      <c r="E794" s="76" t="s">
        <v>171</v>
      </c>
      <c r="F794" s="134" t="s">
        <v>220</v>
      </c>
      <c r="G794" s="134" t="s">
        <v>190</v>
      </c>
      <c r="H794" s="134" t="s">
        <v>221</v>
      </c>
      <c r="I794" s="134" t="s">
        <v>7</v>
      </c>
      <c r="J794" s="87">
        <v>0.63</v>
      </c>
      <c r="K794" s="87">
        <v>0.72000000000000008</v>
      </c>
      <c r="L794" s="87">
        <v>0.81</v>
      </c>
      <c r="M794" s="135"/>
    </row>
    <row r="795" spans="2:13" ht="42.75" x14ac:dyDescent="0.45">
      <c r="B795" s="134" t="s">
        <v>87</v>
      </c>
      <c r="C795" s="76" t="s">
        <v>363</v>
      </c>
      <c r="D795" s="134" t="s">
        <v>117</v>
      </c>
      <c r="E795" s="76" t="s">
        <v>171</v>
      </c>
      <c r="F795" s="134" t="s">
        <v>300</v>
      </c>
      <c r="G795" s="134" t="s">
        <v>190</v>
      </c>
      <c r="H795" s="134" t="s">
        <v>301</v>
      </c>
      <c r="I795" s="134" t="s">
        <v>7</v>
      </c>
      <c r="J795" s="87">
        <v>3.4999999999999996E-2</v>
      </c>
      <c r="K795" s="87">
        <v>4.0000000000000008E-2</v>
      </c>
      <c r="L795" s="87">
        <v>4.5000000000000005E-2</v>
      </c>
      <c r="M795" s="135"/>
    </row>
    <row r="796" spans="2:13" ht="42.75" x14ac:dyDescent="0.45">
      <c r="B796" s="134" t="s">
        <v>87</v>
      </c>
      <c r="C796" s="76" t="s">
        <v>363</v>
      </c>
      <c r="D796" s="134" t="s">
        <v>117</v>
      </c>
      <c r="E796" s="76" t="s">
        <v>171</v>
      </c>
      <c r="F796" s="134" t="s">
        <v>189</v>
      </c>
      <c r="G796" s="134" t="s">
        <v>190</v>
      </c>
      <c r="H796" s="134" t="s">
        <v>191</v>
      </c>
      <c r="I796" s="134" t="s">
        <v>7</v>
      </c>
      <c r="J796" s="87">
        <v>0.63</v>
      </c>
      <c r="K796" s="87">
        <v>0.72000000000000008</v>
      </c>
      <c r="L796" s="87">
        <v>0.81</v>
      </c>
      <c r="M796" s="135"/>
    </row>
    <row r="797" spans="2:13" ht="42.75" x14ac:dyDescent="0.45">
      <c r="B797" s="134" t="s">
        <v>87</v>
      </c>
      <c r="C797" s="76" t="s">
        <v>363</v>
      </c>
      <c r="D797" s="134" t="s">
        <v>117</v>
      </c>
      <c r="E797" s="76" t="s">
        <v>171</v>
      </c>
      <c r="F797" s="134" t="s">
        <v>224</v>
      </c>
      <c r="G797" s="134" t="s">
        <v>225</v>
      </c>
      <c r="H797" s="134" t="s">
        <v>226</v>
      </c>
      <c r="I797" s="134" t="s">
        <v>7</v>
      </c>
      <c r="J797" s="87">
        <v>3.4999999999999996E-2</v>
      </c>
      <c r="K797" s="87">
        <v>4.0000000000000008E-2</v>
      </c>
      <c r="L797" s="87">
        <v>4.5000000000000005E-2</v>
      </c>
      <c r="M797" s="135"/>
    </row>
    <row r="798" spans="2:13" ht="42.75" x14ac:dyDescent="0.45">
      <c r="B798" s="134" t="s">
        <v>87</v>
      </c>
      <c r="C798" s="76" t="s">
        <v>363</v>
      </c>
      <c r="D798" s="134" t="s">
        <v>117</v>
      </c>
      <c r="E798" s="76" t="s">
        <v>171</v>
      </c>
      <c r="F798" s="134" t="s">
        <v>227</v>
      </c>
      <c r="G798" s="134" t="s">
        <v>225</v>
      </c>
      <c r="H798" s="134" t="s">
        <v>228</v>
      </c>
      <c r="I798" s="134" t="s">
        <v>7</v>
      </c>
      <c r="J798" s="87">
        <v>6.9999999999999993E-2</v>
      </c>
      <c r="K798" s="87">
        <v>8.0000000000000016E-2</v>
      </c>
      <c r="L798" s="87">
        <v>9.0000000000000011E-2</v>
      </c>
      <c r="M798" s="135"/>
    </row>
    <row r="799" spans="2:13" ht="42.75" x14ac:dyDescent="0.45">
      <c r="B799" s="134" t="s">
        <v>87</v>
      </c>
      <c r="C799" s="76" t="s">
        <v>363</v>
      </c>
      <c r="D799" s="134" t="s">
        <v>117</v>
      </c>
      <c r="E799" s="76" t="s">
        <v>171</v>
      </c>
      <c r="F799" s="134" t="s">
        <v>227</v>
      </c>
      <c r="G799" s="134" t="s">
        <v>225</v>
      </c>
      <c r="H799" s="134" t="s">
        <v>228</v>
      </c>
      <c r="I799" s="134" t="s">
        <v>182</v>
      </c>
      <c r="J799" s="87">
        <v>6.9999999999999993E-2</v>
      </c>
      <c r="K799" s="87">
        <v>8.0000000000000016E-2</v>
      </c>
      <c r="L799" s="87">
        <v>9.0000000000000011E-2</v>
      </c>
      <c r="M799" s="135"/>
    </row>
    <row r="800" spans="2:13" ht="42.75" x14ac:dyDescent="0.45">
      <c r="B800" s="134" t="s">
        <v>87</v>
      </c>
      <c r="C800" s="76" t="s">
        <v>363</v>
      </c>
      <c r="D800" s="134" t="s">
        <v>117</v>
      </c>
      <c r="E800" s="76" t="s">
        <v>171</v>
      </c>
      <c r="F800" s="134" t="s">
        <v>192</v>
      </c>
      <c r="G800" s="134" t="s">
        <v>193</v>
      </c>
      <c r="H800" s="134" t="s">
        <v>194</v>
      </c>
      <c r="I800" s="134" t="s">
        <v>7</v>
      </c>
      <c r="J800" s="87">
        <v>3.4999999999999996E-2</v>
      </c>
      <c r="K800" s="87">
        <v>4.0000000000000008E-2</v>
      </c>
      <c r="L800" s="87">
        <v>4.5000000000000005E-2</v>
      </c>
      <c r="M800" s="135"/>
    </row>
    <row r="801" spans="2:13" ht="42.75" x14ac:dyDescent="0.45">
      <c r="B801" s="134" t="s">
        <v>87</v>
      </c>
      <c r="C801" s="76" t="s">
        <v>363</v>
      </c>
      <c r="D801" s="134" t="s">
        <v>117</v>
      </c>
      <c r="E801" s="76" t="s">
        <v>171</v>
      </c>
      <c r="F801" s="134" t="s">
        <v>256</v>
      </c>
      <c r="G801" s="134" t="s">
        <v>193</v>
      </c>
      <c r="H801" s="134" t="s">
        <v>257</v>
      </c>
      <c r="I801" s="134" t="s">
        <v>7</v>
      </c>
      <c r="J801" s="87">
        <v>0.63</v>
      </c>
      <c r="K801" s="87">
        <v>0.72000000000000008</v>
      </c>
      <c r="L801" s="87">
        <v>0.81</v>
      </c>
      <c r="M801" s="135"/>
    </row>
    <row r="802" spans="2:13" ht="42.75" x14ac:dyDescent="0.45">
      <c r="B802" s="134" t="s">
        <v>87</v>
      </c>
      <c r="C802" s="76" t="s">
        <v>363</v>
      </c>
      <c r="D802" s="134" t="s">
        <v>117</v>
      </c>
      <c r="E802" s="76" t="s">
        <v>171</v>
      </c>
      <c r="F802" s="134" t="s">
        <v>232</v>
      </c>
      <c r="G802" s="134" t="s">
        <v>193</v>
      </c>
      <c r="H802" s="134" t="s">
        <v>233</v>
      </c>
      <c r="I802" s="134" t="s">
        <v>7</v>
      </c>
      <c r="J802" s="87">
        <v>0.63</v>
      </c>
      <c r="K802" s="87">
        <v>0.72000000000000008</v>
      </c>
      <c r="L802" s="87">
        <v>0.81</v>
      </c>
      <c r="M802" s="135"/>
    </row>
    <row r="803" spans="2:13" ht="42.75" x14ac:dyDescent="0.45">
      <c r="B803" s="134" t="s">
        <v>87</v>
      </c>
      <c r="C803" s="76" t="s">
        <v>363</v>
      </c>
      <c r="D803" s="134" t="s">
        <v>117</v>
      </c>
      <c r="E803" s="76" t="s">
        <v>171</v>
      </c>
      <c r="F803" s="134" t="s">
        <v>251</v>
      </c>
      <c r="G803" s="134" t="s">
        <v>235</v>
      </c>
      <c r="H803" s="134" t="s">
        <v>252</v>
      </c>
      <c r="I803" s="134" t="s">
        <v>7</v>
      </c>
      <c r="J803" s="87">
        <v>0.63</v>
      </c>
      <c r="K803" s="87">
        <v>0.72000000000000008</v>
      </c>
      <c r="L803" s="87">
        <v>0.81</v>
      </c>
      <c r="M803" s="135"/>
    </row>
    <row r="804" spans="2:13" ht="42.75" x14ac:dyDescent="0.45">
      <c r="B804" s="134" t="s">
        <v>87</v>
      </c>
      <c r="C804" s="76" t="s">
        <v>363</v>
      </c>
      <c r="D804" s="134" t="s">
        <v>117</v>
      </c>
      <c r="E804" s="76" t="s">
        <v>171</v>
      </c>
      <c r="F804" s="134" t="s">
        <v>339</v>
      </c>
      <c r="G804" s="134" t="s">
        <v>235</v>
      </c>
      <c r="H804" s="134" t="s">
        <v>340</v>
      </c>
      <c r="I804" s="134" t="s">
        <v>7</v>
      </c>
      <c r="J804" s="87">
        <v>3.4999999999999996E-2</v>
      </c>
      <c r="K804" s="87">
        <v>4.0000000000000008E-2</v>
      </c>
      <c r="L804" s="87">
        <v>4.5000000000000005E-2</v>
      </c>
      <c r="M804" s="135"/>
    </row>
    <row r="805" spans="2:13" ht="42.75" x14ac:dyDescent="0.45">
      <c r="B805" s="134" t="s">
        <v>87</v>
      </c>
      <c r="C805" s="76" t="s">
        <v>363</v>
      </c>
      <c r="D805" s="134" t="s">
        <v>117</v>
      </c>
      <c r="E805" s="76" t="s">
        <v>171</v>
      </c>
      <c r="F805" s="134" t="s">
        <v>197</v>
      </c>
      <c r="G805" s="134" t="s">
        <v>198</v>
      </c>
      <c r="H805" s="134" t="s">
        <v>199</v>
      </c>
      <c r="I805" s="134" t="s">
        <v>182</v>
      </c>
      <c r="J805" s="87">
        <v>3.4999999999999996E-2</v>
      </c>
      <c r="K805" s="87">
        <v>4.0000000000000008E-2</v>
      </c>
      <c r="L805" s="87">
        <v>4.5000000000000005E-2</v>
      </c>
      <c r="M805" s="135"/>
    </row>
    <row r="806" spans="2:13" ht="42.75" x14ac:dyDescent="0.45">
      <c r="B806" s="134" t="s">
        <v>87</v>
      </c>
      <c r="C806" s="76" t="s">
        <v>363</v>
      </c>
      <c r="D806" s="134" t="s">
        <v>117</v>
      </c>
      <c r="E806" s="76" t="s">
        <v>171</v>
      </c>
      <c r="F806" s="134" t="s">
        <v>258</v>
      </c>
      <c r="G806" s="134" t="s">
        <v>259</v>
      </c>
      <c r="H806" s="134" t="s">
        <v>260</v>
      </c>
      <c r="I806" s="134" t="s">
        <v>182</v>
      </c>
      <c r="J806" s="87">
        <v>0.63</v>
      </c>
      <c r="K806" s="87">
        <v>0.72000000000000008</v>
      </c>
      <c r="L806" s="87">
        <v>0.81</v>
      </c>
      <c r="M806" s="135"/>
    </row>
    <row r="807" spans="2:13" ht="42.75" x14ac:dyDescent="0.45">
      <c r="B807" s="134" t="s">
        <v>87</v>
      </c>
      <c r="C807" s="76" t="s">
        <v>363</v>
      </c>
      <c r="D807" s="134" t="s">
        <v>117</v>
      </c>
      <c r="E807" s="76" t="s">
        <v>171</v>
      </c>
      <c r="F807" s="134" t="s">
        <v>310</v>
      </c>
      <c r="G807" s="134" t="s">
        <v>262</v>
      </c>
      <c r="H807" s="134" t="s">
        <v>311</v>
      </c>
      <c r="I807" s="134" t="s">
        <v>7</v>
      </c>
      <c r="J807" s="87">
        <v>0.63</v>
      </c>
      <c r="K807" s="87">
        <v>0.72000000000000008</v>
      </c>
      <c r="L807" s="87">
        <v>0.81</v>
      </c>
      <c r="M807" s="135"/>
    </row>
    <row r="808" spans="2:13" ht="42.75" x14ac:dyDescent="0.45">
      <c r="B808" s="134" t="s">
        <v>87</v>
      </c>
      <c r="C808" s="76" t="s">
        <v>363</v>
      </c>
      <c r="D808" s="134" t="s">
        <v>117</v>
      </c>
      <c r="E808" s="76" t="s">
        <v>171</v>
      </c>
      <c r="F808" s="134" t="s">
        <v>261</v>
      </c>
      <c r="G808" s="134" t="s">
        <v>262</v>
      </c>
      <c r="H808" s="134" t="s">
        <v>263</v>
      </c>
      <c r="I808" s="134" t="s">
        <v>7</v>
      </c>
      <c r="J808" s="87">
        <v>0.63</v>
      </c>
      <c r="K808" s="87">
        <v>0.72000000000000008</v>
      </c>
      <c r="L808" s="87">
        <v>0.81</v>
      </c>
      <c r="M808" s="135"/>
    </row>
    <row r="809" spans="2:13" ht="42.75" x14ac:dyDescent="0.45">
      <c r="B809" s="134" t="s">
        <v>87</v>
      </c>
      <c r="C809" s="76" t="s">
        <v>363</v>
      </c>
      <c r="D809" s="134" t="s">
        <v>117</v>
      </c>
      <c r="E809" s="76" t="s">
        <v>171</v>
      </c>
      <c r="F809" s="134" t="s">
        <v>207</v>
      </c>
      <c r="G809" s="134" t="s">
        <v>208</v>
      </c>
      <c r="H809" s="134" t="s">
        <v>209</v>
      </c>
      <c r="I809" s="134" t="s">
        <v>7</v>
      </c>
      <c r="J809" s="87">
        <v>3.4999999999999996E-2</v>
      </c>
      <c r="K809" s="87">
        <v>4.0000000000000008E-2</v>
      </c>
      <c r="L809" s="87">
        <v>4.5000000000000005E-2</v>
      </c>
      <c r="M809" s="135"/>
    </row>
    <row r="810" spans="2:13" ht="42.75" x14ac:dyDescent="0.45">
      <c r="B810" s="134" t="s">
        <v>87</v>
      </c>
      <c r="C810" s="76" t="s">
        <v>363</v>
      </c>
      <c r="D810" s="134" t="s">
        <v>117</v>
      </c>
      <c r="E810" s="76" t="s">
        <v>171</v>
      </c>
      <c r="F810" s="134" t="s">
        <v>264</v>
      </c>
      <c r="G810" s="134" t="s">
        <v>208</v>
      </c>
      <c r="H810" s="134" t="s">
        <v>265</v>
      </c>
      <c r="I810" s="134" t="s">
        <v>7</v>
      </c>
      <c r="J810" s="87">
        <v>0.63</v>
      </c>
      <c r="K810" s="87">
        <v>0.72000000000000008</v>
      </c>
      <c r="L810" s="87">
        <v>0.81</v>
      </c>
      <c r="M810" s="135"/>
    </row>
    <row r="811" spans="2:13" ht="42.75" x14ac:dyDescent="0.45">
      <c r="B811" s="134" t="s">
        <v>87</v>
      </c>
      <c r="C811" s="76" t="s">
        <v>363</v>
      </c>
      <c r="D811" s="134" t="s">
        <v>117</v>
      </c>
      <c r="E811" s="76" t="s">
        <v>171</v>
      </c>
      <c r="F811" s="134" t="s">
        <v>336</v>
      </c>
      <c r="G811" s="134" t="s">
        <v>241</v>
      </c>
      <c r="H811" s="134" t="s">
        <v>337</v>
      </c>
      <c r="I811" s="134" t="s">
        <v>7</v>
      </c>
      <c r="J811" s="87">
        <v>3.4999999999999996E-2</v>
      </c>
      <c r="K811" s="87">
        <v>4.0000000000000008E-2</v>
      </c>
      <c r="L811" s="87">
        <v>4.5000000000000005E-2</v>
      </c>
      <c r="M811" s="135"/>
    </row>
    <row r="812" spans="2:13" ht="42.75" x14ac:dyDescent="0.45">
      <c r="B812" s="134" t="s">
        <v>87</v>
      </c>
      <c r="C812" s="76" t="s">
        <v>363</v>
      </c>
      <c r="D812" s="134" t="s">
        <v>117</v>
      </c>
      <c r="E812" s="76" t="s">
        <v>171</v>
      </c>
      <c r="F812" s="134" t="s">
        <v>360</v>
      </c>
      <c r="G812" s="134" t="s">
        <v>241</v>
      </c>
      <c r="H812" s="134" t="s">
        <v>361</v>
      </c>
      <c r="I812" s="134" t="s">
        <v>7</v>
      </c>
      <c r="J812" s="87">
        <v>0.63</v>
      </c>
      <c r="K812" s="87">
        <v>0.72000000000000008</v>
      </c>
      <c r="L812" s="87">
        <v>0.81</v>
      </c>
      <c r="M812" s="135"/>
    </row>
    <row r="813" spans="2:13" ht="42.75" x14ac:dyDescent="0.45">
      <c r="B813" s="134" t="s">
        <v>87</v>
      </c>
      <c r="C813" s="76" t="s">
        <v>363</v>
      </c>
      <c r="D813" s="134" t="s">
        <v>117</v>
      </c>
      <c r="E813" s="76" t="s">
        <v>171</v>
      </c>
      <c r="F813" s="134" t="s">
        <v>360</v>
      </c>
      <c r="G813" s="134" t="s">
        <v>241</v>
      </c>
      <c r="H813" s="134" t="s">
        <v>361</v>
      </c>
      <c r="I813" s="134" t="s">
        <v>182</v>
      </c>
      <c r="J813" s="87">
        <v>0.63</v>
      </c>
      <c r="K813" s="87">
        <v>0.72000000000000008</v>
      </c>
      <c r="L813" s="87">
        <v>0.81</v>
      </c>
      <c r="M813" s="135"/>
    </row>
    <row r="814" spans="2:13" ht="42.75" x14ac:dyDescent="0.45">
      <c r="B814" s="134" t="s">
        <v>87</v>
      </c>
      <c r="C814" s="76" t="s">
        <v>363</v>
      </c>
      <c r="D814" s="134" t="s">
        <v>117</v>
      </c>
      <c r="E814" s="76" t="s">
        <v>171</v>
      </c>
      <c r="F814" s="134" t="s">
        <v>295</v>
      </c>
      <c r="G814" s="134" t="s">
        <v>241</v>
      </c>
      <c r="H814" s="134" t="s">
        <v>296</v>
      </c>
      <c r="I814" s="134" t="s">
        <v>7</v>
      </c>
      <c r="J814" s="87">
        <v>0.63</v>
      </c>
      <c r="K814" s="87">
        <v>0.72000000000000008</v>
      </c>
      <c r="L814" s="87">
        <v>0.81</v>
      </c>
      <c r="M814" s="135"/>
    </row>
    <row r="815" spans="2:13" ht="42.75" x14ac:dyDescent="0.45">
      <c r="B815" s="134" t="s">
        <v>87</v>
      </c>
      <c r="C815" s="76" t="s">
        <v>363</v>
      </c>
      <c r="D815" s="134" t="s">
        <v>117</v>
      </c>
      <c r="E815" s="76" t="s">
        <v>171</v>
      </c>
      <c r="F815" s="134" t="s">
        <v>243</v>
      </c>
      <c r="G815" s="134" t="s">
        <v>211</v>
      </c>
      <c r="H815" s="134" t="s">
        <v>244</v>
      </c>
      <c r="I815" s="134" t="s">
        <v>7</v>
      </c>
      <c r="J815" s="87">
        <v>0.63</v>
      </c>
      <c r="K815" s="87">
        <v>0.72000000000000008</v>
      </c>
      <c r="L815" s="87">
        <v>0.81</v>
      </c>
      <c r="M815" s="135"/>
    </row>
    <row r="816" spans="2:13" ht="42.75" x14ac:dyDescent="0.45">
      <c r="B816" s="134" t="s">
        <v>87</v>
      </c>
      <c r="C816" s="76" t="s">
        <v>363</v>
      </c>
      <c r="D816" s="134" t="s">
        <v>117</v>
      </c>
      <c r="E816" s="76" t="s">
        <v>171</v>
      </c>
      <c r="F816" s="134" t="s">
        <v>268</v>
      </c>
      <c r="G816" s="134" t="s">
        <v>211</v>
      </c>
      <c r="H816" s="134" t="s">
        <v>269</v>
      </c>
      <c r="I816" s="134" t="s">
        <v>7</v>
      </c>
      <c r="J816" s="87">
        <v>0.63</v>
      </c>
      <c r="K816" s="87">
        <v>0.72000000000000008</v>
      </c>
      <c r="L816" s="87">
        <v>0.81</v>
      </c>
      <c r="M816" s="135"/>
    </row>
    <row r="817" spans="2:13" ht="42.75" x14ac:dyDescent="0.45">
      <c r="B817" s="134" t="s">
        <v>87</v>
      </c>
      <c r="C817" s="76" t="s">
        <v>363</v>
      </c>
      <c r="D817" s="134" t="s">
        <v>117</v>
      </c>
      <c r="E817" s="76" t="s">
        <v>171</v>
      </c>
      <c r="F817" s="134" t="s">
        <v>270</v>
      </c>
      <c r="G817" s="134" t="s">
        <v>211</v>
      </c>
      <c r="H817" s="134" t="s">
        <v>271</v>
      </c>
      <c r="I817" s="134" t="s">
        <v>7</v>
      </c>
      <c r="J817" s="87">
        <v>0.63</v>
      </c>
      <c r="K817" s="87">
        <v>0.72000000000000008</v>
      </c>
      <c r="L817" s="87">
        <v>0.81</v>
      </c>
      <c r="M817" s="135"/>
    </row>
    <row r="818" spans="2:13" ht="42.75" x14ac:dyDescent="0.45">
      <c r="B818" s="134" t="s">
        <v>87</v>
      </c>
      <c r="C818" s="76" t="s">
        <v>363</v>
      </c>
      <c r="D818" s="134" t="s">
        <v>117</v>
      </c>
      <c r="E818" s="76" t="s">
        <v>171</v>
      </c>
      <c r="F818" s="134" t="s">
        <v>253</v>
      </c>
      <c r="G818" s="134" t="s">
        <v>211</v>
      </c>
      <c r="H818" s="134" t="s">
        <v>254</v>
      </c>
      <c r="I818" s="134" t="s">
        <v>7</v>
      </c>
      <c r="J818" s="87">
        <v>0.63</v>
      </c>
      <c r="K818" s="87">
        <v>0.72000000000000008</v>
      </c>
      <c r="L818" s="87">
        <v>0.81</v>
      </c>
      <c r="M818" s="135"/>
    </row>
    <row r="819" spans="2:13" ht="42.75" x14ac:dyDescent="0.45">
      <c r="B819" s="134" t="s">
        <v>87</v>
      </c>
      <c r="C819" s="76" t="s">
        <v>364</v>
      </c>
      <c r="D819" s="134" t="s">
        <v>117</v>
      </c>
      <c r="E819" s="76" t="s">
        <v>172</v>
      </c>
      <c r="F819" s="134" t="s">
        <v>216</v>
      </c>
      <c r="G819" s="134" t="s">
        <v>190</v>
      </c>
      <c r="H819" s="134" t="s">
        <v>217</v>
      </c>
      <c r="I819" s="134" t="s">
        <v>7</v>
      </c>
      <c r="J819" s="87">
        <v>0.63</v>
      </c>
      <c r="K819" s="87">
        <v>0.72000000000000008</v>
      </c>
      <c r="L819" s="87">
        <v>0.81</v>
      </c>
      <c r="M819" s="135"/>
    </row>
    <row r="820" spans="2:13" ht="42.75" x14ac:dyDescent="0.45">
      <c r="B820" s="134" t="s">
        <v>87</v>
      </c>
      <c r="C820" s="76" t="s">
        <v>364</v>
      </c>
      <c r="D820" s="134" t="s">
        <v>117</v>
      </c>
      <c r="E820" s="76" t="s">
        <v>172</v>
      </c>
      <c r="F820" s="134" t="s">
        <v>300</v>
      </c>
      <c r="G820" s="134" t="s">
        <v>190</v>
      </c>
      <c r="H820" s="134" t="s">
        <v>301</v>
      </c>
      <c r="I820" s="134" t="s">
        <v>7</v>
      </c>
      <c r="J820" s="87">
        <v>3.4999999999999996E-2</v>
      </c>
      <c r="K820" s="87">
        <v>4.0000000000000008E-2</v>
      </c>
      <c r="L820" s="87">
        <v>4.5000000000000005E-2</v>
      </c>
      <c r="M820" s="135"/>
    </row>
    <row r="821" spans="2:13" ht="42.75" x14ac:dyDescent="0.45">
      <c r="B821" s="134" t="s">
        <v>87</v>
      </c>
      <c r="C821" s="76" t="s">
        <v>364</v>
      </c>
      <c r="D821" s="134" t="s">
        <v>117</v>
      </c>
      <c r="E821" s="76" t="s">
        <v>172</v>
      </c>
      <c r="F821" s="134" t="s">
        <v>189</v>
      </c>
      <c r="G821" s="134" t="s">
        <v>190</v>
      </c>
      <c r="H821" s="134" t="s">
        <v>191</v>
      </c>
      <c r="I821" s="134" t="s">
        <v>7</v>
      </c>
      <c r="J821" s="87">
        <v>0.63</v>
      </c>
      <c r="K821" s="87">
        <v>0.72000000000000008</v>
      </c>
      <c r="L821" s="87">
        <v>0.81</v>
      </c>
      <c r="M821" s="135"/>
    </row>
    <row r="822" spans="2:13" ht="42.75" x14ac:dyDescent="0.45">
      <c r="B822" s="134" t="s">
        <v>87</v>
      </c>
      <c r="C822" s="76" t="s">
        <v>364</v>
      </c>
      <c r="D822" s="134" t="s">
        <v>117</v>
      </c>
      <c r="E822" s="76" t="s">
        <v>172</v>
      </c>
      <c r="F822" s="134" t="s">
        <v>229</v>
      </c>
      <c r="G822" s="134" t="s">
        <v>230</v>
      </c>
      <c r="H822" s="134" t="s">
        <v>231</v>
      </c>
      <c r="I822" s="134" t="s">
        <v>182</v>
      </c>
      <c r="J822" s="87">
        <v>0.63</v>
      </c>
      <c r="K822" s="87">
        <v>0.72000000000000008</v>
      </c>
      <c r="L822" s="87">
        <v>0.81</v>
      </c>
      <c r="M822" s="135"/>
    </row>
    <row r="823" spans="2:13" ht="42.75" x14ac:dyDescent="0.45">
      <c r="B823" s="134" t="s">
        <v>87</v>
      </c>
      <c r="C823" s="76" t="s">
        <v>364</v>
      </c>
      <c r="D823" s="134" t="s">
        <v>117</v>
      </c>
      <c r="E823" s="76" t="s">
        <v>172</v>
      </c>
      <c r="F823" s="134" t="s">
        <v>192</v>
      </c>
      <c r="G823" s="134" t="s">
        <v>193</v>
      </c>
      <c r="H823" s="134" t="s">
        <v>194</v>
      </c>
      <c r="I823" s="134" t="s">
        <v>7</v>
      </c>
      <c r="J823" s="87">
        <v>3.4999999999999996E-2</v>
      </c>
      <c r="K823" s="87">
        <v>4.0000000000000008E-2</v>
      </c>
      <c r="L823" s="87">
        <v>4.5000000000000005E-2</v>
      </c>
      <c r="M823" s="135"/>
    </row>
    <row r="824" spans="2:13" ht="42.75" x14ac:dyDescent="0.45">
      <c r="B824" s="134" t="s">
        <v>87</v>
      </c>
      <c r="C824" s="76" t="s">
        <v>364</v>
      </c>
      <c r="D824" s="134" t="s">
        <v>117</v>
      </c>
      <c r="E824" s="76" t="s">
        <v>172</v>
      </c>
      <c r="F824" s="134" t="s">
        <v>256</v>
      </c>
      <c r="G824" s="134" t="s">
        <v>193</v>
      </c>
      <c r="H824" s="134" t="s">
        <v>257</v>
      </c>
      <c r="I824" s="134" t="s">
        <v>7</v>
      </c>
      <c r="J824" s="87">
        <v>0.63</v>
      </c>
      <c r="K824" s="87">
        <v>0.72000000000000008</v>
      </c>
      <c r="L824" s="87">
        <v>0.81</v>
      </c>
      <c r="M824" s="135"/>
    </row>
    <row r="825" spans="2:13" ht="42.75" x14ac:dyDescent="0.45">
      <c r="B825" s="134" t="s">
        <v>87</v>
      </c>
      <c r="C825" s="76" t="s">
        <v>364</v>
      </c>
      <c r="D825" s="134" t="s">
        <v>117</v>
      </c>
      <c r="E825" s="76" t="s">
        <v>172</v>
      </c>
      <c r="F825" s="134" t="s">
        <v>232</v>
      </c>
      <c r="G825" s="134" t="s">
        <v>193</v>
      </c>
      <c r="H825" s="134" t="s">
        <v>233</v>
      </c>
      <c r="I825" s="134" t="s">
        <v>7</v>
      </c>
      <c r="J825" s="87">
        <v>0.63</v>
      </c>
      <c r="K825" s="87">
        <v>0.72000000000000008</v>
      </c>
      <c r="L825" s="87">
        <v>0.81</v>
      </c>
      <c r="M825" s="135"/>
    </row>
    <row r="826" spans="2:13" ht="42.75" x14ac:dyDescent="0.45">
      <c r="B826" s="134" t="s">
        <v>87</v>
      </c>
      <c r="C826" s="76" t="s">
        <v>364</v>
      </c>
      <c r="D826" s="134" t="s">
        <v>117</v>
      </c>
      <c r="E826" s="76" t="s">
        <v>172</v>
      </c>
      <c r="F826" s="134" t="s">
        <v>195</v>
      </c>
      <c r="G826" s="134" t="s">
        <v>193</v>
      </c>
      <c r="H826" s="134" t="s">
        <v>196</v>
      </c>
      <c r="I826" s="134" t="s">
        <v>7</v>
      </c>
      <c r="J826" s="87">
        <v>0.63</v>
      </c>
      <c r="K826" s="87">
        <v>0.72000000000000008</v>
      </c>
      <c r="L826" s="87">
        <v>0.81</v>
      </c>
      <c r="M826" s="135"/>
    </row>
    <row r="827" spans="2:13" ht="42.75" x14ac:dyDescent="0.45">
      <c r="B827" s="134" t="s">
        <v>87</v>
      </c>
      <c r="C827" s="76" t="s">
        <v>364</v>
      </c>
      <c r="D827" s="134" t="s">
        <v>117</v>
      </c>
      <c r="E827" s="76" t="s">
        <v>172</v>
      </c>
      <c r="F827" s="134" t="s">
        <v>251</v>
      </c>
      <c r="G827" s="134" t="s">
        <v>235</v>
      </c>
      <c r="H827" s="134" t="s">
        <v>252</v>
      </c>
      <c r="I827" s="134" t="s">
        <v>7</v>
      </c>
      <c r="J827" s="87">
        <v>0.63</v>
      </c>
      <c r="K827" s="87">
        <v>0.72000000000000008</v>
      </c>
      <c r="L827" s="87">
        <v>0.81</v>
      </c>
      <c r="M827" s="135"/>
    </row>
    <row r="828" spans="2:13" ht="42.75" x14ac:dyDescent="0.45">
      <c r="B828" s="134" t="s">
        <v>87</v>
      </c>
      <c r="C828" s="76" t="s">
        <v>364</v>
      </c>
      <c r="D828" s="134" t="s">
        <v>117</v>
      </c>
      <c r="E828" s="76" t="s">
        <v>172</v>
      </c>
      <c r="F828" s="134" t="s">
        <v>339</v>
      </c>
      <c r="G828" s="134" t="s">
        <v>235</v>
      </c>
      <c r="H828" s="134" t="s">
        <v>340</v>
      </c>
      <c r="I828" s="134" t="s">
        <v>7</v>
      </c>
      <c r="J828" s="87">
        <v>3.4999999999999996E-2</v>
      </c>
      <c r="K828" s="87">
        <v>4.0000000000000008E-2</v>
      </c>
      <c r="L828" s="87">
        <v>4.5000000000000005E-2</v>
      </c>
      <c r="M828" s="135"/>
    </row>
    <row r="829" spans="2:13" ht="42.75" x14ac:dyDescent="0.45">
      <c r="B829" s="134" t="s">
        <v>87</v>
      </c>
      <c r="C829" s="76" t="s">
        <v>364</v>
      </c>
      <c r="D829" s="134" t="s">
        <v>117</v>
      </c>
      <c r="E829" s="76" t="s">
        <v>172</v>
      </c>
      <c r="F829" s="134" t="s">
        <v>197</v>
      </c>
      <c r="G829" s="134" t="s">
        <v>198</v>
      </c>
      <c r="H829" s="134" t="s">
        <v>199</v>
      </c>
      <c r="I829" s="134" t="s">
        <v>182</v>
      </c>
      <c r="J829" s="87">
        <v>3.4999999999999996E-2</v>
      </c>
      <c r="K829" s="87">
        <v>4.0000000000000008E-2</v>
      </c>
      <c r="L829" s="87">
        <v>4.5000000000000005E-2</v>
      </c>
      <c r="M829" s="135"/>
    </row>
    <row r="830" spans="2:13" ht="42.75" x14ac:dyDescent="0.45">
      <c r="B830" s="134" t="s">
        <v>87</v>
      </c>
      <c r="C830" s="76" t="s">
        <v>364</v>
      </c>
      <c r="D830" s="134" t="s">
        <v>117</v>
      </c>
      <c r="E830" s="76" t="s">
        <v>172</v>
      </c>
      <c r="F830" s="134" t="s">
        <v>258</v>
      </c>
      <c r="G830" s="134" t="s">
        <v>259</v>
      </c>
      <c r="H830" s="134" t="s">
        <v>260</v>
      </c>
      <c r="I830" s="134" t="s">
        <v>182</v>
      </c>
      <c r="J830" s="87">
        <v>0.63</v>
      </c>
      <c r="K830" s="87">
        <v>0.72000000000000008</v>
      </c>
      <c r="L830" s="87">
        <v>0.81</v>
      </c>
      <c r="M830" s="135"/>
    </row>
    <row r="831" spans="2:13" ht="42.75" x14ac:dyDescent="0.45">
      <c r="B831" s="134" t="s">
        <v>87</v>
      </c>
      <c r="C831" s="76" t="s">
        <v>364</v>
      </c>
      <c r="D831" s="134" t="s">
        <v>117</v>
      </c>
      <c r="E831" s="76" t="s">
        <v>172</v>
      </c>
      <c r="F831" s="134" t="s">
        <v>318</v>
      </c>
      <c r="G831" s="134" t="s">
        <v>319</v>
      </c>
      <c r="H831" s="134" t="s">
        <v>320</v>
      </c>
      <c r="I831" s="134" t="s">
        <v>182</v>
      </c>
      <c r="J831" s="87">
        <v>3.4999999999999996E-2</v>
      </c>
      <c r="K831" s="87">
        <v>4.0000000000000008E-2</v>
      </c>
      <c r="L831" s="87">
        <v>4.5000000000000005E-2</v>
      </c>
      <c r="M831" s="135"/>
    </row>
    <row r="832" spans="2:13" ht="42.75" x14ac:dyDescent="0.45">
      <c r="B832" s="134" t="s">
        <v>87</v>
      </c>
      <c r="C832" s="76" t="s">
        <v>364</v>
      </c>
      <c r="D832" s="134" t="s">
        <v>117</v>
      </c>
      <c r="E832" s="76" t="s">
        <v>172</v>
      </c>
      <c r="F832" s="134" t="s">
        <v>325</v>
      </c>
      <c r="G832" s="134" t="s">
        <v>319</v>
      </c>
      <c r="H832" s="134" t="s">
        <v>326</v>
      </c>
      <c r="I832" s="134" t="s">
        <v>182</v>
      </c>
      <c r="J832" s="87">
        <v>3.4999999999999996E-2</v>
      </c>
      <c r="K832" s="87">
        <v>4.0000000000000008E-2</v>
      </c>
      <c r="L832" s="87">
        <v>4.5000000000000005E-2</v>
      </c>
      <c r="M832" s="135"/>
    </row>
    <row r="833" spans="2:13" ht="42.75" x14ac:dyDescent="0.45">
      <c r="B833" s="134" t="s">
        <v>87</v>
      </c>
      <c r="C833" s="76" t="s">
        <v>364</v>
      </c>
      <c r="D833" s="134" t="s">
        <v>117</v>
      </c>
      <c r="E833" s="76" t="s">
        <v>172</v>
      </c>
      <c r="F833" s="134" t="s">
        <v>327</v>
      </c>
      <c r="G833" s="134" t="s">
        <v>319</v>
      </c>
      <c r="H833" s="134" t="s">
        <v>328</v>
      </c>
      <c r="I833" s="134" t="s">
        <v>182</v>
      </c>
      <c r="J833" s="87">
        <v>3.4999999999999996E-2</v>
      </c>
      <c r="K833" s="87">
        <v>4.0000000000000008E-2</v>
      </c>
      <c r="L833" s="87">
        <v>4.5000000000000005E-2</v>
      </c>
      <c r="M833" s="135"/>
    </row>
    <row r="834" spans="2:13" ht="42.75" x14ac:dyDescent="0.45">
      <c r="B834" s="134" t="s">
        <v>87</v>
      </c>
      <c r="C834" s="76" t="s">
        <v>364</v>
      </c>
      <c r="D834" s="134" t="s">
        <v>117</v>
      </c>
      <c r="E834" s="76" t="s">
        <v>172</v>
      </c>
      <c r="F834" s="134" t="s">
        <v>207</v>
      </c>
      <c r="G834" s="134" t="s">
        <v>208</v>
      </c>
      <c r="H834" s="134" t="s">
        <v>209</v>
      </c>
      <c r="I834" s="134" t="s">
        <v>7</v>
      </c>
      <c r="J834" s="87">
        <v>3.4999999999999996E-2</v>
      </c>
      <c r="K834" s="87">
        <v>4.0000000000000008E-2</v>
      </c>
      <c r="L834" s="87">
        <v>4.5000000000000005E-2</v>
      </c>
      <c r="M834" s="135"/>
    </row>
    <row r="835" spans="2:13" ht="42.75" x14ac:dyDescent="0.45">
      <c r="B835" s="134" t="s">
        <v>87</v>
      </c>
      <c r="C835" s="76" t="s">
        <v>364</v>
      </c>
      <c r="D835" s="134" t="s">
        <v>117</v>
      </c>
      <c r="E835" s="76" t="s">
        <v>172</v>
      </c>
      <c r="F835" s="134" t="s">
        <v>264</v>
      </c>
      <c r="G835" s="134" t="s">
        <v>208</v>
      </c>
      <c r="H835" s="134" t="s">
        <v>265</v>
      </c>
      <c r="I835" s="134" t="s">
        <v>7</v>
      </c>
      <c r="J835" s="87">
        <v>0.63</v>
      </c>
      <c r="K835" s="87">
        <v>0.72000000000000008</v>
      </c>
      <c r="L835" s="87">
        <v>0.81</v>
      </c>
      <c r="M835" s="135"/>
    </row>
    <row r="836" spans="2:13" ht="42.75" x14ac:dyDescent="0.45">
      <c r="B836" s="134" t="s">
        <v>87</v>
      </c>
      <c r="C836" s="76" t="s">
        <v>364</v>
      </c>
      <c r="D836" s="134" t="s">
        <v>117</v>
      </c>
      <c r="E836" s="76" t="s">
        <v>172</v>
      </c>
      <c r="F836" s="134" t="s">
        <v>336</v>
      </c>
      <c r="G836" s="134" t="s">
        <v>241</v>
      </c>
      <c r="H836" s="134" t="s">
        <v>337</v>
      </c>
      <c r="I836" s="134" t="s">
        <v>7</v>
      </c>
      <c r="J836" s="87">
        <v>3.4999999999999996E-2</v>
      </c>
      <c r="K836" s="87">
        <v>4.0000000000000008E-2</v>
      </c>
      <c r="L836" s="87">
        <v>4.5000000000000005E-2</v>
      </c>
      <c r="M836" s="135"/>
    </row>
    <row r="837" spans="2:13" ht="42.75" x14ac:dyDescent="0.45">
      <c r="B837" s="134" t="s">
        <v>87</v>
      </c>
      <c r="C837" s="76" t="s">
        <v>364</v>
      </c>
      <c r="D837" s="134" t="s">
        <v>117</v>
      </c>
      <c r="E837" s="76" t="s">
        <v>172</v>
      </c>
      <c r="F837" s="134" t="s">
        <v>360</v>
      </c>
      <c r="G837" s="134" t="s">
        <v>241</v>
      </c>
      <c r="H837" s="134" t="s">
        <v>361</v>
      </c>
      <c r="I837" s="134" t="s">
        <v>7</v>
      </c>
      <c r="J837" s="87">
        <v>0.63</v>
      </c>
      <c r="K837" s="87">
        <v>0.72000000000000008</v>
      </c>
      <c r="L837" s="87">
        <v>0.81</v>
      </c>
      <c r="M837" s="135"/>
    </row>
    <row r="838" spans="2:13" ht="42.75" x14ac:dyDescent="0.45">
      <c r="B838" s="134" t="s">
        <v>87</v>
      </c>
      <c r="C838" s="76" t="s">
        <v>364</v>
      </c>
      <c r="D838" s="134" t="s">
        <v>117</v>
      </c>
      <c r="E838" s="76" t="s">
        <v>172</v>
      </c>
      <c r="F838" s="134" t="s">
        <v>360</v>
      </c>
      <c r="G838" s="134" t="s">
        <v>241</v>
      </c>
      <c r="H838" s="134" t="s">
        <v>361</v>
      </c>
      <c r="I838" s="134" t="s">
        <v>182</v>
      </c>
      <c r="J838" s="87">
        <v>0.63</v>
      </c>
      <c r="K838" s="87">
        <v>0.72000000000000008</v>
      </c>
      <c r="L838" s="87">
        <v>0.81</v>
      </c>
      <c r="M838" s="135"/>
    </row>
    <row r="839" spans="2:13" ht="42.75" x14ac:dyDescent="0.45">
      <c r="B839" s="134" t="s">
        <v>87</v>
      </c>
      <c r="C839" s="76" t="s">
        <v>364</v>
      </c>
      <c r="D839" s="134" t="s">
        <v>117</v>
      </c>
      <c r="E839" s="76" t="s">
        <v>172</v>
      </c>
      <c r="F839" s="134" t="s">
        <v>295</v>
      </c>
      <c r="G839" s="134" t="s">
        <v>241</v>
      </c>
      <c r="H839" s="134" t="s">
        <v>296</v>
      </c>
      <c r="I839" s="134" t="s">
        <v>7</v>
      </c>
      <c r="J839" s="87">
        <v>0.63</v>
      </c>
      <c r="K839" s="87">
        <v>0.72000000000000008</v>
      </c>
      <c r="L839" s="87">
        <v>0.81</v>
      </c>
      <c r="M839" s="135"/>
    </row>
    <row r="840" spans="2:13" ht="42.75" x14ac:dyDescent="0.45">
      <c r="B840" s="134" t="s">
        <v>87</v>
      </c>
      <c r="C840" s="76" t="s">
        <v>364</v>
      </c>
      <c r="D840" s="134" t="s">
        <v>117</v>
      </c>
      <c r="E840" s="76" t="s">
        <v>172</v>
      </c>
      <c r="F840" s="134" t="s">
        <v>243</v>
      </c>
      <c r="G840" s="134" t="s">
        <v>211</v>
      </c>
      <c r="H840" s="134" t="s">
        <v>244</v>
      </c>
      <c r="I840" s="134" t="s">
        <v>7</v>
      </c>
      <c r="J840" s="87">
        <v>0.63</v>
      </c>
      <c r="K840" s="87">
        <v>0.72000000000000008</v>
      </c>
      <c r="L840" s="87">
        <v>0.81</v>
      </c>
      <c r="M840" s="135"/>
    </row>
    <row r="841" spans="2:13" ht="42.75" x14ac:dyDescent="0.45">
      <c r="B841" s="134" t="s">
        <v>87</v>
      </c>
      <c r="C841" s="76" t="s">
        <v>364</v>
      </c>
      <c r="D841" s="134" t="s">
        <v>117</v>
      </c>
      <c r="E841" s="76" t="s">
        <v>172</v>
      </c>
      <c r="F841" s="134" t="s">
        <v>245</v>
      </c>
      <c r="G841" s="134" t="s">
        <v>211</v>
      </c>
      <c r="H841" s="134" t="s">
        <v>246</v>
      </c>
      <c r="I841" s="134" t="s">
        <v>7</v>
      </c>
      <c r="J841" s="87">
        <v>0.63</v>
      </c>
      <c r="K841" s="87">
        <v>0.72000000000000008</v>
      </c>
      <c r="L841" s="87">
        <v>0.81</v>
      </c>
      <c r="M841" s="135"/>
    </row>
    <row r="842" spans="2:13" ht="42.75" x14ac:dyDescent="0.45">
      <c r="B842" s="134" t="s">
        <v>87</v>
      </c>
      <c r="C842" s="76" t="s">
        <v>364</v>
      </c>
      <c r="D842" s="134" t="s">
        <v>117</v>
      </c>
      <c r="E842" s="76" t="s">
        <v>172</v>
      </c>
      <c r="F842" s="134" t="s">
        <v>297</v>
      </c>
      <c r="G842" s="134" t="s">
        <v>211</v>
      </c>
      <c r="H842" s="134" t="s">
        <v>298</v>
      </c>
      <c r="I842" s="134" t="s">
        <v>7</v>
      </c>
      <c r="J842" s="87">
        <v>0.63</v>
      </c>
      <c r="K842" s="87">
        <v>0.72000000000000008</v>
      </c>
      <c r="L842" s="87">
        <v>0.81</v>
      </c>
      <c r="M842" s="135"/>
    </row>
    <row r="843" spans="2:13" ht="42.75" x14ac:dyDescent="0.45">
      <c r="B843" s="134" t="s">
        <v>87</v>
      </c>
      <c r="C843" s="76" t="s">
        <v>364</v>
      </c>
      <c r="D843" s="134" t="s">
        <v>117</v>
      </c>
      <c r="E843" s="76" t="s">
        <v>172</v>
      </c>
      <c r="F843" s="134" t="s">
        <v>210</v>
      </c>
      <c r="G843" s="134" t="s">
        <v>211</v>
      </c>
      <c r="H843" s="134" t="s">
        <v>212</v>
      </c>
      <c r="I843" s="134" t="s">
        <v>7</v>
      </c>
      <c r="J843" s="87">
        <v>0.63</v>
      </c>
      <c r="K843" s="87">
        <v>0.72000000000000008</v>
      </c>
      <c r="L843" s="87">
        <v>0.81</v>
      </c>
      <c r="M843" s="135"/>
    </row>
    <row r="844" spans="2:13" ht="42.75" x14ac:dyDescent="0.45">
      <c r="B844" s="134" t="s">
        <v>87</v>
      </c>
      <c r="C844" s="76" t="s">
        <v>364</v>
      </c>
      <c r="D844" s="134" t="s">
        <v>117</v>
      </c>
      <c r="E844" s="76" t="s">
        <v>172</v>
      </c>
      <c r="F844" s="134" t="s">
        <v>270</v>
      </c>
      <c r="G844" s="134" t="s">
        <v>211</v>
      </c>
      <c r="H844" s="134" t="s">
        <v>271</v>
      </c>
      <c r="I844" s="134" t="s">
        <v>7</v>
      </c>
      <c r="J844" s="87">
        <v>0.63</v>
      </c>
      <c r="K844" s="87">
        <v>0.72000000000000008</v>
      </c>
      <c r="L844" s="87">
        <v>0.81</v>
      </c>
      <c r="M844" s="135"/>
    </row>
    <row r="845" spans="2:13" ht="42.75" x14ac:dyDescent="0.45">
      <c r="B845" s="134" t="s">
        <v>87</v>
      </c>
      <c r="C845" s="76" t="s">
        <v>364</v>
      </c>
      <c r="D845" s="134" t="s">
        <v>117</v>
      </c>
      <c r="E845" s="76" t="s">
        <v>172</v>
      </c>
      <c r="F845" s="134" t="s">
        <v>272</v>
      </c>
      <c r="G845" s="134" t="s">
        <v>211</v>
      </c>
      <c r="H845" s="134" t="s">
        <v>273</v>
      </c>
      <c r="I845" s="134" t="s">
        <v>7</v>
      </c>
      <c r="J845" s="87">
        <v>0.63</v>
      </c>
      <c r="K845" s="87">
        <v>0.72000000000000008</v>
      </c>
      <c r="L845" s="87">
        <v>0.81</v>
      </c>
      <c r="M845" s="135"/>
    </row>
    <row r="846" spans="2:13" ht="42.75" x14ac:dyDescent="0.45">
      <c r="B846" s="134" t="s">
        <v>87</v>
      </c>
      <c r="C846" s="76" t="s">
        <v>364</v>
      </c>
      <c r="D846" s="134" t="s">
        <v>117</v>
      </c>
      <c r="E846" s="76" t="s">
        <v>172</v>
      </c>
      <c r="F846" s="134" t="s">
        <v>274</v>
      </c>
      <c r="G846" s="134" t="s">
        <v>211</v>
      </c>
      <c r="H846" s="134" t="s">
        <v>275</v>
      </c>
      <c r="I846" s="134" t="s">
        <v>7</v>
      </c>
      <c r="J846" s="87">
        <v>0.63</v>
      </c>
      <c r="K846" s="87">
        <v>0.72000000000000008</v>
      </c>
      <c r="L846" s="87">
        <v>0.81</v>
      </c>
      <c r="M846" s="135"/>
    </row>
    <row r="847" spans="2:13" ht="42.75" x14ac:dyDescent="0.45">
      <c r="B847" s="134" t="s">
        <v>87</v>
      </c>
      <c r="C847" s="76" t="s">
        <v>364</v>
      </c>
      <c r="D847" s="134" t="s">
        <v>117</v>
      </c>
      <c r="E847" s="76" t="s">
        <v>172</v>
      </c>
      <c r="F847" s="134" t="s">
        <v>276</v>
      </c>
      <c r="G847" s="134" t="s">
        <v>211</v>
      </c>
      <c r="H847" s="134" t="s">
        <v>277</v>
      </c>
      <c r="I847" s="134" t="s">
        <v>7</v>
      </c>
      <c r="J847" s="87">
        <v>0.63</v>
      </c>
      <c r="K847" s="87">
        <v>0.72000000000000008</v>
      </c>
      <c r="L847" s="87">
        <v>0.81</v>
      </c>
      <c r="M847" s="135"/>
    </row>
    <row r="848" spans="2:13" ht="42.75" x14ac:dyDescent="0.45">
      <c r="B848" s="134" t="s">
        <v>87</v>
      </c>
      <c r="C848" s="76" t="s">
        <v>364</v>
      </c>
      <c r="D848" s="134" t="s">
        <v>117</v>
      </c>
      <c r="E848" s="76" t="s">
        <v>172</v>
      </c>
      <c r="F848" s="134" t="s">
        <v>253</v>
      </c>
      <c r="G848" s="134" t="s">
        <v>211</v>
      </c>
      <c r="H848" s="134" t="s">
        <v>254</v>
      </c>
      <c r="I848" s="134" t="s">
        <v>7</v>
      </c>
      <c r="J848" s="87">
        <v>0.63</v>
      </c>
      <c r="K848" s="87">
        <v>0.72000000000000008</v>
      </c>
      <c r="L848" s="87">
        <v>0.81</v>
      </c>
      <c r="M848" s="135"/>
    </row>
    <row r="849" spans="2:13" ht="42.75" x14ac:dyDescent="0.45">
      <c r="B849" s="134" t="s">
        <v>87</v>
      </c>
      <c r="C849" s="76" t="s">
        <v>364</v>
      </c>
      <c r="D849" s="134" t="s">
        <v>117</v>
      </c>
      <c r="E849" s="76" t="s">
        <v>172</v>
      </c>
      <c r="F849" s="134" t="s">
        <v>283</v>
      </c>
      <c r="G849" s="134" t="s">
        <v>281</v>
      </c>
      <c r="H849" s="134" t="s">
        <v>284</v>
      </c>
      <c r="I849" s="134" t="s">
        <v>7</v>
      </c>
      <c r="J849" s="87">
        <v>3.4999999999999996E-2</v>
      </c>
      <c r="K849" s="87">
        <v>4.0000000000000008E-2</v>
      </c>
      <c r="L849" s="87">
        <v>4.5000000000000005E-2</v>
      </c>
      <c r="M849" s="135"/>
    </row>
    <row r="850" spans="2:13" ht="42.75" x14ac:dyDescent="0.45">
      <c r="B850" s="134" t="s">
        <v>87</v>
      </c>
      <c r="C850" s="76" t="s">
        <v>365</v>
      </c>
      <c r="D850" s="134" t="s">
        <v>117</v>
      </c>
      <c r="E850" s="76" t="s">
        <v>173</v>
      </c>
      <c r="F850" s="134" t="s">
        <v>300</v>
      </c>
      <c r="G850" s="134" t="s">
        <v>190</v>
      </c>
      <c r="H850" s="134" t="s">
        <v>301</v>
      </c>
      <c r="I850" s="134" t="s">
        <v>7</v>
      </c>
      <c r="J850" s="87">
        <v>3.4999999999999996E-2</v>
      </c>
      <c r="K850" s="87">
        <v>4.0000000000000008E-2</v>
      </c>
      <c r="L850" s="87">
        <v>4.5000000000000005E-2</v>
      </c>
      <c r="M850" s="135"/>
    </row>
    <row r="851" spans="2:13" ht="42.75" x14ac:dyDescent="0.45">
      <c r="B851" s="134" t="s">
        <v>87</v>
      </c>
      <c r="C851" s="76" t="s">
        <v>365</v>
      </c>
      <c r="D851" s="134" t="s">
        <v>117</v>
      </c>
      <c r="E851" s="76" t="s">
        <v>173</v>
      </c>
      <c r="F851" s="134" t="s">
        <v>189</v>
      </c>
      <c r="G851" s="134" t="s">
        <v>190</v>
      </c>
      <c r="H851" s="134" t="s">
        <v>191</v>
      </c>
      <c r="I851" s="134" t="s">
        <v>7</v>
      </c>
      <c r="J851" s="87">
        <v>0.63</v>
      </c>
      <c r="K851" s="87">
        <v>0.72000000000000008</v>
      </c>
      <c r="L851" s="87">
        <v>0.81</v>
      </c>
      <c r="M851" s="135"/>
    </row>
    <row r="852" spans="2:13" ht="42.75" x14ac:dyDescent="0.45">
      <c r="B852" s="134" t="s">
        <v>87</v>
      </c>
      <c r="C852" s="76" t="s">
        <v>365</v>
      </c>
      <c r="D852" s="134" t="s">
        <v>117</v>
      </c>
      <c r="E852" s="76" t="s">
        <v>173</v>
      </c>
      <c r="F852" s="134" t="s">
        <v>192</v>
      </c>
      <c r="G852" s="134" t="s">
        <v>193</v>
      </c>
      <c r="H852" s="134" t="s">
        <v>194</v>
      </c>
      <c r="I852" s="134" t="s">
        <v>7</v>
      </c>
      <c r="J852" s="87">
        <v>3.4999999999999996E-2</v>
      </c>
      <c r="K852" s="87">
        <v>4.0000000000000008E-2</v>
      </c>
      <c r="L852" s="87">
        <v>4.5000000000000005E-2</v>
      </c>
      <c r="M852" s="135"/>
    </row>
    <row r="853" spans="2:13" ht="42.75" x14ac:dyDescent="0.45">
      <c r="B853" s="134" t="s">
        <v>87</v>
      </c>
      <c r="C853" s="76" t="s">
        <v>365</v>
      </c>
      <c r="D853" s="134" t="s">
        <v>117</v>
      </c>
      <c r="E853" s="76" t="s">
        <v>173</v>
      </c>
      <c r="F853" s="134" t="s">
        <v>232</v>
      </c>
      <c r="G853" s="134" t="s">
        <v>193</v>
      </c>
      <c r="H853" s="134" t="s">
        <v>233</v>
      </c>
      <c r="I853" s="134" t="s">
        <v>7</v>
      </c>
      <c r="J853" s="87">
        <v>0.63</v>
      </c>
      <c r="K853" s="87">
        <v>0.72000000000000008</v>
      </c>
      <c r="L853" s="87">
        <v>0.81</v>
      </c>
      <c r="M853" s="135"/>
    </row>
    <row r="854" spans="2:13" ht="42.75" x14ac:dyDescent="0.45">
      <c r="B854" s="134" t="s">
        <v>87</v>
      </c>
      <c r="C854" s="76" t="s">
        <v>365</v>
      </c>
      <c r="D854" s="134" t="s">
        <v>117</v>
      </c>
      <c r="E854" s="76" t="s">
        <v>173</v>
      </c>
      <c r="F854" s="134" t="s">
        <v>195</v>
      </c>
      <c r="G854" s="134" t="s">
        <v>193</v>
      </c>
      <c r="H854" s="134" t="s">
        <v>196</v>
      </c>
      <c r="I854" s="134" t="s">
        <v>7</v>
      </c>
      <c r="J854" s="87">
        <v>0.63</v>
      </c>
      <c r="K854" s="87">
        <v>0.72000000000000008</v>
      </c>
      <c r="L854" s="87">
        <v>0.81</v>
      </c>
      <c r="M854" s="135"/>
    </row>
    <row r="855" spans="2:13" ht="42.75" x14ac:dyDescent="0.45">
      <c r="B855" s="134" t="s">
        <v>87</v>
      </c>
      <c r="C855" s="76" t="s">
        <v>365</v>
      </c>
      <c r="D855" s="134" t="s">
        <v>117</v>
      </c>
      <c r="E855" s="76" t="s">
        <v>173</v>
      </c>
      <c r="F855" s="134" t="s">
        <v>251</v>
      </c>
      <c r="G855" s="134" t="s">
        <v>235</v>
      </c>
      <c r="H855" s="134" t="s">
        <v>252</v>
      </c>
      <c r="I855" s="134" t="s">
        <v>7</v>
      </c>
      <c r="J855" s="87">
        <v>0.63</v>
      </c>
      <c r="K855" s="87">
        <v>0.72000000000000008</v>
      </c>
      <c r="L855" s="87">
        <v>0.81</v>
      </c>
      <c r="M855" s="135"/>
    </row>
    <row r="856" spans="2:13" ht="42.75" x14ac:dyDescent="0.45">
      <c r="B856" s="134" t="s">
        <v>87</v>
      </c>
      <c r="C856" s="76" t="s">
        <v>365</v>
      </c>
      <c r="D856" s="134" t="s">
        <v>117</v>
      </c>
      <c r="E856" s="76" t="s">
        <v>173</v>
      </c>
      <c r="F856" s="134" t="s">
        <v>339</v>
      </c>
      <c r="G856" s="134" t="s">
        <v>235</v>
      </c>
      <c r="H856" s="134" t="s">
        <v>340</v>
      </c>
      <c r="I856" s="134" t="s">
        <v>7</v>
      </c>
      <c r="J856" s="87">
        <v>3.4999999999999996E-2</v>
      </c>
      <c r="K856" s="87">
        <v>4.0000000000000008E-2</v>
      </c>
      <c r="L856" s="87">
        <v>4.5000000000000005E-2</v>
      </c>
      <c r="M856" s="135"/>
    </row>
    <row r="857" spans="2:13" ht="42.75" x14ac:dyDescent="0.45">
      <c r="B857" s="134" t="s">
        <v>87</v>
      </c>
      <c r="C857" s="76" t="s">
        <v>365</v>
      </c>
      <c r="D857" s="134" t="s">
        <v>117</v>
      </c>
      <c r="E857" s="76" t="s">
        <v>173</v>
      </c>
      <c r="F857" s="134" t="s">
        <v>318</v>
      </c>
      <c r="G857" s="134" t="s">
        <v>319</v>
      </c>
      <c r="H857" s="134" t="s">
        <v>320</v>
      </c>
      <c r="I857" s="134" t="s">
        <v>182</v>
      </c>
      <c r="J857" s="87">
        <v>3.4999999999999996E-2</v>
      </c>
      <c r="K857" s="87">
        <v>4.0000000000000008E-2</v>
      </c>
      <c r="L857" s="87">
        <v>4.5000000000000005E-2</v>
      </c>
      <c r="M857" s="135"/>
    </row>
    <row r="858" spans="2:13" ht="42.75" x14ac:dyDescent="0.45">
      <c r="B858" s="134" t="s">
        <v>87</v>
      </c>
      <c r="C858" s="76" t="s">
        <v>365</v>
      </c>
      <c r="D858" s="134" t="s">
        <v>117</v>
      </c>
      <c r="E858" s="76" t="s">
        <v>173</v>
      </c>
      <c r="F858" s="134" t="s">
        <v>325</v>
      </c>
      <c r="G858" s="134" t="s">
        <v>319</v>
      </c>
      <c r="H858" s="134" t="s">
        <v>326</v>
      </c>
      <c r="I858" s="134" t="s">
        <v>182</v>
      </c>
      <c r="J858" s="87">
        <v>3.4999999999999996E-2</v>
      </c>
      <c r="K858" s="87">
        <v>4.0000000000000008E-2</v>
      </c>
      <c r="L858" s="87">
        <v>4.5000000000000005E-2</v>
      </c>
      <c r="M858" s="135"/>
    </row>
    <row r="859" spans="2:13" ht="42.75" x14ac:dyDescent="0.45">
      <c r="B859" s="134" t="s">
        <v>87</v>
      </c>
      <c r="C859" s="76" t="s">
        <v>365</v>
      </c>
      <c r="D859" s="134" t="s">
        <v>117</v>
      </c>
      <c r="E859" s="76" t="s">
        <v>173</v>
      </c>
      <c r="F859" s="134" t="s">
        <v>207</v>
      </c>
      <c r="G859" s="134" t="s">
        <v>208</v>
      </c>
      <c r="H859" s="134" t="s">
        <v>209</v>
      </c>
      <c r="I859" s="134" t="s">
        <v>7</v>
      </c>
      <c r="J859" s="87">
        <v>3.4999999999999996E-2</v>
      </c>
      <c r="K859" s="87">
        <v>4.0000000000000008E-2</v>
      </c>
      <c r="L859" s="87">
        <v>4.5000000000000005E-2</v>
      </c>
      <c r="M859" s="135"/>
    </row>
    <row r="860" spans="2:13" ht="42.75" x14ac:dyDescent="0.45">
      <c r="B860" s="134" t="s">
        <v>87</v>
      </c>
      <c r="C860" s="76" t="s">
        <v>365</v>
      </c>
      <c r="D860" s="134" t="s">
        <v>117</v>
      </c>
      <c r="E860" s="76" t="s">
        <v>173</v>
      </c>
      <c r="F860" s="134" t="s">
        <v>336</v>
      </c>
      <c r="G860" s="134" t="s">
        <v>241</v>
      </c>
      <c r="H860" s="134" t="s">
        <v>337</v>
      </c>
      <c r="I860" s="134" t="s">
        <v>7</v>
      </c>
      <c r="J860" s="87">
        <v>3.4999999999999996E-2</v>
      </c>
      <c r="K860" s="87">
        <v>4.0000000000000008E-2</v>
      </c>
      <c r="L860" s="87">
        <v>4.5000000000000005E-2</v>
      </c>
      <c r="M860" s="135"/>
    </row>
    <row r="861" spans="2:13" ht="42.75" x14ac:dyDescent="0.45">
      <c r="B861" s="134" t="s">
        <v>87</v>
      </c>
      <c r="C861" s="76" t="s">
        <v>365</v>
      </c>
      <c r="D861" s="134" t="s">
        <v>117</v>
      </c>
      <c r="E861" s="76" t="s">
        <v>173</v>
      </c>
      <c r="F861" s="134" t="s">
        <v>360</v>
      </c>
      <c r="G861" s="134" t="s">
        <v>241</v>
      </c>
      <c r="H861" s="134" t="s">
        <v>361</v>
      </c>
      <c r="I861" s="134" t="s">
        <v>7</v>
      </c>
      <c r="J861" s="87">
        <v>0.63</v>
      </c>
      <c r="K861" s="87">
        <v>0.72000000000000008</v>
      </c>
      <c r="L861" s="87">
        <v>0.81</v>
      </c>
      <c r="M861" s="135"/>
    </row>
    <row r="862" spans="2:13" ht="42.75" x14ac:dyDescent="0.45">
      <c r="B862" s="134" t="s">
        <v>87</v>
      </c>
      <c r="C862" s="76" t="s">
        <v>365</v>
      </c>
      <c r="D862" s="134" t="s">
        <v>117</v>
      </c>
      <c r="E862" s="76" t="s">
        <v>173</v>
      </c>
      <c r="F862" s="134" t="s">
        <v>360</v>
      </c>
      <c r="G862" s="134" t="s">
        <v>241</v>
      </c>
      <c r="H862" s="134" t="s">
        <v>361</v>
      </c>
      <c r="I862" s="134" t="s">
        <v>182</v>
      </c>
      <c r="J862" s="87">
        <v>0.63</v>
      </c>
      <c r="K862" s="87">
        <v>0.72000000000000008</v>
      </c>
      <c r="L862" s="87">
        <v>0.81</v>
      </c>
      <c r="M862" s="135"/>
    </row>
    <row r="863" spans="2:13" ht="42.75" x14ac:dyDescent="0.45">
      <c r="B863" s="134" t="s">
        <v>87</v>
      </c>
      <c r="C863" s="76" t="s">
        <v>365</v>
      </c>
      <c r="D863" s="134" t="s">
        <v>117</v>
      </c>
      <c r="E863" s="76" t="s">
        <v>173</v>
      </c>
      <c r="F863" s="134" t="s">
        <v>295</v>
      </c>
      <c r="G863" s="134" t="s">
        <v>241</v>
      </c>
      <c r="H863" s="134" t="s">
        <v>296</v>
      </c>
      <c r="I863" s="134" t="s">
        <v>7</v>
      </c>
      <c r="J863" s="87">
        <v>0.63</v>
      </c>
      <c r="K863" s="87">
        <v>0.72000000000000008</v>
      </c>
      <c r="L863" s="87">
        <v>0.81</v>
      </c>
      <c r="M863" s="135"/>
    </row>
    <row r="864" spans="2:13" ht="42.75" x14ac:dyDescent="0.45">
      <c r="B864" s="134" t="s">
        <v>87</v>
      </c>
      <c r="C864" s="76" t="s">
        <v>365</v>
      </c>
      <c r="D864" s="134" t="s">
        <v>117</v>
      </c>
      <c r="E864" s="76" t="s">
        <v>173</v>
      </c>
      <c r="F864" s="134" t="s">
        <v>243</v>
      </c>
      <c r="G864" s="134" t="s">
        <v>211</v>
      </c>
      <c r="H864" s="134" t="s">
        <v>244</v>
      </c>
      <c r="I864" s="134" t="s">
        <v>7</v>
      </c>
      <c r="J864" s="87">
        <v>0.63</v>
      </c>
      <c r="K864" s="87">
        <v>0.72000000000000008</v>
      </c>
      <c r="L864" s="87">
        <v>0.81</v>
      </c>
      <c r="M864" s="135"/>
    </row>
    <row r="865" spans="2:13" ht="42.75" x14ac:dyDescent="0.45">
      <c r="B865" s="134" t="s">
        <v>87</v>
      </c>
      <c r="C865" s="76" t="s">
        <v>365</v>
      </c>
      <c r="D865" s="134" t="s">
        <v>117</v>
      </c>
      <c r="E865" s="76" t="s">
        <v>173</v>
      </c>
      <c r="F865" s="134" t="s">
        <v>245</v>
      </c>
      <c r="G865" s="134" t="s">
        <v>211</v>
      </c>
      <c r="H865" s="134" t="s">
        <v>246</v>
      </c>
      <c r="I865" s="134" t="s">
        <v>7</v>
      </c>
      <c r="J865" s="87">
        <v>0.63</v>
      </c>
      <c r="K865" s="87">
        <v>0.72000000000000008</v>
      </c>
      <c r="L865" s="87">
        <v>0.81</v>
      </c>
      <c r="M865" s="135"/>
    </row>
    <row r="866" spans="2:13" ht="42.75" x14ac:dyDescent="0.45">
      <c r="B866" s="134" t="s">
        <v>87</v>
      </c>
      <c r="C866" s="76" t="s">
        <v>365</v>
      </c>
      <c r="D866" s="134" t="s">
        <v>117</v>
      </c>
      <c r="E866" s="76" t="s">
        <v>173</v>
      </c>
      <c r="F866" s="134" t="s">
        <v>283</v>
      </c>
      <c r="G866" s="134" t="s">
        <v>281</v>
      </c>
      <c r="H866" s="134" t="s">
        <v>284</v>
      </c>
      <c r="I866" s="134" t="s">
        <v>7</v>
      </c>
      <c r="J866" s="87">
        <v>3.4999999999999996E-2</v>
      </c>
      <c r="K866" s="87">
        <v>4.0000000000000008E-2</v>
      </c>
      <c r="L866" s="87">
        <v>4.5000000000000005E-2</v>
      </c>
      <c r="M866" s="135"/>
    </row>
    <row r="867" spans="2:13" ht="42.75" x14ac:dyDescent="0.45">
      <c r="B867" s="134" t="s">
        <v>87</v>
      </c>
      <c r="C867" s="76" t="s">
        <v>366</v>
      </c>
      <c r="D867" s="134" t="s">
        <v>117</v>
      </c>
      <c r="E867" s="76" t="s">
        <v>174</v>
      </c>
      <c r="F867" s="134" t="s">
        <v>216</v>
      </c>
      <c r="G867" s="134" t="s">
        <v>190</v>
      </c>
      <c r="H867" s="134" t="s">
        <v>217</v>
      </c>
      <c r="I867" s="134" t="s">
        <v>7</v>
      </c>
      <c r="J867" s="87">
        <v>0.63</v>
      </c>
      <c r="K867" s="87">
        <v>0.72000000000000008</v>
      </c>
      <c r="L867" s="87">
        <v>0.81</v>
      </c>
      <c r="M867" s="135"/>
    </row>
    <row r="868" spans="2:13" ht="42.75" x14ac:dyDescent="0.45">
      <c r="B868" s="134" t="s">
        <v>87</v>
      </c>
      <c r="C868" s="76" t="s">
        <v>366</v>
      </c>
      <c r="D868" s="134" t="s">
        <v>117</v>
      </c>
      <c r="E868" s="76" t="s">
        <v>174</v>
      </c>
      <c r="F868" s="134" t="s">
        <v>300</v>
      </c>
      <c r="G868" s="134" t="s">
        <v>190</v>
      </c>
      <c r="H868" s="134" t="s">
        <v>301</v>
      </c>
      <c r="I868" s="134" t="s">
        <v>7</v>
      </c>
      <c r="J868" s="87">
        <v>3.4999999999999996E-2</v>
      </c>
      <c r="K868" s="87">
        <v>4.0000000000000008E-2</v>
      </c>
      <c r="L868" s="87">
        <v>4.5000000000000005E-2</v>
      </c>
      <c r="M868" s="135"/>
    </row>
    <row r="869" spans="2:13" ht="42.75" x14ac:dyDescent="0.45">
      <c r="B869" s="134" t="s">
        <v>87</v>
      </c>
      <c r="C869" s="76" t="s">
        <v>366</v>
      </c>
      <c r="D869" s="134" t="s">
        <v>117</v>
      </c>
      <c r="E869" s="76" t="s">
        <v>174</v>
      </c>
      <c r="F869" s="134" t="s">
        <v>192</v>
      </c>
      <c r="G869" s="134" t="s">
        <v>193</v>
      </c>
      <c r="H869" s="134" t="s">
        <v>194</v>
      </c>
      <c r="I869" s="134" t="s">
        <v>7</v>
      </c>
      <c r="J869" s="87">
        <v>3.4999999999999996E-2</v>
      </c>
      <c r="K869" s="87">
        <v>4.0000000000000008E-2</v>
      </c>
      <c r="L869" s="87">
        <v>4.5000000000000005E-2</v>
      </c>
      <c r="M869" s="135"/>
    </row>
    <row r="870" spans="2:13" ht="42.75" x14ac:dyDescent="0.45">
      <c r="B870" s="134" t="s">
        <v>87</v>
      </c>
      <c r="C870" s="76" t="s">
        <v>366</v>
      </c>
      <c r="D870" s="134" t="s">
        <v>117</v>
      </c>
      <c r="E870" s="76" t="s">
        <v>174</v>
      </c>
      <c r="F870" s="134" t="s">
        <v>251</v>
      </c>
      <c r="G870" s="134" t="s">
        <v>235</v>
      </c>
      <c r="H870" s="134" t="s">
        <v>252</v>
      </c>
      <c r="I870" s="134" t="s">
        <v>7</v>
      </c>
      <c r="J870" s="87">
        <v>0.63</v>
      </c>
      <c r="K870" s="87">
        <v>0.72000000000000008</v>
      </c>
      <c r="L870" s="87">
        <v>0.81</v>
      </c>
      <c r="M870" s="135"/>
    </row>
    <row r="871" spans="2:13" ht="42.75" x14ac:dyDescent="0.45">
      <c r="B871" s="134" t="s">
        <v>87</v>
      </c>
      <c r="C871" s="76" t="s">
        <v>366</v>
      </c>
      <c r="D871" s="134" t="s">
        <v>117</v>
      </c>
      <c r="E871" s="76" t="s">
        <v>174</v>
      </c>
      <c r="F871" s="134" t="s">
        <v>339</v>
      </c>
      <c r="G871" s="134" t="s">
        <v>235</v>
      </c>
      <c r="H871" s="134" t="s">
        <v>340</v>
      </c>
      <c r="I871" s="134" t="s">
        <v>7</v>
      </c>
      <c r="J871" s="87">
        <v>3.4999999999999996E-2</v>
      </c>
      <c r="K871" s="87">
        <v>4.0000000000000008E-2</v>
      </c>
      <c r="L871" s="87">
        <v>4.5000000000000005E-2</v>
      </c>
      <c r="M871" s="135"/>
    </row>
    <row r="872" spans="2:13" ht="42.75" x14ac:dyDescent="0.45">
      <c r="B872" s="134" t="s">
        <v>87</v>
      </c>
      <c r="C872" s="76" t="s">
        <v>366</v>
      </c>
      <c r="D872" s="134" t="s">
        <v>117</v>
      </c>
      <c r="E872" s="76" t="s">
        <v>174</v>
      </c>
      <c r="F872" s="134" t="s">
        <v>207</v>
      </c>
      <c r="G872" s="134" t="s">
        <v>208</v>
      </c>
      <c r="H872" s="134" t="s">
        <v>209</v>
      </c>
      <c r="I872" s="134" t="s">
        <v>7</v>
      </c>
      <c r="J872" s="87">
        <v>3.4999999999999996E-2</v>
      </c>
      <c r="K872" s="87">
        <v>4.0000000000000008E-2</v>
      </c>
      <c r="L872" s="87">
        <v>4.5000000000000005E-2</v>
      </c>
      <c r="M872" s="135"/>
    </row>
    <row r="873" spans="2:13" ht="42.75" x14ac:dyDescent="0.45">
      <c r="B873" s="134" t="s">
        <v>87</v>
      </c>
      <c r="C873" s="76" t="s">
        <v>366</v>
      </c>
      <c r="D873" s="134" t="s">
        <v>117</v>
      </c>
      <c r="E873" s="76" t="s">
        <v>174</v>
      </c>
      <c r="F873" s="134" t="s">
        <v>336</v>
      </c>
      <c r="G873" s="134" t="s">
        <v>241</v>
      </c>
      <c r="H873" s="134" t="s">
        <v>337</v>
      </c>
      <c r="I873" s="134" t="s">
        <v>7</v>
      </c>
      <c r="J873" s="87">
        <v>3.4999999999999996E-2</v>
      </c>
      <c r="K873" s="87">
        <v>4.0000000000000008E-2</v>
      </c>
      <c r="L873" s="87">
        <v>4.5000000000000005E-2</v>
      </c>
      <c r="M873" s="135"/>
    </row>
    <row r="874" spans="2:13" ht="42.75" x14ac:dyDescent="0.45">
      <c r="B874" s="134" t="s">
        <v>87</v>
      </c>
      <c r="C874" s="76" t="s">
        <v>366</v>
      </c>
      <c r="D874" s="134" t="s">
        <v>117</v>
      </c>
      <c r="E874" s="76" t="s">
        <v>174</v>
      </c>
      <c r="F874" s="134" t="s">
        <v>360</v>
      </c>
      <c r="G874" s="134" t="s">
        <v>241</v>
      </c>
      <c r="H874" s="134" t="s">
        <v>361</v>
      </c>
      <c r="I874" s="134" t="s">
        <v>7</v>
      </c>
      <c r="J874" s="87">
        <v>0.63</v>
      </c>
      <c r="K874" s="87">
        <v>0.72000000000000008</v>
      </c>
      <c r="L874" s="87">
        <v>0.81</v>
      </c>
      <c r="M874" s="135"/>
    </row>
    <row r="875" spans="2:13" ht="42.75" x14ac:dyDescent="0.45">
      <c r="B875" s="134" t="s">
        <v>87</v>
      </c>
      <c r="C875" s="76" t="s">
        <v>366</v>
      </c>
      <c r="D875" s="134" t="s">
        <v>117</v>
      </c>
      <c r="E875" s="76" t="s">
        <v>174</v>
      </c>
      <c r="F875" s="134" t="s">
        <v>360</v>
      </c>
      <c r="G875" s="134" t="s">
        <v>241</v>
      </c>
      <c r="H875" s="134" t="s">
        <v>361</v>
      </c>
      <c r="I875" s="134" t="s">
        <v>182</v>
      </c>
      <c r="J875" s="87">
        <v>0.63</v>
      </c>
      <c r="K875" s="87">
        <v>0.72000000000000008</v>
      </c>
      <c r="L875" s="87">
        <v>0.81</v>
      </c>
      <c r="M875" s="135"/>
    </row>
    <row r="876" spans="2:13" ht="42.75" x14ac:dyDescent="0.45">
      <c r="B876" s="134" t="s">
        <v>87</v>
      </c>
      <c r="C876" s="76" t="s">
        <v>366</v>
      </c>
      <c r="D876" s="134" t="s">
        <v>117</v>
      </c>
      <c r="E876" s="76" t="s">
        <v>174</v>
      </c>
      <c r="F876" s="134" t="s">
        <v>295</v>
      </c>
      <c r="G876" s="134" t="s">
        <v>241</v>
      </c>
      <c r="H876" s="134" t="s">
        <v>296</v>
      </c>
      <c r="I876" s="134" t="s">
        <v>7</v>
      </c>
      <c r="J876" s="87">
        <v>0.63</v>
      </c>
      <c r="K876" s="87">
        <v>0.72000000000000008</v>
      </c>
      <c r="L876" s="87">
        <v>0.81</v>
      </c>
      <c r="M876" s="135"/>
    </row>
    <row r="877" spans="2:13" ht="42.75" x14ac:dyDescent="0.45">
      <c r="B877" s="134" t="s">
        <v>87</v>
      </c>
      <c r="C877" s="76" t="s">
        <v>366</v>
      </c>
      <c r="D877" s="134" t="s">
        <v>117</v>
      </c>
      <c r="E877" s="76" t="s">
        <v>174</v>
      </c>
      <c r="F877" s="134" t="s">
        <v>283</v>
      </c>
      <c r="G877" s="134" t="s">
        <v>281</v>
      </c>
      <c r="H877" s="134" t="s">
        <v>284</v>
      </c>
      <c r="I877" s="134" t="s">
        <v>7</v>
      </c>
      <c r="J877" s="87">
        <v>3.4999999999999996E-2</v>
      </c>
      <c r="K877" s="87">
        <v>4.0000000000000008E-2</v>
      </c>
      <c r="L877" s="87">
        <v>4.5000000000000005E-2</v>
      </c>
      <c r="M877" s="135"/>
    </row>
    <row r="878" spans="2:13" ht="42.75" x14ac:dyDescent="0.45">
      <c r="B878" s="134" t="s">
        <v>87</v>
      </c>
      <c r="C878" s="76" t="s">
        <v>367</v>
      </c>
      <c r="D878" s="134" t="s">
        <v>117</v>
      </c>
      <c r="E878" s="76" t="s">
        <v>175</v>
      </c>
      <c r="F878" s="134" t="s">
        <v>216</v>
      </c>
      <c r="G878" s="134" t="s">
        <v>190</v>
      </c>
      <c r="H878" s="134" t="s">
        <v>217</v>
      </c>
      <c r="I878" s="134" t="s">
        <v>7</v>
      </c>
      <c r="J878" s="87">
        <v>0.63</v>
      </c>
      <c r="K878" s="87">
        <v>0.72000000000000008</v>
      </c>
      <c r="L878" s="87">
        <v>0.81</v>
      </c>
      <c r="M878" s="135"/>
    </row>
    <row r="879" spans="2:13" ht="42.75" x14ac:dyDescent="0.45">
      <c r="B879" s="134" t="s">
        <v>87</v>
      </c>
      <c r="C879" s="76" t="s">
        <v>367</v>
      </c>
      <c r="D879" s="134" t="s">
        <v>117</v>
      </c>
      <c r="E879" s="76" t="s">
        <v>175</v>
      </c>
      <c r="F879" s="134" t="s">
        <v>300</v>
      </c>
      <c r="G879" s="134" t="s">
        <v>190</v>
      </c>
      <c r="H879" s="134" t="s">
        <v>301</v>
      </c>
      <c r="I879" s="134" t="s">
        <v>7</v>
      </c>
      <c r="J879" s="87">
        <v>3.4999999999999996E-2</v>
      </c>
      <c r="K879" s="87">
        <v>4.0000000000000008E-2</v>
      </c>
      <c r="L879" s="87">
        <v>4.5000000000000005E-2</v>
      </c>
      <c r="M879" s="135"/>
    </row>
    <row r="880" spans="2:13" ht="42.75" x14ac:dyDescent="0.45">
      <c r="B880" s="134" t="s">
        <v>87</v>
      </c>
      <c r="C880" s="76" t="s">
        <v>367</v>
      </c>
      <c r="D880" s="134" t="s">
        <v>117</v>
      </c>
      <c r="E880" s="76" t="s">
        <v>175</v>
      </c>
      <c r="F880" s="134" t="s">
        <v>189</v>
      </c>
      <c r="G880" s="134" t="s">
        <v>190</v>
      </c>
      <c r="H880" s="134" t="s">
        <v>191</v>
      </c>
      <c r="I880" s="134" t="s">
        <v>7</v>
      </c>
      <c r="J880" s="87">
        <v>0.63</v>
      </c>
      <c r="K880" s="87">
        <v>0.72000000000000008</v>
      </c>
      <c r="L880" s="87">
        <v>0.81</v>
      </c>
      <c r="M880" s="135"/>
    </row>
    <row r="881" spans="2:13" ht="42.75" x14ac:dyDescent="0.45">
      <c r="B881" s="134" t="s">
        <v>87</v>
      </c>
      <c r="C881" s="76" t="s">
        <v>367</v>
      </c>
      <c r="D881" s="134" t="s">
        <v>117</v>
      </c>
      <c r="E881" s="76" t="s">
        <v>175</v>
      </c>
      <c r="F881" s="134" t="s">
        <v>224</v>
      </c>
      <c r="G881" s="134" t="s">
        <v>225</v>
      </c>
      <c r="H881" s="134" t="s">
        <v>226</v>
      </c>
      <c r="I881" s="134" t="s">
        <v>7</v>
      </c>
      <c r="J881" s="87">
        <v>3.4999999999999996E-2</v>
      </c>
      <c r="K881" s="87">
        <v>4.0000000000000008E-2</v>
      </c>
      <c r="L881" s="87">
        <v>4.5000000000000005E-2</v>
      </c>
      <c r="M881" s="135"/>
    </row>
    <row r="882" spans="2:13" ht="42.75" x14ac:dyDescent="0.45">
      <c r="B882" s="134" t="s">
        <v>87</v>
      </c>
      <c r="C882" s="76" t="s">
        <v>367</v>
      </c>
      <c r="D882" s="134" t="s">
        <v>117</v>
      </c>
      <c r="E882" s="76" t="s">
        <v>175</v>
      </c>
      <c r="F882" s="134" t="s">
        <v>224</v>
      </c>
      <c r="G882" s="134" t="s">
        <v>225</v>
      </c>
      <c r="H882" s="134" t="s">
        <v>226</v>
      </c>
      <c r="I882" s="134" t="s">
        <v>182</v>
      </c>
      <c r="J882" s="87">
        <v>3.4999999999999996E-2</v>
      </c>
      <c r="K882" s="87">
        <v>4.0000000000000008E-2</v>
      </c>
      <c r="L882" s="87">
        <v>4.5000000000000005E-2</v>
      </c>
      <c r="M882" s="135"/>
    </row>
    <row r="883" spans="2:13" ht="42.75" x14ac:dyDescent="0.45">
      <c r="B883" s="134" t="s">
        <v>87</v>
      </c>
      <c r="C883" s="76" t="s">
        <v>367</v>
      </c>
      <c r="D883" s="134" t="s">
        <v>117</v>
      </c>
      <c r="E883" s="76" t="s">
        <v>175</v>
      </c>
      <c r="F883" s="134" t="s">
        <v>229</v>
      </c>
      <c r="G883" s="134" t="s">
        <v>230</v>
      </c>
      <c r="H883" s="134" t="s">
        <v>231</v>
      </c>
      <c r="I883" s="134" t="s">
        <v>182</v>
      </c>
      <c r="J883" s="87">
        <v>0.63</v>
      </c>
      <c r="K883" s="87">
        <v>0.72000000000000008</v>
      </c>
      <c r="L883" s="87">
        <v>0.81</v>
      </c>
      <c r="M883" s="135"/>
    </row>
    <row r="884" spans="2:13" ht="42.75" x14ac:dyDescent="0.45">
      <c r="B884" s="134" t="s">
        <v>87</v>
      </c>
      <c r="C884" s="76" t="s">
        <v>367</v>
      </c>
      <c r="D884" s="134" t="s">
        <v>117</v>
      </c>
      <c r="E884" s="76" t="s">
        <v>175</v>
      </c>
      <c r="F884" s="134" t="s">
        <v>192</v>
      </c>
      <c r="G884" s="134" t="s">
        <v>193</v>
      </c>
      <c r="H884" s="134" t="s">
        <v>194</v>
      </c>
      <c r="I884" s="134" t="s">
        <v>7</v>
      </c>
      <c r="J884" s="87">
        <v>3.4999999999999996E-2</v>
      </c>
      <c r="K884" s="87">
        <v>4.0000000000000008E-2</v>
      </c>
      <c r="L884" s="87">
        <v>4.5000000000000005E-2</v>
      </c>
      <c r="M884" s="135"/>
    </row>
    <row r="885" spans="2:13" ht="42.75" x14ac:dyDescent="0.45">
      <c r="B885" s="134" t="s">
        <v>87</v>
      </c>
      <c r="C885" s="76" t="s">
        <v>367</v>
      </c>
      <c r="D885" s="134" t="s">
        <v>117</v>
      </c>
      <c r="E885" s="76" t="s">
        <v>175</v>
      </c>
      <c r="F885" s="134" t="s">
        <v>232</v>
      </c>
      <c r="G885" s="134" t="s">
        <v>193</v>
      </c>
      <c r="H885" s="134" t="s">
        <v>233</v>
      </c>
      <c r="I885" s="134" t="s">
        <v>7</v>
      </c>
      <c r="J885" s="87">
        <v>0.63</v>
      </c>
      <c r="K885" s="87">
        <v>0.72000000000000008</v>
      </c>
      <c r="L885" s="87">
        <v>0.81</v>
      </c>
      <c r="M885" s="135"/>
    </row>
    <row r="886" spans="2:13" ht="42.75" x14ac:dyDescent="0.45">
      <c r="B886" s="134" t="s">
        <v>87</v>
      </c>
      <c r="C886" s="76" t="s">
        <v>367</v>
      </c>
      <c r="D886" s="134" t="s">
        <v>117</v>
      </c>
      <c r="E886" s="76" t="s">
        <v>175</v>
      </c>
      <c r="F886" s="134" t="s">
        <v>195</v>
      </c>
      <c r="G886" s="134" t="s">
        <v>193</v>
      </c>
      <c r="H886" s="134" t="s">
        <v>196</v>
      </c>
      <c r="I886" s="134" t="s">
        <v>7</v>
      </c>
      <c r="J886" s="87">
        <v>0.63</v>
      </c>
      <c r="K886" s="87">
        <v>0.72000000000000008</v>
      </c>
      <c r="L886" s="87">
        <v>0.81</v>
      </c>
      <c r="M886" s="135"/>
    </row>
    <row r="887" spans="2:13" ht="42.75" x14ac:dyDescent="0.45">
      <c r="B887" s="134" t="s">
        <v>87</v>
      </c>
      <c r="C887" s="76" t="s">
        <v>367</v>
      </c>
      <c r="D887" s="134" t="s">
        <v>117</v>
      </c>
      <c r="E887" s="76" t="s">
        <v>175</v>
      </c>
      <c r="F887" s="134" t="s">
        <v>251</v>
      </c>
      <c r="G887" s="134" t="s">
        <v>235</v>
      </c>
      <c r="H887" s="134" t="s">
        <v>252</v>
      </c>
      <c r="I887" s="134" t="s">
        <v>7</v>
      </c>
      <c r="J887" s="87">
        <v>0.63</v>
      </c>
      <c r="K887" s="87">
        <v>0.72000000000000008</v>
      </c>
      <c r="L887" s="87">
        <v>0.81</v>
      </c>
      <c r="M887" s="135"/>
    </row>
    <row r="888" spans="2:13" ht="42.75" x14ac:dyDescent="0.45">
      <c r="B888" s="134" t="s">
        <v>87</v>
      </c>
      <c r="C888" s="76" t="s">
        <v>367</v>
      </c>
      <c r="D888" s="134" t="s">
        <v>117</v>
      </c>
      <c r="E888" s="76" t="s">
        <v>175</v>
      </c>
      <c r="F888" s="134" t="s">
        <v>339</v>
      </c>
      <c r="G888" s="134" t="s">
        <v>235</v>
      </c>
      <c r="H888" s="134" t="s">
        <v>340</v>
      </c>
      <c r="I888" s="134" t="s">
        <v>7</v>
      </c>
      <c r="J888" s="87">
        <v>3.4999999999999996E-2</v>
      </c>
      <c r="K888" s="87">
        <v>4.0000000000000008E-2</v>
      </c>
      <c r="L888" s="87">
        <v>4.5000000000000005E-2</v>
      </c>
      <c r="M888" s="135"/>
    </row>
    <row r="889" spans="2:13" ht="42.75" x14ac:dyDescent="0.45">
      <c r="B889" s="134" t="s">
        <v>87</v>
      </c>
      <c r="C889" s="76" t="s">
        <v>367</v>
      </c>
      <c r="D889" s="134" t="s">
        <v>117</v>
      </c>
      <c r="E889" s="76" t="s">
        <v>175</v>
      </c>
      <c r="F889" s="134" t="s">
        <v>197</v>
      </c>
      <c r="G889" s="134" t="s">
        <v>198</v>
      </c>
      <c r="H889" s="134" t="s">
        <v>199</v>
      </c>
      <c r="I889" s="134" t="s">
        <v>182</v>
      </c>
      <c r="J889" s="87">
        <v>3.4999999999999996E-2</v>
      </c>
      <c r="K889" s="87">
        <v>4.0000000000000008E-2</v>
      </c>
      <c r="L889" s="87">
        <v>4.5000000000000005E-2</v>
      </c>
      <c r="M889" s="135"/>
    </row>
    <row r="890" spans="2:13" ht="42.75" x14ac:dyDescent="0.45">
      <c r="B890" s="134" t="s">
        <v>87</v>
      </c>
      <c r="C890" s="76" t="s">
        <v>367</v>
      </c>
      <c r="D890" s="134" t="s">
        <v>117</v>
      </c>
      <c r="E890" s="76" t="s">
        <v>175</v>
      </c>
      <c r="F890" s="134" t="s">
        <v>292</v>
      </c>
      <c r="G890" s="134" t="s">
        <v>293</v>
      </c>
      <c r="H890" s="134" t="s">
        <v>294</v>
      </c>
      <c r="I890" s="134" t="s">
        <v>7</v>
      </c>
      <c r="J890" s="87">
        <v>0.63</v>
      </c>
      <c r="K890" s="87">
        <v>0.72000000000000008</v>
      </c>
      <c r="L890" s="87">
        <v>0.81</v>
      </c>
      <c r="M890" s="135"/>
    </row>
    <row r="891" spans="2:13" ht="42.75" x14ac:dyDescent="0.45">
      <c r="B891" s="134" t="s">
        <v>87</v>
      </c>
      <c r="C891" s="76" t="s">
        <v>367</v>
      </c>
      <c r="D891" s="134" t="s">
        <v>117</v>
      </c>
      <c r="E891" s="76" t="s">
        <v>175</v>
      </c>
      <c r="F891" s="134" t="s">
        <v>304</v>
      </c>
      <c r="G891" s="134" t="s">
        <v>293</v>
      </c>
      <c r="H891" s="134" t="s">
        <v>305</v>
      </c>
      <c r="I891" s="134" t="s">
        <v>7</v>
      </c>
      <c r="J891" s="87">
        <v>0.63</v>
      </c>
      <c r="K891" s="87">
        <v>0.72000000000000008</v>
      </c>
      <c r="L891" s="87">
        <v>0.81</v>
      </c>
      <c r="M891" s="135"/>
    </row>
    <row r="892" spans="2:13" ht="42.75" x14ac:dyDescent="0.45">
      <c r="B892" s="134" t="s">
        <v>87</v>
      </c>
      <c r="C892" s="76" t="s">
        <v>367</v>
      </c>
      <c r="D892" s="134" t="s">
        <v>117</v>
      </c>
      <c r="E892" s="76" t="s">
        <v>175</v>
      </c>
      <c r="F892" s="134" t="s">
        <v>258</v>
      </c>
      <c r="G892" s="134" t="s">
        <v>259</v>
      </c>
      <c r="H892" s="134" t="s">
        <v>260</v>
      </c>
      <c r="I892" s="134" t="s">
        <v>182</v>
      </c>
      <c r="J892" s="87">
        <v>0.63</v>
      </c>
      <c r="K892" s="87">
        <v>0.72000000000000008</v>
      </c>
      <c r="L892" s="87">
        <v>0.81</v>
      </c>
      <c r="M892" s="135"/>
    </row>
    <row r="893" spans="2:13" ht="42.75" x14ac:dyDescent="0.45">
      <c r="B893" s="134" t="s">
        <v>87</v>
      </c>
      <c r="C893" s="76" t="s">
        <v>367</v>
      </c>
      <c r="D893" s="134" t="s">
        <v>117</v>
      </c>
      <c r="E893" s="76" t="s">
        <v>175</v>
      </c>
      <c r="F893" s="134" t="s">
        <v>310</v>
      </c>
      <c r="G893" s="134" t="s">
        <v>262</v>
      </c>
      <c r="H893" s="134" t="s">
        <v>311</v>
      </c>
      <c r="I893" s="134" t="s">
        <v>7</v>
      </c>
      <c r="J893" s="87">
        <v>0.63</v>
      </c>
      <c r="K893" s="87">
        <v>0.72000000000000008</v>
      </c>
      <c r="L893" s="87">
        <v>0.81</v>
      </c>
      <c r="M893" s="135"/>
    </row>
    <row r="894" spans="2:13" ht="42.75" x14ac:dyDescent="0.45">
      <c r="B894" s="134" t="s">
        <v>87</v>
      </c>
      <c r="C894" s="76" t="s">
        <v>367</v>
      </c>
      <c r="D894" s="134" t="s">
        <v>117</v>
      </c>
      <c r="E894" s="76" t="s">
        <v>175</v>
      </c>
      <c r="F894" s="134" t="s">
        <v>261</v>
      </c>
      <c r="G894" s="134" t="s">
        <v>262</v>
      </c>
      <c r="H894" s="134" t="s">
        <v>263</v>
      </c>
      <c r="I894" s="134" t="s">
        <v>7</v>
      </c>
      <c r="J894" s="87">
        <v>0.63</v>
      </c>
      <c r="K894" s="87">
        <v>0.72000000000000008</v>
      </c>
      <c r="L894" s="87">
        <v>0.81</v>
      </c>
      <c r="M894" s="135"/>
    </row>
    <row r="895" spans="2:13" ht="42.75" x14ac:dyDescent="0.45">
      <c r="B895" s="134" t="s">
        <v>87</v>
      </c>
      <c r="C895" s="76" t="s">
        <v>367</v>
      </c>
      <c r="D895" s="134" t="s">
        <v>117</v>
      </c>
      <c r="E895" s="76" t="s">
        <v>175</v>
      </c>
      <c r="F895" s="134" t="s">
        <v>321</v>
      </c>
      <c r="G895" s="134" t="s">
        <v>319</v>
      </c>
      <c r="H895" s="134" t="s">
        <v>322</v>
      </c>
      <c r="I895" s="134" t="s">
        <v>182</v>
      </c>
      <c r="J895" s="87">
        <v>3.4999999999999996E-2</v>
      </c>
      <c r="K895" s="87">
        <v>4.0000000000000008E-2</v>
      </c>
      <c r="L895" s="87">
        <v>4.5000000000000005E-2</v>
      </c>
      <c r="M895" s="135"/>
    </row>
    <row r="896" spans="2:13" ht="42.75" x14ac:dyDescent="0.45">
      <c r="B896" s="134" t="s">
        <v>87</v>
      </c>
      <c r="C896" s="76" t="s">
        <v>367</v>
      </c>
      <c r="D896" s="134" t="s">
        <v>117</v>
      </c>
      <c r="E896" s="76" t="s">
        <v>175</v>
      </c>
      <c r="F896" s="134" t="s">
        <v>325</v>
      </c>
      <c r="G896" s="134" t="s">
        <v>319</v>
      </c>
      <c r="H896" s="134" t="s">
        <v>326</v>
      </c>
      <c r="I896" s="134" t="s">
        <v>182</v>
      </c>
      <c r="J896" s="87">
        <v>3.4999999999999996E-2</v>
      </c>
      <c r="K896" s="87">
        <v>4.0000000000000008E-2</v>
      </c>
      <c r="L896" s="87">
        <v>4.5000000000000005E-2</v>
      </c>
      <c r="M896" s="135"/>
    </row>
    <row r="897" spans="2:13" ht="42.75" x14ac:dyDescent="0.45">
      <c r="B897" s="134" t="s">
        <v>87</v>
      </c>
      <c r="C897" s="76" t="s">
        <v>367</v>
      </c>
      <c r="D897" s="134" t="s">
        <v>117</v>
      </c>
      <c r="E897" s="76" t="s">
        <v>175</v>
      </c>
      <c r="F897" s="134" t="s">
        <v>207</v>
      </c>
      <c r="G897" s="134" t="s">
        <v>208</v>
      </c>
      <c r="H897" s="134" t="s">
        <v>209</v>
      </c>
      <c r="I897" s="134" t="s">
        <v>7</v>
      </c>
      <c r="J897" s="87">
        <v>3.4999999999999996E-2</v>
      </c>
      <c r="K897" s="87">
        <v>4.0000000000000008E-2</v>
      </c>
      <c r="L897" s="87">
        <v>4.5000000000000005E-2</v>
      </c>
      <c r="M897" s="135"/>
    </row>
    <row r="898" spans="2:13" ht="42.75" x14ac:dyDescent="0.45">
      <c r="B898" s="134" t="s">
        <v>87</v>
      </c>
      <c r="C898" s="76" t="s">
        <v>367</v>
      </c>
      <c r="D898" s="134" t="s">
        <v>117</v>
      </c>
      <c r="E898" s="76" t="s">
        <v>175</v>
      </c>
      <c r="F898" s="134" t="s">
        <v>264</v>
      </c>
      <c r="G898" s="134" t="s">
        <v>208</v>
      </c>
      <c r="H898" s="134" t="s">
        <v>265</v>
      </c>
      <c r="I898" s="134" t="s">
        <v>7</v>
      </c>
      <c r="J898" s="87">
        <v>0.63</v>
      </c>
      <c r="K898" s="87">
        <v>0.72000000000000008</v>
      </c>
      <c r="L898" s="87">
        <v>0.81</v>
      </c>
      <c r="M898" s="135"/>
    </row>
    <row r="899" spans="2:13" ht="42.75" x14ac:dyDescent="0.45">
      <c r="B899" s="134" t="s">
        <v>87</v>
      </c>
      <c r="C899" s="76" t="s">
        <v>367</v>
      </c>
      <c r="D899" s="134" t="s">
        <v>117</v>
      </c>
      <c r="E899" s="76" t="s">
        <v>175</v>
      </c>
      <c r="F899" s="134" t="s">
        <v>336</v>
      </c>
      <c r="G899" s="134" t="s">
        <v>241</v>
      </c>
      <c r="H899" s="134" t="s">
        <v>337</v>
      </c>
      <c r="I899" s="134" t="s">
        <v>7</v>
      </c>
      <c r="J899" s="87">
        <v>3.4999999999999996E-2</v>
      </c>
      <c r="K899" s="87">
        <v>4.0000000000000008E-2</v>
      </c>
      <c r="L899" s="87">
        <v>4.5000000000000005E-2</v>
      </c>
      <c r="M899" s="135"/>
    </row>
    <row r="900" spans="2:13" ht="42.75" x14ac:dyDescent="0.45">
      <c r="B900" s="134" t="s">
        <v>87</v>
      </c>
      <c r="C900" s="76" t="s">
        <v>367</v>
      </c>
      <c r="D900" s="134" t="s">
        <v>117</v>
      </c>
      <c r="E900" s="76" t="s">
        <v>175</v>
      </c>
      <c r="F900" s="134" t="s">
        <v>360</v>
      </c>
      <c r="G900" s="134" t="s">
        <v>241</v>
      </c>
      <c r="H900" s="134" t="s">
        <v>361</v>
      </c>
      <c r="I900" s="134" t="s">
        <v>7</v>
      </c>
      <c r="J900" s="87">
        <v>0.63</v>
      </c>
      <c r="K900" s="87">
        <v>0.72000000000000008</v>
      </c>
      <c r="L900" s="87">
        <v>0.81</v>
      </c>
      <c r="M900" s="135"/>
    </row>
    <row r="901" spans="2:13" ht="42.75" x14ac:dyDescent="0.45">
      <c r="B901" s="134" t="s">
        <v>87</v>
      </c>
      <c r="C901" s="76" t="s">
        <v>367</v>
      </c>
      <c r="D901" s="134" t="s">
        <v>117</v>
      </c>
      <c r="E901" s="76" t="s">
        <v>175</v>
      </c>
      <c r="F901" s="134" t="s">
        <v>360</v>
      </c>
      <c r="G901" s="134" t="s">
        <v>241</v>
      </c>
      <c r="H901" s="134" t="s">
        <v>361</v>
      </c>
      <c r="I901" s="134" t="s">
        <v>182</v>
      </c>
      <c r="J901" s="87">
        <v>0.63</v>
      </c>
      <c r="K901" s="87">
        <v>0.72000000000000008</v>
      </c>
      <c r="L901" s="87">
        <v>0.81</v>
      </c>
      <c r="M901" s="135"/>
    </row>
    <row r="902" spans="2:13" ht="42.75" x14ac:dyDescent="0.45">
      <c r="B902" s="134" t="s">
        <v>87</v>
      </c>
      <c r="C902" s="76" t="s">
        <v>367</v>
      </c>
      <c r="D902" s="134" t="s">
        <v>117</v>
      </c>
      <c r="E902" s="76" t="s">
        <v>175</v>
      </c>
      <c r="F902" s="134" t="s">
        <v>295</v>
      </c>
      <c r="G902" s="134" t="s">
        <v>241</v>
      </c>
      <c r="H902" s="134" t="s">
        <v>296</v>
      </c>
      <c r="I902" s="134" t="s">
        <v>7</v>
      </c>
      <c r="J902" s="87">
        <v>0.63</v>
      </c>
      <c r="K902" s="87">
        <v>0.72000000000000008</v>
      </c>
      <c r="L902" s="87">
        <v>0.81</v>
      </c>
      <c r="M902" s="135"/>
    </row>
    <row r="903" spans="2:13" ht="42.75" x14ac:dyDescent="0.45">
      <c r="B903" s="134" t="s">
        <v>87</v>
      </c>
      <c r="C903" s="76" t="s">
        <v>367</v>
      </c>
      <c r="D903" s="134" t="s">
        <v>117</v>
      </c>
      <c r="E903" s="76" t="s">
        <v>175</v>
      </c>
      <c r="F903" s="134" t="s">
        <v>243</v>
      </c>
      <c r="G903" s="134" t="s">
        <v>211</v>
      </c>
      <c r="H903" s="134" t="s">
        <v>244</v>
      </c>
      <c r="I903" s="134" t="s">
        <v>7</v>
      </c>
      <c r="J903" s="87">
        <v>0.63</v>
      </c>
      <c r="K903" s="87">
        <v>0.72000000000000008</v>
      </c>
      <c r="L903" s="87">
        <v>0.81</v>
      </c>
      <c r="M903" s="135"/>
    </row>
    <row r="904" spans="2:13" ht="42.75" x14ac:dyDescent="0.45">
      <c r="B904" s="134" t="s">
        <v>87</v>
      </c>
      <c r="C904" s="76" t="s">
        <v>367</v>
      </c>
      <c r="D904" s="134" t="s">
        <v>117</v>
      </c>
      <c r="E904" s="76" t="s">
        <v>175</v>
      </c>
      <c r="F904" s="134" t="s">
        <v>245</v>
      </c>
      <c r="G904" s="134" t="s">
        <v>211</v>
      </c>
      <c r="H904" s="134" t="s">
        <v>246</v>
      </c>
      <c r="I904" s="134" t="s">
        <v>7</v>
      </c>
      <c r="J904" s="87">
        <v>0.63</v>
      </c>
      <c r="K904" s="87">
        <v>0.72000000000000008</v>
      </c>
      <c r="L904" s="87">
        <v>0.81</v>
      </c>
      <c r="M904" s="135"/>
    </row>
    <row r="905" spans="2:13" ht="42.75" x14ac:dyDescent="0.45">
      <c r="B905" s="134" t="s">
        <v>87</v>
      </c>
      <c r="C905" s="76" t="s">
        <v>367</v>
      </c>
      <c r="D905" s="134" t="s">
        <v>117</v>
      </c>
      <c r="E905" s="76" t="s">
        <v>175</v>
      </c>
      <c r="F905" s="134" t="s">
        <v>297</v>
      </c>
      <c r="G905" s="134" t="s">
        <v>211</v>
      </c>
      <c r="H905" s="134" t="s">
        <v>298</v>
      </c>
      <c r="I905" s="134" t="s">
        <v>7</v>
      </c>
      <c r="J905" s="87">
        <v>0.63</v>
      </c>
      <c r="K905" s="87">
        <v>0.72000000000000008</v>
      </c>
      <c r="L905" s="87">
        <v>0.81</v>
      </c>
      <c r="M905" s="135"/>
    </row>
    <row r="906" spans="2:13" ht="42.75" x14ac:dyDescent="0.45">
      <c r="B906" s="134" t="s">
        <v>87</v>
      </c>
      <c r="C906" s="76" t="s">
        <v>367</v>
      </c>
      <c r="D906" s="134" t="s">
        <v>117</v>
      </c>
      <c r="E906" s="76" t="s">
        <v>175</v>
      </c>
      <c r="F906" s="134" t="s">
        <v>210</v>
      </c>
      <c r="G906" s="134" t="s">
        <v>211</v>
      </c>
      <c r="H906" s="134" t="s">
        <v>212</v>
      </c>
      <c r="I906" s="134" t="s">
        <v>7</v>
      </c>
      <c r="J906" s="87">
        <v>0.63</v>
      </c>
      <c r="K906" s="87">
        <v>0.72000000000000008</v>
      </c>
      <c r="L906" s="87">
        <v>0.81</v>
      </c>
      <c r="M906" s="135"/>
    </row>
    <row r="907" spans="2:13" ht="42.75" x14ac:dyDescent="0.45">
      <c r="B907" s="134" t="s">
        <v>87</v>
      </c>
      <c r="C907" s="76" t="s">
        <v>367</v>
      </c>
      <c r="D907" s="134" t="s">
        <v>117</v>
      </c>
      <c r="E907" s="76" t="s">
        <v>175</v>
      </c>
      <c r="F907" s="134" t="s">
        <v>329</v>
      </c>
      <c r="G907" s="134" t="s">
        <v>211</v>
      </c>
      <c r="H907" s="134" t="s">
        <v>330</v>
      </c>
      <c r="I907" s="134" t="s">
        <v>7</v>
      </c>
      <c r="J907" s="87">
        <v>0.63</v>
      </c>
      <c r="K907" s="87">
        <v>0.72000000000000008</v>
      </c>
      <c r="L907" s="87">
        <v>0.81</v>
      </c>
      <c r="M907" s="135"/>
    </row>
    <row r="908" spans="2:13" ht="42.75" x14ac:dyDescent="0.45">
      <c r="B908" s="134" t="s">
        <v>87</v>
      </c>
      <c r="C908" s="76" t="s">
        <v>367</v>
      </c>
      <c r="D908" s="134" t="s">
        <v>117</v>
      </c>
      <c r="E908" s="76" t="s">
        <v>175</v>
      </c>
      <c r="F908" s="134" t="s">
        <v>268</v>
      </c>
      <c r="G908" s="134" t="s">
        <v>211</v>
      </c>
      <c r="H908" s="134" t="s">
        <v>269</v>
      </c>
      <c r="I908" s="134" t="s">
        <v>7</v>
      </c>
      <c r="J908" s="87">
        <v>0.63</v>
      </c>
      <c r="K908" s="87">
        <v>0.72000000000000008</v>
      </c>
      <c r="L908" s="87">
        <v>0.81</v>
      </c>
      <c r="M908" s="135"/>
    </row>
    <row r="909" spans="2:13" ht="42.75" x14ac:dyDescent="0.45">
      <c r="B909" s="134" t="s">
        <v>87</v>
      </c>
      <c r="C909" s="76" t="s">
        <v>367</v>
      </c>
      <c r="D909" s="134" t="s">
        <v>117</v>
      </c>
      <c r="E909" s="76" t="s">
        <v>175</v>
      </c>
      <c r="F909" s="134" t="s">
        <v>331</v>
      </c>
      <c r="G909" s="134" t="s">
        <v>211</v>
      </c>
      <c r="H909" s="134" t="s">
        <v>332</v>
      </c>
      <c r="I909" s="134" t="s">
        <v>7</v>
      </c>
      <c r="J909" s="87">
        <v>3.4999999999999996E-2</v>
      </c>
      <c r="K909" s="87">
        <v>4.0000000000000008E-2</v>
      </c>
      <c r="L909" s="87">
        <v>4.5000000000000005E-2</v>
      </c>
      <c r="M909" s="135"/>
    </row>
    <row r="910" spans="2:13" ht="42.75" x14ac:dyDescent="0.45">
      <c r="B910" s="134" t="s">
        <v>87</v>
      </c>
      <c r="C910" s="76" t="s">
        <v>367</v>
      </c>
      <c r="D910" s="134" t="s">
        <v>117</v>
      </c>
      <c r="E910" s="76" t="s">
        <v>175</v>
      </c>
      <c r="F910" s="134" t="s">
        <v>270</v>
      </c>
      <c r="G910" s="134" t="s">
        <v>211</v>
      </c>
      <c r="H910" s="134" t="s">
        <v>271</v>
      </c>
      <c r="I910" s="134" t="s">
        <v>7</v>
      </c>
      <c r="J910" s="87">
        <v>0.63</v>
      </c>
      <c r="K910" s="87">
        <v>0.72000000000000008</v>
      </c>
      <c r="L910" s="87">
        <v>0.81</v>
      </c>
      <c r="M910" s="135"/>
    </row>
    <row r="911" spans="2:13" ht="42.75" x14ac:dyDescent="0.45">
      <c r="B911" s="134" t="s">
        <v>87</v>
      </c>
      <c r="C911" s="76" t="s">
        <v>367</v>
      </c>
      <c r="D911" s="134" t="s">
        <v>117</v>
      </c>
      <c r="E911" s="76" t="s">
        <v>175</v>
      </c>
      <c r="F911" s="134" t="s">
        <v>272</v>
      </c>
      <c r="G911" s="134" t="s">
        <v>211</v>
      </c>
      <c r="H911" s="134" t="s">
        <v>273</v>
      </c>
      <c r="I911" s="134" t="s">
        <v>7</v>
      </c>
      <c r="J911" s="87">
        <v>0.63</v>
      </c>
      <c r="K911" s="87">
        <v>0.72000000000000008</v>
      </c>
      <c r="L911" s="87">
        <v>0.81</v>
      </c>
      <c r="M911" s="135"/>
    </row>
    <row r="912" spans="2:13" ht="42.75" x14ac:dyDescent="0.45">
      <c r="B912" s="134" t="s">
        <v>87</v>
      </c>
      <c r="C912" s="76" t="s">
        <v>367</v>
      </c>
      <c r="D912" s="134" t="s">
        <v>117</v>
      </c>
      <c r="E912" s="76" t="s">
        <v>175</v>
      </c>
      <c r="F912" s="134" t="s">
        <v>274</v>
      </c>
      <c r="G912" s="134" t="s">
        <v>211</v>
      </c>
      <c r="H912" s="134" t="s">
        <v>275</v>
      </c>
      <c r="I912" s="134" t="s">
        <v>7</v>
      </c>
      <c r="J912" s="87">
        <v>0.63</v>
      </c>
      <c r="K912" s="87">
        <v>0.72000000000000008</v>
      </c>
      <c r="L912" s="87">
        <v>0.81</v>
      </c>
      <c r="M912" s="135"/>
    </row>
    <row r="913" spans="2:13" ht="42.75" x14ac:dyDescent="0.45">
      <c r="B913" s="134" t="s">
        <v>87</v>
      </c>
      <c r="C913" s="76" t="s">
        <v>367</v>
      </c>
      <c r="D913" s="134" t="s">
        <v>117</v>
      </c>
      <c r="E913" s="76" t="s">
        <v>175</v>
      </c>
      <c r="F913" s="134" t="s">
        <v>276</v>
      </c>
      <c r="G913" s="134" t="s">
        <v>211</v>
      </c>
      <c r="H913" s="134" t="s">
        <v>277</v>
      </c>
      <c r="I913" s="134" t="s">
        <v>7</v>
      </c>
      <c r="J913" s="87">
        <v>0.63</v>
      </c>
      <c r="K913" s="87">
        <v>0.72000000000000008</v>
      </c>
      <c r="L913" s="87">
        <v>0.81</v>
      </c>
      <c r="M913" s="135"/>
    </row>
    <row r="914" spans="2:13" ht="42.75" x14ac:dyDescent="0.45">
      <c r="B914" s="134" t="s">
        <v>87</v>
      </c>
      <c r="C914" s="76" t="s">
        <v>367</v>
      </c>
      <c r="D914" s="134" t="s">
        <v>117</v>
      </c>
      <c r="E914" s="76" t="s">
        <v>175</v>
      </c>
      <c r="F914" s="134" t="s">
        <v>253</v>
      </c>
      <c r="G914" s="134" t="s">
        <v>211</v>
      </c>
      <c r="H914" s="134" t="s">
        <v>254</v>
      </c>
      <c r="I914" s="134" t="s">
        <v>7</v>
      </c>
      <c r="J914" s="87">
        <v>0.63</v>
      </c>
      <c r="K914" s="87">
        <v>0.72000000000000008</v>
      </c>
      <c r="L914" s="87">
        <v>0.81</v>
      </c>
      <c r="M914" s="135"/>
    </row>
    <row r="915" spans="2:13" ht="42.75" x14ac:dyDescent="0.45">
      <c r="B915" s="134" t="s">
        <v>87</v>
      </c>
      <c r="C915" s="76" t="s">
        <v>367</v>
      </c>
      <c r="D915" s="134" t="s">
        <v>117</v>
      </c>
      <c r="E915" s="76" t="s">
        <v>175</v>
      </c>
      <c r="F915" s="134" t="s">
        <v>283</v>
      </c>
      <c r="G915" s="134" t="s">
        <v>281</v>
      </c>
      <c r="H915" s="134" t="s">
        <v>284</v>
      </c>
      <c r="I915" s="134" t="s">
        <v>7</v>
      </c>
      <c r="J915" s="87">
        <v>3.4999999999999996E-2</v>
      </c>
      <c r="K915" s="87">
        <v>4.0000000000000008E-2</v>
      </c>
      <c r="L915" s="87">
        <v>4.5000000000000005E-2</v>
      </c>
      <c r="M915" s="135"/>
    </row>
    <row r="916" spans="2:13" ht="42.75" x14ac:dyDescent="0.45">
      <c r="B916" s="134" t="s">
        <v>87</v>
      </c>
      <c r="C916" s="76" t="s">
        <v>368</v>
      </c>
      <c r="D916" s="134" t="s">
        <v>117</v>
      </c>
      <c r="E916" s="76" t="s">
        <v>178</v>
      </c>
      <c r="F916" s="134" t="s">
        <v>216</v>
      </c>
      <c r="G916" s="134" t="s">
        <v>190</v>
      </c>
      <c r="H916" s="134" t="s">
        <v>217</v>
      </c>
      <c r="I916" s="134" t="s">
        <v>7</v>
      </c>
      <c r="J916" s="87">
        <v>0.63</v>
      </c>
      <c r="K916" s="87">
        <v>0.72000000000000008</v>
      </c>
      <c r="L916" s="87">
        <v>0.81</v>
      </c>
      <c r="M916" s="135"/>
    </row>
    <row r="917" spans="2:13" ht="42.75" x14ac:dyDescent="0.45">
      <c r="B917" s="134" t="s">
        <v>87</v>
      </c>
      <c r="C917" s="76" t="s">
        <v>368</v>
      </c>
      <c r="D917" s="134" t="s">
        <v>117</v>
      </c>
      <c r="E917" s="76" t="s">
        <v>178</v>
      </c>
      <c r="F917" s="134" t="s">
        <v>220</v>
      </c>
      <c r="G917" s="134" t="s">
        <v>190</v>
      </c>
      <c r="H917" s="134" t="s">
        <v>221</v>
      </c>
      <c r="I917" s="134" t="s">
        <v>7</v>
      </c>
      <c r="J917" s="87">
        <v>0.63</v>
      </c>
      <c r="K917" s="87">
        <v>0.72000000000000008</v>
      </c>
      <c r="L917" s="87">
        <v>0.81</v>
      </c>
      <c r="M917" s="135"/>
    </row>
    <row r="918" spans="2:13" ht="42.75" x14ac:dyDescent="0.45">
      <c r="B918" s="134" t="s">
        <v>87</v>
      </c>
      <c r="C918" s="76" t="s">
        <v>368</v>
      </c>
      <c r="D918" s="134" t="s">
        <v>117</v>
      </c>
      <c r="E918" s="76" t="s">
        <v>178</v>
      </c>
      <c r="F918" s="134" t="s">
        <v>300</v>
      </c>
      <c r="G918" s="134" t="s">
        <v>190</v>
      </c>
      <c r="H918" s="134" t="s">
        <v>301</v>
      </c>
      <c r="I918" s="134" t="s">
        <v>7</v>
      </c>
      <c r="J918" s="87">
        <v>3.4999999999999996E-2</v>
      </c>
      <c r="K918" s="87">
        <v>4.0000000000000008E-2</v>
      </c>
      <c r="L918" s="87">
        <v>4.5000000000000005E-2</v>
      </c>
      <c r="M918" s="135"/>
    </row>
    <row r="919" spans="2:13" ht="42.75" x14ac:dyDescent="0.45">
      <c r="B919" s="134" t="s">
        <v>87</v>
      </c>
      <c r="C919" s="76" t="s">
        <v>368</v>
      </c>
      <c r="D919" s="134" t="s">
        <v>117</v>
      </c>
      <c r="E919" s="76" t="s">
        <v>178</v>
      </c>
      <c r="F919" s="134" t="s">
        <v>189</v>
      </c>
      <c r="G919" s="134" t="s">
        <v>190</v>
      </c>
      <c r="H919" s="134" t="s">
        <v>191</v>
      </c>
      <c r="I919" s="134" t="s">
        <v>7</v>
      </c>
      <c r="J919" s="87">
        <v>0.63</v>
      </c>
      <c r="K919" s="87">
        <v>0.72000000000000008</v>
      </c>
      <c r="L919" s="87">
        <v>0.81</v>
      </c>
      <c r="M919" s="135"/>
    </row>
    <row r="920" spans="2:13" ht="42.75" x14ac:dyDescent="0.45">
      <c r="B920" s="134" t="s">
        <v>87</v>
      </c>
      <c r="C920" s="76" t="s">
        <v>368</v>
      </c>
      <c r="D920" s="134" t="s">
        <v>117</v>
      </c>
      <c r="E920" s="76" t="s">
        <v>178</v>
      </c>
      <c r="F920" s="134" t="s">
        <v>224</v>
      </c>
      <c r="G920" s="134" t="s">
        <v>225</v>
      </c>
      <c r="H920" s="134" t="s">
        <v>226</v>
      </c>
      <c r="I920" s="134" t="s">
        <v>7</v>
      </c>
      <c r="J920" s="87">
        <v>3.4999999999999996E-2</v>
      </c>
      <c r="K920" s="87">
        <v>4.0000000000000008E-2</v>
      </c>
      <c r="L920" s="87">
        <v>4.5000000000000005E-2</v>
      </c>
      <c r="M920" s="135"/>
    </row>
    <row r="921" spans="2:13" ht="42.75" x14ac:dyDescent="0.45">
      <c r="B921" s="134" t="s">
        <v>87</v>
      </c>
      <c r="C921" s="76" t="s">
        <v>368</v>
      </c>
      <c r="D921" s="134" t="s">
        <v>117</v>
      </c>
      <c r="E921" s="76" t="s">
        <v>178</v>
      </c>
      <c r="F921" s="134" t="s">
        <v>224</v>
      </c>
      <c r="G921" s="134" t="s">
        <v>225</v>
      </c>
      <c r="H921" s="134" t="s">
        <v>226</v>
      </c>
      <c r="I921" s="134" t="s">
        <v>182</v>
      </c>
      <c r="J921" s="87">
        <v>3.4999999999999996E-2</v>
      </c>
      <c r="K921" s="87">
        <v>4.0000000000000008E-2</v>
      </c>
      <c r="L921" s="87">
        <v>4.5000000000000005E-2</v>
      </c>
      <c r="M921" s="135"/>
    </row>
    <row r="922" spans="2:13" ht="42.75" x14ac:dyDescent="0.45">
      <c r="B922" s="134" t="s">
        <v>87</v>
      </c>
      <c r="C922" s="76" t="s">
        <v>368</v>
      </c>
      <c r="D922" s="134" t="s">
        <v>117</v>
      </c>
      <c r="E922" s="76" t="s">
        <v>178</v>
      </c>
      <c r="F922" s="134" t="s">
        <v>192</v>
      </c>
      <c r="G922" s="134" t="s">
        <v>193</v>
      </c>
      <c r="H922" s="134" t="s">
        <v>194</v>
      </c>
      <c r="I922" s="134" t="s">
        <v>7</v>
      </c>
      <c r="J922" s="87">
        <v>3.4999999999999996E-2</v>
      </c>
      <c r="K922" s="87">
        <v>4.0000000000000008E-2</v>
      </c>
      <c r="L922" s="87">
        <v>4.5000000000000005E-2</v>
      </c>
      <c r="M922" s="135"/>
    </row>
    <row r="923" spans="2:13" ht="42.75" x14ac:dyDescent="0.45">
      <c r="B923" s="134" t="s">
        <v>87</v>
      </c>
      <c r="C923" s="76" t="s">
        <v>368</v>
      </c>
      <c r="D923" s="134" t="s">
        <v>117</v>
      </c>
      <c r="E923" s="76" t="s">
        <v>178</v>
      </c>
      <c r="F923" s="134" t="s">
        <v>256</v>
      </c>
      <c r="G923" s="134" t="s">
        <v>193</v>
      </c>
      <c r="H923" s="134" t="s">
        <v>257</v>
      </c>
      <c r="I923" s="134" t="s">
        <v>7</v>
      </c>
      <c r="J923" s="87">
        <v>0.63</v>
      </c>
      <c r="K923" s="87">
        <v>0.72000000000000008</v>
      </c>
      <c r="L923" s="87">
        <v>0.81</v>
      </c>
      <c r="M923" s="135"/>
    </row>
    <row r="924" spans="2:13" ht="42.75" x14ac:dyDescent="0.45">
      <c r="B924" s="134" t="s">
        <v>87</v>
      </c>
      <c r="C924" s="76" t="s">
        <v>368</v>
      </c>
      <c r="D924" s="134" t="s">
        <v>117</v>
      </c>
      <c r="E924" s="76" t="s">
        <v>178</v>
      </c>
      <c r="F924" s="134" t="s">
        <v>232</v>
      </c>
      <c r="G924" s="134" t="s">
        <v>193</v>
      </c>
      <c r="H924" s="134" t="s">
        <v>233</v>
      </c>
      <c r="I924" s="134" t="s">
        <v>7</v>
      </c>
      <c r="J924" s="87">
        <v>0.63</v>
      </c>
      <c r="K924" s="87">
        <v>0.72000000000000008</v>
      </c>
      <c r="L924" s="87">
        <v>0.81</v>
      </c>
      <c r="M924" s="135"/>
    </row>
    <row r="925" spans="2:13" ht="42.75" x14ac:dyDescent="0.45">
      <c r="B925" s="134" t="s">
        <v>87</v>
      </c>
      <c r="C925" s="76" t="s">
        <v>368</v>
      </c>
      <c r="D925" s="134" t="s">
        <v>117</v>
      </c>
      <c r="E925" s="76" t="s">
        <v>178</v>
      </c>
      <c r="F925" s="134" t="s">
        <v>251</v>
      </c>
      <c r="G925" s="134" t="s">
        <v>235</v>
      </c>
      <c r="H925" s="134" t="s">
        <v>252</v>
      </c>
      <c r="I925" s="134" t="s">
        <v>7</v>
      </c>
      <c r="J925" s="87">
        <v>0.63</v>
      </c>
      <c r="K925" s="87">
        <v>0.72000000000000008</v>
      </c>
      <c r="L925" s="87">
        <v>0.81</v>
      </c>
      <c r="M925" s="135"/>
    </row>
    <row r="926" spans="2:13" ht="42.75" x14ac:dyDescent="0.45">
      <c r="B926" s="134" t="s">
        <v>87</v>
      </c>
      <c r="C926" s="76" t="s">
        <v>368</v>
      </c>
      <c r="D926" s="134" t="s">
        <v>117</v>
      </c>
      <c r="E926" s="76" t="s">
        <v>178</v>
      </c>
      <c r="F926" s="134" t="s">
        <v>339</v>
      </c>
      <c r="G926" s="134" t="s">
        <v>235</v>
      </c>
      <c r="H926" s="134" t="s">
        <v>340</v>
      </c>
      <c r="I926" s="134" t="s">
        <v>7</v>
      </c>
      <c r="J926" s="87">
        <v>3.4999999999999996E-2</v>
      </c>
      <c r="K926" s="87">
        <v>4.0000000000000008E-2</v>
      </c>
      <c r="L926" s="87">
        <v>4.5000000000000005E-2</v>
      </c>
      <c r="M926" s="135"/>
    </row>
    <row r="927" spans="2:13" ht="42.75" x14ac:dyDescent="0.45">
      <c r="B927" s="134" t="s">
        <v>87</v>
      </c>
      <c r="C927" s="76" t="s">
        <v>368</v>
      </c>
      <c r="D927" s="134" t="s">
        <v>117</v>
      </c>
      <c r="E927" s="76" t="s">
        <v>178</v>
      </c>
      <c r="F927" s="134" t="s">
        <v>197</v>
      </c>
      <c r="G927" s="134" t="s">
        <v>198</v>
      </c>
      <c r="H927" s="134" t="s">
        <v>199</v>
      </c>
      <c r="I927" s="134" t="s">
        <v>182</v>
      </c>
      <c r="J927" s="87">
        <v>3.4999999999999996E-2</v>
      </c>
      <c r="K927" s="87">
        <v>4.0000000000000008E-2</v>
      </c>
      <c r="L927" s="87">
        <v>4.5000000000000005E-2</v>
      </c>
      <c r="M927" s="135"/>
    </row>
    <row r="928" spans="2:13" ht="42.75" x14ac:dyDescent="0.45">
      <c r="B928" s="134" t="s">
        <v>87</v>
      </c>
      <c r="C928" s="76" t="s">
        <v>368</v>
      </c>
      <c r="D928" s="134" t="s">
        <v>117</v>
      </c>
      <c r="E928" s="76" t="s">
        <v>178</v>
      </c>
      <c r="F928" s="134" t="s">
        <v>302</v>
      </c>
      <c r="G928" s="134" t="s">
        <v>293</v>
      </c>
      <c r="H928" s="134" t="s">
        <v>303</v>
      </c>
      <c r="I928" s="134" t="s">
        <v>7</v>
      </c>
      <c r="J928" s="87">
        <v>0.63</v>
      </c>
      <c r="K928" s="87">
        <v>0.72000000000000008</v>
      </c>
      <c r="L928" s="87">
        <v>0.81</v>
      </c>
      <c r="M928" s="135"/>
    </row>
    <row r="929" spans="2:13" ht="42.75" x14ac:dyDescent="0.45">
      <c r="B929" s="134" t="s">
        <v>87</v>
      </c>
      <c r="C929" s="76" t="s">
        <v>368</v>
      </c>
      <c r="D929" s="134" t="s">
        <v>117</v>
      </c>
      <c r="E929" s="76" t="s">
        <v>178</v>
      </c>
      <c r="F929" s="134" t="s">
        <v>292</v>
      </c>
      <c r="G929" s="134" t="s">
        <v>293</v>
      </c>
      <c r="H929" s="134" t="s">
        <v>294</v>
      </c>
      <c r="I929" s="134" t="s">
        <v>7</v>
      </c>
      <c r="J929" s="87">
        <v>0.63</v>
      </c>
      <c r="K929" s="87">
        <v>0.72000000000000008</v>
      </c>
      <c r="L929" s="87">
        <v>0.81</v>
      </c>
      <c r="M929" s="135"/>
    </row>
    <row r="930" spans="2:13" ht="42.75" x14ac:dyDescent="0.45">
      <c r="B930" s="134" t="s">
        <v>87</v>
      </c>
      <c r="C930" s="76" t="s">
        <v>368</v>
      </c>
      <c r="D930" s="134" t="s">
        <v>117</v>
      </c>
      <c r="E930" s="76" t="s">
        <v>178</v>
      </c>
      <c r="F930" s="134" t="s">
        <v>304</v>
      </c>
      <c r="G930" s="134" t="s">
        <v>293</v>
      </c>
      <c r="H930" s="134" t="s">
        <v>305</v>
      </c>
      <c r="I930" s="134" t="s">
        <v>7</v>
      </c>
      <c r="J930" s="87">
        <v>0.63</v>
      </c>
      <c r="K930" s="87">
        <v>0.72000000000000008</v>
      </c>
      <c r="L930" s="87">
        <v>0.81</v>
      </c>
      <c r="M930" s="135"/>
    </row>
    <row r="931" spans="2:13" ht="42.75" x14ac:dyDescent="0.45">
      <c r="B931" s="134" t="s">
        <v>87</v>
      </c>
      <c r="C931" s="76" t="s">
        <v>368</v>
      </c>
      <c r="D931" s="134" t="s">
        <v>117</v>
      </c>
      <c r="E931" s="76" t="s">
        <v>178</v>
      </c>
      <c r="F931" s="134" t="s">
        <v>318</v>
      </c>
      <c r="G931" s="134" t="s">
        <v>319</v>
      </c>
      <c r="H931" s="134" t="s">
        <v>320</v>
      </c>
      <c r="I931" s="134" t="s">
        <v>182</v>
      </c>
      <c r="J931" s="87">
        <v>3.4999999999999996E-2</v>
      </c>
      <c r="K931" s="87">
        <v>4.0000000000000008E-2</v>
      </c>
      <c r="L931" s="87">
        <v>4.5000000000000005E-2</v>
      </c>
      <c r="M931" s="135"/>
    </row>
    <row r="932" spans="2:13" ht="42.75" x14ac:dyDescent="0.45">
      <c r="B932" s="134" t="s">
        <v>87</v>
      </c>
      <c r="C932" s="76" t="s">
        <v>368</v>
      </c>
      <c r="D932" s="134" t="s">
        <v>117</v>
      </c>
      <c r="E932" s="76" t="s">
        <v>178</v>
      </c>
      <c r="F932" s="134" t="s">
        <v>325</v>
      </c>
      <c r="G932" s="134" t="s">
        <v>319</v>
      </c>
      <c r="H932" s="134" t="s">
        <v>326</v>
      </c>
      <c r="I932" s="134" t="s">
        <v>182</v>
      </c>
      <c r="J932" s="87">
        <v>3.4999999999999996E-2</v>
      </c>
      <c r="K932" s="87">
        <v>4.0000000000000008E-2</v>
      </c>
      <c r="L932" s="87">
        <v>4.5000000000000005E-2</v>
      </c>
      <c r="M932" s="135"/>
    </row>
    <row r="933" spans="2:13" ht="42.75" x14ac:dyDescent="0.45">
      <c r="B933" s="134" t="s">
        <v>87</v>
      </c>
      <c r="C933" s="76" t="s">
        <v>368</v>
      </c>
      <c r="D933" s="134" t="s">
        <v>117</v>
      </c>
      <c r="E933" s="76" t="s">
        <v>178</v>
      </c>
      <c r="F933" s="134" t="s">
        <v>207</v>
      </c>
      <c r="G933" s="134" t="s">
        <v>208</v>
      </c>
      <c r="H933" s="134" t="s">
        <v>209</v>
      </c>
      <c r="I933" s="134" t="s">
        <v>7</v>
      </c>
      <c r="J933" s="87">
        <v>3.4999999999999996E-2</v>
      </c>
      <c r="K933" s="87">
        <v>4.0000000000000008E-2</v>
      </c>
      <c r="L933" s="87">
        <v>4.5000000000000005E-2</v>
      </c>
      <c r="M933" s="135"/>
    </row>
    <row r="934" spans="2:13" ht="42.75" x14ac:dyDescent="0.45">
      <c r="B934" s="134" t="s">
        <v>87</v>
      </c>
      <c r="C934" s="76" t="s">
        <v>368</v>
      </c>
      <c r="D934" s="134" t="s">
        <v>117</v>
      </c>
      <c r="E934" s="76" t="s">
        <v>178</v>
      </c>
      <c r="F934" s="134" t="s">
        <v>336</v>
      </c>
      <c r="G934" s="134" t="s">
        <v>241</v>
      </c>
      <c r="H934" s="134" t="s">
        <v>337</v>
      </c>
      <c r="I934" s="134" t="s">
        <v>7</v>
      </c>
      <c r="J934" s="87">
        <v>3.4999999999999996E-2</v>
      </c>
      <c r="K934" s="87">
        <v>4.0000000000000008E-2</v>
      </c>
      <c r="L934" s="87">
        <v>4.5000000000000005E-2</v>
      </c>
      <c r="M934" s="135"/>
    </row>
    <row r="935" spans="2:13" ht="42.75" x14ac:dyDescent="0.45">
      <c r="B935" s="134" t="s">
        <v>87</v>
      </c>
      <c r="C935" s="76" t="s">
        <v>368</v>
      </c>
      <c r="D935" s="134" t="s">
        <v>117</v>
      </c>
      <c r="E935" s="76" t="s">
        <v>178</v>
      </c>
      <c r="F935" s="134" t="s">
        <v>360</v>
      </c>
      <c r="G935" s="134" t="s">
        <v>241</v>
      </c>
      <c r="H935" s="134" t="s">
        <v>361</v>
      </c>
      <c r="I935" s="134" t="s">
        <v>7</v>
      </c>
      <c r="J935" s="87">
        <v>0.63</v>
      </c>
      <c r="K935" s="87">
        <v>0.72000000000000008</v>
      </c>
      <c r="L935" s="87">
        <v>0.81</v>
      </c>
      <c r="M935" s="135"/>
    </row>
    <row r="936" spans="2:13" ht="42.75" x14ac:dyDescent="0.45">
      <c r="B936" s="134" t="s">
        <v>87</v>
      </c>
      <c r="C936" s="76" t="s">
        <v>368</v>
      </c>
      <c r="D936" s="134" t="s">
        <v>117</v>
      </c>
      <c r="E936" s="76" t="s">
        <v>178</v>
      </c>
      <c r="F936" s="134" t="s">
        <v>360</v>
      </c>
      <c r="G936" s="134" t="s">
        <v>241</v>
      </c>
      <c r="H936" s="134" t="s">
        <v>361</v>
      </c>
      <c r="I936" s="134" t="s">
        <v>182</v>
      </c>
      <c r="J936" s="87">
        <v>0.63</v>
      </c>
      <c r="K936" s="87">
        <v>0.72000000000000008</v>
      </c>
      <c r="L936" s="87">
        <v>0.81</v>
      </c>
      <c r="M936" s="135"/>
    </row>
    <row r="937" spans="2:13" ht="42.75" x14ac:dyDescent="0.45">
      <c r="B937" s="134" t="s">
        <v>87</v>
      </c>
      <c r="C937" s="76" t="s">
        <v>368</v>
      </c>
      <c r="D937" s="134" t="s">
        <v>117</v>
      </c>
      <c r="E937" s="76" t="s">
        <v>178</v>
      </c>
      <c r="F937" s="134" t="s">
        <v>245</v>
      </c>
      <c r="G937" s="134" t="s">
        <v>211</v>
      </c>
      <c r="H937" s="134" t="s">
        <v>246</v>
      </c>
      <c r="I937" s="134" t="s">
        <v>7</v>
      </c>
      <c r="J937" s="87">
        <v>0.63</v>
      </c>
      <c r="K937" s="87">
        <v>0.72000000000000008</v>
      </c>
      <c r="L937" s="87">
        <v>0.81</v>
      </c>
      <c r="M937" s="135"/>
    </row>
    <row r="938" spans="2:13" ht="42.75" x14ac:dyDescent="0.45">
      <c r="B938" s="134" t="s">
        <v>87</v>
      </c>
      <c r="C938" s="76" t="s">
        <v>368</v>
      </c>
      <c r="D938" s="134" t="s">
        <v>117</v>
      </c>
      <c r="E938" s="76" t="s">
        <v>178</v>
      </c>
      <c r="F938" s="134" t="s">
        <v>247</v>
      </c>
      <c r="G938" s="134" t="s">
        <v>248</v>
      </c>
      <c r="H938" s="134" t="s">
        <v>249</v>
      </c>
      <c r="I938" s="134" t="s">
        <v>7</v>
      </c>
      <c r="J938" s="87">
        <v>6.9999999999999993E-2</v>
      </c>
      <c r="K938" s="87">
        <v>8.0000000000000016E-2</v>
      </c>
      <c r="L938" s="87">
        <v>9.0000000000000011E-2</v>
      </c>
      <c r="M938" s="135"/>
    </row>
    <row r="939" spans="2:13" ht="42.75" x14ac:dyDescent="0.45">
      <c r="B939" s="134" t="s">
        <v>87</v>
      </c>
      <c r="C939" s="76" t="s">
        <v>369</v>
      </c>
      <c r="D939" s="134" t="s">
        <v>117</v>
      </c>
      <c r="E939" s="76" t="s">
        <v>179</v>
      </c>
      <c r="F939" s="134" t="s">
        <v>216</v>
      </c>
      <c r="G939" s="134" t="s">
        <v>190</v>
      </c>
      <c r="H939" s="134" t="s">
        <v>217</v>
      </c>
      <c r="I939" s="134" t="s">
        <v>7</v>
      </c>
      <c r="J939" s="87">
        <v>0.63</v>
      </c>
      <c r="K939" s="87">
        <v>0.72000000000000008</v>
      </c>
      <c r="L939" s="87">
        <v>0.81</v>
      </c>
      <c r="M939" s="135"/>
    </row>
    <row r="940" spans="2:13" ht="42.75" x14ac:dyDescent="0.45">
      <c r="B940" s="134" t="s">
        <v>87</v>
      </c>
      <c r="C940" s="76" t="s">
        <v>369</v>
      </c>
      <c r="D940" s="134" t="s">
        <v>117</v>
      </c>
      <c r="E940" s="76" t="s">
        <v>179</v>
      </c>
      <c r="F940" s="134" t="s">
        <v>220</v>
      </c>
      <c r="G940" s="134" t="s">
        <v>190</v>
      </c>
      <c r="H940" s="134" t="s">
        <v>221</v>
      </c>
      <c r="I940" s="134" t="s">
        <v>7</v>
      </c>
      <c r="J940" s="87">
        <v>0.63</v>
      </c>
      <c r="K940" s="87">
        <v>0.72000000000000008</v>
      </c>
      <c r="L940" s="87">
        <v>0.81</v>
      </c>
      <c r="M940" s="135"/>
    </row>
    <row r="941" spans="2:13" ht="42.75" x14ac:dyDescent="0.45">
      <c r="B941" s="134" t="s">
        <v>87</v>
      </c>
      <c r="C941" s="76" t="s">
        <v>369</v>
      </c>
      <c r="D941" s="134" t="s">
        <v>117</v>
      </c>
      <c r="E941" s="76" t="s">
        <v>179</v>
      </c>
      <c r="F941" s="134" t="s">
        <v>300</v>
      </c>
      <c r="G941" s="134" t="s">
        <v>190</v>
      </c>
      <c r="H941" s="134" t="s">
        <v>301</v>
      </c>
      <c r="I941" s="134" t="s">
        <v>7</v>
      </c>
      <c r="J941" s="87">
        <v>3.4999999999999996E-2</v>
      </c>
      <c r="K941" s="87">
        <v>4.0000000000000008E-2</v>
      </c>
      <c r="L941" s="87">
        <v>4.5000000000000005E-2</v>
      </c>
      <c r="M941" s="135"/>
    </row>
    <row r="942" spans="2:13" ht="42.75" x14ac:dyDescent="0.45">
      <c r="B942" s="134" t="s">
        <v>87</v>
      </c>
      <c r="C942" s="76" t="s">
        <v>369</v>
      </c>
      <c r="D942" s="134" t="s">
        <v>117</v>
      </c>
      <c r="E942" s="76" t="s">
        <v>179</v>
      </c>
      <c r="F942" s="134" t="s">
        <v>189</v>
      </c>
      <c r="G942" s="134" t="s">
        <v>190</v>
      </c>
      <c r="H942" s="134" t="s">
        <v>191</v>
      </c>
      <c r="I942" s="134" t="s">
        <v>7</v>
      </c>
      <c r="J942" s="87">
        <v>0.63</v>
      </c>
      <c r="K942" s="87">
        <v>0.72000000000000008</v>
      </c>
      <c r="L942" s="87">
        <v>0.81</v>
      </c>
      <c r="M942" s="135"/>
    </row>
    <row r="943" spans="2:13" ht="42.75" x14ac:dyDescent="0.45">
      <c r="B943" s="134" t="s">
        <v>87</v>
      </c>
      <c r="C943" s="76" t="s">
        <v>369</v>
      </c>
      <c r="D943" s="134" t="s">
        <v>117</v>
      </c>
      <c r="E943" s="76" t="s">
        <v>179</v>
      </c>
      <c r="F943" s="134" t="s">
        <v>227</v>
      </c>
      <c r="G943" s="134" t="s">
        <v>225</v>
      </c>
      <c r="H943" s="134" t="s">
        <v>228</v>
      </c>
      <c r="I943" s="134" t="s">
        <v>7</v>
      </c>
      <c r="J943" s="87">
        <v>6.9999999999999993E-2</v>
      </c>
      <c r="K943" s="87">
        <v>8.0000000000000016E-2</v>
      </c>
      <c r="L943" s="87">
        <v>9.0000000000000011E-2</v>
      </c>
      <c r="M943" s="135"/>
    </row>
    <row r="944" spans="2:13" ht="42.75" x14ac:dyDescent="0.45">
      <c r="B944" s="134" t="s">
        <v>87</v>
      </c>
      <c r="C944" s="76" t="s">
        <v>369</v>
      </c>
      <c r="D944" s="134" t="s">
        <v>117</v>
      </c>
      <c r="E944" s="76" t="s">
        <v>179</v>
      </c>
      <c r="F944" s="134" t="s">
        <v>227</v>
      </c>
      <c r="G944" s="134" t="s">
        <v>225</v>
      </c>
      <c r="H944" s="134" t="s">
        <v>228</v>
      </c>
      <c r="I944" s="134" t="s">
        <v>182</v>
      </c>
      <c r="J944" s="87">
        <v>6.9999999999999993E-2</v>
      </c>
      <c r="K944" s="87">
        <v>8.0000000000000016E-2</v>
      </c>
      <c r="L944" s="87">
        <v>9.0000000000000011E-2</v>
      </c>
      <c r="M944" s="135"/>
    </row>
    <row r="945" spans="2:13" ht="42.75" x14ac:dyDescent="0.45">
      <c r="B945" s="134" t="s">
        <v>87</v>
      </c>
      <c r="C945" s="76" t="s">
        <v>369</v>
      </c>
      <c r="D945" s="134" t="s">
        <v>117</v>
      </c>
      <c r="E945" s="76" t="s">
        <v>179</v>
      </c>
      <c r="F945" s="134" t="s">
        <v>192</v>
      </c>
      <c r="G945" s="134" t="s">
        <v>193</v>
      </c>
      <c r="H945" s="134" t="s">
        <v>194</v>
      </c>
      <c r="I945" s="134" t="s">
        <v>7</v>
      </c>
      <c r="J945" s="87">
        <v>3.4999999999999996E-2</v>
      </c>
      <c r="K945" s="87">
        <v>4.0000000000000008E-2</v>
      </c>
      <c r="L945" s="87">
        <v>4.5000000000000005E-2</v>
      </c>
      <c r="M945" s="135"/>
    </row>
    <row r="946" spans="2:13" ht="42.75" x14ac:dyDescent="0.45">
      <c r="B946" s="134" t="s">
        <v>87</v>
      </c>
      <c r="C946" s="76" t="s">
        <v>369</v>
      </c>
      <c r="D946" s="134" t="s">
        <v>117</v>
      </c>
      <c r="E946" s="76" t="s">
        <v>179</v>
      </c>
      <c r="F946" s="134" t="s">
        <v>256</v>
      </c>
      <c r="G946" s="134" t="s">
        <v>193</v>
      </c>
      <c r="H946" s="134" t="s">
        <v>257</v>
      </c>
      <c r="I946" s="134" t="s">
        <v>7</v>
      </c>
      <c r="J946" s="87">
        <v>0.63</v>
      </c>
      <c r="K946" s="87">
        <v>0.72000000000000008</v>
      </c>
      <c r="L946" s="87">
        <v>0.81</v>
      </c>
      <c r="M946" s="135"/>
    </row>
    <row r="947" spans="2:13" ht="42.75" x14ac:dyDescent="0.45">
      <c r="B947" s="134" t="s">
        <v>87</v>
      </c>
      <c r="C947" s="76" t="s">
        <v>369</v>
      </c>
      <c r="D947" s="134" t="s">
        <v>117</v>
      </c>
      <c r="E947" s="76" t="s">
        <v>179</v>
      </c>
      <c r="F947" s="134" t="s">
        <v>195</v>
      </c>
      <c r="G947" s="134" t="s">
        <v>193</v>
      </c>
      <c r="H947" s="134" t="s">
        <v>196</v>
      </c>
      <c r="I947" s="134" t="s">
        <v>7</v>
      </c>
      <c r="J947" s="87">
        <v>0.63</v>
      </c>
      <c r="K947" s="87">
        <v>0.72000000000000008</v>
      </c>
      <c r="L947" s="87">
        <v>0.81</v>
      </c>
      <c r="M947" s="135"/>
    </row>
    <row r="948" spans="2:13" ht="42.75" x14ac:dyDescent="0.45">
      <c r="B948" s="134" t="s">
        <v>87</v>
      </c>
      <c r="C948" s="76" t="s">
        <v>369</v>
      </c>
      <c r="D948" s="134" t="s">
        <v>117</v>
      </c>
      <c r="E948" s="76" t="s">
        <v>179</v>
      </c>
      <c r="F948" s="134" t="s">
        <v>251</v>
      </c>
      <c r="G948" s="134" t="s">
        <v>235</v>
      </c>
      <c r="H948" s="134" t="s">
        <v>252</v>
      </c>
      <c r="I948" s="134" t="s">
        <v>7</v>
      </c>
      <c r="J948" s="87">
        <v>0.63</v>
      </c>
      <c r="K948" s="87">
        <v>0.72000000000000008</v>
      </c>
      <c r="L948" s="87">
        <v>0.81</v>
      </c>
      <c r="M948" s="135"/>
    </row>
    <row r="949" spans="2:13" ht="42.75" x14ac:dyDescent="0.45">
      <c r="B949" s="134" t="s">
        <v>87</v>
      </c>
      <c r="C949" s="76" t="s">
        <v>369</v>
      </c>
      <c r="D949" s="134" t="s">
        <v>117</v>
      </c>
      <c r="E949" s="76" t="s">
        <v>179</v>
      </c>
      <c r="F949" s="134" t="s">
        <v>339</v>
      </c>
      <c r="G949" s="134" t="s">
        <v>235</v>
      </c>
      <c r="H949" s="134" t="s">
        <v>340</v>
      </c>
      <c r="I949" s="134" t="s">
        <v>7</v>
      </c>
      <c r="J949" s="87">
        <v>3.4999999999999996E-2</v>
      </c>
      <c r="K949" s="87">
        <v>4.0000000000000008E-2</v>
      </c>
      <c r="L949" s="87">
        <v>4.5000000000000005E-2</v>
      </c>
      <c r="M949" s="135"/>
    </row>
    <row r="950" spans="2:13" ht="42.75" x14ac:dyDescent="0.45">
      <c r="B950" s="134" t="s">
        <v>87</v>
      </c>
      <c r="C950" s="76" t="s">
        <v>369</v>
      </c>
      <c r="D950" s="134" t="s">
        <v>117</v>
      </c>
      <c r="E950" s="76" t="s">
        <v>179</v>
      </c>
      <c r="F950" s="134" t="s">
        <v>197</v>
      </c>
      <c r="G950" s="134" t="s">
        <v>198</v>
      </c>
      <c r="H950" s="134" t="s">
        <v>199</v>
      </c>
      <c r="I950" s="134" t="s">
        <v>182</v>
      </c>
      <c r="J950" s="87">
        <v>3.4999999999999996E-2</v>
      </c>
      <c r="K950" s="87">
        <v>4.0000000000000008E-2</v>
      </c>
      <c r="L950" s="87">
        <v>4.5000000000000005E-2</v>
      </c>
      <c r="M950" s="135"/>
    </row>
    <row r="951" spans="2:13" ht="42.75" x14ac:dyDescent="0.45">
      <c r="B951" s="134" t="s">
        <v>87</v>
      </c>
      <c r="C951" s="76" t="s">
        <v>369</v>
      </c>
      <c r="D951" s="134" t="s">
        <v>117</v>
      </c>
      <c r="E951" s="76" t="s">
        <v>179</v>
      </c>
      <c r="F951" s="134" t="s">
        <v>302</v>
      </c>
      <c r="G951" s="134" t="s">
        <v>293</v>
      </c>
      <c r="H951" s="134" t="s">
        <v>303</v>
      </c>
      <c r="I951" s="134" t="s">
        <v>7</v>
      </c>
      <c r="J951" s="87">
        <v>0.63</v>
      </c>
      <c r="K951" s="87">
        <v>0.72000000000000008</v>
      </c>
      <c r="L951" s="87">
        <v>0.81</v>
      </c>
      <c r="M951" s="135"/>
    </row>
    <row r="952" spans="2:13" ht="42.75" x14ac:dyDescent="0.45">
      <c r="B952" s="134" t="s">
        <v>87</v>
      </c>
      <c r="C952" s="76" t="s">
        <v>369</v>
      </c>
      <c r="D952" s="134" t="s">
        <v>117</v>
      </c>
      <c r="E952" s="76" t="s">
        <v>179</v>
      </c>
      <c r="F952" s="134" t="s">
        <v>258</v>
      </c>
      <c r="G952" s="134" t="s">
        <v>259</v>
      </c>
      <c r="H952" s="134" t="s">
        <v>260</v>
      </c>
      <c r="I952" s="134" t="s">
        <v>182</v>
      </c>
      <c r="J952" s="87">
        <v>0.63</v>
      </c>
      <c r="K952" s="87">
        <v>0.72000000000000008</v>
      </c>
      <c r="L952" s="87">
        <v>0.81</v>
      </c>
      <c r="M952" s="135"/>
    </row>
    <row r="953" spans="2:13" ht="42.75" x14ac:dyDescent="0.45">
      <c r="B953" s="134" t="s">
        <v>87</v>
      </c>
      <c r="C953" s="76" t="s">
        <v>369</v>
      </c>
      <c r="D953" s="134" t="s">
        <v>117</v>
      </c>
      <c r="E953" s="76" t="s">
        <v>179</v>
      </c>
      <c r="F953" s="134" t="s">
        <v>318</v>
      </c>
      <c r="G953" s="134" t="s">
        <v>319</v>
      </c>
      <c r="H953" s="134" t="s">
        <v>320</v>
      </c>
      <c r="I953" s="134" t="s">
        <v>182</v>
      </c>
      <c r="J953" s="87">
        <v>3.4999999999999996E-2</v>
      </c>
      <c r="K953" s="87">
        <v>4.0000000000000008E-2</v>
      </c>
      <c r="L953" s="87">
        <v>4.5000000000000005E-2</v>
      </c>
      <c r="M953" s="135"/>
    </row>
    <row r="954" spans="2:13" ht="42.75" x14ac:dyDescent="0.45">
      <c r="B954" s="134" t="s">
        <v>87</v>
      </c>
      <c r="C954" s="76" t="s">
        <v>369</v>
      </c>
      <c r="D954" s="134" t="s">
        <v>117</v>
      </c>
      <c r="E954" s="76" t="s">
        <v>179</v>
      </c>
      <c r="F954" s="134" t="s">
        <v>323</v>
      </c>
      <c r="G954" s="134" t="s">
        <v>319</v>
      </c>
      <c r="H954" s="134" t="s">
        <v>324</v>
      </c>
      <c r="I954" s="134" t="s">
        <v>182</v>
      </c>
      <c r="J954" s="87">
        <v>3.4999999999999996E-2</v>
      </c>
      <c r="K954" s="87">
        <v>4.0000000000000008E-2</v>
      </c>
      <c r="L954" s="87">
        <v>4.5000000000000005E-2</v>
      </c>
      <c r="M954" s="135"/>
    </row>
    <row r="955" spans="2:13" ht="42.75" x14ac:dyDescent="0.45">
      <c r="B955" s="134" t="s">
        <v>87</v>
      </c>
      <c r="C955" s="76" t="s">
        <v>369</v>
      </c>
      <c r="D955" s="134" t="s">
        <v>117</v>
      </c>
      <c r="E955" s="76" t="s">
        <v>179</v>
      </c>
      <c r="F955" s="134" t="s">
        <v>207</v>
      </c>
      <c r="G955" s="134" t="s">
        <v>208</v>
      </c>
      <c r="H955" s="134" t="s">
        <v>209</v>
      </c>
      <c r="I955" s="134" t="s">
        <v>7</v>
      </c>
      <c r="J955" s="87">
        <v>3.4999999999999996E-2</v>
      </c>
      <c r="K955" s="87">
        <v>4.0000000000000008E-2</v>
      </c>
      <c r="L955" s="87">
        <v>4.5000000000000005E-2</v>
      </c>
      <c r="M955" s="135"/>
    </row>
    <row r="956" spans="2:13" ht="42.75" x14ac:dyDescent="0.45">
      <c r="B956" s="134" t="s">
        <v>87</v>
      </c>
      <c r="C956" s="76" t="s">
        <v>369</v>
      </c>
      <c r="D956" s="134" t="s">
        <v>117</v>
      </c>
      <c r="E956" s="76" t="s">
        <v>179</v>
      </c>
      <c r="F956" s="134" t="s">
        <v>336</v>
      </c>
      <c r="G956" s="134" t="s">
        <v>241</v>
      </c>
      <c r="H956" s="134" t="s">
        <v>337</v>
      </c>
      <c r="I956" s="134" t="s">
        <v>7</v>
      </c>
      <c r="J956" s="87">
        <v>3.4999999999999996E-2</v>
      </c>
      <c r="K956" s="87">
        <v>4.0000000000000008E-2</v>
      </c>
      <c r="L956" s="87">
        <v>4.5000000000000005E-2</v>
      </c>
      <c r="M956" s="135"/>
    </row>
    <row r="957" spans="2:13" ht="42.75" x14ac:dyDescent="0.45">
      <c r="B957" s="134" t="s">
        <v>87</v>
      </c>
      <c r="C957" s="76" t="s">
        <v>369</v>
      </c>
      <c r="D957" s="134" t="s">
        <v>117</v>
      </c>
      <c r="E957" s="76" t="s">
        <v>179</v>
      </c>
      <c r="F957" s="134" t="s">
        <v>360</v>
      </c>
      <c r="G957" s="134" t="s">
        <v>241</v>
      </c>
      <c r="H957" s="134" t="s">
        <v>361</v>
      </c>
      <c r="I957" s="134" t="s">
        <v>7</v>
      </c>
      <c r="J957" s="87">
        <v>0.63</v>
      </c>
      <c r="K957" s="87">
        <v>0.72000000000000008</v>
      </c>
      <c r="L957" s="87">
        <v>0.81</v>
      </c>
      <c r="M957" s="135"/>
    </row>
    <row r="958" spans="2:13" ht="42.75" x14ac:dyDescent="0.45">
      <c r="B958" s="134" t="s">
        <v>87</v>
      </c>
      <c r="C958" s="76" t="s">
        <v>369</v>
      </c>
      <c r="D958" s="134" t="s">
        <v>117</v>
      </c>
      <c r="E958" s="76" t="s">
        <v>179</v>
      </c>
      <c r="F958" s="134" t="s">
        <v>360</v>
      </c>
      <c r="G958" s="134" t="s">
        <v>241</v>
      </c>
      <c r="H958" s="134" t="s">
        <v>361</v>
      </c>
      <c r="I958" s="134" t="s">
        <v>182</v>
      </c>
      <c r="J958" s="87">
        <v>0.63</v>
      </c>
      <c r="K958" s="87">
        <v>0.72000000000000008</v>
      </c>
      <c r="L958" s="87">
        <v>0.81</v>
      </c>
      <c r="M958" s="135"/>
    </row>
    <row r="959" spans="2:13" ht="42.75" x14ac:dyDescent="0.45">
      <c r="B959" s="134" t="s">
        <v>87</v>
      </c>
      <c r="C959" s="76" t="s">
        <v>369</v>
      </c>
      <c r="D959" s="134" t="s">
        <v>117</v>
      </c>
      <c r="E959" s="76" t="s">
        <v>179</v>
      </c>
      <c r="F959" s="134" t="s">
        <v>295</v>
      </c>
      <c r="G959" s="134" t="s">
        <v>241</v>
      </c>
      <c r="H959" s="134" t="s">
        <v>296</v>
      </c>
      <c r="I959" s="134" t="s">
        <v>7</v>
      </c>
      <c r="J959" s="87">
        <v>0.63</v>
      </c>
      <c r="K959" s="87">
        <v>0.72000000000000008</v>
      </c>
      <c r="L959" s="87">
        <v>0.81</v>
      </c>
      <c r="M959" s="135"/>
    </row>
    <row r="960" spans="2:13" ht="42.75" x14ac:dyDescent="0.45">
      <c r="B960" s="134" t="s">
        <v>87</v>
      </c>
      <c r="C960" s="76" t="s">
        <v>369</v>
      </c>
      <c r="D960" s="134" t="s">
        <v>117</v>
      </c>
      <c r="E960" s="76" t="s">
        <v>179</v>
      </c>
      <c r="F960" s="134" t="s">
        <v>243</v>
      </c>
      <c r="G960" s="134" t="s">
        <v>211</v>
      </c>
      <c r="H960" s="134" t="s">
        <v>244</v>
      </c>
      <c r="I960" s="134" t="s">
        <v>7</v>
      </c>
      <c r="J960" s="87">
        <v>0.63</v>
      </c>
      <c r="K960" s="87">
        <v>0.72000000000000008</v>
      </c>
      <c r="L960" s="87">
        <v>0.81</v>
      </c>
      <c r="M960" s="135"/>
    </row>
    <row r="961" spans="2:13" ht="42.75" x14ac:dyDescent="0.45">
      <c r="B961" s="134" t="s">
        <v>87</v>
      </c>
      <c r="C961" s="76" t="s">
        <v>369</v>
      </c>
      <c r="D961" s="134" t="s">
        <v>117</v>
      </c>
      <c r="E961" s="76" t="s">
        <v>179</v>
      </c>
      <c r="F961" s="134" t="s">
        <v>245</v>
      </c>
      <c r="G961" s="134" t="s">
        <v>211</v>
      </c>
      <c r="H961" s="134" t="s">
        <v>246</v>
      </c>
      <c r="I961" s="134" t="s">
        <v>7</v>
      </c>
      <c r="J961" s="87">
        <v>0.63</v>
      </c>
      <c r="K961" s="87">
        <v>0.72000000000000008</v>
      </c>
      <c r="L961" s="87">
        <v>0.81</v>
      </c>
      <c r="M961" s="135"/>
    </row>
    <row r="962" spans="2:13" ht="42.75" x14ac:dyDescent="0.45">
      <c r="B962" s="134" t="s">
        <v>87</v>
      </c>
      <c r="C962" s="76" t="s">
        <v>369</v>
      </c>
      <c r="D962" s="134" t="s">
        <v>117</v>
      </c>
      <c r="E962" s="76" t="s">
        <v>179</v>
      </c>
      <c r="F962" s="134" t="s">
        <v>297</v>
      </c>
      <c r="G962" s="134" t="s">
        <v>211</v>
      </c>
      <c r="H962" s="134" t="s">
        <v>298</v>
      </c>
      <c r="I962" s="134" t="s">
        <v>7</v>
      </c>
      <c r="J962" s="87">
        <v>0.63</v>
      </c>
      <c r="K962" s="87">
        <v>0.72000000000000008</v>
      </c>
      <c r="L962" s="87">
        <v>0.81</v>
      </c>
      <c r="M962" s="135"/>
    </row>
    <row r="963" spans="2:13" ht="42.75" x14ac:dyDescent="0.45">
      <c r="B963" s="134" t="s">
        <v>87</v>
      </c>
      <c r="C963" s="76" t="s">
        <v>369</v>
      </c>
      <c r="D963" s="134" t="s">
        <v>117</v>
      </c>
      <c r="E963" s="76" t="s">
        <v>179</v>
      </c>
      <c r="F963" s="134" t="s">
        <v>210</v>
      </c>
      <c r="G963" s="134" t="s">
        <v>211</v>
      </c>
      <c r="H963" s="134" t="s">
        <v>212</v>
      </c>
      <c r="I963" s="134" t="s">
        <v>7</v>
      </c>
      <c r="J963" s="87">
        <v>0.63</v>
      </c>
      <c r="K963" s="87">
        <v>0.72000000000000008</v>
      </c>
      <c r="L963" s="87">
        <v>0.81</v>
      </c>
      <c r="M963" s="135"/>
    </row>
    <row r="964" spans="2:13" ht="42.75" x14ac:dyDescent="0.45">
      <c r="B964" s="134" t="s">
        <v>87</v>
      </c>
      <c r="C964" s="76" t="s">
        <v>369</v>
      </c>
      <c r="D964" s="134" t="s">
        <v>117</v>
      </c>
      <c r="E964" s="76" t="s">
        <v>179</v>
      </c>
      <c r="F964" s="134" t="s">
        <v>268</v>
      </c>
      <c r="G964" s="134" t="s">
        <v>211</v>
      </c>
      <c r="H964" s="134" t="s">
        <v>269</v>
      </c>
      <c r="I964" s="134" t="s">
        <v>7</v>
      </c>
      <c r="J964" s="87">
        <v>0.63</v>
      </c>
      <c r="K964" s="87">
        <v>0.72000000000000008</v>
      </c>
      <c r="L964" s="87">
        <v>0.81</v>
      </c>
      <c r="M964" s="135"/>
    </row>
    <row r="965" spans="2:13" ht="42.75" x14ac:dyDescent="0.45">
      <c r="B965" s="134" t="s">
        <v>87</v>
      </c>
      <c r="C965" s="76" t="s">
        <v>369</v>
      </c>
      <c r="D965" s="134" t="s">
        <v>117</v>
      </c>
      <c r="E965" s="76" t="s">
        <v>179</v>
      </c>
      <c r="F965" s="134" t="s">
        <v>331</v>
      </c>
      <c r="G965" s="134" t="s">
        <v>211</v>
      </c>
      <c r="H965" s="134" t="s">
        <v>332</v>
      </c>
      <c r="I965" s="134" t="s">
        <v>7</v>
      </c>
      <c r="J965" s="87">
        <v>3.4999999999999996E-2</v>
      </c>
      <c r="K965" s="87">
        <v>4.0000000000000008E-2</v>
      </c>
      <c r="L965" s="87">
        <v>4.5000000000000005E-2</v>
      </c>
      <c r="M965" s="135"/>
    </row>
    <row r="966" spans="2:13" ht="42.75" x14ac:dyDescent="0.45">
      <c r="B966" s="134" t="s">
        <v>87</v>
      </c>
      <c r="C966" s="76" t="s">
        <v>369</v>
      </c>
      <c r="D966" s="134" t="s">
        <v>117</v>
      </c>
      <c r="E966" s="76" t="s">
        <v>179</v>
      </c>
      <c r="F966" s="134" t="s">
        <v>270</v>
      </c>
      <c r="G966" s="134" t="s">
        <v>211</v>
      </c>
      <c r="H966" s="134" t="s">
        <v>271</v>
      </c>
      <c r="I966" s="134" t="s">
        <v>7</v>
      </c>
      <c r="J966" s="87">
        <v>0.63</v>
      </c>
      <c r="K966" s="87">
        <v>0.72000000000000008</v>
      </c>
      <c r="L966" s="87">
        <v>0.81</v>
      </c>
      <c r="M966" s="135"/>
    </row>
    <row r="967" spans="2:13" ht="42.75" x14ac:dyDescent="0.45">
      <c r="B967" s="134" t="s">
        <v>87</v>
      </c>
      <c r="C967" s="76" t="s">
        <v>369</v>
      </c>
      <c r="D967" s="134" t="s">
        <v>117</v>
      </c>
      <c r="E967" s="76" t="s">
        <v>179</v>
      </c>
      <c r="F967" s="134" t="s">
        <v>276</v>
      </c>
      <c r="G967" s="134" t="s">
        <v>211</v>
      </c>
      <c r="H967" s="134" t="s">
        <v>277</v>
      </c>
      <c r="I967" s="134" t="s">
        <v>7</v>
      </c>
      <c r="J967" s="87">
        <v>0.63</v>
      </c>
      <c r="K967" s="87">
        <v>0.72000000000000008</v>
      </c>
      <c r="L967" s="87">
        <v>0.81</v>
      </c>
      <c r="M967" s="135"/>
    </row>
    <row r="968" spans="2:13" ht="42.75" x14ac:dyDescent="0.45">
      <c r="B968" s="134" t="s">
        <v>87</v>
      </c>
      <c r="C968" s="76" t="s">
        <v>369</v>
      </c>
      <c r="D968" s="134" t="s">
        <v>117</v>
      </c>
      <c r="E968" s="76" t="s">
        <v>179</v>
      </c>
      <c r="F968" s="134" t="s">
        <v>253</v>
      </c>
      <c r="G968" s="134" t="s">
        <v>211</v>
      </c>
      <c r="H968" s="134" t="s">
        <v>254</v>
      </c>
      <c r="I968" s="134" t="s">
        <v>7</v>
      </c>
      <c r="J968" s="87">
        <v>0.63</v>
      </c>
      <c r="K968" s="87">
        <v>0.72000000000000008</v>
      </c>
      <c r="L968" s="87">
        <v>0.81</v>
      </c>
      <c r="M968" s="135"/>
    </row>
    <row r="969" spans="2:13" ht="42.75" x14ac:dyDescent="0.45">
      <c r="B969" s="134" t="s">
        <v>87</v>
      </c>
      <c r="C969" s="76" t="s">
        <v>369</v>
      </c>
      <c r="D969" s="134" t="s">
        <v>117</v>
      </c>
      <c r="E969" s="76" t="s">
        <v>179</v>
      </c>
      <c r="F969" s="134" t="s">
        <v>283</v>
      </c>
      <c r="G969" s="134" t="s">
        <v>281</v>
      </c>
      <c r="H969" s="134" t="s">
        <v>284</v>
      </c>
      <c r="I969" s="134" t="s">
        <v>7</v>
      </c>
      <c r="J969" s="87">
        <v>3.4999999999999996E-2</v>
      </c>
      <c r="K969" s="87">
        <v>4.0000000000000008E-2</v>
      </c>
      <c r="L969" s="87">
        <v>4.5000000000000005E-2</v>
      </c>
      <c r="M969" s="135"/>
    </row>
    <row r="970" spans="2:13" ht="42.75" x14ac:dyDescent="0.45">
      <c r="B970" s="134" t="s">
        <v>87</v>
      </c>
      <c r="C970" s="76" t="s">
        <v>369</v>
      </c>
      <c r="D970" s="134" t="s">
        <v>117</v>
      </c>
      <c r="E970" s="76" t="s">
        <v>179</v>
      </c>
      <c r="F970" s="134" t="s">
        <v>247</v>
      </c>
      <c r="G970" s="134" t="s">
        <v>248</v>
      </c>
      <c r="H970" s="134" t="s">
        <v>249</v>
      </c>
      <c r="I970" s="134" t="s">
        <v>7</v>
      </c>
      <c r="J970" s="87">
        <v>6.9999999999999993E-2</v>
      </c>
      <c r="K970" s="87">
        <v>8.0000000000000016E-2</v>
      </c>
      <c r="L970" s="87">
        <v>9.0000000000000011E-2</v>
      </c>
      <c r="M970" s="135"/>
    </row>
    <row r="971" spans="2:13" ht="42.75" x14ac:dyDescent="0.45">
      <c r="B971" s="134" t="s">
        <v>87</v>
      </c>
      <c r="C971" s="76" t="s">
        <v>370</v>
      </c>
      <c r="D971" s="134" t="s">
        <v>117</v>
      </c>
      <c r="E971" s="76" t="s">
        <v>180</v>
      </c>
      <c r="F971" s="134" t="s">
        <v>216</v>
      </c>
      <c r="G971" s="134" t="s">
        <v>190</v>
      </c>
      <c r="H971" s="134" t="s">
        <v>217</v>
      </c>
      <c r="I971" s="134" t="s">
        <v>7</v>
      </c>
      <c r="J971" s="87">
        <v>0.63</v>
      </c>
      <c r="K971" s="87">
        <v>0.72000000000000008</v>
      </c>
      <c r="L971" s="87">
        <v>0.81</v>
      </c>
      <c r="M971" s="135"/>
    </row>
    <row r="972" spans="2:13" ht="42.75" x14ac:dyDescent="0.45">
      <c r="B972" s="134" t="s">
        <v>87</v>
      </c>
      <c r="C972" s="76" t="s">
        <v>370</v>
      </c>
      <c r="D972" s="134" t="s">
        <v>117</v>
      </c>
      <c r="E972" s="76" t="s">
        <v>180</v>
      </c>
      <c r="F972" s="134" t="s">
        <v>218</v>
      </c>
      <c r="G972" s="134" t="s">
        <v>190</v>
      </c>
      <c r="H972" s="134" t="s">
        <v>219</v>
      </c>
      <c r="I972" s="134" t="s">
        <v>7</v>
      </c>
      <c r="J972" s="87">
        <v>0.63</v>
      </c>
      <c r="K972" s="87">
        <v>0.72000000000000008</v>
      </c>
      <c r="L972" s="87">
        <v>0.81</v>
      </c>
      <c r="M972" s="135"/>
    </row>
    <row r="973" spans="2:13" ht="42.75" x14ac:dyDescent="0.45">
      <c r="B973" s="134" t="s">
        <v>87</v>
      </c>
      <c r="C973" s="76" t="s">
        <v>370</v>
      </c>
      <c r="D973" s="134" t="s">
        <v>117</v>
      </c>
      <c r="E973" s="76" t="s">
        <v>180</v>
      </c>
      <c r="F973" s="134" t="s">
        <v>288</v>
      </c>
      <c r="G973" s="134" t="s">
        <v>190</v>
      </c>
      <c r="H973" s="134" t="s">
        <v>289</v>
      </c>
      <c r="I973" s="134" t="s">
        <v>7</v>
      </c>
      <c r="J973" s="87">
        <v>0.63</v>
      </c>
      <c r="K973" s="87">
        <v>0.72000000000000008</v>
      </c>
      <c r="L973" s="87">
        <v>0.81</v>
      </c>
      <c r="M973" s="135"/>
    </row>
    <row r="974" spans="2:13" ht="42.75" x14ac:dyDescent="0.45">
      <c r="B974" s="134" t="s">
        <v>87</v>
      </c>
      <c r="C974" s="76" t="s">
        <v>370</v>
      </c>
      <c r="D974" s="134" t="s">
        <v>117</v>
      </c>
      <c r="E974" s="76" t="s">
        <v>180</v>
      </c>
      <c r="F974" s="134" t="s">
        <v>300</v>
      </c>
      <c r="G974" s="134" t="s">
        <v>190</v>
      </c>
      <c r="H974" s="134" t="s">
        <v>301</v>
      </c>
      <c r="I974" s="134" t="s">
        <v>7</v>
      </c>
      <c r="J974" s="87">
        <v>3.4999999999999996E-2</v>
      </c>
      <c r="K974" s="87">
        <v>4.0000000000000008E-2</v>
      </c>
      <c r="L974" s="87">
        <v>4.5000000000000005E-2</v>
      </c>
      <c r="M974" s="135"/>
    </row>
    <row r="975" spans="2:13" ht="42.75" x14ac:dyDescent="0.45">
      <c r="B975" s="134" t="s">
        <v>87</v>
      </c>
      <c r="C975" s="76" t="s">
        <v>370</v>
      </c>
      <c r="D975" s="134" t="s">
        <v>117</v>
      </c>
      <c r="E975" s="76" t="s">
        <v>180</v>
      </c>
      <c r="F975" s="134" t="s">
        <v>189</v>
      </c>
      <c r="G975" s="134" t="s">
        <v>190</v>
      </c>
      <c r="H975" s="134" t="s">
        <v>191</v>
      </c>
      <c r="I975" s="134" t="s">
        <v>7</v>
      </c>
      <c r="J975" s="87">
        <v>0.63</v>
      </c>
      <c r="K975" s="87">
        <v>0.72000000000000008</v>
      </c>
      <c r="L975" s="87">
        <v>0.81</v>
      </c>
      <c r="M975" s="135"/>
    </row>
    <row r="976" spans="2:13" ht="42.75" x14ac:dyDescent="0.45">
      <c r="B976" s="134" t="s">
        <v>87</v>
      </c>
      <c r="C976" s="76" t="s">
        <v>370</v>
      </c>
      <c r="D976" s="134" t="s">
        <v>117</v>
      </c>
      <c r="E976" s="76" t="s">
        <v>180</v>
      </c>
      <c r="F976" s="134" t="s">
        <v>227</v>
      </c>
      <c r="G976" s="134" t="s">
        <v>225</v>
      </c>
      <c r="H976" s="134" t="s">
        <v>228</v>
      </c>
      <c r="I976" s="134" t="s">
        <v>7</v>
      </c>
      <c r="J976" s="87">
        <v>6.9999999999999993E-2</v>
      </c>
      <c r="K976" s="87">
        <v>8.0000000000000016E-2</v>
      </c>
      <c r="L976" s="87">
        <v>9.0000000000000011E-2</v>
      </c>
      <c r="M976" s="135"/>
    </row>
    <row r="977" spans="2:13" ht="42.75" x14ac:dyDescent="0.45">
      <c r="B977" s="134" t="s">
        <v>87</v>
      </c>
      <c r="C977" s="76" t="s">
        <v>370</v>
      </c>
      <c r="D977" s="134" t="s">
        <v>117</v>
      </c>
      <c r="E977" s="76" t="s">
        <v>180</v>
      </c>
      <c r="F977" s="134" t="s">
        <v>227</v>
      </c>
      <c r="G977" s="134" t="s">
        <v>225</v>
      </c>
      <c r="H977" s="134" t="s">
        <v>228</v>
      </c>
      <c r="I977" s="134" t="s">
        <v>182</v>
      </c>
      <c r="J977" s="87">
        <v>6.9999999999999993E-2</v>
      </c>
      <c r="K977" s="87">
        <v>8.0000000000000016E-2</v>
      </c>
      <c r="L977" s="87">
        <v>9.0000000000000011E-2</v>
      </c>
      <c r="M977" s="135"/>
    </row>
    <row r="978" spans="2:13" ht="42.75" x14ac:dyDescent="0.45">
      <c r="B978" s="134" t="s">
        <v>87</v>
      </c>
      <c r="C978" s="76" t="s">
        <v>370</v>
      </c>
      <c r="D978" s="134" t="s">
        <v>117</v>
      </c>
      <c r="E978" s="76" t="s">
        <v>180</v>
      </c>
      <c r="F978" s="134" t="s">
        <v>229</v>
      </c>
      <c r="G978" s="134" t="s">
        <v>230</v>
      </c>
      <c r="H978" s="134" t="s">
        <v>231</v>
      </c>
      <c r="I978" s="134" t="s">
        <v>182</v>
      </c>
      <c r="J978" s="87">
        <v>0.63</v>
      </c>
      <c r="K978" s="87">
        <v>0.72000000000000008</v>
      </c>
      <c r="L978" s="87">
        <v>0.81</v>
      </c>
      <c r="M978" s="135"/>
    </row>
    <row r="979" spans="2:13" ht="42.75" x14ac:dyDescent="0.45">
      <c r="B979" s="134" t="s">
        <v>87</v>
      </c>
      <c r="C979" s="76" t="s">
        <v>370</v>
      </c>
      <c r="D979" s="134" t="s">
        <v>117</v>
      </c>
      <c r="E979" s="76" t="s">
        <v>180</v>
      </c>
      <c r="F979" s="134" t="s">
        <v>192</v>
      </c>
      <c r="G979" s="134" t="s">
        <v>193</v>
      </c>
      <c r="H979" s="134" t="s">
        <v>194</v>
      </c>
      <c r="I979" s="134" t="s">
        <v>7</v>
      </c>
      <c r="J979" s="87">
        <v>3.4999999999999996E-2</v>
      </c>
      <c r="K979" s="87">
        <v>4.0000000000000008E-2</v>
      </c>
      <c r="L979" s="87">
        <v>4.5000000000000005E-2</v>
      </c>
      <c r="M979" s="135"/>
    </row>
    <row r="980" spans="2:13" ht="42.75" x14ac:dyDescent="0.45">
      <c r="B980" s="134" t="s">
        <v>87</v>
      </c>
      <c r="C980" s="76" t="s">
        <v>370</v>
      </c>
      <c r="D980" s="134" t="s">
        <v>117</v>
      </c>
      <c r="E980" s="76" t="s">
        <v>180</v>
      </c>
      <c r="F980" s="134" t="s">
        <v>256</v>
      </c>
      <c r="G980" s="134" t="s">
        <v>193</v>
      </c>
      <c r="H980" s="134" t="s">
        <v>257</v>
      </c>
      <c r="I980" s="134" t="s">
        <v>7</v>
      </c>
      <c r="J980" s="87">
        <v>0.63</v>
      </c>
      <c r="K980" s="87">
        <v>0.72000000000000008</v>
      </c>
      <c r="L980" s="87">
        <v>0.81</v>
      </c>
      <c r="M980" s="135"/>
    </row>
    <row r="981" spans="2:13" ht="42.75" x14ac:dyDescent="0.45">
      <c r="B981" s="134" t="s">
        <v>87</v>
      </c>
      <c r="C981" s="76" t="s">
        <v>370</v>
      </c>
      <c r="D981" s="134" t="s">
        <v>117</v>
      </c>
      <c r="E981" s="76" t="s">
        <v>180</v>
      </c>
      <c r="F981" s="134" t="s">
        <v>232</v>
      </c>
      <c r="G981" s="134" t="s">
        <v>193</v>
      </c>
      <c r="H981" s="134" t="s">
        <v>233</v>
      </c>
      <c r="I981" s="134" t="s">
        <v>7</v>
      </c>
      <c r="J981" s="87">
        <v>0.63</v>
      </c>
      <c r="K981" s="87">
        <v>0.72000000000000008</v>
      </c>
      <c r="L981" s="87">
        <v>0.81</v>
      </c>
      <c r="M981" s="135"/>
    </row>
    <row r="982" spans="2:13" ht="42.75" x14ac:dyDescent="0.45">
      <c r="B982" s="134" t="s">
        <v>87</v>
      </c>
      <c r="C982" s="76" t="s">
        <v>370</v>
      </c>
      <c r="D982" s="134" t="s">
        <v>117</v>
      </c>
      <c r="E982" s="76" t="s">
        <v>180</v>
      </c>
      <c r="F982" s="134" t="s">
        <v>195</v>
      </c>
      <c r="G982" s="134" t="s">
        <v>193</v>
      </c>
      <c r="H982" s="134" t="s">
        <v>196</v>
      </c>
      <c r="I982" s="134" t="s">
        <v>7</v>
      </c>
      <c r="J982" s="87">
        <v>0.63</v>
      </c>
      <c r="K982" s="87">
        <v>0.72000000000000008</v>
      </c>
      <c r="L982" s="87">
        <v>0.81</v>
      </c>
      <c r="M982" s="135"/>
    </row>
    <row r="983" spans="2:13" ht="42.75" x14ac:dyDescent="0.45">
      <c r="B983" s="134" t="s">
        <v>87</v>
      </c>
      <c r="C983" s="76" t="s">
        <v>370</v>
      </c>
      <c r="D983" s="134" t="s">
        <v>117</v>
      </c>
      <c r="E983" s="76" t="s">
        <v>180</v>
      </c>
      <c r="F983" s="134" t="s">
        <v>251</v>
      </c>
      <c r="G983" s="134" t="s">
        <v>235</v>
      </c>
      <c r="H983" s="134" t="s">
        <v>252</v>
      </c>
      <c r="I983" s="134" t="s">
        <v>7</v>
      </c>
      <c r="J983" s="87">
        <v>0.63</v>
      </c>
      <c r="K983" s="87">
        <v>0.72000000000000008</v>
      </c>
      <c r="L983" s="87">
        <v>0.81</v>
      </c>
      <c r="M983" s="135"/>
    </row>
    <row r="984" spans="2:13" ht="42.75" x14ac:dyDescent="0.45">
      <c r="B984" s="134" t="s">
        <v>87</v>
      </c>
      <c r="C984" s="76" t="s">
        <v>370</v>
      </c>
      <c r="D984" s="134" t="s">
        <v>117</v>
      </c>
      <c r="E984" s="76" t="s">
        <v>180</v>
      </c>
      <c r="F984" s="134" t="s">
        <v>339</v>
      </c>
      <c r="G984" s="134" t="s">
        <v>235</v>
      </c>
      <c r="H984" s="134" t="s">
        <v>340</v>
      </c>
      <c r="I984" s="134" t="s">
        <v>7</v>
      </c>
      <c r="J984" s="87">
        <v>3.4999999999999996E-2</v>
      </c>
      <c r="K984" s="87">
        <v>4.0000000000000008E-2</v>
      </c>
      <c r="L984" s="87">
        <v>4.5000000000000005E-2</v>
      </c>
      <c r="M984" s="135"/>
    </row>
    <row r="985" spans="2:13" ht="42.75" x14ac:dyDescent="0.45">
      <c r="B985" s="134" t="s">
        <v>87</v>
      </c>
      <c r="C985" s="76" t="s">
        <v>370</v>
      </c>
      <c r="D985" s="134" t="s">
        <v>117</v>
      </c>
      <c r="E985" s="76" t="s">
        <v>180</v>
      </c>
      <c r="F985" s="134" t="s">
        <v>334</v>
      </c>
      <c r="G985" s="134" t="s">
        <v>235</v>
      </c>
      <c r="H985" s="134" t="s">
        <v>335</v>
      </c>
      <c r="I985" s="134" t="s">
        <v>7</v>
      </c>
      <c r="J985" s="87">
        <v>3.4999999999999996E-2</v>
      </c>
      <c r="K985" s="87">
        <v>4.0000000000000008E-2</v>
      </c>
      <c r="L985" s="87">
        <v>4.5000000000000005E-2</v>
      </c>
      <c r="M985" s="135"/>
    </row>
    <row r="986" spans="2:13" ht="42.75" x14ac:dyDescent="0.45">
      <c r="B986" s="134" t="s">
        <v>87</v>
      </c>
      <c r="C986" s="76" t="s">
        <v>370</v>
      </c>
      <c r="D986" s="134" t="s">
        <v>117</v>
      </c>
      <c r="E986" s="76" t="s">
        <v>180</v>
      </c>
      <c r="F986" s="134" t="s">
        <v>197</v>
      </c>
      <c r="G986" s="134" t="s">
        <v>198</v>
      </c>
      <c r="H986" s="134" t="s">
        <v>199</v>
      </c>
      <c r="I986" s="134" t="s">
        <v>182</v>
      </c>
      <c r="J986" s="87">
        <v>3.4999999999999996E-2</v>
      </c>
      <c r="K986" s="87">
        <v>4.0000000000000008E-2</v>
      </c>
      <c r="L986" s="87">
        <v>4.5000000000000005E-2</v>
      </c>
      <c r="M986" s="135"/>
    </row>
    <row r="987" spans="2:13" ht="42.75" x14ac:dyDescent="0.45">
      <c r="B987" s="134" t="s">
        <v>87</v>
      </c>
      <c r="C987" s="76" t="s">
        <v>370</v>
      </c>
      <c r="D987" s="134" t="s">
        <v>117</v>
      </c>
      <c r="E987" s="76" t="s">
        <v>180</v>
      </c>
      <c r="F987" s="134" t="s">
        <v>302</v>
      </c>
      <c r="G987" s="134" t="s">
        <v>293</v>
      </c>
      <c r="H987" s="134" t="s">
        <v>303</v>
      </c>
      <c r="I987" s="134" t="s">
        <v>7</v>
      </c>
      <c r="J987" s="87">
        <v>0.63</v>
      </c>
      <c r="K987" s="87">
        <v>0.72000000000000008</v>
      </c>
      <c r="L987" s="87">
        <v>0.81</v>
      </c>
      <c r="M987" s="135"/>
    </row>
    <row r="988" spans="2:13" ht="42.75" x14ac:dyDescent="0.45">
      <c r="B988" s="134" t="s">
        <v>87</v>
      </c>
      <c r="C988" s="76" t="s">
        <v>370</v>
      </c>
      <c r="D988" s="134" t="s">
        <v>117</v>
      </c>
      <c r="E988" s="76" t="s">
        <v>180</v>
      </c>
      <c r="F988" s="134" t="s">
        <v>292</v>
      </c>
      <c r="G988" s="134" t="s">
        <v>293</v>
      </c>
      <c r="H988" s="134" t="s">
        <v>294</v>
      </c>
      <c r="I988" s="134" t="s">
        <v>7</v>
      </c>
      <c r="J988" s="87">
        <v>0.63</v>
      </c>
      <c r="K988" s="87">
        <v>0.72000000000000008</v>
      </c>
      <c r="L988" s="87">
        <v>0.81</v>
      </c>
      <c r="M988" s="135"/>
    </row>
    <row r="989" spans="2:13" ht="42.75" x14ac:dyDescent="0.45">
      <c r="B989" s="134" t="s">
        <v>87</v>
      </c>
      <c r="C989" s="76" t="s">
        <v>370</v>
      </c>
      <c r="D989" s="134" t="s">
        <v>117</v>
      </c>
      <c r="E989" s="76" t="s">
        <v>180</v>
      </c>
      <c r="F989" s="134" t="s">
        <v>304</v>
      </c>
      <c r="G989" s="134" t="s">
        <v>293</v>
      </c>
      <c r="H989" s="134" t="s">
        <v>305</v>
      </c>
      <c r="I989" s="134" t="s">
        <v>7</v>
      </c>
      <c r="J989" s="87">
        <v>0.63</v>
      </c>
      <c r="K989" s="87">
        <v>0.72000000000000008</v>
      </c>
      <c r="L989" s="87">
        <v>0.81</v>
      </c>
      <c r="M989" s="135"/>
    </row>
    <row r="990" spans="2:13" ht="42.75" x14ac:dyDescent="0.45">
      <c r="B990" s="134" t="s">
        <v>87</v>
      </c>
      <c r="C990" s="76" t="s">
        <v>370</v>
      </c>
      <c r="D990" s="134" t="s">
        <v>117</v>
      </c>
      <c r="E990" s="76" t="s">
        <v>180</v>
      </c>
      <c r="F990" s="134" t="s">
        <v>318</v>
      </c>
      <c r="G990" s="134" t="s">
        <v>319</v>
      </c>
      <c r="H990" s="134" t="s">
        <v>320</v>
      </c>
      <c r="I990" s="134" t="s">
        <v>182</v>
      </c>
      <c r="J990" s="87">
        <v>3.4999999999999996E-2</v>
      </c>
      <c r="K990" s="87">
        <v>4.0000000000000008E-2</v>
      </c>
      <c r="L990" s="87">
        <v>4.5000000000000005E-2</v>
      </c>
      <c r="M990" s="135"/>
    </row>
    <row r="991" spans="2:13" ht="42.75" x14ac:dyDescent="0.45">
      <c r="B991" s="134" t="s">
        <v>87</v>
      </c>
      <c r="C991" s="76" t="s">
        <v>370</v>
      </c>
      <c r="D991" s="134" t="s">
        <v>117</v>
      </c>
      <c r="E991" s="76" t="s">
        <v>180</v>
      </c>
      <c r="F991" s="134" t="s">
        <v>325</v>
      </c>
      <c r="G991" s="134" t="s">
        <v>319</v>
      </c>
      <c r="H991" s="134" t="s">
        <v>326</v>
      </c>
      <c r="I991" s="134" t="s">
        <v>182</v>
      </c>
      <c r="J991" s="87">
        <v>3.4999999999999996E-2</v>
      </c>
      <c r="K991" s="87">
        <v>4.0000000000000008E-2</v>
      </c>
      <c r="L991" s="87">
        <v>4.5000000000000005E-2</v>
      </c>
      <c r="M991" s="135"/>
    </row>
    <row r="992" spans="2:13" ht="42.75" x14ac:dyDescent="0.45">
      <c r="B992" s="134" t="s">
        <v>87</v>
      </c>
      <c r="C992" s="76" t="s">
        <v>370</v>
      </c>
      <c r="D992" s="134" t="s">
        <v>117</v>
      </c>
      <c r="E992" s="76" t="s">
        <v>180</v>
      </c>
      <c r="F992" s="134" t="s">
        <v>327</v>
      </c>
      <c r="G992" s="134" t="s">
        <v>319</v>
      </c>
      <c r="H992" s="134" t="s">
        <v>328</v>
      </c>
      <c r="I992" s="134" t="s">
        <v>182</v>
      </c>
      <c r="J992" s="87">
        <v>3.4999999999999996E-2</v>
      </c>
      <c r="K992" s="87">
        <v>4.0000000000000008E-2</v>
      </c>
      <c r="L992" s="87">
        <v>4.5000000000000005E-2</v>
      </c>
      <c r="M992" s="135"/>
    </row>
    <row r="993" spans="2:13" ht="42.75" x14ac:dyDescent="0.45">
      <c r="B993" s="134" t="s">
        <v>87</v>
      </c>
      <c r="C993" s="76" t="s">
        <v>370</v>
      </c>
      <c r="D993" s="134" t="s">
        <v>117</v>
      </c>
      <c r="E993" s="76" t="s">
        <v>180</v>
      </c>
      <c r="F993" s="134" t="s">
        <v>207</v>
      </c>
      <c r="G993" s="134" t="s">
        <v>208</v>
      </c>
      <c r="H993" s="134" t="s">
        <v>209</v>
      </c>
      <c r="I993" s="134" t="s">
        <v>7</v>
      </c>
      <c r="J993" s="87">
        <v>3.4999999999999996E-2</v>
      </c>
      <c r="K993" s="87">
        <v>4.0000000000000008E-2</v>
      </c>
      <c r="L993" s="87">
        <v>4.5000000000000005E-2</v>
      </c>
      <c r="M993" s="135"/>
    </row>
    <row r="994" spans="2:13" ht="42.75" x14ac:dyDescent="0.45">
      <c r="B994" s="134" t="s">
        <v>87</v>
      </c>
      <c r="C994" s="76" t="s">
        <v>370</v>
      </c>
      <c r="D994" s="134" t="s">
        <v>117</v>
      </c>
      <c r="E994" s="76" t="s">
        <v>180</v>
      </c>
      <c r="F994" s="134" t="s">
        <v>264</v>
      </c>
      <c r="G994" s="134" t="s">
        <v>208</v>
      </c>
      <c r="H994" s="134" t="s">
        <v>265</v>
      </c>
      <c r="I994" s="134" t="s">
        <v>7</v>
      </c>
      <c r="J994" s="87">
        <v>0.63</v>
      </c>
      <c r="K994" s="87">
        <v>0.72000000000000008</v>
      </c>
      <c r="L994" s="87">
        <v>0.81</v>
      </c>
      <c r="M994" s="135"/>
    </row>
    <row r="995" spans="2:13" ht="42.75" x14ac:dyDescent="0.45">
      <c r="B995" s="134" t="s">
        <v>87</v>
      </c>
      <c r="C995" s="76" t="s">
        <v>370</v>
      </c>
      <c r="D995" s="134" t="s">
        <v>117</v>
      </c>
      <c r="E995" s="76" t="s">
        <v>180</v>
      </c>
      <c r="F995" s="134" t="s">
        <v>336</v>
      </c>
      <c r="G995" s="134" t="s">
        <v>241</v>
      </c>
      <c r="H995" s="134" t="s">
        <v>337</v>
      </c>
      <c r="I995" s="134" t="s">
        <v>7</v>
      </c>
      <c r="J995" s="87">
        <v>3.4999999999999996E-2</v>
      </c>
      <c r="K995" s="87">
        <v>4.0000000000000008E-2</v>
      </c>
      <c r="L995" s="87">
        <v>4.5000000000000005E-2</v>
      </c>
      <c r="M995" s="135"/>
    </row>
    <row r="996" spans="2:13" ht="42.75" x14ac:dyDescent="0.45">
      <c r="B996" s="134" t="s">
        <v>87</v>
      </c>
      <c r="C996" s="76" t="s">
        <v>370</v>
      </c>
      <c r="D996" s="134" t="s">
        <v>117</v>
      </c>
      <c r="E996" s="76" t="s">
        <v>180</v>
      </c>
      <c r="F996" s="134" t="s">
        <v>360</v>
      </c>
      <c r="G996" s="134" t="s">
        <v>241</v>
      </c>
      <c r="H996" s="134" t="s">
        <v>361</v>
      </c>
      <c r="I996" s="134" t="s">
        <v>7</v>
      </c>
      <c r="J996" s="87">
        <v>0.63</v>
      </c>
      <c r="K996" s="87">
        <v>0.72000000000000008</v>
      </c>
      <c r="L996" s="87">
        <v>0.81</v>
      </c>
      <c r="M996" s="135"/>
    </row>
    <row r="997" spans="2:13" ht="42.75" x14ac:dyDescent="0.45">
      <c r="B997" s="134" t="s">
        <v>87</v>
      </c>
      <c r="C997" s="76" t="s">
        <v>370</v>
      </c>
      <c r="D997" s="134" t="s">
        <v>117</v>
      </c>
      <c r="E997" s="76" t="s">
        <v>180</v>
      </c>
      <c r="F997" s="134" t="s">
        <v>360</v>
      </c>
      <c r="G997" s="134" t="s">
        <v>241</v>
      </c>
      <c r="H997" s="134" t="s">
        <v>361</v>
      </c>
      <c r="I997" s="134" t="s">
        <v>182</v>
      </c>
      <c r="J997" s="87">
        <v>0.63</v>
      </c>
      <c r="K997" s="87">
        <v>0.72000000000000008</v>
      </c>
      <c r="L997" s="87">
        <v>0.81</v>
      </c>
      <c r="M997" s="135"/>
    </row>
    <row r="998" spans="2:13" ht="42.75" x14ac:dyDescent="0.45">
      <c r="B998" s="134" t="s">
        <v>87</v>
      </c>
      <c r="C998" s="76" t="s">
        <v>370</v>
      </c>
      <c r="D998" s="134" t="s">
        <v>117</v>
      </c>
      <c r="E998" s="76" t="s">
        <v>180</v>
      </c>
      <c r="F998" s="134" t="s">
        <v>295</v>
      </c>
      <c r="G998" s="134" t="s">
        <v>241</v>
      </c>
      <c r="H998" s="134" t="s">
        <v>296</v>
      </c>
      <c r="I998" s="134" t="s">
        <v>7</v>
      </c>
      <c r="J998" s="87">
        <v>0.63</v>
      </c>
      <c r="K998" s="87">
        <v>0.72000000000000008</v>
      </c>
      <c r="L998" s="87">
        <v>0.81</v>
      </c>
      <c r="M998" s="135"/>
    </row>
    <row r="999" spans="2:13" ht="42.75" x14ac:dyDescent="0.45">
      <c r="B999" s="134" t="s">
        <v>87</v>
      </c>
      <c r="C999" s="76" t="s">
        <v>370</v>
      </c>
      <c r="D999" s="134" t="s">
        <v>117</v>
      </c>
      <c r="E999" s="76" t="s">
        <v>180</v>
      </c>
      <c r="F999" s="134" t="s">
        <v>243</v>
      </c>
      <c r="G999" s="134" t="s">
        <v>211</v>
      </c>
      <c r="H999" s="134" t="s">
        <v>244</v>
      </c>
      <c r="I999" s="134" t="s">
        <v>7</v>
      </c>
      <c r="J999" s="87">
        <v>0.63</v>
      </c>
      <c r="K999" s="87">
        <v>0.72000000000000008</v>
      </c>
      <c r="L999" s="87">
        <v>0.81</v>
      </c>
      <c r="M999" s="135"/>
    </row>
    <row r="1000" spans="2:13" ht="42.75" x14ac:dyDescent="0.45">
      <c r="B1000" s="134" t="s">
        <v>87</v>
      </c>
      <c r="C1000" s="76" t="s">
        <v>370</v>
      </c>
      <c r="D1000" s="134" t="s">
        <v>117</v>
      </c>
      <c r="E1000" s="76" t="s">
        <v>180</v>
      </c>
      <c r="F1000" s="134" t="s">
        <v>245</v>
      </c>
      <c r="G1000" s="134" t="s">
        <v>211</v>
      </c>
      <c r="H1000" s="134" t="s">
        <v>246</v>
      </c>
      <c r="I1000" s="134" t="s">
        <v>7</v>
      </c>
      <c r="J1000" s="87">
        <v>0.63</v>
      </c>
      <c r="K1000" s="87">
        <v>0.72000000000000008</v>
      </c>
      <c r="L1000" s="87">
        <v>0.81</v>
      </c>
      <c r="M1000" s="135"/>
    </row>
    <row r="1001" spans="2:13" ht="42.75" x14ac:dyDescent="0.45">
      <c r="B1001" s="134" t="s">
        <v>87</v>
      </c>
      <c r="C1001" s="76" t="s">
        <v>370</v>
      </c>
      <c r="D1001" s="134" t="s">
        <v>117</v>
      </c>
      <c r="E1001" s="76" t="s">
        <v>180</v>
      </c>
      <c r="F1001" s="134" t="s">
        <v>210</v>
      </c>
      <c r="G1001" s="134" t="s">
        <v>211</v>
      </c>
      <c r="H1001" s="134" t="s">
        <v>212</v>
      </c>
      <c r="I1001" s="134" t="s">
        <v>7</v>
      </c>
      <c r="J1001" s="87">
        <v>0.63</v>
      </c>
      <c r="K1001" s="87">
        <v>0.72000000000000008</v>
      </c>
      <c r="L1001" s="87">
        <v>0.81</v>
      </c>
      <c r="M1001" s="135"/>
    </row>
    <row r="1002" spans="2:13" ht="42.75" x14ac:dyDescent="0.45">
      <c r="B1002" s="134" t="s">
        <v>87</v>
      </c>
      <c r="C1002" s="76" t="s">
        <v>370</v>
      </c>
      <c r="D1002" s="134" t="s">
        <v>117</v>
      </c>
      <c r="E1002" s="76" t="s">
        <v>180</v>
      </c>
      <c r="F1002" s="134" t="s">
        <v>329</v>
      </c>
      <c r="G1002" s="134" t="s">
        <v>211</v>
      </c>
      <c r="H1002" s="134" t="s">
        <v>330</v>
      </c>
      <c r="I1002" s="134" t="s">
        <v>7</v>
      </c>
      <c r="J1002" s="87">
        <v>0.63</v>
      </c>
      <c r="K1002" s="87">
        <v>0.72000000000000008</v>
      </c>
      <c r="L1002" s="87">
        <v>0.81</v>
      </c>
      <c r="M1002" s="135"/>
    </row>
    <row r="1003" spans="2:13" ht="42.75" x14ac:dyDescent="0.45">
      <c r="B1003" s="134" t="s">
        <v>87</v>
      </c>
      <c r="C1003" s="76" t="s">
        <v>370</v>
      </c>
      <c r="D1003" s="134" t="s">
        <v>117</v>
      </c>
      <c r="E1003" s="76" t="s">
        <v>180</v>
      </c>
      <c r="F1003" s="134" t="s">
        <v>268</v>
      </c>
      <c r="G1003" s="134" t="s">
        <v>211</v>
      </c>
      <c r="H1003" s="134" t="s">
        <v>269</v>
      </c>
      <c r="I1003" s="134" t="s">
        <v>7</v>
      </c>
      <c r="J1003" s="87">
        <v>0.63</v>
      </c>
      <c r="K1003" s="87">
        <v>0.72000000000000008</v>
      </c>
      <c r="L1003" s="87">
        <v>0.81</v>
      </c>
      <c r="M1003" s="135"/>
    </row>
    <row r="1004" spans="2:13" ht="42.75" x14ac:dyDescent="0.45">
      <c r="B1004" s="134" t="s">
        <v>87</v>
      </c>
      <c r="C1004" s="76" t="s">
        <v>370</v>
      </c>
      <c r="D1004" s="134" t="s">
        <v>117</v>
      </c>
      <c r="E1004" s="76" t="s">
        <v>180</v>
      </c>
      <c r="F1004" s="134" t="s">
        <v>331</v>
      </c>
      <c r="G1004" s="134" t="s">
        <v>211</v>
      </c>
      <c r="H1004" s="134" t="s">
        <v>332</v>
      </c>
      <c r="I1004" s="134" t="s">
        <v>7</v>
      </c>
      <c r="J1004" s="87">
        <v>3.4999999999999996E-2</v>
      </c>
      <c r="K1004" s="87">
        <v>4.0000000000000008E-2</v>
      </c>
      <c r="L1004" s="87">
        <v>4.5000000000000005E-2</v>
      </c>
      <c r="M1004" s="135"/>
    </row>
    <row r="1005" spans="2:13" ht="42.75" x14ac:dyDescent="0.45">
      <c r="B1005" s="134" t="s">
        <v>87</v>
      </c>
      <c r="C1005" s="76" t="s">
        <v>370</v>
      </c>
      <c r="D1005" s="134" t="s">
        <v>117</v>
      </c>
      <c r="E1005" s="76" t="s">
        <v>180</v>
      </c>
      <c r="F1005" s="134" t="s">
        <v>270</v>
      </c>
      <c r="G1005" s="134" t="s">
        <v>211</v>
      </c>
      <c r="H1005" s="134" t="s">
        <v>271</v>
      </c>
      <c r="I1005" s="134" t="s">
        <v>7</v>
      </c>
      <c r="J1005" s="87">
        <v>0.63</v>
      </c>
      <c r="K1005" s="87">
        <v>0.72000000000000008</v>
      </c>
      <c r="L1005" s="87">
        <v>0.81</v>
      </c>
      <c r="M1005" s="135"/>
    </row>
    <row r="1006" spans="2:13" ht="42.75" x14ac:dyDescent="0.45">
      <c r="B1006" s="134" t="s">
        <v>87</v>
      </c>
      <c r="C1006" s="76" t="s">
        <v>370</v>
      </c>
      <c r="D1006" s="134" t="s">
        <v>117</v>
      </c>
      <c r="E1006" s="76" t="s">
        <v>180</v>
      </c>
      <c r="F1006" s="134" t="s">
        <v>272</v>
      </c>
      <c r="G1006" s="134" t="s">
        <v>211</v>
      </c>
      <c r="H1006" s="134" t="s">
        <v>273</v>
      </c>
      <c r="I1006" s="134" t="s">
        <v>7</v>
      </c>
      <c r="J1006" s="87">
        <v>0.63</v>
      </c>
      <c r="K1006" s="87">
        <v>0.72000000000000008</v>
      </c>
      <c r="L1006" s="87">
        <v>0.81</v>
      </c>
      <c r="M1006" s="135"/>
    </row>
    <row r="1007" spans="2:13" ht="42.75" x14ac:dyDescent="0.45">
      <c r="B1007" s="134" t="s">
        <v>87</v>
      </c>
      <c r="C1007" s="76" t="s">
        <v>370</v>
      </c>
      <c r="D1007" s="134" t="s">
        <v>117</v>
      </c>
      <c r="E1007" s="76" t="s">
        <v>180</v>
      </c>
      <c r="F1007" s="134" t="s">
        <v>274</v>
      </c>
      <c r="G1007" s="134" t="s">
        <v>211</v>
      </c>
      <c r="H1007" s="134" t="s">
        <v>275</v>
      </c>
      <c r="I1007" s="134" t="s">
        <v>7</v>
      </c>
      <c r="J1007" s="87">
        <v>0.63</v>
      </c>
      <c r="K1007" s="87">
        <v>0.72000000000000008</v>
      </c>
      <c r="L1007" s="87">
        <v>0.81</v>
      </c>
      <c r="M1007" s="135"/>
    </row>
    <row r="1008" spans="2:13" ht="42.75" x14ac:dyDescent="0.45">
      <c r="B1008" s="134" t="s">
        <v>87</v>
      </c>
      <c r="C1008" s="76" t="s">
        <v>370</v>
      </c>
      <c r="D1008" s="134" t="s">
        <v>117</v>
      </c>
      <c r="E1008" s="76" t="s">
        <v>180</v>
      </c>
      <c r="F1008" s="134" t="s">
        <v>276</v>
      </c>
      <c r="G1008" s="134" t="s">
        <v>211</v>
      </c>
      <c r="H1008" s="134" t="s">
        <v>277</v>
      </c>
      <c r="I1008" s="134" t="s">
        <v>7</v>
      </c>
      <c r="J1008" s="87">
        <v>0.63</v>
      </c>
      <c r="K1008" s="87">
        <v>0.72000000000000008</v>
      </c>
      <c r="L1008" s="87">
        <v>0.81</v>
      </c>
      <c r="M1008" s="135"/>
    </row>
    <row r="1009" spans="2:13" ht="42.75" x14ac:dyDescent="0.45">
      <c r="B1009" s="134" t="s">
        <v>87</v>
      </c>
      <c r="C1009" s="76" t="s">
        <v>370</v>
      </c>
      <c r="D1009" s="134" t="s">
        <v>117</v>
      </c>
      <c r="E1009" s="76" t="s">
        <v>180</v>
      </c>
      <c r="F1009" s="134" t="s">
        <v>253</v>
      </c>
      <c r="G1009" s="134" t="s">
        <v>211</v>
      </c>
      <c r="H1009" s="134" t="s">
        <v>254</v>
      </c>
      <c r="I1009" s="134" t="s">
        <v>7</v>
      </c>
      <c r="J1009" s="87">
        <v>0.63</v>
      </c>
      <c r="K1009" s="87">
        <v>0.72000000000000008</v>
      </c>
      <c r="L1009" s="87">
        <v>0.81</v>
      </c>
      <c r="M1009" s="135"/>
    </row>
    <row r="1010" spans="2:13" ht="42.75" x14ac:dyDescent="0.45">
      <c r="B1010" s="134" t="s">
        <v>87</v>
      </c>
      <c r="C1010" s="76" t="s">
        <v>370</v>
      </c>
      <c r="D1010" s="134" t="s">
        <v>117</v>
      </c>
      <c r="E1010" s="76" t="s">
        <v>180</v>
      </c>
      <c r="F1010" s="134" t="s">
        <v>247</v>
      </c>
      <c r="G1010" s="134" t="s">
        <v>248</v>
      </c>
      <c r="H1010" s="134" t="s">
        <v>249</v>
      </c>
      <c r="I1010" s="134" t="s">
        <v>7</v>
      </c>
      <c r="J1010" s="87">
        <v>6.9999999999999993E-2</v>
      </c>
      <c r="K1010" s="87">
        <v>8.0000000000000016E-2</v>
      </c>
      <c r="L1010" s="87">
        <v>9.0000000000000011E-2</v>
      </c>
      <c r="M1010" s="135"/>
    </row>
    <row r="1011" spans="2:13" ht="28.5" x14ac:dyDescent="0.45">
      <c r="B1011" s="134" t="s">
        <v>88</v>
      </c>
      <c r="C1011" s="76" t="s">
        <v>215</v>
      </c>
      <c r="D1011" s="134" t="s">
        <v>113</v>
      </c>
      <c r="E1011" s="76" t="s">
        <v>130</v>
      </c>
      <c r="F1011" s="134" t="s">
        <v>216</v>
      </c>
      <c r="G1011" s="134" t="s">
        <v>190</v>
      </c>
      <c r="H1011" s="134" t="s">
        <v>217</v>
      </c>
      <c r="I1011" s="134" t="s">
        <v>7</v>
      </c>
      <c r="J1011" s="87">
        <v>0.63</v>
      </c>
      <c r="K1011" s="87">
        <v>0.72000000000000008</v>
      </c>
      <c r="L1011" s="87">
        <v>0.81</v>
      </c>
      <c r="M1011" s="135"/>
    </row>
    <row r="1012" spans="2:13" ht="28.5" x14ac:dyDescent="0.45">
      <c r="B1012" s="134" t="s">
        <v>88</v>
      </c>
      <c r="C1012" s="76" t="s">
        <v>215</v>
      </c>
      <c r="D1012" s="134" t="s">
        <v>113</v>
      </c>
      <c r="E1012" s="76" t="s">
        <v>130</v>
      </c>
      <c r="F1012" s="134" t="s">
        <v>189</v>
      </c>
      <c r="G1012" s="134" t="s">
        <v>190</v>
      </c>
      <c r="H1012" s="134" t="s">
        <v>191</v>
      </c>
      <c r="I1012" s="134" t="s">
        <v>7</v>
      </c>
      <c r="J1012" s="87">
        <v>0.63</v>
      </c>
      <c r="K1012" s="87">
        <v>0.72000000000000008</v>
      </c>
      <c r="L1012" s="87">
        <v>0.81</v>
      </c>
      <c r="M1012" s="135"/>
    </row>
    <row r="1013" spans="2:13" ht="28.5" x14ac:dyDescent="0.45">
      <c r="B1013" s="134" t="s">
        <v>88</v>
      </c>
      <c r="C1013" s="76" t="s">
        <v>215</v>
      </c>
      <c r="D1013" s="134" t="s">
        <v>113</v>
      </c>
      <c r="E1013" s="76" t="s">
        <v>130</v>
      </c>
      <c r="F1013" s="134" t="s">
        <v>224</v>
      </c>
      <c r="G1013" s="134" t="s">
        <v>225</v>
      </c>
      <c r="H1013" s="134" t="s">
        <v>226</v>
      </c>
      <c r="I1013" s="134" t="s">
        <v>182</v>
      </c>
      <c r="J1013" s="87">
        <v>3.4999999999999996E-2</v>
      </c>
      <c r="K1013" s="87">
        <v>4.0000000000000008E-2</v>
      </c>
      <c r="L1013" s="87">
        <v>4.5000000000000005E-2</v>
      </c>
      <c r="M1013" s="135"/>
    </row>
    <row r="1014" spans="2:13" ht="28.5" x14ac:dyDescent="0.45">
      <c r="B1014" s="134" t="s">
        <v>88</v>
      </c>
      <c r="C1014" s="76" t="s">
        <v>215</v>
      </c>
      <c r="D1014" s="134" t="s">
        <v>113</v>
      </c>
      <c r="E1014" s="76" t="s">
        <v>130</v>
      </c>
      <c r="F1014" s="134" t="s">
        <v>371</v>
      </c>
      <c r="G1014" s="134" t="s">
        <v>230</v>
      </c>
      <c r="H1014" s="134" t="s">
        <v>372</v>
      </c>
      <c r="I1014" s="134" t="s">
        <v>182</v>
      </c>
      <c r="J1014" s="87">
        <v>0.63</v>
      </c>
      <c r="K1014" s="87">
        <v>0.72000000000000008</v>
      </c>
      <c r="L1014" s="87">
        <v>0.81</v>
      </c>
      <c r="M1014" s="135"/>
    </row>
    <row r="1015" spans="2:13" ht="28.5" x14ac:dyDescent="0.45">
      <c r="B1015" s="134" t="s">
        <v>88</v>
      </c>
      <c r="C1015" s="76" t="s">
        <v>215</v>
      </c>
      <c r="D1015" s="134" t="s">
        <v>113</v>
      </c>
      <c r="E1015" s="76" t="s">
        <v>130</v>
      </c>
      <c r="F1015" s="134" t="s">
        <v>192</v>
      </c>
      <c r="G1015" s="134" t="s">
        <v>193</v>
      </c>
      <c r="H1015" s="134" t="s">
        <v>194</v>
      </c>
      <c r="I1015" s="134" t="s">
        <v>7</v>
      </c>
      <c r="J1015" s="87">
        <v>3.4999999999999996E-2</v>
      </c>
      <c r="K1015" s="87">
        <v>4.0000000000000008E-2</v>
      </c>
      <c r="L1015" s="87">
        <v>4.5000000000000005E-2</v>
      </c>
      <c r="M1015" s="135"/>
    </row>
    <row r="1016" spans="2:13" ht="28.5" x14ac:dyDescent="0.45">
      <c r="B1016" s="134" t="s">
        <v>88</v>
      </c>
      <c r="C1016" s="76" t="s">
        <v>215</v>
      </c>
      <c r="D1016" s="134" t="s">
        <v>113</v>
      </c>
      <c r="E1016" s="76" t="s">
        <v>130</v>
      </c>
      <c r="F1016" s="134" t="s">
        <v>308</v>
      </c>
      <c r="G1016" s="134" t="s">
        <v>262</v>
      </c>
      <c r="H1016" s="134" t="s">
        <v>309</v>
      </c>
      <c r="I1016" s="134" t="s">
        <v>7</v>
      </c>
      <c r="J1016" s="87">
        <v>0.63</v>
      </c>
      <c r="K1016" s="87">
        <v>0.72000000000000008</v>
      </c>
      <c r="L1016" s="87">
        <v>0.81</v>
      </c>
      <c r="M1016" s="135"/>
    </row>
    <row r="1017" spans="2:13" ht="28.5" x14ac:dyDescent="0.45">
      <c r="B1017" s="134" t="s">
        <v>88</v>
      </c>
      <c r="C1017" s="76" t="s">
        <v>215</v>
      </c>
      <c r="D1017" s="134" t="s">
        <v>113</v>
      </c>
      <c r="E1017" s="76" t="s">
        <v>130</v>
      </c>
      <c r="F1017" s="134" t="s">
        <v>261</v>
      </c>
      <c r="G1017" s="134" t="s">
        <v>262</v>
      </c>
      <c r="H1017" s="134" t="s">
        <v>263</v>
      </c>
      <c r="I1017" s="134" t="s">
        <v>7</v>
      </c>
      <c r="J1017" s="87">
        <v>0.63</v>
      </c>
      <c r="K1017" s="87">
        <v>0.72000000000000008</v>
      </c>
      <c r="L1017" s="87">
        <v>0.81</v>
      </c>
      <c r="M1017" s="135"/>
    </row>
    <row r="1018" spans="2:13" ht="28.5" x14ac:dyDescent="0.45">
      <c r="B1018" s="134" t="s">
        <v>88</v>
      </c>
      <c r="C1018" s="76" t="s">
        <v>215</v>
      </c>
      <c r="D1018" s="134" t="s">
        <v>113</v>
      </c>
      <c r="E1018" s="76" t="s">
        <v>130</v>
      </c>
      <c r="F1018" s="134" t="s">
        <v>207</v>
      </c>
      <c r="G1018" s="134" t="s">
        <v>208</v>
      </c>
      <c r="H1018" s="134" t="s">
        <v>209</v>
      </c>
      <c r="I1018" s="134" t="s">
        <v>7</v>
      </c>
      <c r="J1018" s="87">
        <v>3.4999999999999996E-2</v>
      </c>
      <c r="K1018" s="87">
        <v>4.0000000000000008E-2</v>
      </c>
      <c r="L1018" s="87">
        <v>4.5000000000000005E-2</v>
      </c>
      <c r="M1018" s="135"/>
    </row>
    <row r="1019" spans="2:13" ht="28.5" x14ac:dyDescent="0.45">
      <c r="B1019" s="134" t="s">
        <v>88</v>
      </c>
      <c r="C1019" s="76" t="s">
        <v>215</v>
      </c>
      <c r="D1019" s="134" t="s">
        <v>113</v>
      </c>
      <c r="E1019" s="76" t="s">
        <v>130</v>
      </c>
      <c r="F1019" s="134" t="s">
        <v>245</v>
      </c>
      <c r="G1019" s="134" t="s">
        <v>211</v>
      </c>
      <c r="H1019" s="134" t="s">
        <v>246</v>
      </c>
      <c r="I1019" s="134" t="s">
        <v>7</v>
      </c>
      <c r="J1019" s="87">
        <v>0.63</v>
      </c>
      <c r="K1019" s="87">
        <v>0.72000000000000008</v>
      </c>
      <c r="L1019" s="87">
        <v>0.81</v>
      </c>
      <c r="M1019" s="135"/>
    </row>
    <row r="1020" spans="2:13" ht="28.5" x14ac:dyDescent="0.45">
      <c r="B1020" s="134" t="s">
        <v>88</v>
      </c>
      <c r="C1020" s="76" t="s">
        <v>250</v>
      </c>
      <c r="D1020" s="134" t="s">
        <v>113</v>
      </c>
      <c r="E1020" s="76" t="s">
        <v>131</v>
      </c>
      <c r="F1020" s="134" t="s">
        <v>216</v>
      </c>
      <c r="G1020" s="134" t="s">
        <v>190</v>
      </c>
      <c r="H1020" s="134" t="s">
        <v>217</v>
      </c>
      <c r="I1020" s="134" t="s">
        <v>7</v>
      </c>
      <c r="J1020" s="87">
        <v>0.63</v>
      </c>
      <c r="K1020" s="87">
        <v>0.72000000000000008</v>
      </c>
      <c r="L1020" s="87">
        <v>0.81</v>
      </c>
      <c r="M1020" s="135"/>
    </row>
    <row r="1021" spans="2:13" ht="28.5" x14ac:dyDescent="0.45">
      <c r="B1021" s="134" t="s">
        <v>88</v>
      </c>
      <c r="C1021" s="76" t="s">
        <v>250</v>
      </c>
      <c r="D1021" s="134" t="s">
        <v>113</v>
      </c>
      <c r="E1021" s="76" t="s">
        <v>131</v>
      </c>
      <c r="F1021" s="134" t="s">
        <v>189</v>
      </c>
      <c r="G1021" s="134" t="s">
        <v>190</v>
      </c>
      <c r="H1021" s="134" t="s">
        <v>191</v>
      </c>
      <c r="I1021" s="134" t="s">
        <v>7</v>
      </c>
      <c r="J1021" s="87">
        <v>0.63</v>
      </c>
      <c r="K1021" s="87">
        <v>0.72000000000000008</v>
      </c>
      <c r="L1021" s="87">
        <v>0.81</v>
      </c>
      <c r="M1021" s="135"/>
    </row>
    <row r="1022" spans="2:13" ht="28.5" x14ac:dyDescent="0.45">
      <c r="B1022" s="134" t="s">
        <v>88</v>
      </c>
      <c r="C1022" s="76" t="s">
        <v>250</v>
      </c>
      <c r="D1022" s="134" t="s">
        <v>113</v>
      </c>
      <c r="E1022" s="76" t="s">
        <v>131</v>
      </c>
      <c r="F1022" s="134" t="s">
        <v>224</v>
      </c>
      <c r="G1022" s="134" t="s">
        <v>225</v>
      </c>
      <c r="H1022" s="134" t="s">
        <v>226</v>
      </c>
      <c r="I1022" s="134" t="s">
        <v>182</v>
      </c>
      <c r="J1022" s="87">
        <v>3.4999999999999996E-2</v>
      </c>
      <c r="K1022" s="87">
        <v>4.0000000000000008E-2</v>
      </c>
      <c r="L1022" s="87">
        <v>4.5000000000000005E-2</v>
      </c>
      <c r="M1022" s="135"/>
    </row>
    <row r="1023" spans="2:13" ht="28.5" x14ac:dyDescent="0.45">
      <c r="B1023" s="134" t="s">
        <v>88</v>
      </c>
      <c r="C1023" s="76" t="s">
        <v>250</v>
      </c>
      <c r="D1023" s="134" t="s">
        <v>113</v>
      </c>
      <c r="E1023" s="76" t="s">
        <v>131</v>
      </c>
      <c r="F1023" s="134" t="s">
        <v>371</v>
      </c>
      <c r="G1023" s="134" t="s">
        <v>230</v>
      </c>
      <c r="H1023" s="134" t="s">
        <v>372</v>
      </c>
      <c r="I1023" s="134" t="s">
        <v>182</v>
      </c>
      <c r="J1023" s="87">
        <v>0.63</v>
      </c>
      <c r="K1023" s="87">
        <v>0.72000000000000008</v>
      </c>
      <c r="L1023" s="87">
        <v>0.81</v>
      </c>
      <c r="M1023" s="135"/>
    </row>
    <row r="1024" spans="2:13" ht="28.5" x14ac:dyDescent="0.45">
      <c r="B1024" s="134" t="s">
        <v>88</v>
      </c>
      <c r="C1024" s="76" t="s">
        <v>250</v>
      </c>
      <c r="D1024" s="134" t="s">
        <v>113</v>
      </c>
      <c r="E1024" s="76" t="s">
        <v>131</v>
      </c>
      <c r="F1024" s="134" t="s">
        <v>192</v>
      </c>
      <c r="G1024" s="134" t="s">
        <v>193</v>
      </c>
      <c r="H1024" s="134" t="s">
        <v>194</v>
      </c>
      <c r="I1024" s="134" t="s">
        <v>7</v>
      </c>
      <c r="J1024" s="87">
        <v>3.4999999999999996E-2</v>
      </c>
      <c r="K1024" s="87">
        <v>4.0000000000000008E-2</v>
      </c>
      <c r="L1024" s="87">
        <v>4.5000000000000005E-2</v>
      </c>
      <c r="M1024" s="135"/>
    </row>
    <row r="1025" spans="2:13" ht="28.5" x14ac:dyDescent="0.45">
      <c r="B1025" s="134" t="s">
        <v>88</v>
      </c>
      <c r="C1025" s="76" t="s">
        <v>250</v>
      </c>
      <c r="D1025" s="134" t="s">
        <v>113</v>
      </c>
      <c r="E1025" s="76" t="s">
        <v>131</v>
      </c>
      <c r="F1025" s="134" t="s">
        <v>234</v>
      </c>
      <c r="G1025" s="134" t="s">
        <v>235</v>
      </c>
      <c r="H1025" s="134" t="s">
        <v>236</v>
      </c>
      <c r="I1025" s="134" t="s">
        <v>7</v>
      </c>
      <c r="J1025" s="87">
        <v>0.63</v>
      </c>
      <c r="K1025" s="87">
        <v>0.72000000000000008</v>
      </c>
      <c r="L1025" s="87">
        <v>0.81</v>
      </c>
      <c r="M1025" s="135"/>
    </row>
    <row r="1026" spans="2:13" ht="28.5" x14ac:dyDescent="0.45">
      <c r="B1026" s="134" t="s">
        <v>88</v>
      </c>
      <c r="C1026" s="76" t="s">
        <v>250</v>
      </c>
      <c r="D1026" s="134" t="s">
        <v>113</v>
      </c>
      <c r="E1026" s="76" t="s">
        <v>131</v>
      </c>
      <c r="F1026" s="134" t="s">
        <v>308</v>
      </c>
      <c r="G1026" s="134" t="s">
        <v>262</v>
      </c>
      <c r="H1026" s="134" t="s">
        <v>309</v>
      </c>
      <c r="I1026" s="134" t="s">
        <v>7</v>
      </c>
      <c r="J1026" s="87">
        <v>0.63</v>
      </c>
      <c r="K1026" s="87">
        <v>0.72000000000000008</v>
      </c>
      <c r="L1026" s="87">
        <v>0.81</v>
      </c>
      <c r="M1026" s="135"/>
    </row>
    <row r="1027" spans="2:13" ht="28.5" x14ac:dyDescent="0.45">
      <c r="B1027" s="134" t="s">
        <v>88</v>
      </c>
      <c r="C1027" s="76" t="s">
        <v>250</v>
      </c>
      <c r="D1027" s="134" t="s">
        <v>113</v>
      </c>
      <c r="E1027" s="76" t="s">
        <v>131</v>
      </c>
      <c r="F1027" s="134" t="s">
        <v>261</v>
      </c>
      <c r="G1027" s="134" t="s">
        <v>262</v>
      </c>
      <c r="H1027" s="134" t="s">
        <v>263</v>
      </c>
      <c r="I1027" s="134" t="s">
        <v>7</v>
      </c>
      <c r="J1027" s="87">
        <v>0.63</v>
      </c>
      <c r="K1027" s="87">
        <v>0.72000000000000008</v>
      </c>
      <c r="L1027" s="87">
        <v>0.81</v>
      </c>
      <c r="M1027" s="135"/>
    </row>
    <row r="1028" spans="2:13" ht="42.75" x14ac:dyDescent="0.45">
      <c r="B1028" s="134" t="s">
        <v>88</v>
      </c>
      <c r="C1028" s="76" t="s">
        <v>250</v>
      </c>
      <c r="D1028" s="134" t="s">
        <v>113</v>
      </c>
      <c r="E1028" s="76" t="s">
        <v>131</v>
      </c>
      <c r="F1028" s="134" t="s">
        <v>314</v>
      </c>
      <c r="G1028" s="134" t="s">
        <v>201</v>
      </c>
      <c r="H1028" s="134" t="s">
        <v>315</v>
      </c>
      <c r="I1028" s="134" t="s">
        <v>7</v>
      </c>
      <c r="J1028" s="87">
        <v>0.63</v>
      </c>
      <c r="K1028" s="87">
        <v>0.72000000000000008</v>
      </c>
      <c r="L1028" s="87">
        <v>0.81</v>
      </c>
      <c r="M1028" s="135"/>
    </row>
    <row r="1029" spans="2:13" ht="42.75" x14ac:dyDescent="0.45">
      <c r="B1029" s="134" t="s">
        <v>88</v>
      </c>
      <c r="C1029" s="76" t="s">
        <v>250</v>
      </c>
      <c r="D1029" s="134" t="s">
        <v>113</v>
      </c>
      <c r="E1029" s="76" t="s">
        <v>131</v>
      </c>
      <c r="F1029" s="134" t="s">
        <v>314</v>
      </c>
      <c r="G1029" s="134" t="s">
        <v>201</v>
      </c>
      <c r="H1029" s="134" t="s">
        <v>315</v>
      </c>
      <c r="I1029" s="134" t="s">
        <v>182</v>
      </c>
      <c r="J1029" s="87">
        <v>0.63</v>
      </c>
      <c r="K1029" s="87">
        <v>0.72000000000000008</v>
      </c>
      <c r="L1029" s="87">
        <v>0.81</v>
      </c>
      <c r="M1029" s="135"/>
    </row>
    <row r="1030" spans="2:13" ht="28.5" x14ac:dyDescent="0.45">
      <c r="B1030" s="134" t="s">
        <v>88</v>
      </c>
      <c r="C1030" s="76" t="s">
        <v>250</v>
      </c>
      <c r="D1030" s="134" t="s">
        <v>113</v>
      </c>
      <c r="E1030" s="76" t="s">
        <v>131</v>
      </c>
      <c r="F1030" s="134" t="s">
        <v>207</v>
      </c>
      <c r="G1030" s="134" t="s">
        <v>208</v>
      </c>
      <c r="H1030" s="134" t="s">
        <v>209</v>
      </c>
      <c r="I1030" s="134" t="s">
        <v>7</v>
      </c>
      <c r="J1030" s="87">
        <v>3.4999999999999996E-2</v>
      </c>
      <c r="K1030" s="87">
        <v>4.0000000000000008E-2</v>
      </c>
      <c r="L1030" s="87">
        <v>4.5000000000000005E-2</v>
      </c>
      <c r="M1030" s="135"/>
    </row>
    <row r="1031" spans="2:13" ht="28.5" x14ac:dyDescent="0.45">
      <c r="B1031" s="134" t="s">
        <v>88</v>
      </c>
      <c r="C1031" s="76" t="s">
        <v>250</v>
      </c>
      <c r="D1031" s="134" t="s">
        <v>113</v>
      </c>
      <c r="E1031" s="76" t="s">
        <v>131</v>
      </c>
      <c r="F1031" s="134" t="s">
        <v>243</v>
      </c>
      <c r="G1031" s="134" t="s">
        <v>211</v>
      </c>
      <c r="H1031" s="134" t="s">
        <v>244</v>
      </c>
      <c r="I1031" s="134" t="s">
        <v>7</v>
      </c>
      <c r="J1031" s="87">
        <v>0.63</v>
      </c>
      <c r="K1031" s="87">
        <v>0.72000000000000008</v>
      </c>
      <c r="L1031" s="87">
        <v>0.81</v>
      </c>
      <c r="M1031" s="135"/>
    </row>
    <row r="1032" spans="2:13" ht="28.5" x14ac:dyDescent="0.45">
      <c r="B1032" s="134" t="s">
        <v>88</v>
      </c>
      <c r="C1032" s="76" t="s">
        <v>250</v>
      </c>
      <c r="D1032" s="134" t="s">
        <v>113</v>
      </c>
      <c r="E1032" s="76" t="s">
        <v>131</v>
      </c>
      <c r="F1032" s="134" t="s">
        <v>245</v>
      </c>
      <c r="G1032" s="134" t="s">
        <v>211</v>
      </c>
      <c r="H1032" s="134" t="s">
        <v>246</v>
      </c>
      <c r="I1032" s="134" t="s">
        <v>7</v>
      </c>
      <c r="J1032" s="87">
        <v>0.63</v>
      </c>
      <c r="K1032" s="87">
        <v>0.72000000000000008</v>
      </c>
      <c r="L1032" s="87">
        <v>0.81</v>
      </c>
      <c r="M1032" s="135"/>
    </row>
    <row r="1033" spans="2:13" ht="28.5" x14ac:dyDescent="0.45">
      <c r="B1033" s="134" t="s">
        <v>88</v>
      </c>
      <c r="C1033" s="76" t="s">
        <v>373</v>
      </c>
      <c r="D1033" s="134" t="s">
        <v>113</v>
      </c>
      <c r="E1033" s="76" t="s">
        <v>132</v>
      </c>
      <c r="F1033" s="134" t="s">
        <v>227</v>
      </c>
      <c r="G1033" s="134" t="s">
        <v>225</v>
      </c>
      <c r="H1033" s="134" t="s">
        <v>228</v>
      </c>
      <c r="I1033" s="134" t="s">
        <v>182</v>
      </c>
      <c r="J1033" s="87">
        <v>6.9999999999999993E-2</v>
      </c>
      <c r="K1033" s="87">
        <v>8.0000000000000016E-2</v>
      </c>
      <c r="L1033" s="87">
        <v>9.0000000000000011E-2</v>
      </c>
      <c r="M1033" s="135"/>
    </row>
    <row r="1034" spans="2:13" ht="28.5" x14ac:dyDescent="0.45">
      <c r="B1034" s="134" t="s">
        <v>88</v>
      </c>
      <c r="C1034" s="76" t="s">
        <v>373</v>
      </c>
      <c r="D1034" s="134" t="s">
        <v>113</v>
      </c>
      <c r="E1034" s="76" t="s">
        <v>132</v>
      </c>
      <c r="F1034" s="134" t="s">
        <v>371</v>
      </c>
      <c r="G1034" s="134" t="s">
        <v>230</v>
      </c>
      <c r="H1034" s="134" t="s">
        <v>372</v>
      </c>
      <c r="I1034" s="134" t="s">
        <v>182</v>
      </c>
      <c r="J1034" s="87">
        <v>0.63</v>
      </c>
      <c r="K1034" s="87">
        <v>0.72000000000000008</v>
      </c>
      <c r="L1034" s="87">
        <v>0.81</v>
      </c>
      <c r="M1034" s="135"/>
    </row>
    <row r="1035" spans="2:13" ht="28.5" x14ac:dyDescent="0.45">
      <c r="B1035" s="134" t="s">
        <v>88</v>
      </c>
      <c r="C1035" s="76" t="s">
        <v>373</v>
      </c>
      <c r="D1035" s="134" t="s">
        <v>113</v>
      </c>
      <c r="E1035" s="76" t="s">
        <v>132</v>
      </c>
      <c r="F1035" s="134" t="s">
        <v>234</v>
      </c>
      <c r="G1035" s="134" t="s">
        <v>235</v>
      </c>
      <c r="H1035" s="134" t="s">
        <v>236</v>
      </c>
      <c r="I1035" s="134" t="s">
        <v>7</v>
      </c>
      <c r="J1035" s="87">
        <v>0.63</v>
      </c>
      <c r="K1035" s="87">
        <v>0.72000000000000008</v>
      </c>
      <c r="L1035" s="87">
        <v>0.81</v>
      </c>
      <c r="M1035" s="135"/>
    </row>
    <row r="1036" spans="2:13" ht="28.5" x14ac:dyDescent="0.45">
      <c r="B1036" s="134" t="s">
        <v>88</v>
      </c>
      <c r="C1036" s="76" t="s">
        <v>373</v>
      </c>
      <c r="D1036" s="134" t="s">
        <v>113</v>
      </c>
      <c r="E1036" s="76" t="s">
        <v>132</v>
      </c>
      <c r="F1036" s="134" t="s">
        <v>258</v>
      </c>
      <c r="G1036" s="134" t="s">
        <v>259</v>
      </c>
      <c r="H1036" s="134" t="s">
        <v>260</v>
      </c>
      <c r="I1036" s="134" t="s">
        <v>182</v>
      </c>
      <c r="J1036" s="87">
        <v>0.63</v>
      </c>
      <c r="K1036" s="87">
        <v>0.72000000000000008</v>
      </c>
      <c r="L1036" s="87">
        <v>0.81</v>
      </c>
      <c r="M1036" s="135"/>
    </row>
    <row r="1037" spans="2:13" ht="42.75" x14ac:dyDescent="0.45">
      <c r="B1037" s="134" t="s">
        <v>88</v>
      </c>
      <c r="C1037" s="76" t="s">
        <v>373</v>
      </c>
      <c r="D1037" s="134" t="s">
        <v>113</v>
      </c>
      <c r="E1037" s="76" t="s">
        <v>132</v>
      </c>
      <c r="F1037" s="134" t="s">
        <v>312</v>
      </c>
      <c r="G1037" s="134" t="s">
        <v>201</v>
      </c>
      <c r="H1037" s="134" t="s">
        <v>313</v>
      </c>
      <c r="I1037" s="134" t="s">
        <v>7</v>
      </c>
      <c r="J1037" s="87">
        <v>0.63</v>
      </c>
      <c r="K1037" s="87">
        <v>0.72000000000000008</v>
      </c>
      <c r="L1037" s="87">
        <v>0.81</v>
      </c>
      <c r="M1037" s="135"/>
    </row>
    <row r="1038" spans="2:13" ht="42.75" x14ac:dyDescent="0.45">
      <c r="B1038" s="134" t="s">
        <v>88</v>
      </c>
      <c r="C1038" s="76" t="s">
        <v>373</v>
      </c>
      <c r="D1038" s="134" t="s">
        <v>113</v>
      </c>
      <c r="E1038" s="76" t="s">
        <v>132</v>
      </c>
      <c r="F1038" s="134" t="s">
        <v>312</v>
      </c>
      <c r="G1038" s="134" t="s">
        <v>201</v>
      </c>
      <c r="H1038" s="134" t="s">
        <v>313</v>
      </c>
      <c r="I1038" s="134" t="s">
        <v>182</v>
      </c>
      <c r="J1038" s="87">
        <v>0.63</v>
      </c>
      <c r="K1038" s="87">
        <v>0.72000000000000008</v>
      </c>
      <c r="L1038" s="87">
        <v>0.81</v>
      </c>
      <c r="M1038" s="135"/>
    </row>
    <row r="1039" spans="2:13" ht="42.75" x14ac:dyDescent="0.45">
      <c r="B1039" s="134" t="s">
        <v>88</v>
      </c>
      <c r="C1039" s="76" t="s">
        <v>373</v>
      </c>
      <c r="D1039" s="134" t="s">
        <v>113</v>
      </c>
      <c r="E1039" s="76" t="s">
        <v>132</v>
      </c>
      <c r="F1039" s="134" t="s">
        <v>316</v>
      </c>
      <c r="G1039" s="134" t="s">
        <v>201</v>
      </c>
      <c r="H1039" s="134" t="s">
        <v>317</v>
      </c>
      <c r="I1039" s="134" t="s">
        <v>7</v>
      </c>
      <c r="J1039" s="87">
        <v>0.63</v>
      </c>
      <c r="K1039" s="87">
        <v>0.72000000000000008</v>
      </c>
      <c r="L1039" s="87">
        <v>0.81</v>
      </c>
      <c r="M1039" s="135"/>
    </row>
    <row r="1040" spans="2:13" ht="42.75" x14ac:dyDescent="0.45">
      <c r="B1040" s="134" t="s">
        <v>88</v>
      </c>
      <c r="C1040" s="76" t="s">
        <v>373</v>
      </c>
      <c r="D1040" s="134" t="s">
        <v>113</v>
      </c>
      <c r="E1040" s="76" t="s">
        <v>132</v>
      </c>
      <c r="F1040" s="134" t="s">
        <v>316</v>
      </c>
      <c r="G1040" s="134" t="s">
        <v>201</v>
      </c>
      <c r="H1040" s="134" t="s">
        <v>317</v>
      </c>
      <c r="I1040" s="134" t="s">
        <v>182</v>
      </c>
      <c r="J1040" s="87">
        <v>0.63</v>
      </c>
      <c r="K1040" s="87">
        <v>0.72000000000000008</v>
      </c>
      <c r="L1040" s="87">
        <v>0.81</v>
      </c>
      <c r="M1040" s="135"/>
    </row>
    <row r="1041" spans="2:13" ht="28.5" x14ac:dyDescent="0.45">
      <c r="B1041" s="134" t="s">
        <v>88</v>
      </c>
      <c r="C1041" s="76" t="s">
        <v>373</v>
      </c>
      <c r="D1041" s="134" t="s">
        <v>113</v>
      </c>
      <c r="E1041" s="76" t="s">
        <v>132</v>
      </c>
      <c r="F1041" s="134" t="s">
        <v>237</v>
      </c>
      <c r="G1041" s="134" t="s">
        <v>238</v>
      </c>
      <c r="H1041" s="134" t="s">
        <v>239</v>
      </c>
      <c r="I1041" s="134" t="s">
        <v>7</v>
      </c>
      <c r="J1041" s="87">
        <v>3.4999999999999996E-2</v>
      </c>
      <c r="K1041" s="87">
        <v>4.0000000000000008E-2</v>
      </c>
      <c r="L1041" s="87">
        <v>4.5000000000000005E-2</v>
      </c>
      <c r="M1041" s="135"/>
    </row>
    <row r="1042" spans="2:13" ht="28.5" x14ac:dyDescent="0.45">
      <c r="B1042" s="134" t="s">
        <v>88</v>
      </c>
      <c r="C1042" s="76" t="s">
        <v>373</v>
      </c>
      <c r="D1042" s="134" t="s">
        <v>113</v>
      </c>
      <c r="E1042" s="76" t="s">
        <v>132</v>
      </c>
      <c r="F1042" s="134" t="s">
        <v>207</v>
      </c>
      <c r="G1042" s="134" t="s">
        <v>208</v>
      </c>
      <c r="H1042" s="134" t="s">
        <v>209</v>
      </c>
      <c r="I1042" s="134" t="s">
        <v>7</v>
      </c>
      <c r="J1042" s="87">
        <v>3.4999999999999996E-2</v>
      </c>
      <c r="K1042" s="87">
        <v>4.0000000000000008E-2</v>
      </c>
      <c r="L1042" s="87">
        <v>4.5000000000000005E-2</v>
      </c>
      <c r="M1042" s="135"/>
    </row>
    <row r="1043" spans="2:13" ht="28.5" x14ac:dyDescent="0.45">
      <c r="B1043" s="134" t="s">
        <v>88</v>
      </c>
      <c r="C1043" s="76" t="s">
        <v>373</v>
      </c>
      <c r="D1043" s="134" t="s">
        <v>113</v>
      </c>
      <c r="E1043" s="76" t="s">
        <v>132</v>
      </c>
      <c r="F1043" s="134" t="s">
        <v>266</v>
      </c>
      <c r="G1043" s="134" t="s">
        <v>208</v>
      </c>
      <c r="H1043" s="134" t="s">
        <v>267</v>
      </c>
      <c r="I1043" s="134" t="s">
        <v>7</v>
      </c>
      <c r="J1043" s="87">
        <v>6.9999999999999993E-2</v>
      </c>
      <c r="K1043" s="87">
        <v>8.0000000000000016E-2</v>
      </c>
      <c r="L1043" s="87">
        <v>9.0000000000000011E-2</v>
      </c>
      <c r="M1043" s="135"/>
    </row>
    <row r="1044" spans="2:13" ht="42.75" x14ac:dyDescent="0.45">
      <c r="B1044" s="134" t="s">
        <v>88</v>
      </c>
      <c r="C1044" s="76" t="s">
        <v>373</v>
      </c>
      <c r="D1044" s="134" t="s">
        <v>113</v>
      </c>
      <c r="E1044" s="76" t="s">
        <v>132</v>
      </c>
      <c r="F1044" s="134" t="s">
        <v>374</v>
      </c>
      <c r="G1044" s="134" t="s">
        <v>241</v>
      </c>
      <c r="H1044" s="134" t="s">
        <v>375</v>
      </c>
      <c r="I1044" s="134" t="s">
        <v>7</v>
      </c>
      <c r="J1044" s="87">
        <v>0.63</v>
      </c>
      <c r="K1044" s="87">
        <v>0.72000000000000008</v>
      </c>
      <c r="L1044" s="87">
        <v>0.81</v>
      </c>
      <c r="M1044" s="135"/>
    </row>
    <row r="1045" spans="2:13" ht="28.5" x14ac:dyDescent="0.45">
      <c r="B1045" s="134" t="s">
        <v>88</v>
      </c>
      <c r="C1045" s="76" t="s">
        <v>373</v>
      </c>
      <c r="D1045" s="134" t="s">
        <v>113</v>
      </c>
      <c r="E1045" s="76" t="s">
        <v>132</v>
      </c>
      <c r="F1045" s="134" t="s">
        <v>376</v>
      </c>
      <c r="G1045" s="134" t="s">
        <v>281</v>
      </c>
      <c r="H1045" s="134" t="s">
        <v>377</v>
      </c>
      <c r="I1045" s="134" t="s">
        <v>7</v>
      </c>
      <c r="J1045" s="87">
        <v>0.63</v>
      </c>
      <c r="K1045" s="87">
        <v>0.72000000000000008</v>
      </c>
      <c r="L1045" s="87">
        <v>0.81</v>
      </c>
      <c r="M1045" s="135"/>
    </row>
    <row r="1046" spans="2:13" ht="28.5" x14ac:dyDescent="0.45">
      <c r="B1046" s="134" t="s">
        <v>88</v>
      </c>
      <c r="C1046" s="76" t="s">
        <v>373</v>
      </c>
      <c r="D1046" s="134" t="s">
        <v>113</v>
      </c>
      <c r="E1046" s="76" t="s">
        <v>132</v>
      </c>
      <c r="F1046" s="134" t="s">
        <v>285</v>
      </c>
      <c r="G1046" s="134" t="s">
        <v>281</v>
      </c>
      <c r="H1046" s="134" t="s">
        <v>286</v>
      </c>
      <c r="I1046" s="134" t="s">
        <v>7</v>
      </c>
      <c r="J1046" s="87">
        <v>0.63</v>
      </c>
      <c r="K1046" s="87">
        <v>0.72000000000000008</v>
      </c>
      <c r="L1046" s="87">
        <v>0.81</v>
      </c>
      <c r="M1046" s="135"/>
    </row>
    <row r="1047" spans="2:13" ht="28.5" x14ac:dyDescent="0.45">
      <c r="B1047" s="134" t="s">
        <v>88</v>
      </c>
      <c r="C1047" s="76" t="s">
        <v>378</v>
      </c>
      <c r="D1047" s="134" t="s">
        <v>113</v>
      </c>
      <c r="E1047" s="76" t="s">
        <v>133</v>
      </c>
      <c r="F1047" s="134" t="s">
        <v>216</v>
      </c>
      <c r="G1047" s="134" t="s">
        <v>190</v>
      </c>
      <c r="H1047" s="134" t="s">
        <v>217</v>
      </c>
      <c r="I1047" s="134" t="s">
        <v>7</v>
      </c>
      <c r="J1047" s="87">
        <v>0.63</v>
      </c>
      <c r="K1047" s="87">
        <v>0.72000000000000008</v>
      </c>
      <c r="L1047" s="87">
        <v>0.81</v>
      </c>
      <c r="M1047" s="135"/>
    </row>
    <row r="1048" spans="2:13" ht="28.5" x14ac:dyDescent="0.45">
      <c r="B1048" s="134" t="s">
        <v>88</v>
      </c>
      <c r="C1048" s="76" t="s">
        <v>378</v>
      </c>
      <c r="D1048" s="134" t="s">
        <v>113</v>
      </c>
      <c r="E1048" s="76" t="s">
        <v>133</v>
      </c>
      <c r="F1048" s="134" t="s">
        <v>227</v>
      </c>
      <c r="G1048" s="134" t="s">
        <v>225</v>
      </c>
      <c r="H1048" s="134" t="s">
        <v>228</v>
      </c>
      <c r="I1048" s="134" t="s">
        <v>182</v>
      </c>
      <c r="J1048" s="87">
        <v>6.9999999999999993E-2</v>
      </c>
      <c r="K1048" s="87">
        <v>8.0000000000000016E-2</v>
      </c>
      <c r="L1048" s="87">
        <v>9.0000000000000011E-2</v>
      </c>
      <c r="M1048" s="135"/>
    </row>
    <row r="1049" spans="2:13" ht="28.5" x14ac:dyDescent="0.45">
      <c r="B1049" s="134" t="s">
        <v>88</v>
      </c>
      <c r="C1049" s="76" t="s">
        <v>378</v>
      </c>
      <c r="D1049" s="134" t="s">
        <v>113</v>
      </c>
      <c r="E1049" s="76" t="s">
        <v>133</v>
      </c>
      <c r="F1049" s="134" t="s">
        <v>371</v>
      </c>
      <c r="G1049" s="134" t="s">
        <v>230</v>
      </c>
      <c r="H1049" s="134" t="s">
        <v>372</v>
      </c>
      <c r="I1049" s="134" t="s">
        <v>182</v>
      </c>
      <c r="J1049" s="87">
        <v>0.63</v>
      </c>
      <c r="K1049" s="87">
        <v>0.72000000000000008</v>
      </c>
      <c r="L1049" s="87">
        <v>0.81</v>
      </c>
      <c r="M1049" s="135"/>
    </row>
    <row r="1050" spans="2:13" ht="28.5" x14ac:dyDescent="0.45">
      <c r="B1050" s="134" t="s">
        <v>88</v>
      </c>
      <c r="C1050" s="76" t="s">
        <v>378</v>
      </c>
      <c r="D1050" s="134" t="s">
        <v>113</v>
      </c>
      <c r="E1050" s="76" t="s">
        <v>133</v>
      </c>
      <c r="F1050" s="134" t="s">
        <v>232</v>
      </c>
      <c r="G1050" s="134" t="s">
        <v>193</v>
      </c>
      <c r="H1050" s="134" t="s">
        <v>233</v>
      </c>
      <c r="I1050" s="134" t="s">
        <v>7</v>
      </c>
      <c r="J1050" s="87">
        <v>0.63</v>
      </c>
      <c r="K1050" s="87">
        <v>0.72000000000000008</v>
      </c>
      <c r="L1050" s="87">
        <v>0.81</v>
      </c>
      <c r="M1050" s="135"/>
    </row>
    <row r="1051" spans="2:13" ht="28.5" x14ac:dyDescent="0.45">
      <c r="B1051" s="134" t="s">
        <v>88</v>
      </c>
      <c r="C1051" s="76" t="s">
        <v>378</v>
      </c>
      <c r="D1051" s="134" t="s">
        <v>113</v>
      </c>
      <c r="E1051" s="76" t="s">
        <v>133</v>
      </c>
      <c r="F1051" s="134" t="s">
        <v>195</v>
      </c>
      <c r="G1051" s="134" t="s">
        <v>193</v>
      </c>
      <c r="H1051" s="134" t="s">
        <v>196</v>
      </c>
      <c r="I1051" s="134" t="s">
        <v>7</v>
      </c>
      <c r="J1051" s="87">
        <v>0.63</v>
      </c>
      <c r="K1051" s="87">
        <v>0.72000000000000008</v>
      </c>
      <c r="L1051" s="87">
        <v>0.81</v>
      </c>
      <c r="M1051" s="135"/>
    </row>
    <row r="1052" spans="2:13" ht="28.5" x14ac:dyDescent="0.45">
      <c r="B1052" s="134" t="s">
        <v>88</v>
      </c>
      <c r="C1052" s="76" t="s">
        <v>378</v>
      </c>
      <c r="D1052" s="134" t="s">
        <v>113</v>
      </c>
      <c r="E1052" s="76" t="s">
        <v>133</v>
      </c>
      <c r="F1052" s="134" t="s">
        <v>251</v>
      </c>
      <c r="G1052" s="134" t="s">
        <v>235</v>
      </c>
      <c r="H1052" s="134" t="s">
        <v>252</v>
      </c>
      <c r="I1052" s="134" t="s">
        <v>7</v>
      </c>
      <c r="J1052" s="87">
        <v>0.63</v>
      </c>
      <c r="K1052" s="87">
        <v>0.72000000000000008</v>
      </c>
      <c r="L1052" s="87">
        <v>0.81</v>
      </c>
      <c r="M1052" s="135"/>
    </row>
    <row r="1053" spans="2:13" ht="28.5" x14ac:dyDescent="0.45">
      <c r="B1053" s="134" t="s">
        <v>88</v>
      </c>
      <c r="C1053" s="76" t="s">
        <v>378</v>
      </c>
      <c r="D1053" s="134" t="s">
        <v>113</v>
      </c>
      <c r="E1053" s="76" t="s">
        <v>133</v>
      </c>
      <c r="F1053" s="134" t="s">
        <v>234</v>
      </c>
      <c r="G1053" s="134" t="s">
        <v>235</v>
      </c>
      <c r="H1053" s="134" t="s">
        <v>236</v>
      </c>
      <c r="I1053" s="134" t="s">
        <v>7</v>
      </c>
      <c r="J1053" s="87">
        <v>0.63</v>
      </c>
      <c r="K1053" s="87">
        <v>0.72000000000000008</v>
      </c>
      <c r="L1053" s="87">
        <v>0.81</v>
      </c>
      <c r="M1053" s="135"/>
    </row>
    <row r="1054" spans="2:13" ht="28.5" x14ac:dyDescent="0.45">
      <c r="B1054" s="134" t="s">
        <v>88</v>
      </c>
      <c r="C1054" s="76" t="s">
        <v>378</v>
      </c>
      <c r="D1054" s="134" t="s">
        <v>113</v>
      </c>
      <c r="E1054" s="76" t="s">
        <v>133</v>
      </c>
      <c r="F1054" s="134" t="s">
        <v>258</v>
      </c>
      <c r="G1054" s="134" t="s">
        <v>259</v>
      </c>
      <c r="H1054" s="134" t="s">
        <v>260</v>
      </c>
      <c r="I1054" s="134" t="s">
        <v>182</v>
      </c>
      <c r="J1054" s="87">
        <v>0.63</v>
      </c>
      <c r="K1054" s="87">
        <v>0.72000000000000008</v>
      </c>
      <c r="L1054" s="87">
        <v>0.81</v>
      </c>
      <c r="M1054" s="135"/>
    </row>
    <row r="1055" spans="2:13" ht="28.5" x14ac:dyDescent="0.45">
      <c r="B1055" s="134" t="s">
        <v>88</v>
      </c>
      <c r="C1055" s="76" t="s">
        <v>378</v>
      </c>
      <c r="D1055" s="134" t="s">
        <v>113</v>
      </c>
      <c r="E1055" s="76" t="s">
        <v>133</v>
      </c>
      <c r="F1055" s="134" t="s">
        <v>379</v>
      </c>
      <c r="G1055" s="134" t="s">
        <v>380</v>
      </c>
      <c r="H1055" s="134" t="s">
        <v>381</v>
      </c>
      <c r="I1055" s="134" t="s">
        <v>7</v>
      </c>
      <c r="J1055" s="87">
        <v>0.63</v>
      </c>
      <c r="K1055" s="87">
        <v>0.72000000000000008</v>
      </c>
      <c r="L1055" s="87">
        <v>0.81</v>
      </c>
      <c r="M1055" s="135"/>
    </row>
    <row r="1056" spans="2:13" ht="42.75" x14ac:dyDescent="0.45">
      <c r="B1056" s="134" t="s">
        <v>88</v>
      </c>
      <c r="C1056" s="76" t="s">
        <v>378</v>
      </c>
      <c r="D1056" s="134" t="s">
        <v>113</v>
      </c>
      <c r="E1056" s="76" t="s">
        <v>133</v>
      </c>
      <c r="F1056" s="134" t="s">
        <v>200</v>
      </c>
      <c r="G1056" s="134" t="s">
        <v>201</v>
      </c>
      <c r="H1056" s="134" t="s">
        <v>202</v>
      </c>
      <c r="I1056" s="134" t="s">
        <v>7</v>
      </c>
      <c r="J1056" s="87">
        <v>0.63</v>
      </c>
      <c r="K1056" s="87">
        <v>0.72000000000000008</v>
      </c>
      <c r="L1056" s="87">
        <v>0.81</v>
      </c>
      <c r="M1056" s="135"/>
    </row>
    <row r="1057" spans="2:13" ht="42.75" x14ac:dyDescent="0.45">
      <c r="B1057" s="134" t="s">
        <v>88</v>
      </c>
      <c r="C1057" s="76" t="s">
        <v>378</v>
      </c>
      <c r="D1057" s="134" t="s">
        <v>113</v>
      </c>
      <c r="E1057" s="76" t="s">
        <v>133</v>
      </c>
      <c r="F1057" s="134" t="s">
        <v>200</v>
      </c>
      <c r="G1057" s="134" t="s">
        <v>201</v>
      </c>
      <c r="H1057" s="134" t="s">
        <v>202</v>
      </c>
      <c r="I1057" s="134" t="s">
        <v>182</v>
      </c>
      <c r="J1057" s="87">
        <v>0.63</v>
      </c>
      <c r="K1057" s="87">
        <v>0.72000000000000008</v>
      </c>
      <c r="L1057" s="87">
        <v>0.81</v>
      </c>
      <c r="M1057" s="135"/>
    </row>
    <row r="1058" spans="2:13" ht="28.5" x14ac:dyDescent="0.45">
      <c r="B1058" s="134" t="s">
        <v>88</v>
      </c>
      <c r="C1058" s="76" t="s">
        <v>378</v>
      </c>
      <c r="D1058" s="134" t="s">
        <v>113</v>
      </c>
      <c r="E1058" s="76" t="s">
        <v>133</v>
      </c>
      <c r="F1058" s="134" t="s">
        <v>237</v>
      </c>
      <c r="G1058" s="134" t="s">
        <v>238</v>
      </c>
      <c r="H1058" s="134" t="s">
        <v>239</v>
      </c>
      <c r="I1058" s="134" t="s">
        <v>7</v>
      </c>
      <c r="J1058" s="87">
        <v>3.4999999999999996E-2</v>
      </c>
      <c r="K1058" s="87">
        <v>4.0000000000000008E-2</v>
      </c>
      <c r="L1058" s="87">
        <v>4.5000000000000005E-2</v>
      </c>
      <c r="M1058" s="135"/>
    </row>
    <row r="1059" spans="2:13" ht="28.5" x14ac:dyDescent="0.45">
      <c r="B1059" s="134" t="s">
        <v>88</v>
      </c>
      <c r="C1059" s="76" t="s">
        <v>378</v>
      </c>
      <c r="D1059" s="134" t="s">
        <v>113</v>
      </c>
      <c r="E1059" s="76" t="s">
        <v>133</v>
      </c>
      <c r="F1059" s="134" t="s">
        <v>264</v>
      </c>
      <c r="G1059" s="134" t="s">
        <v>208</v>
      </c>
      <c r="H1059" s="134" t="s">
        <v>265</v>
      </c>
      <c r="I1059" s="134" t="s">
        <v>7</v>
      </c>
      <c r="J1059" s="87">
        <v>0.63</v>
      </c>
      <c r="K1059" s="87">
        <v>0.72000000000000008</v>
      </c>
      <c r="L1059" s="87">
        <v>0.81</v>
      </c>
      <c r="M1059" s="135"/>
    </row>
    <row r="1060" spans="2:13" ht="28.5" x14ac:dyDescent="0.45">
      <c r="B1060" s="134" t="s">
        <v>88</v>
      </c>
      <c r="C1060" s="76" t="s">
        <v>378</v>
      </c>
      <c r="D1060" s="134" t="s">
        <v>113</v>
      </c>
      <c r="E1060" s="76" t="s">
        <v>133</v>
      </c>
      <c r="F1060" s="134" t="s">
        <v>266</v>
      </c>
      <c r="G1060" s="134" t="s">
        <v>208</v>
      </c>
      <c r="H1060" s="134" t="s">
        <v>267</v>
      </c>
      <c r="I1060" s="134" t="s">
        <v>7</v>
      </c>
      <c r="J1060" s="87">
        <v>6.9999999999999993E-2</v>
      </c>
      <c r="K1060" s="87">
        <v>8.0000000000000016E-2</v>
      </c>
      <c r="L1060" s="87">
        <v>9.0000000000000011E-2</v>
      </c>
      <c r="M1060" s="135"/>
    </row>
    <row r="1061" spans="2:13" ht="42.75" x14ac:dyDescent="0.45">
      <c r="B1061" s="134" t="s">
        <v>88</v>
      </c>
      <c r="C1061" s="76" t="s">
        <v>378</v>
      </c>
      <c r="D1061" s="134" t="s">
        <v>113</v>
      </c>
      <c r="E1061" s="76" t="s">
        <v>133</v>
      </c>
      <c r="F1061" s="134" t="s">
        <v>295</v>
      </c>
      <c r="G1061" s="134" t="s">
        <v>241</v>
      </c>
      <c r="H1061" s="134" t="s">
        <v>296</v>
      </c>
      <c r="I1061" s="134" t="s">
        <v>7</v>
      </c>
      <c r="J1061" s="87">
        <v>0.63</v>
      </c>
      <c r="K1061" s="87">
        <v>0.72000000000000008</v>
      </c>
      <c r="L1061" s="87">
        <v>0.81</v>
      </c>
      <c r="M1061" s="135"/>
    </row>
    <row r="1062" spans="2:13" ht="42.75" x14ac:dyDescent="0.45">
      <c r="B1062" s="134" t="s">
        <v>88</v>
      </c>
      <c r="C1062" s="76" t="s">
        <v>378</v>
      </c>
      <c r="D1062" s="134" t="s">
        <v>113</v>
      </c>
      <c r="E1062" s="76" t="s">
        <v>133</v>
      </c>
      <c r="F1062" s="134" t="s">
        <v>374</v>
      </c>
      <c r="G1062" s="134" t="s">
        <v>241</v>
      </c>
      <c r="H1062" s="134" t="s">
        <v>375</v>
      </c>
      <c r="I1062" s="134" t="s">
        <v>7</v>
      </c>
      <c r="J1062" s="87">
        <v>0.63</v>
      </c>
      <c r="K1062" s="87">
        <v>0.72000000000000008</v>
      </c>
      <c r="L1062" s="87">
        <v>0.81</v>
      </c>
      <c r="M1062" s="135"/>
    </row>
    <row r="1063" spans="2:13" ht="28.5" x14ac:dyDescent="0.45">
      <c r="B1063" s="134" t="s">
        <v>88</v>
      </c>
      <c r="C1063" s="76" t="s">
        <v>378</v>
      </c>
      <c r="D1063" s="134" t="s">
        <v>113</v>
      </c>
      <c r="E1063" s="76" t="s">
        <v>133</v>
      </c>
      <c r="F1063" s="134" t="s">
        <v>243</v>
      </c>
      <c r="G1063" s="134" t="s">
        <v>211</v>
      </c>
      <c r="H1063" s="134" t="s">
        <v>244</v>
      </c>
      <c r="I1063" s="134" t="s">
        <v>7</v>
      </c>
      <c r="J1063" s="87">
        <v>0.63</v>
      </c>
      <c r="K1063" s="87">
        <v>0.72000000000000008</v>
      </c>
      <c r="L1063" s="87">
        <v>0.81</v>
      </c>
      <c r="M1063" s="135"/>
    </row>
    <row r="1064" spans="2:13" ht="28.5" x14ac:dyDescent="0.45">
      <c r="B1064" s="134" t="s">
        <v>88</v>
      </c>
      <c r="C1064" s="76" t="s">
        <v>378</v>
      </c>
      <c r="D1064" s="134" t="s">
        <v>113</v>
      </c>
      <c r="E1064" s="76" t="s">
        <v>133</v>
      </c>
      <c r="F1064" s="134" t="s">
        <v>382</v>
      </c>
      <c r="G1064" s="134" t="s">
        <v>211</v>
      </c>
      <c r="H1064" s="134" t="s">
        <v>383</v>
      </c>
      <c r="I1064" s="134" t="s">
        <v>7</v>
      </c>
      <c r="J1064" s="87">
        <v>0.63</v>
      </c>
      <c r="K1064" s="87">
        <v>0.72000000000000008</v>
      </c>
      <c r="L1064" s="87">
        <v>0.81</v>
      </c>
      <c r="M1064" s="135"/>
    </row>
    <row r="1065" spans="2:13" ht="28.5" x14ac:dyDescent="0.45">
      <c r="B1065" s="134" t="s">
        <v>88</v>
      </c>
      <c r="C1065" s="76" t="s">
        <v>378</v>
      </c>
      <c r="D1065" s="134" t="s">
        <v>113</v>
      </c>
      <c r="E1065" s="76" t="s">
        <v>133</v>
      </c>
      <c r="F1065" s="134" t="s">
        <v>384</v>
      </c>
      <c r="G1065" s="134" t="s">
        <v>281</v>
      </c>
      <c r="H1065" s="134" t="s">
        <v>385</v>
      </c>
      <c r="I1065" s="134" t="s">
        <v>7</v>
      </c>
      <c r="J1065" s="87">
        <v>0.63</v>
      </c>
      <c r="K1065" s="87">
        <v>0.72000000000000008</v>
      </c>
      <c r="L1065" s="87">
        <v>0.81</v>
      </c>
      <c r="M1065" s="135"/>
    </row>
    <row r="1066" spans="2:13" ht="28.5" x14ac:dyDescent="0.45">
      <c r="B1066" s="134" t="s">
        <v>88</v>
      </c>
      <c r="C1066" s="76" t="s">
        <v>255</v>
      </c>
      <c r="D1066" s="134" t="s">
        <v>113</v>
      </c>
      <c r="E1066" s="76" t="s">
        <v>135</v>
      </c>
      <c r="F1066" s="134" t="s">
        <v>218</v>
      </c>
      <c r="G1066" s="134" t="s">
        <v>190</v>
      </c>
      <c r="H1066" s="134" t="s">
        <v>219</v>
      </c>
      <c r="I1066" s="134" t="s">
        <v>7</v>
      </c>
      <c r="J1066" s="87">
        <v>0.63</v>
      </c>
      <c r="K1066" s="87">
        <v>0.72000000000000008</v>
      </c>
      <c r="L1066" s="87">
        <v>0.81</v>
      </c>
      <c r="M1066" s="135"/>
    </row>
    <row r="1067" spans="2:13" ht="28.5" x14ac:dyDescent="0.45">
      <c r="B1067" s="134" t="s">
        <v>88</v>
      </c>
      <c r="C1067" s="76" t="s">
        <v>255</v>
      </c>
      <c r="D1067" s="134" t="s">
        <v>113</v>
      </c>
      <c r="E1067" s="76" t="s">
        <v>135</v>
      </c>
      <c r="F1067" s="134" t="s">
        <v>224</v>
      </c>
      <c r="G1067" s="134" t="s">
        <v>225</v>
      </c>
      <c r="H1067" s="134" t="s">
        <v>226</v>
      </c>
      <c r="I1067" s="134" t="s">
        <v>182</v>
      </c>
      <c r="J1067" s="87">
        <v>3.4999999999999996E-2</v>
      </c>
      <c r="K1067" s="87">
        <v>4.0000000000000008E-2</v>
      </c>
      <c r="L1067" s="87">
        <v>4.5000000000000005E-2</v>
      </c>
      <c r="M1067" s="135"/>
    </row>
    <row r="1068" spans="2:13" ht="28.5" x14ac:dyDescent="0.45">
      <c r="B1068" s="134" t="s">
        <v>88</v>
      </c>
      <c r="C1068" s="76" t="s">
        <v>255</v>
      </c>
      <c r="D1068" s="134" t="s">
        <v>113</v>
      </c>
      <c r="E1068" s="76" t="s">
        <v>135</v>
      </c>
      <c r="F1068" s="134" t="s">
        <v>227</v>
      </c>
      <c r="G1068" s="134" t="s">
        <v>225</v>
      </c>
      <c r="H1068" s="134" t="s">
        <v>228</v>
      </c>
      <c r="I1068" s="134" t="s">
        <v>182</v>
      </c>
      <c r="J1068" s="87">
        <v>6.9999999999999993E-2</v>
      </c>
      <c r="K1068" s="87">
        <v>8.0000000000000016E-2</v>
      </c>
      <c r="L1068" s="87">
        <v>9.0000000000000011E-2</v>
      </c>
      <c r="M1068" s="135"/>
    </row>
    <row r="1069" spans="2:13" ht="28.5" x14ac:dyDescent="0.45">
      <c r="B1069" s="134" t="s">
        <v>88</v>
      </c>
      <c r="C1069" s="76" t="s">
        <v>255</v>
      </c>
      <c r="D1069" s="134" t="s">
        <v>113</v>
      </c>
      <c r="E1069" s="76" t="s">
        <v>135</v>
      </c>
      <c r="F1069" s="134" t="s">
        <v>371</v>
      </c>
      <c r="G1069" s="134" t="s">
        <v>230</v>
      </c>
      <c r="H1069" s="134" t="s">
        <v>372</v>
      </c>
      <c r="I1069" s="134" t="s">
        <v>182</v>
      </c>
      <c r="J1069" s="87">
        <v>0.63</v>
      </c>
      <c r="K1069" s="87">
        <v>0.72000000000000008</v>
      </c>
      <c r="L1069" s="87">
        <v>0.81</v>
      </c>
      <c r="M1069" s="135"/>
    </row>
    <row r="1070" spans="2:13" ht="28.5" x14ac:dyDescent="0.45">
      <c r="B1070" s="134" t="s">
        <v>88</v>
      </c>
      <c r="C1070" s="76" t="s">
        <v>255</v>
      </c>
      <c r="D1070" s="134" t="s">
        <v>113</v>
      </c>
      <c r="E1070" s="76" t="s">
        <v>135</v>
      </c>
      <c r="F1070" s="134" t="s">
        <v>256</v>
      </c>
      <c r="G1070" s="134" t="s">
        <v>193</v>
      </c>
      <c r="H1070" s="134" t="s">
        <v>257</v>
      </c>
      <c r="I1070" s="134" t="s">
        <v>7</v>
      </c>
      <c r="J1070" s="87">
        <v>0.63</v>
      </c>
      <c r="K1070" s="87">
        <v>0.72000000000000008</v>
      </c>
      <c r="L1070" s="87">
        <v>0.81</v>
      </c>
      <c r="M1070" s="135"/>
    </row>
    <row r="1071" spans="2:13" ht="28.5" x14ac:dyDescent="0.45">
      <c r="B1071" s="134" t="s">
        <v>88</v>
      </c>
      <c r="C1071" s="76" t="s">
        <v>255</v>
      </c>
      <c r="D1071" s="134" t="s">
        <v>113</v>
      </c>
      <c r="E1071" s="76" t="s">
        <v>135</v>
      </c>
      <c r="F1071" s="134" t="s">
        <v>195</v>
      </c>
      <c r="G1071" s="134" t="s">
        <v>193</v>
      </c>
      <c r="H1071" s="134" t="s">
        <v>196</v>
      </c>
      <c r="I1071" s="134" t="s">
        <v>7</v>
      </c>
      <c r="J1071" s="87">
        <v>0.63</v>
      </c>
      <c r="K1071" s="87">
        <v>0.72000000000000008</v>
      </c>
      <c r="L1071" s="87">
        <v>0.81</v>
      </c>
      <c r="M1071" s="135"/>
    </row>
    <row r="1072" spans="2:13" ht="28.5" x14ac:dyDescent="0.45">
      <c r="B1072" s="134" t="s">
        <v>88</v>
      </c>
      <c r="C1072" s="76" t="s">
        <v>255</v>
      </c>
      <c r="D1072" s="134" t="s">
        <v>113</v>
      </c>
      <c r="E1072" s="76" t="s">
        <v>135</v>
      </c>
      <c r="F1072" s="134" t="s">
        <v>251</v>
      </c>
      <c r="G1072" s="134" t="s">
        <v>235</v>
      </c>
      <c r="H1072" s="134" t="s">
        <v>252</v>
      </c>
      <c r="I1072" s="134" t="s">
        <v>7</v>
      </c>
      <c r="J1072" s="87">
        <v>0.63</v>
      </c>
      <c r="K1072" s="87">
        <v>0.72000000000000008</v>
      </c>
      <c r="L1072" s="87">
        <v>0.81</v>
      </c>
      <c r="M1072" s="135"/>
    </row>
    <row r="1073" spans="2:13" ht="28.5" x14ac:dyDescent="0.45">
      <c r="B1073" s="134" t="s">
        <v>88</v>
      </c>
      <c r="C1073" s="76" t="s">
        <v>255</v>
      </c>
      <c r="D1073" s="134" t="s">
        <v>113</v>
      </c>
      <c r="E1073" s="76" t="s">
        <v>135</v>
      </c>
      <c r="F1073" s="134" t="s">
        <v>197</v>
      </c>
      <c r="G1073" s="134" t="s">
        <v>198</v>
      </c>
      <c r="H1073" s="134" t="s">
        <v>199</v>
      </c>
      <c r="I1073" s="134" t="s">
        <v>182</v>
      </c>
      <c r="J1073" s="87">
        <v>3.4999999999999996E-2</v>
      </c>
      <c r="K1073" s="87">
        <v>4.0000000000000008E-2</v>
      </c>
      <c r="L1073" s="87">
        <v>4.5000000000000005E-2</v>
      </c>
      <c r="M1073" s="135"/>
    </row>
    <row r="1074" spans="2:13" ht="28.5" x14ac:dyDescent="0.45">
      <c r="B1074" s="134" t="s">
        <v>88</v>
      </c>
      <c r="C1074" s="76" t="s">
        <v>255</v>
      </c>
      <c r="D1074" s="134" t="s">
        <v>113</v>
      </c>
      <c r="E1074" s="76" t="s">
        <v>135</v>
      </c>
      <c r="F1074" s="134" t="s">
        <v>258</v>
      </c>
      <c r="G1074" s="134" t="s">
        <v>259</v>
      </c>
      <c r="H1074" s="134" t="s">
        <v>260</v>
      </c>
      <c r="I1074" s="134" t="s">
        <v>182</v>
      </c>
      <c r="J1074" s="87">
        <v>0.63</v>
      </c>
      <c r="K1074" s="87">
        <v>0.72000000000000008</v>
      </c>
      <c r="L1074" s="87">
        <v>0.81</v>
      </c>
      <c r="M1074" s="135"/>
    </row>
    <row r="1075" spans="2:13" ht="28.5" x14ac:dyDescent="0.45">
      <c r="B1075" s="134" t="s">
        <v>88</v>
      </c>
      <c r="C1075" s="76" t="s">
        <v>255</v>
      </c>
      <c r="D1075" s="134" t="s">
        <v>113</v>
      </c>
      <c r="E1075" s="76" t="s">
        <v>135</v>
      </c>
      <c r="F1075" s="134" t="s">
        <v>261</v>
      </c>
      <c r="G1075" s="134" t="s">
        <v>262</v>
      </c>
      <c r="H1075" s="134" t="s">
        <v>263</v>
      </c>
      <c r="I1075" s="134" t="s">
        <v>7</v>
      </c>
      <c r="J1075" s="87">
        <v>0.63</v>
      </c>
      <c r="K1075" s="87">
        <v>0.72000000000000008</v>
      </c>
      <c r="L1075" s="87">
        <v>0.81</v>
      </c>
      <c r="M1075" s="135"/>
    </row>
    <row r="1076" spans="2:13" ht="28.5" x14ac:dyDescent="0.45">
      <c r="B1076" s="134" t="s">
        <v>88</v>
      </c>
      <c r="C1076" s="76" t="s">
        <v>255</v>
      </c>
      <c r="D1076" s="134" t="s">
        <v>113</v>
      </c>
      <c r="E1076" s="76" t="s">
        <v>135</v>
      </c>
      <c r="F1076" s="134" t="s">
        <v>237</v>
      </c>
      <c r="G1076" s="134" t="s">
        <v>238</v>
      </c>
      <c r="H1076" s="134" t="s">
        <v>239</v>
      </c>
      <c r="I1076" s="134" t="s">
        <v>7</v>
      </c>
      <c r="J1076" s="87">
        <v>3.4999999999999996E-2</v>
      </c>
      <c r="K1076" s="87">
        <v>4.0000000000000008E-2</v>
      </c>
      <c r="L1076" s="87">
        <v>4.5000000000000005E-2</v>
      </c>
      <c r="M1076" s="135"/>
    </row>
    <row r="1077" spans="2:13" ht="28.5" x14ac:dyDescent="0.45">
      <c r="B1077" s="134" t="s">
        <v>88</v>
      </c>
      <c r="C1077" s="76" t="s">
        <v>255</v>
      </c>
      <c r="D1077" s="134" t="s">
        <v>113</v>
      </c>
      <c r="E1077" s="76" t="s">
        <v>135</v>
      </c>
      <c r="F1077" s="134" t="s">
        <v>207</v>
      </c>
      <c r="G1077" s="134" t="s">
        <v>208</v>
      </c>
      <c r="H1077" s="134" t="s">
        <v>209</v>
      </c>
      <c r="I1077" s="134" t="s">
        <v>7</v>
      </c>
      <c r="J1077" s="87">
        <v>3.4999999999999996E-2</v>
      </c>
      <c r="K1077" s="87">
        <v>4.0000000000000008E-2</v>
      </c>
      <c r="L1077" s="87">
        <v>4.5000000000000005E-2</v>
      </c>
      <c r="M1077" s="135"/>
    </row>
    <row r="1078" spans="2:13" ht="28.5" x14ac:dyDescent="0.45">
      <c r="B1078" s="134" t="s">
        <v>88</v>
      </c>
      <c r="C1078" s="76" t="s">
        <v>255</v>
      </c>
      <c r="D1078" s="134" t="s">
        <v>113</v>
      </c>
      <c r="E1078" s="76" t="s">
        <v>135</v>
      </c>
      <c r="F1078" s="134" t="s">
        <v>266</v>
      </c>
      <c r="G1078" s="134" t="s">
        <v>208</v>
      </c>
      <c r="H1078" s="134" t="s">
        <v>267</v>
      </c>
      <c r="I1078" s="134" t="s">
        <v>7</v>
      </c>
      <c r="J1078" s="87">
        <v>6.9999999999999993E-2</v>
      </c>
      <c r="K1078" s="87">
        <v>8.0000000000000016E-2</v>
      </c>
      <c r="L1078" s="87">
        <v>9.0000000000000011E-2</v>
      </c>
      <c r="M1078" s="135"/>
    </row>
    <row r="1079" spans="2:13" ht="42.75" x14ac:dyDescent="0.45">
      <c r="B1079" s="134" t="s">
        <v>88</v>
      </c>
      <c r="C1079" s="76" t="s">
        <v>255</v>
      </c>
      <c r="D1079" s="134" t="s">
        <v>113</v>
      </c>
      <c r="E1079" s="76" t="s">
        <v>135</v>
      </c>
      <c r="F1079" s="134" t="s">
        <v>295</v>
      </c>
      <c r="G1079" s="134" t="s">
        <v>241</v>
      </c>
      <c r="H1079" s="134" t="s">
        <v>296</v>
      </c>
      <c r="I1079" s="134" t="s">
        <v>7</v>
      </c>
      <c r="J1079" s="87">
        <v>0.63</v>
      </c>
      <c r="K1079" s="87">
        <v>0.72000000000000008</v>
      </c>
      <c r="L1079" s="87">
        <v>0.81</v>
      </c>
      <c r="M1079" s="135"/>
    </row>
    <row r="1080" spans="2:13" ht="42.75" x14ac:dyDescent="0.45">
      <c r="B1080" s="134" t="s">
        <v>88</v>
      </c>
      <c r="C1080" s="76" t="s">
        <v>255</v>
      </c>
      <c r="D1080" s="134" t="s">
        <v>113</v>
      </c>
      <c r="E1080" s="76" t="s">
        <v>135</v>
      </c>
      <c r="F1080" s="134" t="s">
        <v>374</v>
      </c>
      <c r="G1080" s="134" t="s">
        <v>241</v>
      </c>
      <c r="H1080" s="134" t="s">
        <v>375</v>
      </c>
      <c r="I1080" s="134" t="s">
        <v>7</v>
      </c>
      <c r="J1080" s="87">
        <v>0.63</v>
      </c>
      <c r="K1080" s="87">
        <v>0.72000000000000008</v>
      </c>
      <c r="L1080" s="87">
        <v>0.81</v>
      </c>
      <c r="M1080" s="135"/>
    </row>
    <row r="1081" spans="2:13" ht="28.5" x14ac:dyDescent="0.45">
      <c r="B1081" s="134" t="s">
        <v>88</v>
      </c>
      <c r="C1081" s="76" t="s">
        <v>255</v>
      </c>
      <c r="D1081" s="134" t="s">
        <v>113</v>
      </c>
      <c r="E1081" s="76" t="s">
        <v>135</v>
      </c>
      <c r="F1081" s="134" t="s">
        <v>210</v>
      </c>
      <c r="G1081" s="134" t="s">
        <v>211</v>
      </c>
      <c r="H1081" s="134" t="s">
        <v>212</v>
      </c>
      <c r="I1081" s="134" t="s">
        <v>7</v>
      </c>
      <c r="J1081" s="87">
        <v>0.63</v>
      </c>
      <c r="K1081" s="87">
        <v>0.72000000000000008</v>
      </c>
      <c r="L1081" s="87">
        <v>0.81</v>
      </c>
      <c r="M1081" s="135"/>
    </row>
    <row r="1082" spans="2:13" ht="28.5" x14ac:dyDescent="0.45">
      <c r="B1082" s="134" t="s">
        <v>88</v>
      </c>
      <c r="C1082" s="76" t="s">
        <v>255</v>
      </c>
      <c r="D1082" s="134" t="s">
        <v>113</v>
      </c>
      <c r="E1082" s="76" t="s">
        <v>135</v>
      </c>
      <c r="F1082" s="134" t="s">
        <v>382</v>
      </c>
      <c r="G1082" s="134" t="s">
        <v>211</v>
      </c>
      <c r="H1082" s="134" t="s">
        <v>383</v>
      </c>
      <c r="I1082" s="134" t="s">
        <v>7</v>
      </c>
      <c r="J1082" s="87">
        <v>0.63</v>
      </c>
      <c r="K1082" s="87">
        <v>0.72000000000000008</v>
      </c>
      <c r="L1082" s="87">
        <v>0.81</v>
      </c>
      <c r="M1082" s="135"/>
    </row>
    <row r="1083" spans="2:13" ht="28.5" x14ac:dyDescent="0.45">
      <c r="B1083" s="134" t="s">
        <v>88</v>
      </c>
      <c r="C1083" s="76" t="s">
        <v>255</v>
      </c>
      <c r="D1083" s="134" t="s">
        <v>113</v>
      </c>
      <c r="E1083" s="76" t="s">
        <v>135</v>
      </c>
      <c r="F1083" s="134" t="s">
        <v>386</v>
      </c>
      <c r="G1083" s="134" t="s">
        <v>281</v>
      </c>
      <c r="H1083" s="134" t="s">
        <v>387</v>
      </c>
      <c r="I1083" s="134" t="s">
        <v>7</v>
      </c>
      <c r="J1083" s="87">
        <v>0.63</v>
      </c>
      <c r="K1083" s="87">
        <v>0.72000000000000008</v>
      </c>
      <c r="L1083" s="87">
        <v>0.81</v>
      </c>
      <c r="M1083" s="135"/>
    </row>
    <row r="1084" spans="2:13" ht="28.5" x14ac:dyDescent="0.45">
      <c r="B1084" s="134" t="s">
        <v>88</v>
      </c>
      <c r="C1084" s="76" t="s">
        <v>255</v>
      </c>
      <c r="D1084" s="134" t="s">
        <v>113</v>
      </c>
      <c r="E1084" s="76" t="s">
        <v>135</v>
      </c>
      <c r="F1084" s="134" t="s">
        <v>283</v>
      </c>
      <c r="G1084" s="134" t="s">
        <v>281</v>
      </c>
      <c r="H1084" s="134" t="s">
        <v>284</v>
      </c>
      <c r="I1084" s="134" t="s">
        <v>7</v>
      </c>
      <c r="J1084" s="87">
        <v>3.4999999999999996E-2</v>
      </c>
      <c r="K1084" s="87">
        <v>4.0000000000000008E-2</v>
      </c>
      <c r="L1084" s="87">
        <v>4.5000000000000005E-2</v>
      </c>
      <c r="M1084" s="135"/>
    </row>
    <row r="1085" spans="2:13" ht="28.5" x14ac:dyDescent="0.45">
      <c r="B1085" s="134" t="s">
        <v>88</v>
      </c>
      <c r="C1085" s="76" t="s">
        <v>255</v>
      </c>
      <c r="D1085" s="134" t="s">
        <v>113</v>
      </c>
      <c r="E1085" s="76" t="s">
        <v>135</v>
      </c>
      <c r="F1085" s="134" t="s">
        <v>384</v>
      </c>
      <c r="G1085" s="134" t="s">
        <v>281</v>
      </c>
      <c r="H1085" s="134" t="s">
        <v>385</v>
      </c>
      <c r="I1085" s="134" t="s">
        <v>7</v>
      </c>
      <c r="J1085" s="87">
        <v>0.63</v>
      </c>
      <c r="K1085" s="87">
        <v>0.72000000000000008</v>
      </c>
      <c r="L1085" s="87">
        <v>0.81</v>
      </c>
      <c r="M1085" s="135"/>
    </row>
    <row r="1086" spans="2:13" ht="28.5" x14ac:dyDescent="0.45">
      <c r="B1086" s="134" t="s">
        <v>88</v>
      </c>
      <c r="C1086" s="76" t="s">
        <v>255</v>
      </c>
      <c r="D1086" s="134" t="s">
        <v>113</v>
      </c>
      <c r="E1086" s="76" t="s">
        <v>135</v>
      </c>
      <c r="F1086" s="134" t="s">
        <v>247</v>
      </c>
      <c r="G1086" s="134" t="s">
        <v>248</v>
      </c>
      <c r="H1086" s="134" t="s">
        <v>249</v>
      </c>
      <c r="I1086" s="134" t="s">
        <v>7</v>
      </c>
      <c r="J1086" s="87">
        <v>6.9999999999999993E-2</v>
      </c>
      <c r="K1086" s="87">
        <v>8.0000000000000016E-2</v>
      </c>
      <c r="L1086" s="87">
        <v>9.0000000000000011E-2</v>
      </c>
      <c r="M1086" s="135"/>
    </row>
    <row r="1087" spans="2:13" ht="28.5" x14ac:dyDescent="0.45">
      <c r="B1087" s="134" t="s">
        <v>88</v>
      </c>
      <c r="C1087" s="76" t="s">
        <v>388</v>
      </c>
      <c r="D1087" s="134" t="s">
        <v>113</v>
      </c>
      <c r="E1087" s="76" t="s">
        <v>137</v>
      </c>
      <c r="F1087" s="134" t="s">
        <v>218</v>
      </c>
      <c r="G1087" s="134" t="s">
        <v>190</v>
      </c>
      <c r="H1087" s="134" t="s">
        <v>219</v>
      </c>
      <c r="I1087" s="134" t="s">
        <v>7</v>
      </c>
      <c r="J1087" s="87">
        <v>0.63</v>
      </c>
      <c r="K1087" s="87">
        <v>0.72000000000000008</v>
      </c>
      <c r="L1087" s="87">
        <v>0.81</v>
      </c>
      <c r="M1087" s="135"/>
    </row>
    <row r="1088" spans="2:13" ht="28.5" x14ac:dyDescent="0.45">
      <c r="B1088" s="134" t="s">
        <v>88</v>
      </c>
      <c r="C1088" s="76" t="s">
        <v>388</v>
      </c>
      <c r="D1088" s="134" t="s">
        <v>113</v>
      </c>
      <c r="E1088" s="76" t="s">
        <v>137</v>
      </c>
      <c r="F1088" s="134" t="s">
        <v>288</v>
      </c>
      <c r="G1088" s="134" t="s">
        <v>190</v>
      </c>
      <c r="H1088" s="134" t="s">
        <v>289</v>
      </c>
      <c r="I1088" s="134" t="s">
        <v>7</v>
      </c>
      <c r="J1088" s="87">
        <v>0.63</v>
      </c>
      <c r="K1088" s="87">
        <v>0.72000000000000008</v>
      </c>
      <c r="L1088" s="87">
        <v>0.81</v>
      </c>
      <c r="M1088" s="135"/>
    </row>
    <row r="1089" spans="2:13" ht="28.5" x14ac:dyDescent="0.45">
      <c r="B1089" s="134" t="s">
        <v>88</v>
      </c>
      <c r="C1089" s="76" t="s">
        <v>388</v>
      </c>
      <c r="D1089" s="134" t="s">
        <v>113</v>
      </c>
      <c r="E1089" s="76" t="s">
        <v>137</v>
      </c>
      <c r="F1089" s="134" t="s">
        <v>290</v>
      </c>
      <c r="G1089" s="134" t="s">
        <v>190</v>
      </c>
      <c r="H1089" s="134" t="s">
        <v>291</v>
      </c>
      <c r="I1089" s="134" t="s">
        <v>7</v>
      </c>
      <c r="J1089" s="87">
        <v>0.63</v>
      </c>
      <c r="K1089" s="87">
        <v>0.72000000000000008</v>
      </c>
      <c r="L1089" s="87">
        <v>0.81</v>
      </c>
      <c r="M1089" s="135"/>
    </row>
    <row r="1090" spans="2:13" ht="28.5" x14ac:dyDescent="0.45">
      <c r="B1090" s="134" t="s">
        <v>88</v>
      </c>
      <c r="C1090" s="76" t="s">
        <v>388</v>
      </c>
      <c r="D1090" s="134" t="s">
        <v>113</v>
      </c>
      <c r="E1090" s="76" t="s">
        <v>137</v>
      </c>
      <c r="F1090" s="134" t="s">
        <v>220</v>
      </c>
      <c r="G1090" s="134" t="s">
        <v>190</v>
      </c>
      <c r="H1090" s="134" t="s">
        <v>221</v>
      </c>
      <c r="I1090" s="134" t="s">
        <v>7</v>
      </c>
      <c r="J1090" s="87">
        <v>0.63</v>
      </c>
      <c r="K1090" s="87">
        <v>0.72000000000000008</v>
      </c>
      <c r="L1090" s="87">
        <v>0.81</v>
      </c>
      <c r="M1090" s="135"/>
    </row>
    <row r="1091" spans="2:13" ht="28.5" x14ac:dyDescent="0.45">
      <c r="B1091" s="134" t="s">
        <v>88</v>
      </c>
      <c r="C1091" s="76" t="s">
        <v>388</v>
      </c>
      <c r="D1091" s="134" t="s">
        <v>113</v>
      </c>
      <c r="E1091" s="76" t="s">
        <v>137</v>
      </c>
      <c r="F1091" s="134" t="s">
        <v>227</v>
      </c>
      <c r="G1091" s="134" t="s">
        <v>225</v>
      </c>
      <c r="H1091" s="134" t="s">
        <v>228</v>
      </c>
      <c r="I1091" s="134" t="s">
        <v>182</v>
      </c>
      <c r="J1091" s="87">
        <v>6.9999999999999993E-2</v>
      </c>
      <c r="K1091" s="87">
        <v>8.0000000000000016E-2</v>
      </c>
      <c r="L1091" s="87">
        <v>9.0000000000000011E-2</v>
      </c>
      <c r="M1091" s="135"/>
    </row>
    <row r="1092" spans="2:13" ht="28.5" x14ac:dyDescent="0.45">
      <c r="B1092" s="134" t="s">
        <v>88</v>
      </c>
      <c r="C1092" s="76" t="s">
        <v>388</v>
      </c>
      <c r="D1092" s="134" t="s">
        <v>113</v>
      </c>
      <c r="E1092" s="76" t="s">
        <v>137</v>
      </c>
      <c r="F1092" s="134" t="s">
        <v>371</v>
      </c>
      <c r="G1092" s="134" t="s">
        <v>230</v>
      </c>
      <c r="H1092" s="134" t="s">
        <v>372</v>
      </c>
      <c r="I1092" s="134" t="s">
        <v>182</v>
      </c>
      <c r="J1092" s="87">
        <v>0.63</v>
      </c>
      <c r="K1092" s="87">
        <v>0.72000000000000008</v>
      </c>
      <c r="L1092" s="87">
        <v>0.81</v>
      </c>
      <c r="M1092" s="135"/>
    </row>
    <row r="1093" spans="2:13" ht="28.5" x14ac:dyDescent="0.45">
      <c r="B1093" s="134" t="s">
        <v>88</v>
      </c>
      <c r="C1093" s="76" t="s">
        <v>388</v>
      </c>
      <c r="D1093" s="134" t="s">
        <v>113</v>
      </c>
      <c r="E1093" s="76" t="s">
        <v>137</v>
      </c>
      <c r="F1093" s="134" t="s">
        <v>256</v>
      </c>
      <c r="G1093" s="134" t="s">
        <v>193</v>
      </c>
      <c r="H1093" s="134" t="s">
        <v>257</v>
      </c>
      <c r="I1093" s="134" t="s">
        <v>7</v>
      </c>
      <c r="J1093" s="87">
        <v>0.63</v>
      </c>
      <c r="K1093" s="87">
        <v>0.72000000000000008</v>
      </c>
      <c r="L1093" s="87">
        <v>0.81</v>
      </c>
      <c r="M1093" s="135"/>
    </row>
    <row r="1094" spans="2:13" ht="28.5" x14ac:dyDescent="0.45">
      <c r="B1094" s="134" t="s">
        <v>88</v>
      </c>
      <c r="C1094" s="76" t="s">
        <v>388</v>
      </c>
      <c r="D1094" s="134" t="s">
        <v>113</v>
      </c>
      <c r="E1094" s="76" t="s">
        <v>137</v>
      </c>
      <c r="F1094" s="134" t="s">
        <v>292</v>
      </c>
      <c r="G1094" s="134" t="s">
        <v>293</v>
      </c>
      <c r="H1094" s="134" t="s">
        <v>294</v>
      </c>
      <c r="I1094" s="134" t="s">
        <v>7</v>
      </c>
      <c r="J1094" s="87">
        <v>0.63</v>
      </c>
      <c r="K1094" s="87">
        <v>0.72000000000000008</v>
      </c>
      <c r="L1094" s="87">
        <v>0.81</v>
      </c>
      <c r="M1094" s="135"/>
    </row>
    <row r="1095" spans="2:13" ht="28.5" x14ac:dyDescent="0.45">
      <c r="B1095" s="134" t="s">
        <v>88</v>
      </c>
      <c r="C1095" s="76" t="s">
        <v>388</v>
      </c>
      <c r="D1095" s="134" t="s">
        <v>113</v>
      </c>
      <c r="E1095" s="76" t="s">
        <v>137</v>
      </c>
      <c r="F1095" s="134" t="s">
        <v>258</v>
      </c>
      <c r="G1095" s="134" t="s">
        <v>259</v>
      </c>
      <c r="H1095" s="134" t="s">
        <v>260</v>
      </c>
      <c r="I1095" s="134" t="s">
        <v>182</v>
      </c>
      <c r="J1095" s="87">
        <v>0.63</v>
      </c>
      <c r="K1095" s="87">
        <v>0.72000000000000008</v>
      </c>
      <c r="L1095" s="87">
        <v>0.81</v>
      </c>
      <c r="M1095" s="135"/>
    </row>
    <row r="1096" spans="2:13" ht="28.5" x14ac:dyDescent="0.45">
      <c r="B1096" s="134" t="s">
        <v>88</v>
      </c>
      <c r="C1096" s="76" t="s">
        <v>388</v>
      </c>
      <c r="D1096" s="134" t="s">
        <v>113</v>
      </c>
      <c r="E1096" s="76" t="s">
        <v>137</v>
      </c>
      <c r="F1096" s="134" t="s">
        <v>308</v>
      </c>
      <c r="G1096" s="134" t="s">
        <v>262</v>
      </c>
      <c r="H1096" s="134" t="s">
        <v>309</v>
      </c>
      <c r="I1096" s="134" t="s">
        <v>7</v>
      </c>
      <c r="J1096" s="87">
        <v>0.63</v>
      </c>
      <c r="K1096" s="87">
        <v>0.72000000000000008</v>
      </c>
      <c r="L1096" s="87">
        <v>0.81</v>
      </c>
      <c r="M1096" s="135"/>
    </row>
    <row r="1097" spans="2:13" ht="42.75" x14ac:dyDescent="0.45">
      <c r="B1097" s="134" t="s">
        <v>88</v>
      </c>
      <c r="C1097" s="76" t="s">
        <v>388</v>
      </c>
      <c r="D1097" s="134" t="s">
        <v>113</v>
      </c>
      <c r="E1097" s="76" t="s">
        <v>137</v>
      </c>
      <c r="F1097" s="134" t="s">
        <v>200</v>
      </c>
      <c r="G1097" s="134" t="s">
        <v>201</v>
      </c>
      <c r="H1097" s="134" t="s">
        <v>202</v>
      </c>
      <c r="I1097" s="134" t="s">
        <v>7</v>
      </c>
      <c r="J1097" s="87">
        <v>0.63</v>
      </c>
      <c r="K1097" s="87">
        <v>0.72000000000000008</v>
      </c>
      <c r="L1097" s="87">
        <v>0.81</v>
      </c>
      <c r="M1097" s="135"/>
    </row>
    <row r="1098" spans="2:13" ht="42.75" x14ac:dyDescent="0.45">
      <c r="B1098" s="134" t="s">
        <v>88</v>
      </c>
      <c r="C1098" s="76" t="s">
        <v>388</v>
      </c>
      <c r="D1098" s="134" t="s">
        <v>113</v>
      </c>
      <c r="E1098" s="76" t="s">
        <v>137</v>
      </c>
      <c r="F1098" s="134" t="s">
        <v>200</v>
      </c>
      <c r="G1098" s="134" t="s">
        <v>201</v>
      </c>
      <c r="H1098" s="134" t="s">
        <v>202</v>
      </c>
      <c r="I1098" s="134" t="s">
        <v>182</v>
      </c>
      <c r="J1098" s="87">
        <v>0.63</v>
      </c>
      <c r="K1098" s="87">
        <v>0.72000000000000008</v>
      </c>
      <c r="L1098" s="87">
        <v>0.81</v>
      </c>
      <c r="M1098" s="135"/>
    </row>
    <row r="1099" spans="2:13" ht="28.5" x14ac:dyDescent="0.45">
      <c r="B1099" s="134" t="s">
        <v>88</v>
      </c>
      <c r="C1099" s="76" t="s">
        <v>388</v>
      </c>
      <c r="D1099" s="134" t="s">
        <v>113</v>
      </c>
      <c r="E1099" s="76" t="s">
        <v>137</v>
      </c>
      <c r="F1099" s="134" t="s">
        <v>237</v>
      </c>
      <c r="G1099" s="134" t="s">
        <v>238</v>
      </c>
      <c r="H1099" s="134" t="s">
        <v>239</v>
      </c>
      <c r="I1099" s="134" t="s">
        <v>7</v>
      </c>
      <c r="J1099" s="87">
        <v>3.4999999999999996E-2</v>
      </c>
      <c r="K1099" s="87">
        <v>4.0000000000000008E-2</v>
      </c>
      <c r="L1099" s="87">
        <v>4.5000000000000005E-2</v>
      </c>
      <c r="M1099" s="135"/>
    </row>
    <row r="1100" spans="2:13" ht="28.5" x14ac:dyDescent="0.45">
      <c r="B1100" s="134" t="s">
        <v>88</v>
      </c>
      <c r="C1100" s="76" t="s">
        <v>388</v>
      </c>
      <c r="D1100" s="134" t="s">
        <v>113</v>
      </c>
      <c r="E1100" s="76" t="s">
        <v>137</v>
      </c>
      <c r="F1100" s="134" t="s">
        <v>264</v>
      </c>
      <c r="G1100" s="134" t="s">
        <v>208</v>
      </c>
      <c r="H1100" s="134" t="s">
        <v>265</v>
      </c>
      <c r="I1100" s="134" t="s">
        <v>7</v>
      </c>
      <c r="J1100" s="87">
        <v>0.63</v>
      </c>
      <c r="K1100" s="87">
        <v>0.72000000000000008</v>
      </c>
      <c r="L1100" s="87">
        <v>0.81</v>
      </c>
      <c r="M1100" s="135"/>
    </row>
    <row r="1101" spans="2:13" ht="28.5" x14ac:dyDescent="0.45">
      <c r="B1101" s="134" t="s">
        <v>88</v>
      </c>
      <c r="C1101" s="76" t="s">
        <v>388</v>
      </c>
      <c r="D1101" s="134" t="s">
        <v>113</v>
      </c>
      <c r="E1101" s="76" t="s">
        <v>137</v>
      </c>
      <c r="F1101" s="134" t="s">
        <v>266</v>
      </c>
      <c r="G1101" s="134" t="s">
        <v>208</v>
      </c>
      <c r="H1101" s="134" t="s">
        <v>267</v>
      </c>
      <c r="I1101" s="134" t="s">
        <v>7</v>
      </c>
      <c r="J1101" s="87">
        <v>6.9999999999999993E-2</v>
      </c>
      <c r="K1101" s="87">
        <v>8.0000000000000016E-2</v>
      </c>
      <c r="L1101" s="87">
        <v>9.0000000000000011E-2</v>
      </c>
      <c r="M1101" s="135"/>
    </row>
    <row r="1102" spans="2:13" ht="42.75" x14ac:dyDescent="0.45">
      <c r="B1102" s="134" t="s">
        <v>88</v>
      </c>
      <c r="C1102" s="76" t="s">
        <v>388</v>
      </c>
      <c r="D1102" s="134" t="s">
        <v>113</v>
      </c>
      <c r="E1102" s="76" t="s">
        <v>137</v>
      </c>
      <c r="F1102" s="134" t="s">
        <v>240</v>
      </c>
      <c r="G1102" s="134" t="s">
        <v>241</v>
      </c>
      <c r="H1102" s="134" t="s">
        <v>242</v>
      </c>
      <c r="I1102" s="134" t="s">
        <v>7</v>
      </c>
      <c r="J1102" s="87">
        <v>0.63</v>
      </c>
      <c r="K1102" s="87">
        <v>0.72000000000000008</v>
      </c>
      <c r="L1102" s="87">
        <v>0.81</v>
      </c>
      <c r="M1102" s="135"/>
    </row>
    <row r="1103" spans="2:13" ht="42.75" x14ac:dyDescent="0.45">
      <c r="B1103" s="134" t="s">
        <v>88</v>
      </c>
      <c r="C1103" s="76" t="s">
        <v>388</v>
      </c>
      <c r="D1103" s="134" t="s">
        <v>113</v>
      </c>
      <c r="E1103" s="76" t="s">
        <v>137</v>
      </c>
      <c r="F1103" s="134" t="s">
        <v>360</v>
      </c>
      <c r="G1103" s="134" t="s">
        <v>241</v>
      </c>
      <c r="H1103" s="134" t="s">
        <v>361</v>
      </c>
      <c r="I1103" s="134" t="s">
        <v>7</v>
      </c>
      <c r="J1103" s="87">
        <v>0.63</v>
      </c>
      <c r="K1103" s="87">
        <v>0.72000000000000008</v>
      </c>
      <c r="L1103" s="87">
        <v>0.81</v>
      </c>
      <c r="M1103" s="135"/>
    </row>
    <row r="1104" spans="2:13" ht="42.75" x14ac:dyDescent="0.45">
      <c r="B1104" s="134" t="s">
        <v>88</v>
      </c>
      <c r="C1104" s="76" t="s">
        <v>388</v>
      </c>
      <c r="D1104" s="134" t="s">
        <v>113</v>
      </c>
      <c r="E1104" s="76" t="s">
        <v>137</v>
      </c>
      <c r="F1104" s="134" t="s">
        <v>295</v>
      </c>
      <c r="G1104" s="134" t="s">
        <v>241</v>
      </c>
      <c r="H1104" s="134" t="s">
        <v>296</v>
      </c>
      <c r="I1104" s="134" t="s">
        <v>7</v>
      </c>
      <c r="J1104" s="87">
        <v>0.63</v>
      </c>
      <c r="K1104" s="87">
        <v>0.72000000000000008</v>
      </c>
      <c r="L1104" s="87">
        <v>0.81</v>
      </c>
      <c r="M1104" s="135"/>
    </row>
    <row r="1105" spans="2:13" ht="42.75" x14ac:dyDescent="0.45">
      <c r="B1105" s="134" t="s">
        <v>88</v>
      </c>
      <c r="C1105" s="76" t="s">
        <v>388</v>
      </c>
      <c r="D1105" s="134" t="s">
        <v>113</v>
      </c>
      <c r="E1105" s="76" t="s">
        <v>137</v>
      </c>
      <c r="F1105" s="134" t="s">
        <v>329</v>
      </c>
      <c r="G1105" s="134" t="s">
        <v>211</v>
      </c>
      <c r="H1105" s="134" t="s">
        <v>330</v>
      </c>
      <c r="I1105" s="134" t="s">
        <v>7</v>
      </c>
      <c r="J1105" s="87">
        <v>0.63</v>
      </c>
      <c r="K1105" s="87">
        <v>0.72000000000000008</v>
      </c>
      <c r="L1105" s="87">
        <v>0.81</v>
      </c>
      <c r="M1105" s="135"/>
    </row>
    <row r="1106" spans="2:13" ht="28.5" x14ac:dyDescent="0.45">
      <c r="B1106" s="134" t="s">
        <v>88</v>
      </c>
      <c r="C1106" s="76" t="s">
        <v>388</v>
      </c>
      <c r="D1106" s="134" t="s">
        <v>113</v>
      </c>
      <c r="E1106" s="76" t="s">
        <v>137</v>
      </c>
      <c r="F1106" s="134" t="s">
        <v>268</v>
      </c>
      <c r="G1106" s="134" t="s">
        <v>211</v>
      </c>
      <c r="H1106" s="134" t="s">
        <v>269</v>
      </c>
      <c r="I1106" s="134" t="s">
        <v>7</v>
      </c>
      <c r="J1106" s="87">
        <v>0.63</v>
      </c>
      <c r="K1106" s="87">
        <v>0.72000000000000008</v>
      </c>
      <c r="L1106" s="87">
        <v>0.81</v>
      </c>
      <c r="M1106" s="135"/>
    </row>
    <row r="1107" spans="2:13" ht="28.5" x14ac:dyDescent="0.45">
      <c r="B1107" s="134" t="s">
        <v>88</v>
      </c>
      <c r="C1107" s="76" t="s">
        <v>388</v>
      </c>
      <c r="D1107" s="134" t="s">
        <v>113</v>
      </c>
      <c r="E1107" s="76" t="s">
        <v>137</v>
      </c>
      <c r="F1107" s="134" t="s">
        <v>278</v>
      </c>
      <c r="G1107" s="134" t="s">
        <v>211</v>
      </c>
      <c r="H1107" s="134" t="s">
        <v>279</v>
      </c>
      <c r="I1107" s="134" t="s">
        <v>7</v>
      </c>
      <c r="J1107" s="87">
        <v>0.63</v>
      </c>
      <c r="K1107" s="87">
        <v>0.72000000000000008</v>
      </c>
      <c r="L1107" s="87">
        <v>0.81</v>
      </c>
      <c r="M1107" s="135"/>
    </row>
    <row r="1108" spans="2:13" ht="28.5" x14ac:dyDescent="0.45">
      <c r="B1108" s="134" t="s">
        <v>88</v>
      </c>
      <c r="C1108" s="76" t="s">
        <v>388</v>
      </c>
      <c r="D1108" s="134" t="s">
        <v>113</v>
      </c>
      <c r="E1108" s="76" t="s">
        <v>137</v>
      </c>
      <c r="F1108" s="134" t="s">
        <v>389</v>
      </c>
      <c r="G1108" s="134" t="s">
        <v>211</v>
      </c>
      <c r="H1108" s="134" t="s">
        <v>390</v>
      </c>
      <c r="I1108" s="134" t="s">
        <v>7</v>
      </c>
      <c r="J1108" s="87">
        <v>0.63</v>
      </c>
      <c r="K1108" s="87">
        <v>0.72000000000000008</v>
      </c>
      <c r="L1108" s="87">
        <v>0.81</v>
      </c>
      <c r="M1108" s="135"/>
    </row>
    <row r="1109" spans="2:13" ht="28.5" x14ac:dyDescent="0.45">
      <c r="B1109" s="134" t="s">
        <v>88</v>
      </c>
      <c r="C1109" s="76" t="s">
        <v>388</v>
      </c>
      <c r="D1109" s="134" t="s">
        <v>113</v>
      </c>
      <c r="E1109" s="76" t="s">
        <v>137</v>
      </c>
      <c r="F1109" s="134" t="s">
        <v>384</v>
      </c>
      <c r="G1109" s="134" t="s">
        <v>281</v>
      </c>
      <c r="H1109" s="134" t="s">
        <v>385</v>
      </c>
      <c r="I1109" s="134" t="s">
        <v>7</v>
      </c>
      <c r="J1109" s="87">
        <v>0.63</v>
      </c>
      <c r="K1109" s="87">
        <v>0.72000000000000008</v>
      </c>
      <c r="L1109" s="87">
        <v>0.81</v>
      </c>
      <c r="M1109" s="135"/>
    </row>
    <row r="1110" spans="2:13" ht="28.5" x14ac:dyDescent="0.45">
      <c r="B1110" s="134" t="s">
        <v>88</v>
      </c>
      <c r="C1110" s="76" t="s">
        <v>388</v>
      </c>
      <c r="D1110" s="134" t="s">
        <v>113</v>
      </c>
      <c r="E1110" s="76" t="s">
        <v>137</v>
      </c>
      <c r="F1110" s="134" t="s">
        <v>247</v>
      </c>
      <c r="G1110" s="134" t="s">
        <v>248</v>
      </c>
      <c r="H1110" s="134" t="s">
        <v>249</v>
      </c>
      <c r="I1110" s="134" t="s">
        <v>7</v>
      </c>
      <c r="J1110" s="87">
        <v>6.9999999999999993E-2</v>
      </c>
      <c r="K1110" s="87">
        <v>8.0000000000000016E-2</v>
      </c>
      <c r="L1110" s="87">
        <v>9.0000000000000011E-2</v>
      </c>
      <c r="M1110" s="135"/>
    </row>
    <row r="1111" spans="2:13" ht="28.5" x14ac:dyDescent="0.45">
      <c r="B1111" s="134" t="s">
        <v>88</v>
      </c>
      <c r="C1111" s="76" t="s">
        <v>391</v>
      </c>
      <c r="D1111" s="134" t="s">
        <v>113</v>
      </c>
      <c r="E1111" s="76" t="s">
        <v>138</v>
      </c>
      <c r="F1111" s="134" t="s">
        <v>216</v>
      </c>
      <c r="G1111" s="134" t="s">
        <v>190</v>
      </c>
      <c r="H1111" s="134" t="s">
        <v>217</v>
      </c>
      <c r="I1111" s="134" t="s">
        <v>7</v>
      </c>
      <c r="J1111" s="87">
        <v>0.63</v>
      </c>
      <c r="K1111" s="87">
        <v>0.72000000000000008</v>
      </c>
      <c r="L1111" s="87">
        <v>0.81</v>
      </c>
      <c r="M1111" s="135"/>
    </row>
    <row r="1112" spans="2:13" ht="28.5" x14ac:dyDescent="0.45">
      <c r="B1112" s="134" t="s">
        <v>88</v>
      </c>
      <c r="C1112" s="76" t="s">
        <v>391</v>
      </c>
      <c r="D1112" s="134" t="s">
        <v>113</v>
      </c>
      <c r="E1112" s="76" t="s">
        <v>138</v>
      </c>
      <c r="F1112" s="134" t="s">
        <v>218</v>
      </c>
      <c r="G1112" s="134" t="s">
        <v>190</v>
      </c>
      <c r="H1112" s="134" t="s">
        <v>219</v>
      </c>
      <c r="I1112" s="134" t="s">
        <v>7</v>
      </c>
      <c r="J1112" s="87">
        <v>0.63</v>
      </c>
      <c r="K1112" s="87">
        <v>0.72000000000000008</v>
      </c>
      <c r="L1112" s="87">
        <v>0.81</v>
      </c>
      <c r="M1112" s="135"/>
    </row>
    <row r="1113" spans="2:13" ht="28.5" x14ac:dyDescent="0.45">
      <c r="B1113" s="134" t="s">
        <v>88</v>
      </c>
      <c r="C1113" s="76" t="s">
        <v>391</v>
      </c>
      <c r="D1113" s="134" t="s">
        <v>113</v>
      </c>
      <c r="E1113" s="76" t="s">
        <v>138</v>
      </c>
      <c r="F1113" s="134" t="s">
        <v>288</v>
      </c>
      <c r="G1113" s="134" t="s">
        <v>190</v>
      </c>
      <c r="H1113" s="134" t="s">
        <v>289</v>
      </c>
      <c r="I1113" s="134" t="s">
        <v>7</v>
      </c>
      <c r="J1113" s="87">
        <v>0.63</v>
      </c>
      <c r="K1113" s="87">
        <v>0.72000000000000008</v>
      </c>
      <c r="L1113" s="87">
        <v>0.81</v>
      </c>
      <c r="M1113" s="135"/>
    </row>
    <row r="1114" spans="2:13" ht="28.5" x14ac:dyDescent="0.45">
      <c r="B1114" s="134" t="s">
        <v>88</v>
      </c>
      <c r="C1114" s="76" t="s">
        <v>391</v>
      </c>
      <c r="D1114" s="134" t="s">
        <v>113</v>
      </c>
      <c r="E1114" s="76" t="s">
        <v>138</v>
      </c>
      <c r="F1114" s="134" t="s">
        <v>290</v>
      </c>
      <c r="G1114" s="134" t="s">
        <v>190</v>
      </c>
      <c r="H1114" s="134" t="s">
        <v>291</v>
      </c>
      <c r="I1114" s="134" t="s">
        <v>7</v>
      </c>
      <c r="J1114" s="87">
        <v>0.63</v>
      </c>
      <c r="K1114" s="87">
        <v>0.72000000000000008</v>
      </c>
      <c r="L1114" s="87">
        <v>0.81</v>
      </c>
      <c r="M1114" s="135"/>
    </row>
    <row r="1115" spans="2:13" ht="28.5" x14ac:dyDescent="0.45">
      <c r="B1115" s="134" t="s">
        <v>88</v>
      </c>
      <c r="C1115" s="76" t="s">
        <v>391</v>
      </c>
      <c r="D1115" s="134" t="s">
        <v>113</v>
      </c>
      <c r="E1115" s="76" t="s">
        <v>138</v>
      </c>
      <c r="F1115" s="134" t="s">
        <v>220</v>
      </c>
      <c r="G1115" s="134" t="s">
        <v>190</v>
      </c>
      <c r="H1115" s="134" t="s">
        <v>221</v>
      </c>
      <c r="I1115" s="134" t="s">
        <v>7</v>
      </c>
      <c r="J1115" s="87">
        <v>0.63</v>
      </c>
      <c r="K1115" s="87">
        <v>0.72000000000000008</v>
      </c>
      <c r="L1115" s="87">
        <v>0.81</v>
      </c>
      <c r="M1115" s="135"/>
    </row>
    <row r="1116" spans="2:13" ht="28.5" x14ac:dyDescent="0.45">
      <c r="B1116" s="134" t="s">
        <v>88</v>
      </c>
      <c r="C1116" s="76" t="s">
        <v>391</v>
      </c>
      <c r="D1116" s="134" t="s">
        <v>113</v>
      </c>
      <c r="E1116" s="76" t="s">
        <v>138</v>
      </c>
      <c r="F1116" s="134" t="s">
        <v>300</v>
      </c>
      <c r="G1116" s="134" t="s">
        <v>190</v>
      </c>
      <c r="H1116" s="134" t="s">
        <v>301</v>
      </c>
      <c r="I1116" s="134" t="s">
        <v>7</v>
      </c>
      <c r="J1116" s="87">
        <v>3.4999999999999996E-2</v>
      </c>
      <c r="K1116" s="87">
        <v>4.0000000000000008E-2</v>
      </c>
      <c r="L1116" s="87">
        <v>4.5000000000000005E-2</v>
      </c>
      <c r="M1116" s="135"/>
    </row>
    <row r="1117" spans="2:13" ht="28.5" x14ac:dyDescent="0.45">
      <c r="B1117" s="134" t="s">
        <v>88</v>
      </c>
      <c r="C1117" s="76" t="s">
        <v>391</v>
      </c>
      <c r="D1117" s="134" t="s">
        <v>113</v>
      </c>
      <c r="E1117" s="76" t="s">
        <v>138</v>
      </c>
      <c r="F1117" s="134" t="s">
        <v>189</v>
      </c>
      <c r="G1117" s="134" t="s">
        <v>190</v>
      </c>
      <c r="H1117" s="134" t="s">
        <v>191</v>
      </c>
      <c r="I1117" s="134" t="s">
        <v>7</v>
      </c>
      <c r="J1117" s="87">
        <v>0.63</v>
      </c>
      <c r="K1117" s="87">
        <v>0.72000000000000008</v>
      </c>
      <c r="L1117" s="87">
        <v>0.81</v>
      </c>
      <c r="M1117" s="135"/>
    </row>
    <row r="1118" spans="2:13" ht="28.5" x14ac:dyDescent="0.45">
      <c r="B1118" s="134" t="s">
        <v>88</v>
      </c>
      <c r="C1118" s="76" t="s">
        <v>391</v>
      </c>
      <c r="D1118" s="134" t="s">
        <v>113</v>
      </c>
      <c r="E1118" s="76" t="s">
        <v>138</v>
      </c>
      <c r="F1118" s="134" t="s">
        <v>371</v>
      </c>
      <c r="G1118" s="134" t="s">
        <v>230</v>
      </c>
      <c r="H1118" s="134" t="s">
        <v>372</v>
      </c>
      <c r="I1118" s="134" t="s">
        <v>182</v>
      </c>
      <c r="J1118" s="87">
        <v>0.63</v>
      </c>
      <c r="K1118" s="87">
        <v>0.72000000000000008</v>
      </c>
      <c r="L1118" s="87">
        <v>0.81</v>
      </c>
      <c r="M1118" s="135"/>
    </row>
    <row r="1119" spans="2:13" ht="28.5" x14ac:dyDescent="0.45">
      <c r="B1119" s="134" t="s">
        <v>88</v>
      </c>
      <c r="C1119" s="76" t="s">
        <v>391</v>
      </c>
      <c r="D1119" s="134" t="s">
        <v>113</v>
      </c>
      <c r="E1119" s="76" t="s">
        <v>138</v>
      </c>
      <c r="F1119" s="134" t="s">
        <v>192</v>
      </c>
      <c r="G1119" s="134" t="s">
        <v>193</v>
      </c>
      <c r="H1119" s="134" t="s">
        <v>194</v>
      </c>
      <c r="I1119" s="134" t="s">
        <v>7</v>
      </c>
      <c r="J1119" s="87">
        <v>3.4999999999999996E-2</v>
      </c>
      <c r="K1119" s="87">
        <v>4.0000000000000008E-2</v>
      </c>
      <c r="L1119" s="87">
        <v>4.5000000000000005E-2</v>
      </c>
      <c r="M1119" s="135"/>
    </row>
    <row r="1120" spans="2:13" ht="28.5" x14ac:dyDescent="0.45">
      <c r="B1120" s="134" t="s">
        <v>88</v>
      </c>
      <c r="C1120" s="76" t="s">
        <v>391</v>
      </c>
      <c r="D1120" s="134" t="s">
        <v>113</v>
      </c>
      <c r="E1120" s="76" t="s">
        <v>138</v>
      </c>
      <c r="F1120" s="134" t="s">
        <v>256</v>
      </c>
      <c r="G1120" s="134" t="s">
        <v>193</v>
      </c>
      <c r="H1120" s="134" t="s">
        <v>257</v>
      </c>
      <c r="I1120" s="134" t="s">
        <v>7</v>
      </c>
      <c r="J1120" s="87">
        <v>0.63</v>
      </c>
      <c r="K1120" s="87">
        <v>0.72000000000000008</v>
      </c>
      <c r="L1120" s="87">
        <v>0.81</v>
      </c>
      <c r="M1120" s="135"/>
    </row>
    <row r="1121" spans="2:13" ht="28.5" x14ac:dyDescent="0.45">
      <c r="B1121" s="134" t="s">
        <v>88</v>
      </c>
      <c r="C1121" s="76" t="s">
        <v>391</v>
      </c>
      <c r="D1121" s="134" t="s">
        <v>113</v>
      </c>
      <c r="E1121" s="76" t="s">
        <v>138</v>
      </c>
      <c r="F1121" s="134" t="s">
        <v>232</v>
      </c>
      <c r="G1121" s="134" t="s">
        <v>193</v>
      </c>
      <c r="H1121" s="134" t="s">
        <v>233</v>
      </c>
      <c r="I1121" s="134" t="s">
        <v>7</v>
      </c>
      <c r="J1121" s="87">
        <v>0.63</v>
      </c>
      <c r="K1121" s="87">
        <v>0.72000000000000008</v>
      </c>
      <c r="L1121" s="87">
        <v>0.81</v>
      </c>
      <c r="M1121" s="135"/>
    </row>
    <row r="1122" spans="2:13" ht="28.5" x14ac:dyDescent="0.45">
      <c r="B1122" s="134" t="s">
        <v>88</v>
      </c>
      <c r="C1122" s="76" t="s">
        <v>391</v>
      </c>
      <c r="D1122" s="134" t="s">
        <v>113</v>
      </c>
      <c r="E1122" s="76" t="s">
        <v>138</v>
      </c>
      <c r="F1122" s="134" t="s">
        <v>195</v>
      </c>
      <c r="G1122" s="134" t="s">
        <v>193</v>
      </c>
      <c r="H1122" s="134" t="s">
        <v>196</v>
      </c>
      <c r="I1122" s="134" t="s">
        <v>7</v>
      </c>
      <c r="J1122" s="87">
        <v>0.63</v>
      </c>
      <c r="K1122" s="87">
        <v>0.72000000000000008</v>
      </c>
      <c r="L1122" s="87">
        <v>0.81</v>
      </c>
      <c r="M1122" s="135"/>
    </row>
    <row r="1123" spans="2:13" ht="28.5" x14ac:dyDescent="0.45">
      <c r="B1123" s="134" t="s">
        <v>88</v>
      </c>
      <c r="C1123" s="76" t="s">
        <v>391</v>
      </c>
      <c r="D1123" s="134" t="s">
        <v>113</v>
      </c>
      <c r="E1123" s="76" t="s">
        <v>138</v>
      </c>
      <c r="F1123" s="134" t="s">
        <v>251</v>
      </c>
      <c r="G1123" s="134" t="s">
        <v>235</v>
      </c>
      <c r="H1123" s="134" t="s">
        <v>252</v>
      </c>
      <c r="I1123" s="134" t="s">
        <v>7</v>
      </c>
      <c r="J1123" s="87">
        <v>0.63</v>
      </c>
      <c r="K1123" s="87">
        <v>0.72000000000000008</v>
      </c>
      <c r="L1123" s="87">
        <v>0.81</v>
      </c>
      <c r="M1123" s="135"/>
    </row>
    <row r="1124" spans="2:13" ht="28.5" x14ac:dyDescent="0.45">
      <c r="B1124" s="134" t="s">
        <v>88</v>
      </c>
      <c r="C1124" s="76" t="s">
        <v>391</v>
      </c>
      <c r="D1124" s="134" t="s">
        <v>113</v>
      </c>
      <c r="E1124" s="76" t="s">
        <v>138</v>
      </c>
      <c r="F1124" s="134" t="s">
        <v>339</v>
      </c>
      <c r="G1124" s="134" t="s">
        <v>235</v>
      </c>
      <c r="H1124" s="134" t="s">
        <v>340</v>
      </c>
      <c r="I1124" s="134" t="s">
        <v>7</v>
      </c>
      <c r="J1124" s="87">
        <v>3.4999999999999996E-2</v>
      </c>
      <c r="K1124" s="87">
        <v>4.0000000000000008E-2</v>
      </c>
      <c r="L1124" s="87">
        <v>4.5000000000000005E-2</v>
      </c>
      <c r="M1124" s="135"/>
    </row>
    <row r="1125" spans="2:13" ht="28.5" x14ac:dyDescent="0.45">
      <c r="B1125" s="134" t="s">
        <v>88</v>
      </c>
      <c r="C1125" s="76" t="s">
        <v>391</v>
      </c>
      <c r="D1125" s="134" t="s">
        <v>113</v>
      </c>
      <c r="E1125" s="76" t="s">
        <v>138</v>
      </c>
      <c r="F1125" s="134" t="s">
        <v>234</v>
      </c>
      <c r="G1125" s="134" t="s">
        <v>235</v>
      </c>
      <c r="H1125" s="134" t="s">
        <v>236</v>
      </c>
      <c r="I1125" s="134" t="s">
        <v>7</v>
      </c>
      <c r="J1125" s="87">
        <v>0.63</v>
      </c>
      <c r="K1125" s="87">
        <v>0.72000000000000008</v>
      </c>
      <c r="L1125" s="87">
        <v>0.81</v>
      </c>
      <c r="M1125" s="135"/>
    </row>
    <row r="1126" spans="2:13" ht="28.5" x14ac:dyDescent="0.45">
      <c r="B1126" s="134" t="s">
        <v>88</v>
      </c>
      <c r="C1126" s="76" t="s">
        <v>391</v>
      </c>
      <c r="D1126" s="134" t="s">
        <v>113</v>
      </c>
      <c r="E1126" s="76" t="s">
        <v>138</v>
      </c>
      <c r="F1126" s="134" t="s">
        <v>197</v>
      </c>
      <c r="G1126" s="134" t="s">
        <v>198</v>
      </c>
      <c r="H1126" s="134" t="s">
        <v>199</v>
      </c>
      <c r="I1126" s="134" t="s">
        <v>182</v>
      </c>
      <c r="J1126" s="87">
        <v>3.4999999999999996E-2</v>
      </c>
      <c r="K1126" s="87">
        <v>4.0000000000000008E-2</v>
      </c>
      <c r="L1126" s="87">
        <v>4.5000000000000005E-2</v>
      </c>
      <c r="M1126" s="135"/>
    </row>
    <row r="1127" spans="2:13" ht="42.75" x14ac:dyDescent="0.45">
      <c r="B1127" s="134" t="s">
        <v>88</v>
      </c>
      <c r="C1127" s="76" t="s">
        <v>391</v>
      </c>
      <c r="D1127" s="134" t="s">
        <v>113</v>
      </c>
      <c r="E1127" s="76" t="s">
        <v>138</v>
      </c>
      <c r="F1127" s="134" t="s">
        <v>302</v>
      </c>
      <c r="G1127" s="134" t="s">
        <v>293</v>
      </c>
      <c r="H1127" s="134" t="s">
        <v>303</v>
      </c>
      <c r="I1127" s="134" t="s">
        <v>7</v>
      </c>
      <c r="J1127" s="87">
        <v>0.63</v>
      </c>
      <c r="K1127" s="87">
        <v>0.72000000000000008</v>
      </c>
      <c r="L1127" s="87">
        <v>0.81</v>
      </c>
      <c r="M1127" s="135"/>
    </row>
    <row r="1128" spans="2:13" ht="28.5" x14ac:dyDescent="0.45">
      <c r="B1128" s="134" t="s">
        <v>88</v>
      </c>
      <c r="C1128" s="76" t="s">
        <v>391</v>
      </c>
      <c r="D1128" s="134" t="s">
        <v>113</v>
      </c>
      <c r="E1128" s="76" t="s">
        <v>138</v>
      </c>
      <c r="F1128" s="134" t="s">
        <v>292</v>
      </c>
      <c r="G1128" s="134" t="s">
        <v>293</v>
      </c>
      <c r="H1128" s="134" t="s">
        <v>294</v>
      </c>
      <c r="I1128" s="134" t="s">
        <v>7</v>
      </c>
      <c r="J1128" s="87">
        <v>0.63</v>
      </c>
      <c r="K1128" s="87">
        <v>0.72000000000000008</v>
      </c>
      <c r="L1128" s="87">
        <v>0.81</v>
      </c>
      <c r="M1128" s="135"/>
    </row>
    <row r="1129" spans="2:13" ht="42.75" x14ac:dyDescent="0.45">
      <c r="B1129" s="134" t="s">
        <v>88</v>
      </c>
      <c r="C1129" s="76" t="s">
        <v>391</v>
      </c>
      <c r="D1129" s="134" t="s">
        <v>113</v>
      </c>
      <c r="E1129" s="76" t="s">
        <v>138</v>
      </c>
      <c r="F1129" s="134" t="s">
        <v>304</v>
      </c>
      <c r="G1129" s="134" t="s">
        <v>293</v>
      </c>
      <c r="H1129" s="134" t="s">
        <v>305</v>
      </c>
      <c r="I1129" s="134" t="s">
        <v>7</v>
      </c>
      <c r="J1129" s="87">
        <v>0.63</v>
      </c>
      <c r="K1129" s="87">
        <v>0.72000000000000008</v>
      </c>
      <c r="L1129" s="87">
        <v>0.81</v>
      </c>
      <c r="M1129" s="135"/>
    </row>
    <row r="1130" spans="2:13" ht="28.5" x14ac:dyDescent="0.45">
      <c r="B1130" s="134" t="s">
        <v>88</v>
      </c>
      <c r="C1130" s="76" t="s">
        <v>391</v>
      </c>
      <c r="D1130" s="134" t="s">
        <v>113</v>
      </c>
      <c r="E1130" s="76" t="s">
        <v>138</v>
      </c>
      <c r="F1130" s="134" t="s">
        <v>258</v>
      </c>
      <c r="G1130" s="134" t="s">
        <v>259</v>
      </c>
      <c r="H1130" s="134" t="s">
        <v>260</v>
      </c>
      <c r="I1130" s="134" t="s">
        <v>182</v>
      </c>
      <c r="J1130" s="87">
        <v>0.63</v>
      </c>
      <c r="K1130" s="87">
        <v>0.72000000000000008</v>
      </c>
      <c r="L1130" s="87">
        <v>0.81</v>
      </c>
      <c r="M1130" s="135"/>
    </row>
    <row r="1131" spans="2:13" ht="28.5" x14ac:dyDescent="0.45">
      <c r="B1131" s="134" t="s">
        <v>88</v>
      </c>
      <c r="C1131" s="76" t="s">
        <v>391</v>
      </c>
      <c r="D1131" s="134" t="s">
        <v>113</v>
      </c>
      <c r="E1131" s="76" t="s">
        <v>138</v>
      </c>
      <c r="F1131" s="134" t="s">
        <v>308</v>
      </c>
      <c r="G1131" s="134" t="s">
        <v>262</v>
      </c>
      <c r="H1131" s="134" t="s">
        <v>309</v>
      </c>
      <c r="I1131" s="134" t="s">
        <v>7</v>
      </c>
      <c r="J1131" s="87">
        <v>0.63</v>
      </c>
      <c r="K1131" s="87">
        <v>0.72000000000000008</v>
      </c>
      <c r="L1131" s="87">
        <v>0.81</v>
      </c>
      <c r="M1131" s="135"/>
    </row>
    <row r="1132" spans="2:13" ht="28.5" x14ac:dyDescent="0.45">
      <c r="B1132" s="134" t="s">
        <v>88</v>
      </c>
      <c r="C1132" s="76" t="s">
        <v>391</v>
      </c>
      <c r="D1132" s="134" t="s">
        <v>113</v>
      </c>
      <c r="E1132" s="76" t="s">
        <v>138</v>
      </c>
      <c r="F1132" s="134" t="s">
        <v>310</v>
      </c>
      <c r="G1132" s="134" t="s">
        <v>262</v>
      </c>
      <c r="H1132" s="134" t="s">
        <v>311</v>
      </c>
      <c r="I1132" s="134" t="s">
        <v>7</v>
      </c>
      <c r="J1132" s="87">
        <v>0.63</v>
      </c>
      <c r="K1132" s="87">
        <v>0.72000000000000008</v>
      </c>
      <c r="L1132" s="87">
        <v>0.81</v>
      </c>
      <c r="M1132" s="135"/>
    </row>
    <row r="1133" spans="2:13" ht="28.5" x14ac:dyDescent="0.45">
      <c r="B1133" s="134" t="s">
        <v>88</v>
      </c>
      <c r="C1133" s="76" t="s">
        <v>391</v>
      </c>
      <c r="D1133" s="134" t="s">
        <v>113</v>
      </c>
      <c r="E1133" s="76" t="s">
        <v>138</v>
      </c>
      <c r="F1133" s="134" t="s">
        <v>261</v>
      </c>
      <c r="G1133" s="134" t="s">
        <v>262</v>
      </c>
      <c r="H1133" s="134" t="s">
        <v>263</v>
      </c>
      <c r="I1133" s="134" t="s">
        <v>7</v>
      </c>
      <c r="J1133" s="87">
        <v>0.63</v>
      </c>
      <c r="K1133" s="87">
        <v>0.72000000000000008</v>
      </c>
      <c r="L1133" s="87">
        <v>0.81</v>
      </c>
      <c r="M1133" s="135"/>
    </row>
    <row r="1134" spans="2:13" ht="42.75" x14ac:dyDescent="0.45">
      <c r="B1134" s="134" t="s">
        <v>88</v>
      </c>
      <c r="C1134" s="76" t="s">
        <v>391</v>
      </c>
      <c r="D1134" s="134" t="s">
        <v>113</v>
      </c>
      <c r="E1134" s="76" t="s">
        <v>138</v>
      </c>
      <c r="F1134" s="134" t="s">
        <v>312</v>
      </c>
      <c r="G1134" s="134" t="s">
        <v>201</v>
      </c>
      <c r="H1134" s="134" t="s">
        <v>313</v>
      </c>
      <c r="I1134" s="134" t="s">
        <v>7</v>
      </c>
      <c r="J1134" s="87">
        <v>0.63</v>
      </c>
      <c r="K1134" s="87">
        <v>0.72000000000000008</v>
      </c>
      <c r="L1134" s="87">
        <v>0.81</v>
      </c>
      <c r="M1134" s="135"/>
    </row>
    <row r="1135" spans="2:13" ht="42.75" x14ac:dyDescent="0.45">
      <c r="B1135" s="134" t="s">
        <v>88</v>
      </c>
      <c r="C1135" s="76" t="s">
        <v>391</v>
      </c>
      <c r="D1135" s="134" t="s">
        <v>113</v>
      </c>
      <c r="E1135" s="76" t="s">
        <v>138</v>
      </c>
      <c r="F1135" s="134" t="s">
        <v>312</v>
      </c>
      <c r="G1135" s="134" t="s">
        <v>201</v>
      </c>
      <c r="H1135" s="134" t="s">
        <v>313</v>
      </c>
      <c r="I1135" s="134" t="s">
        <v>182</v>
      </c>
      <c r="J1135" s="87">
        <v>0.63</v>
      </c>
      <c r="K1135" s="87">
        <v>0.72000000000000008</v>
      </c>
      <c r="L1135" s="87">
        <v>0.81</v>
      </c>
      <c r="M1135" s="135"/>
    </row>
    <row r="1136" spans="2:13" ht="42.75" x14ac:dyDescent="0.45">
      <c r="B1136" s="134" t="s">
        <v>88</v>
      </c>
      <c r="C1136" s="76" t="s">
        <v>391</v>
      </c>
      <c r="D1136" s="134" t="s">
        <v>113</v>
      </c>
      <c r="E1136" s="76" t="s">
        <v>138</v>
      </c>
      <c r="F1136" s="134" t="s">
        <v>200</v>
      </c>
      <c r="G1136" s="134" t="s">
        <v>201</v>
      </c>
      <c r="H1136" s="134" t="s">
        <v>202</v>
      </c>
      <c r="I1136" s="134" t="s">
        <v>7</v>
      </c>
      <c r="J1136" s="87">
        <v>0.63</v>
      </c>
      <c r="K1136" s="87">
        <v>0.72000000000000008</v>
      </c>
      <c r="L1136" s="87">
        <v>0.81</v>
      </c>
      <c r="M1136" s="135"/>
    </row>
    <row r="1137" spans="2:13" ht="42.75" x14ac:dyDescent="0.45">
      <c r="B1137" s="134" t="s">
        <v>88</v>
      </c>
      <c r="C1137" s="76" t="s">
        <v>391</v>
      </c>
      <c r="D1137" s="134" t="s">
        <v>113</v>
      </c>
      <c r="E1137" s="76" t="s">
        <v>138</v>
      </c>
      <c r="F1137" s="134" t="s">
        <v>200</v>
      </c>
      <c r="G1137" s="134" t="s">
        <v>201</v>
      </c>
      <c r="H1137" s="134" t="s">
        <v>202</v>
      </c>
      <c r="I1137" s="134" t="s">
        <v>182</v>
      </c>
      <c r="J1137" s="87">
        <v>0.63</v>
      </c>
      <c r="K1137" s="87">
        <v>0.72000000000000008</v>
      </c>
      <c r="L1137" s="87">
        <v>0.81</v>
      </c>
      <c r="M1137" s="135"/>
    </row>
    <row r="1138" spans="2:13" ht="42.75" x14ac:dyDescent="0.45">
      <c r="B1138" s="134" t="s">
        <v>88</v>
      </c>
      <c r="C1138" s="76" t="s">
        <v>391</v>
      </c>
      <c r="D1138" s="134" t="s">
        <v>113</v>
      </c>
      <c r="E1138" s="76" t="s">
        <v>138</v>
      </c>
      <c r="F1138" s="134" t="s">
        <v>314</v>
      </c>
      <c r="G1138" s="134" t="s">
        <v>201</v>
      </c>
      <c r="H1138" s="134" t="s">
        <v>315</v>
      </c>
      <c r="I1138" s="134" t="s">
        <v>7</v>
      </c>
      <c r="J1138" s="87">
        <v>0.63</v>
      </c>
      <c r="K1138" s="87">
        <v>0.72000000000000008</v>
      </c>
      <c r="L1138" s="87">
        <v>0.81</v>
      </c>
      <c r="M1138" s="135"/>
    </row>
    <row r="1139" spans="2:13" ht="42.75" x14ac:dyDescent="0.45">
      <c r="B1139" s="134" t="s">
        <v>88</v>
      </c>
      <c r="C1139" s="76" t="s">
        <v>391</v>
      </c>
      <c r="D1139" s="134" t="s">
        <v>113</v>
      </c>
      <c r="E1139" s="76" t="s">
        <v>138</v>
      </c>
      <c r="F1139" s="134" t="s">
        <v>314</v>
      </c>
      <c r="G1139" s="134" t="s">
        <v>201</v>
      </c>
      <c r="H1139" s="134" t="s">
        <v>315</v>
      </c>
      <c r="I1139" s="134" t="s">
        <v>182</v>
      </c>
      <c r="J1139" s="87">
        <v>0.63</v>
      </c>
      <c r="K1139" s="87">
        <v>0.72000000000000008</v>
      </c>
      <c r="L1139" s="87">
        <v>0.81</v>
      </c>
      <c r="M1139" s="135"/>
    </row>
    <row r="1140" spans="2:13" ht="42.75" x14ac:dyDescent="0.45">
      <c r="B1140" s="134" t="s">
        <v>88</v>
      </c>
      <c r="C1140" s="76" t="s">
        <v>391</v>
      </c>
      <c r="D1140" s="134" t="s">
        <v>113</v>
      </c>
      <c r="E1140" s="76" t="s">
        <v>138</v>
      </c>
      <c r="F1140" s="134" t="s">
        <v>316</v>
      </c>
      <c r="G1140" s="134" t="s">
        <v>201</v>
      </c>
      <c r="H1140" s="134" t="s">
        <v>317</v>
      </c>
      <c r="I1140" s="134" t="s">
        <v>7</v>
      </c>
      <c r="J1140" s="87">
        <v>0.63</v>
      </c>
      <c r="K1140" s="87">
        <v>0.72000000000000008</v>
      </c>
      <c r="L1140" s="87">
        <v>0.81</v>
      </c>
      <c r="M1140" s="135"/>
    </row>
    <row r="1141" spans="2:13" ht="42.75" x14ac:dyDescent="0.45">
      <c r="B1141" s="134" t="s">
        <v>88</v>
      </c>
      <c r="C1141" s="76" t="s">
        <v>391</v>
      </c>
      <c r="D1141" s="134" t="s">
        <v>113</v>
      </c>
      <c r="E1141" s="76" t="s">
        <v>138</v>
      </c>
      <c r="F1141" s="134" t="s">
        <v>316</v>
      </c>
      <c r="G1141" s="134" t="s">
        <v>201</v>
      </c>
      <c r="H1141" s="134" t="s">
        <v>317</v>
      </c>
      <c r="I1141" s="134" t="s">
        <v>182</v>
      </c>
      <c r="J1141" s="87">
        <v>0.63</v>
      </c>
      <c r="K1141" s="87">
        <v>0.72000000000000008</v>
      </c>
      <c r="L1141" s="87">
        <v>0.81</v>
      </c>
      <c r="M1141" s="135"/>
    </row>
    <row r="1142" spans="2:13" ht="28.5" x14ac:dyDescent="0.45">
      <c r="B1142" s="134" t="s">
        <v>88</v>
      </c>
      <c r="C1142" s="76" t="s">
        <v>391</v>
      </c>
      <c r="D1142" s="134" t="s">
        <v>113</v>
      </c>
      <c r="E1142" s="76" t="s">
        <v>138</v>
      </c>
      <c r="F1142" s="134" t="s">
        <v>237</v>
      </c>
      <c r="G1142" s="134" t="s">
        <v>238</v>
      </c>
      <c r="H1142" s="134" t="s">
        <v>239</v>
      </c>
      <c r="I1142" s="134" t="s">
        <v>7</v>
      </c>
      <c r="J1142" s="87">
        <v>3.4999999999999996E-2</v>
      </c>
      <c r="K1142" s="87">
        <v>4.0000000000000008E-2</v>
      </c>
      <c r="L1142" s="87">
        <v>4.5000000000000005E-2</v>
      </c>
      <c r="M1142" s="135"/>
    </row>
    <row r="1143" spans="2:13" ht="28.5" x14ac:dyDescent="0.45">
      <c r="B1143" s="134" t="s">
        <v>88</v>
      </c>
      <c r="C1143" s="76" t="s">
        <v>391</v>
      </c>
      <c r="D1143" s="134" t="s">
        <v>113</v>
      </c>
      <c r="E1143" s="76" t="s">
        <v>138</v>
      </c>
      <c r="F1143" s="134" t="s">
        <v>321</v>
      </c>
      <c r="G1143" s="134" t="s">
        <v>319</v>
      </c>
      <c r="H1143" s="134" t="s">
        <v>322</v>
      </c>
      <c r="I1143" s="134" t="s">
        <v>182</v>
      </c>
      <c r="J1143" s="87">
        <v>3.4999999999999996E-2</v>
      </c>
      <c r="K1143" s="87">
        <v>4.0000000000000008E-2</v>
      </c>
      <c r="L1143" s="87">
        <v>4.5000000000000005E-2</v>
      </c>
      <c r="M1143" s="135"/>
    </row>
    <row r="1144" spans="2:13" ht="28.5" x14ac:dyDescent="0.45">
      <c r="B1144" s="134" t="s">
        <v>88</v>
      </c>
      <c r="C1144" s="76" t="s">
        <v>391</v>
      </c>
      <c r="D1144" s="134" t="s">
        <v>113</v>
      </c>
      <c r="E1144" s="76" t="s">
        <v>138</v>
      </c>
      <c r="F1144" s="134" t="s">
        <v>323</v>
      </c>
      <c r="G1144" s="134" t="s">
        <v>319</v>
      </c>
      <c r="H1144" s="134" t="s">
        <v>324</v>
      </c>
      <c r="I1144" s="134" t="s">
        <v>182</v>
      </c>
      <c r="J1144" s="87">
        <v>3.4999999999999996E-2</v>
      </c>
      <c r="K1144" s="87">
        <v>4.0000000000000008E-2</v>
      </c>
      <c r="L1144" s="87">
        <v>4.5000000000000005E-2</v>
      </c>
      <c r="M1144" s="135"/>
    </row>
    <row r="1145" spans="2:13" ht="28.5" x14ac:dyDescent="0.45">
      <c r="B1145" s="134" t="s">
        <v>88</v>
      </c>
      <c r="C1145" s="76" t="s">
        <v>391</v>
      </c>
      <c r="D1145" s="134" t="s">
        <v>113</v>
      </c>
      <c r="E1145" s="76" t="s">
        <v>138</v>
      </c>
      <c r="F1145" s="134" t="s">
        <v>207</v>
      </c>
      <c r="G1145" s="134" t="s">
        <v>208</v>
      </c>
      <c r="H1145" s="134" t="s">
        <v>209</v>
      </c>
      <c r="I1145" s="134" t="s">
        <v>7</v>
      </c>
      <c r="J1145" s="87">
        <v>3.4999999999999996E-2</v>
      </c>
      <c r="K1145" s="87">
        <v>4.0000000000000008E-2</v>
      </c>
      <c r="L1145" s="87">
        <v>4.5000000000000005E-2</v>
      </c>
      <c r="M1145" s="135"/>
    </row>
    <row r="1146" spans="2:13" ht="28.5" x14ac:dyDescent="0.45">
      <c r="B1146" s="134" t="s">
        <v>88</v>
      </c>
      <c r="C1146" s="76" t="s">
        <v>391</v>
      </c>
      <c r="D1146" s="134" t="s">
        <v>113</v>
      </c>
      <c r="E1146" s="76" t="s">
        <v>138</v>
      </c>
      <c r="F1146" s="134" t="s">
        <v>264</v>
      </c>
      <c r="G1146" s="134" t="s">
        <v>208</v>
      </c>
      <c r="H1146" s="134" t="s">
        <v>265</v>
      </c>
      <c r="I1146" s="134" t="s">
        <v>7</v>
      </c>
      <c r="J1146" s="87">
        <v>0.63</v>
      </c>
      <c r="K1146" s="87">
        <v>0.72000000000000008</v>
      </c>
      <c r="L1146" s="87">
        <v>0.81</v>
      </c>
      <c r="M1146" s="135"/>
    </row>
    <row r="1147" spans="2:13" ht="42.75" x14ac:dyDescent="0.45">
      <c r="B1147" s="134" t="s">
        <v>88</v>
      </c>
      <c r="C1147" s="76" t="s">
        <v>391</v>
      </c>
      <c r="D1147" s="134" t="s">
        <v>113</v>
      </c>
      <c r="E1147" s="76" t="s">
        <v>138</v>
      </c>
      <c r="F1147" s="134" t="s">
        <v>240</v>
      </c>
      <c r="G1147" s="134" t="s">
        <v>241</v>
      </c>
      <c r="H1147" s="134" t="s">
        <v>242</v>
      </c>
      <c r="I1147" s="134" t="s">
        <v>7</v>
      </c>
      <c r="J1147" s="87">
        <v>0.63</v>
      </c>
      <c r="K1147" s="87">
        <v>0.72000000000000008</v>
      </c>
      <c r="L1147" s="87">
        <v>0.81</v>
      </c>
      <c r="M1147" s="135"/>
    </row>
    <row r="1148" spans="2:13" ht="42.75" x14ac:dyDescent="0.45">
      <c r="B1148" s="134" t="s">
        <v>88</v>
      </c>
      <c r="C1148" s="76" t="s">
        <v>391</v>
      </c>
      <c r="D1148" s="134" t="s">
        <v>113</v>
      </c>
      <c r="E1148" s="76" t="s">
        <v>138</v>
      </c>
      <c r="F1148" s="134" t="s">
        <v>360</v>
      </c>
      <c r="G1148" s="134" t="s">
        <v>241</v>
      </c>
      <c r="H1148" s="134" t="s">
        <v>361</v>
      </c>
      <c r="I1148" s="134" t="s">
        <v>7</v>
      </c>
      <c r="J1148" s="87">
        <v>0.63</v>
      </c>
      <c r="K1148" s="87">
        <v>0.72000000000000008</v>
      </c>
      <c r="L1148" s="87">
        <v>0.81</v>
      </c>
      <c r="M1148" s="135"/>
    </row>
    <row r="1149" spans="2:13" ht="42.75" x14ac:dyDescent="0.45">
      <c r="B1149" s="134" t="s">
        <v>88</v>
      </c>
      <c r="C1149" s="76" t="s">
        <v>391</v>
      </c>
      <c r="D1149" s="134" t="s">
        <v>113</v>
      </c>
      <c r="E1149" s="76" t="s">
        <v>138</v>
      </c>
      <c r="F1149" s="134" t="s">
        <v>295</v>
      </c>
      <c r="G1149" s="134" t="s">
        <v>241</v>
      </c>
      <c r="H1149" s="134" t="s">
        <v>296</v>
      </c>
      <c r="I1149" s="134" t="s">
        <v>7</v>
      </c>
      <c r="J1149" s="87">
        <v>0.63</v>
      </c>
      <c r="K1149" s="87">
        <v>0.72000000000000008</v>
      </c>
      <c r="L1149" s="87">
        <v>0.81</v>
      </c>
      <c r="M1149" s="135"/>
    </row>
    <row r="1150" spans="2:13" ht="42.75" x14ac:dyDescent="0.45">
      <c r="B1150" s="134" t="s">
        <v>88</v>
      </c>
      <c r="C1150" s="76" t="s">
        <v>391</v>
      </c>
      <c r="D1150" s="134" t="s">
        <v>113</v>
      </c>
      <c r="E1150" s="76" t="s">
        <v>138</v>
      </c>
      <c r="F1150" s="134" t="s">
        <v>374</v>
      </c>
      <c r="G1150" s="134" t="s">
        <v>241</v>
      </c>
      <c r="H1150" s="134" t="s">
        <v>375</v>
      </c>
      <c r="I1150" s="134" t="s">
        <v>7</v>
      </c>
      <c r="J1150" s="87">
        <v>0.63</v>
      </c>
      <c r="K1150" s="87">
        <v>0.72000000000000008</v>
      </c>
      <c r="L1150" s="87">
        <v>0.81</v>
      </c>
      <c r="M1150" s="135"/>
    </row>
    <row r="1151" spans="2:13" ht="28.5" x14ac:dyDescent="0.45">
      <c r="B1151" s="134" t="s">
        <v>88</v>
      </c>
      <c r="C1151" s="76" t="s">
        <v>391</v>
      </c>
      <c r="D1151" s="134" t="s">
        <v>113</v>
      </c>
      <c r="E1151" s="76" t="s">
        <v>138</v>
      </c>
      <c r="F1151" s="134" t="s">
        <v>243</v>
      </c>
      <c r="G1151" s="134" t="s">
        <v>211</v>
      </c>
      <c r="H1151" s="134" t="s">
        <v>244</v>
      </c>
      <c r="I1151" s="134" t="s">
        <v>7</v>
      </c>
      <c r="J1151" s="87">
        <v>0.63</v>
      </c>
      <c r="K1151" s="87">
        <v>0.72000000000000008</v>
      </c>
      <c r="L1151" s="87">
        <v>0.81</v>
      </c>
      <c r="M1151" s="135"/>
    </row>
    <row r="1152" spans="2:13" ht="28.5" x14ac:dyDescent="0.45">
      <c r="B1152" s="134" t="s">
        <v>88</v>
      </c>
      <c r="C1152" s="76" t="s">
        <v>391</v>
      </c>
      <c r="D1152" s="134" t="s">
        <v>113</v>
      </c>
      <c r="E1152" s="76" t="s">
        <v>138</v>
      </c>
      <c r="F1152" s="134" t="s">
        <v>245</v>
      </c>
      <c r="G1152" s="134" t="s">
        <v>211</v>
      </c>
      <c r="H1152" s="134" t="s">
        <v>246</v>
      </c>
      <c r="I1152" s="134" t="s">
        <v>7</v>
      </c>
      <c r="J1152" s="87">
        <v>0.63</v>
      </c>
      <c r="K1152" s="87">
        <v>0.72000000000000008</v>
      </c>
      <c r="L1152" s="87">
        <v>0.81</v>
      </c>
      <c r="M1152" s="135"/>
    </row>
    <row r="1153" spans="2:13" ht="42.75" x14ac:dyDescent="0.45">
      <c r="B1153" s="134" t="s">
        <v>88</v>
      </c>
      <c r="C1153" s="76" t="s">
        <v>391</v>
      </c>
      <c r="D1153" s="134" t="s">
        <v>113</v>
      </c>
      <c r="E1153" s="76" t="s">
        <v>138</v>
      </c>
      <c r="F1153" s="134" t="s">
        <v>329</v>
      </c>
      <c r="G1153" s="134" t="s">
        <v>211</v>
      </c>
      <c r="H1153" s="134" t="s">
        <v>330</v>
      </c>
      <c r="I1153" s="134" t="s">
        <v>7</v>
      </c>
      <c r="J1153" s="87">
        <v>0.63</v>
      </c>
      <c r="K1153" s="87">
        <v>0.72000000000000008</v>
      </c>
      <c r="L1153" s="87">
        <v>0.81</v>
      </c>
      <c r="M1153" s="135"/>
    </row>
    <row r="1154" spans="2:13" ht="28.5" x14ac:dyDescent="0.45">
      <c r="B1154" s="134" t="s">
        <v>88</v>
      </c>
      <c r="C1154" s="76" t="s">
        <v>391</v>
      </c>
      <c r="D1154" s="134" t="s">
        <v>113</v>
      </c>
      <c r="E1154" s="76" t="s">
        <v>138</v>
      </c>
      <c r="F1154" s="134" t="s">
        <v>343</v>
      </c>
      <c r="G1154" s="134" t="s">
        <v>211</v>
      </c>
      <c r="H1154" s="134" t="s">
        <v>344</v>
      </c>
      <c r="I1154" s="134" t="s">
        <v>7</v>
      </c>
      <c r="J1154" s="87">
        <v>0.63</v>
      </c>
      <c r="K1154" s="87">
        <v>0.72000000000000008</v>
      </c>
      <c r="L1154" s="87">
        <v>0.81</v>
      </c>
      <c r="M1154" s="135"/>
    </row>
    <row r="1155" spans="2:13" ht="42.75" x14ac:dyDescent="0.45">
      <c r="B1155" s="134" t="s">
        <v>88</v>
      </c>
      <c r="C1155" s="76" t="s">
        <v>391</v>
      </c>
      <c r="D1155" s="134" t="s">
        <v>113</v>
      </c>
      <c r="E1155" s="76" t="s">
        <v>138</v>
      </c>
      <c r="F1155" s="134" t="s">
        <v>331</v>
      </c>
      <c r="G1155" s="134" t="s">
        <v>211</v>
      </c>
      <c r="H1155" s="134" t="s">
        <v>332</v>
      </c>
      <c r="I1155" s="134" t="s">
        <v>7</v>
      </c>
      <c r="J1155" s="87">
        <v>0.63</v>
      </c>
      <c r="K1155" s="87">
        <v>0.72000000000000008</v>
      </c>
      <c r="L1155" s="87">
        <v>0.81</v>
      </c>
      <c r="M1155" s="135"/>
    </row>
    <row r="1156" spans="2:13" ht="28.5" x14ac:dyDescent="0.45">
      <c r="B1156" s="134" t="s">
        <v>88</v>
      </c>
      <c r="C1156" s="76" t="s">
        <v>391</v>
      </c>
      <c r="D1156" s="134" t="s">
        <v>113</v>
      </c>
      <c r="E1156" s="76" t="s">
        <v>138</v>
      </c>
      <c r="F1156" s="134" t="s">
        <v>270</v>
      </c>
      <c r="G1156" s="134" t="s">
        <v>211</v>
      </c>
      <c r="H1156" s="134" t="s">
        <v>271</v>
      </c>
      <c r="I1156" s="134" t="s">
        <v>7</v>
      </c>
      <c r="J1156" s="87">
        <v>0.63</v>
      </c>
      <c r="K1156" s="87">
        <v>0.72000000000000008</v>
      </c>
      <c r="L1156" s="87">
        <v>0.81</v>
      </c>
      <c r="M1156" s="135"/>
    </row>
    <row r="1157" spans="2:13" ht="28.5" x14ac:dyDescent="0.45">
      <c r="B1157" s="134" t="s">
        <v>88</v>
      </c>
      <c r="C1157" s="76" t="s">
        <v>391</v>
      </c>
      <c r="D1157" s="134" t="s">
        <v>113</v>
      </c>
      <c r="E1157" s="76" t="s">
        <v>138</v>
      </c>
      <c r="F1157" s="134" t="s">
        <v>272</v>
      </c>
      <c r="G1157" s="134" t="s">
        <v>211</v>
      </c>
      <c r="H1157" s="134" t="s">
        <v>273</v>
      </c>
      <c r="I1157" s="134" t="s">
        <v>7</v>
      </c>
      <c r="J1157" s="87">
        <v>0.63</v>
      </c>
      <c r="K1157" s="87">
        <v>0.72000000000000008</v>
      </c>
      <c r="L1157" s="87">
        <v>0.81</v>
      </c>
      <c r="M1157" s="135"/>
    </row>
    <row r="1158" spans="2:13" ht="28.5" x14ac:dyDescent="0.45">
      <c r="B1158" s="134" t="s">
        <v>88</v>
      </c>
      <c r="C1158" s="76" t="s">
        <v>391</v>
      </c>
      <c r="D1158" s="134" t="s">
        <v>113</v>
      </c>
      <c r="E1158" s="76" t="s">
        <v>138</v>
      </c>
      <c r="F1158" s="134" t="s">
        <v>274</v>
      </c>
      <c r="G1158" s="134" t="s">
        <v>211</v>
      </c>
      <c r="H1158" s="134" t="s">
        <v>275</v>
      </c>
      <c r="I1158" s="134" t="s">
        <v>7</v>
      </c>
      <c r="J1158" s="87">
        <v>0.63</v>
      </c>
      <c r="K1158" s="87">
        <v>0.72000000000000008</v>
      </c>
      <c r="L1158" s="87">
        <v>0.81</v>
      </c>
      <c r="M1158" s="135"/>
    </row>
    <row r="1159" spans="2:13" ht="28.5" x14ac:dyDescent="0.45">
      <c r="B1159" s="134" t="s">
        <v>88</v>
      </c>
      <c r="C1159" s="76" t="s">
        <v>391</v>
      </c>
      <c r="D1159" s="134" t="s">
        <v>113</v>
      </c>
      <c r="E1159" s="76" t="s">
        <v>138</v>
      </c>
      <c r="F1159" s="134" t="s">
        <v>276</v>
      </c>
      <c r="G1159" s="134" t="s">
        <v>211</v>
      </c>
      <c r="H1159" s="134" t="s">
        <v>277</v>
      </c>
      <c r="I1159" s="134" t="s">
        <v>7</v>
      </c>
      <c r="J1159" s="87">
        <v>0.63</v>
      </c>
      <c r="K1159" s="87">
        <v>0.72000000000000008</v>
      </c>
      <c r="L1159" s="87">
        <v>0.81</v>
      </c>
      <c r="M1159" s="135"/>
    </row>
    <row r="1160" spans="2:13" ht="28.5" x14ac:dyDescent="0.45">
      <c r="B1160" s="134" t="s">
        <v>88</v>
      </c>
      <c r="C1160" s="76" t="s">
        <v>391</v>
      </c>
      <c r="D1160" s="134" t="s">
        <v>113</v>
      </c>
      <c r="E1160" s="76" t="s">
        <v>138</v>
      </c>
      <c r="F1160" s="134" t="s">
        <v>253</v>
      </c>
      <c r="G1160" s="134" t="s">
        <v>211</v>
      </c>
      <c r="H1160" s="134" t="s">
        <v>254</v>
      </c>
      <c r="I1160" s="134" t="s">
        <v>7</v>
      </c>
      <c r="J1160" s="87">
        <v>0.63</v>
      </c>
      <c r="K1160" s="87">
        <v>0.72000000000000008</v>
      </c>
      <c r="L1160" s="87">
        <v>0.81</v>
      </c>
      <c r="M1160" s="135"/>
    </row>
    <row r="1161" spans="2:13" ht="28.5" x14ac:dyDescent="0.45">
      <c r="B1161" s="134" t="s">
        <v>88</v>
      </c>
      <c r="C1161" s="76" t="s">
        <v>391</v>
      </c>
      <c r="D1161" s="134" t="s">
        <v>113</v>
      </c>
      <c r="E1161" s="76" t="s">
        <v>138</v>
      </c>
      <c r="F1161" s="134" t="s">
        <v>278</v>
      </c>
      <c r="G1161" s="134" t="s">
        <v>211</v>
      </c>
      <c r="H1161" s="134" t="s">
        <v>279</v>
      </c>
      <c r="I1161" s="134" t="s">
        <v>7</v>
      </c>
      <c r="J1161" s="87">
        <v>0.63</v>
      </c>
      <c r="K1161" s="87">
        <v>0.72000000000000008</v>
      </c>
      <c r="L1161" s="87">
        <v>0.81</v>
      </c>
      <c r="M1161" s="135"/>
    </row>
    <row r="1162" spans="2:13" ht="28.5" x14ac:dyDescent="0.45">
      <c r="B1162" s="134" t="s">
        <v>88</v>
      </c>
      <c r="C1162" s="76" t="s">
        <v>391</v>
      </c>
      <c r="D1162" s="134" t="s">
        <v>113</v>
      </c>
      <c r="E1162" s="76" t="s">
        <v>138</v>
      </c>
      <c r="F1162" s="134" t="s">
        <v>213</v>
      </c>
      <c r="G1162" s="134" t="s">
        <v>211</v>
      </c>
      <c r="H1162" s="134" t="s">
        <v>214</v>
      </c>
      <c r="I1162" s="134" t="s">
        <v>7</v>
      </c>
      <c r="J1162" s="87">
        <v>0.63</v>
      </c>
      <c r="K1162" s="87">
        <v>0.72000000000000008</v>
      </c>
      <c r="L1162" s="87">
        <v>0.81</v>
      </c>
      <c r="M1162" s="135"/>
    </row>
    <row r="1163" spans="2:13" ht="28.5" x14ac:dyDescent="0.45">
      <c r="B1163" s="134" t="s">
        <v>88</v>
      </c>
      <c r="C1163" s="76" t="s">
        <v>391</v>
      </c>
      <c r="D1163" s="134" t="s">
        <v>113</v>
      </c>
      <c r="E1163" s="76" t="s">
        <v>138</v>
      </c>
      <c r="F1163" s="134" t="s">
        <v>285</v>
      </c>
      <c r="G1163" s="134" t="s">
        <v>281</v>
      </c>
      <c r="H1163" s="134" t="s">
        <v>286</v>
      </c>
      <c r="I1163" s="134" t="s">
        <v>7</v>
      </c>
      <c r="J1163" s="87">
        <v>0.63</v>
      </c>
      <c r="K1163" s="87">
        <v>0.72000000000000008</v>
      </c>
      <c r="L1163" s="87">
        <v>0.81</v>
      </c>
      <c r="M1163" s="135"/>
    </row>
    <row r="1164" spans="2:13" ht="28.5" x14ac:dyDescent="0.45">
      <c r="B1164" s="134" t="s">
        <v>88</v>
      </c>
      <c r="C1164" s="76" t="s">
        <v>333</v>
      </c>
      <c r="D1164" s="134" t="s">
        <v>113</v>
      </c>
      <c r="E1164" s="76" t="s">
        <v>141</v>
      </c>
      <c r="F1164" s="134" t="s">
        <v>227</v>
      </c>
      <c r="G1164" s="134" t="s">
        <v>225</v>
      </c>
      <c r="H1164" s="134" t="s">
        <v>228</v>
      </c>
      <c r="I1164" s="134" t="s">
        <v>182</v>
      </c>
      <c r="J1164" s="87">
        <v>6.9999999999999993E-2</v>
      </c>
      <c r="K1164" s="87">
        <v>8.0000000000000016E-2</v>
      </c>
      <c r="L1164" s="87">
        <v>9.0000000000000011E-2</v>
      </c>
      <c r="M1164" s="135"/>
    </row>
    <row r="1165" spans="2:13" ht="28.5" x14ac:dyDescent="0.45">
      <c r="B1165" s="134" t="s">
        <v>88</v>
      </c>
      <c r="C1165" s="76" t="s">
        <v>333</v>
      </c>
      <c r="D1165" s="134" t="s">
        <v>113</v>
      </c>
      <c r="E1165" s="76" t="s">
        <v>141</v>
      </c>
      <c r="F1165" s="134" t="s">
        <v>192</v>
      </c>
      <c r="G1165" s="134" t="s">
        <v>193</v>
      </c>
      <c r="H1165" s="134" t="s">
        <v>194</v>
      </c>
      <c r="I1165" s="134" t="s">
        <v>7</v>
      </c>
      <c r="J1165" s="87">
        <v>3.4999999999999996E-2</v>
      </c>
      <c r="K1165" s="87">
        <v>4.0000000000000008E-2</v>
      </c>
      <c r="L1165" s="87">
        <v>4.5000000000000005E-2</v>
      </c>
      <c r="M1165" s="135"/>
    </row>
    <row r="1166" spans="2:13" ht="28.5" x14ac:dyDescent="0.45">
      <c r="B1166" s="134" t="s">
        <v>88</v>
      </c>
      <c r="C1166" s="76" t="s">
        <v>333</v>
      </c>
      <c r="D1166" s="134" t="s">
        <v>113</v>
      </c>
      <c r="E1166" s="76" t="s">
        <v>141</v>
      </c>
      <c r="F1166" s="134" t="s">
        <v>256</v>
      </c>
      <c r="G1166" s="134" t="s">
        <v>193</v>
      </c>
      <c r="H1166" s="134" t="s">
        <v>257</v>
      </c>
      <c r="I1166" s="134" t="s">
        <v>7</v>
      </c>
      <c r="J1166" s="87">
        <v>0.63</v>
      </c>
      <c r="K1166" s="87">
        <v>0.72000000000000008</v>
      </c>
      <c r="L1166" s="87">
        <v>0.81</v>
      </c>
      <c r="M1166" s="135"/>
    </row>
    <row r="1167" spans="2:13" ht="28.5" x14ac:dyDescent="0.45">
      <c r="B1167" s="134" t="s">
        <v>88</v>
      </c>
      <c r="C1167" s="76" t="s">
        <v>333</v>
      </c>
      <c r="D1167" s="134" t="s">
        <v>113</v>
      </c>
      <c r="E1167" s="76" t="s">
        <v>141</v>
      </c>
      <c r="F1167" s="134" t="s">
        <v>232</v>
      </c>
      <c r="G1167" s="134" t="s">
        <v>193</v>
      </c>
      <c r="H1167" s="134" t="s">
        <v>233</v>
      </c>
      <c r="I1167" s="134" t="s">
        <v>7</v>
      </c>
      <c r="J1167" s="87">
        <v>0.63</v>
      </c>
      <c r="K1167" s="87">
        <v>0.72000000000000008</v>
      </c>
      <c r="L1167" s="87">
        <v>0.81</v>
      </c>
      <c r="M1167" s="135"/>
    </row>
    <row r="1168" spans="2:13" ht="28.5" x14ac:dyDescent="0.45">
      <c r="B1168" s="134" t="s">
        <v>88</v>
      </c>
      <c r="C1168" s="76" t="s">
        <v>333</v>
      </c>
      <c r="D1168" s="134" t="s">
        <v>113</v>
      </c>
      <c r="E1168" s="76" t="s">
        <v>141</v>
      </c>
      <c r="F1168" s="134" t="s">
        <v>251</v>
      </c>
      <c r="G1168" s="134" t="s">
        <v>235</v>
      </c>
      <c r="H1168" s="134" t="s">
        <v>252</v>
      </c>
      <c r="I1168" s="134" t="s">
        <v>7</v>
      </c>
      <c r="J1168" s="87">
        <v>0.63</v>
      </c>
      <c r="K1168" s="87">
        <v>0.72000000000000008</v>
      </c>
      <c r="L1168" s="87">
        <v>0.81</v>
      </c>
      <c r="M1168" s="135"/>
    </row>
    <row r="1169" spans="2:13" ht="28.5" x14ac:dyDescent="0.45">
      <c r="B1169" s="134" t="s">
        <v>88</v>
      </c>
      <c r="C1169" s="76" t="s">
        <v>333</v>
      </c>
      <c r="D1169" s="134" t="s">
        <v>113</v>
      </c>
      <c r="E1169" s="76" t="s">
        <v>141</v>
      </c>
      <c r="F1169" s="134" t="s">
        <v>197</v>
      </c>
      <c r="G1169" s="134" t="s">
        <v>198</v>
      </c>
      <c r="H1169" s="134" t="s">
        <v>199</v>
      </c>
      <c r="I1169" s="134" t="s">
        <v>182</v>
      </c>
      <c r="J1169" s="87">
        <v>3.4999999999999996E-2</v>
      </c>
      <c r="K1169" s="87">
        <v>4.0000000000000008E-2</v>
      </c>
      <c r="L1169" s="87">
        <v>4.5000000000000005E-2</v>
      </c>
      <c r="M1169" s="135"/>
    </row>
    <row r="1170" spans="2:13" ht="28.5" x14ac:dyDescent="0.45">
      <c r="B1170" s="134" t="s">
        <v>88</v>
      </c>
      <c r="C1170" s="76" t="s">
        <v>333</v>
      </c>
      <c r="D1170" s="134" t="s">
        <v>113</v>
      </c>
      <c r="E1170" s="76" t="s">
        <v>141</v>
      </c>
      <c r="F1170" s="134" t="s">
        <v>379</v>
      </c>
      <c r="G1170" s="134" t="s">
        <v>380</v>
      </c>
      <c r="H1170" s="134" t="s">
        <v>381</v>
      </c>
      <c r="I1170" s="134" t="s">
        <v>7</v>
      </c>
      <c r="J1170" s="87">
        <v>0.63</v>
      </c>
      <c r="K1170" s="87">
        <v>0.72000000000000008</v>
      </c>
      <c r="L1170" s="87">
        <v>0.81</v>
      </c>
      <c r="M1170" s="135"/>
    </row>
    <row r="1171" spans="2:13" ht="28.5" x14ac:dyDescent="0.45">
      <c r="B1171" s="134" t="s">
        <v>88</v>
      </c>
      <c r="C1171" s="76" t="s">
        <v>333</v>
      </c>
      <c r="D1171" s="134" t="s">
        <v>113</v>
      </c>
      <c r="E1171" s="76" t="s">
        <v>141</v>
      </c>
      <c r="F1171" s="134" t="s">
        <v>310</v>
      </c>
      <c r="G1171" s="134" t="s">
        <v>262</v>
      </c>
      <c r="H1171" s="134" t="s">
        <v>311</v>
      </c>
      <c r="I1171" s="134" t="s">
        <v>7</v>
      </c>
      <c r="J1171" s="87">
        <v>0.63</v>
      </c>
      <c r="K1171" s="87">
        <v>0.72000000000000008</v>
      </c>
      <c r="L1171" s="87">
        <v>0.81</v>
      </c>
      <c r="M1171" s="135"/>
    </row>
    <row r="1172" spans="2:13" ht="28.5" x14ac:dyDescent="0.45">
      <c r="B1172" s="134" t="s">
        <v>88</v>
      </c>
      <c r="C1172" s="76" t="s">
        <v>333</v>
      </c>
      <c r="D1172" s="134" t="s">
        <v>113</v>
      </c>
      <c r="E1172" s="76" t="s">
        <v>141</v>
      </c>
      <c r="F1172" s="134" t="s">
        <v>261</v>
      </c>
      <c r="G1172" s="134" t="s">
        <v>262</v>
      </c>
      <c r="H1172" s="134" t="s">
        <v>263</v>
      </c>
      <c r="I1172" s="134" t="s">
        <v>7</v>
      </c>
      <c r="J1172" s="87">
        <v>0.63</v>
      </c>
      <c r="K1172" s="87">
        <v>0.72000000000000008</v>
      </c>
      <c r="L1172" s="87">
        <v>0.81</v>
      </c>
      <c r="M1172" s="135"/>
    </row>
    <row r="1173" spans="2:13" ht="28.5" x14ac:dyDescent="0.45">
      <c r="B1173" s="134" t="s">
        <v>88</v>
      </c>
      <c r="C1173" s="76" t="s">
        <v>333</v>
      </c>
      <c r="D1173" s="134" t="s">
        <v>113</v>
      </c>
      <c r="E1173" s="76" t="s">
        <v>141</v>
      </c>
      <c r="F1173" s="134" t="s">
        <v>237</v>
      </c>
      <c r="G1173" s="134" t="s">
        <v>238</v>
      </c>
      <c r="H1173" s="134" t="s">
        <v>239</v>
      </c>
      <c r="I1173" s="134" t="s">
        <v>7</v>
      </c>
      <c r="J1173" s="87">
        <v>3.4999999999999996E-2</v>
      </c>
      <c r="K1173" s="87">
        <v>4.0000000000000008E-2</v>
      </c>
      <c r="L1173" s="87">
        <v>4.5000000000000005E-2</v>
      </c>
      <c r="M1173" s="135"/>
    </row>
    <row r="1174" spans="2:13" ht="28.5" x14ac:dyDescent="0.45">
      <c r="B1174" s="134" t="s">
        <v>88</v>
      </c>
      <c r="C1174" s="76" t="s">
        <v>333</v>
      </c>
      <c r="D1174" s="134" t="s">
        <v>113</v>
      </c>
      <c r="E1174" s="76" t="s">
        <v>141</v>
      </c>
      <c r="F1174" s="134" t="s">
        <v>264</v>
      </c>
      <c r="G1174" s="134" t="s">
        <v>208</v>
      </c>
      <c r="H1174" s="134" t="s">
        <v>265</v>
      </c>
      <c r="I1174" s="134" t="s">
        <v>7</v>
      </c>
      <c r="J1174" s="87">
        <v>0.63</v>
      </c>
      <c r="K1174" s="87">
        <v>0.72000000000000008</v>
      </c>
      <c r="L1174" s="87">
        <v>0.81</v>
      </c>
      <c r="M1174" s="135"/>
    </row>
    <row r="1175" spans="2:13" ht="28.5" x14ac:dyDescent="0.45">
      <c r="B1175" s="134" t="s">
        <v>88</v>
      </c>
      <c r="C1175" s="76" t="s">
        <v>333</v>
      </c>
      <c r="D1175" s="134" t="s">
        <v>113</v>
      </c>
      <c r="E1175" s="76" t="s">
        <v>141</v>
      </c>
      <c r="F1175" s="134" t="s">
        <v>266</v>
      </c>
      <c r="G1175" s="134" t="s">
        <v>208</v>
      </c>
      <c r="H1175" s="134" t="s">
        <v>267</v>
      </c>
      <c r="I1175" s="134" t="s">
        <v>7</v>
      </c>
      <c r="J1175" s="87">
        <v>6.9999999999999993E-2</v>
      </c>
      <c r="K1175" s="87">
        <v>8.0000000000000016E-2</v>
      </c>
      <c r="L1175" s="87">
        <v>9.0000000000000011E-2</v>
      </c>
      <c r="M1175" s="135"/>
    </row>
    <row r="1176" spans="2:13" ht="42.75" x14ac:dyDescent="0.45">
      <c r="B1176" s="134" t="s">
        <v>88</v>
      </c>
      <c r="C1176" s="76" t="s">
        <v>333</v>
      </c>
      <c r="D1176" s="134" t="s">
        <v>113</v>
      </c>
      <c r="E1176" s="76" t="s">
        <v>141</v>
      </c>
      <c r="F1176" s="134" t="s">
        <v>240</v>
      </c>
      <c r="G1176" s="134" t="s">
        <v>241</v>
      </c>
      <c r="H1176" s="134" t="s">
        <v>242</v>
      </c>
      <c r="I1176" s="134" t="s">
        <v>7</v>
      </c>
      <c r="J1176" s="87">
        <v>0.63</v>
      </c>
      <c r="K1176" s="87">
        <v>0.72000000000000008</v>
      </c>
      <c r="L1176" s="87">
        <v>0.81</v>
      </c>
      <c r="M1176" s="135"/>
    </row>
    <row r="1177" spans="2:13" ht="42.75" x14ac:dyDescent="0.45">
      <c r="B1177" s="134" t="s">
        <v>88</v>
      </c>
      <c r="C1177" s="76" t="s">
        <v>333</v>
      </c>
      <c r="D1177" s="134" t="s">
        <v>113</v>
      </c>
      <c r="E1177" s="76" t="s">
        <v>141</v>
      </c>
      <c r="F1177" s="134" t="s">
        <v>336</v>
      </c>
      <c r="G1177" s="134" t="s">
        <v>241</v>
      </c>
      <c r="H1177" s="134" t="s">
        <v>337</v>
      </c>
      <c r="I1177" s="134" t="s">
        <v>7</v>
      </c>
      <c r="J1177" s="87">
        <v>3.4999999999999996E-2</v>
      </c>
      <c r="K1177" s="87">
        <v>4.0000000000000008E-2</v>
      </c>
      <c r="L1177" s="87">
        <v>4.5000000000000005E-2</v>
      </c>
      <c r="M1177" s="135"/>
    </row>
    <row r="1178" spans="2:13" ht="42.75" x14ac:dyDescent="0.45">
      <c r="B1178" s="134" t="s">
        <v>88</v>
      </c>
      <c r="C1178" s="76" t="s">
        <v>333</v>
      </c>
      <c r="D1178" s="134" t="s">
        <v>113</v>
      </c>
      <c r="E1178" s="76" t="s">
        <v>141</v>
      </c>
      <c r="F1178" s="134" t="s">
        <v>295</v>
      </c>
      <c r="G1178" s="134" t="s">
        <v>241</v>
      </c>
      <c r="H1178" s="134" t="s">
        <v>296</v>
      </c>
      <c r="I1178" s="134" t="s">
        <v>7</v>
      </c>
      <c r="J1178" s="87">
        <v>0.63</v>
      </c>
      <c r="K1178" s="87">
        <v>0.72000000000000008</v>
      </c>
      <c r="L1178" s="87">
        <v>0.81</v>
      </c>
      <c r="M1178" s="135"/>
    </row>
    <row r="1179" spans="2:13" ht="42.75" x14ac:dyDescent="0.45">
      <c r="B1179" s="134" t="s">
        <v>88</v>
      </c>
      <c r="C1179" s="76" t="s">
        <v>333</v>
      </c>
      <c r="D1179" s="134" t="s">
        <v>113</v>
      </c>
      <c r="E1179" s="76" t="s">
        <v>141</v>
      </c>
      <c r="F1179" s="134" t="s">
        <v>374</v>
      </c>
      <c r="G1179" s="134" t="s">
        <v>241</v>
      </c>
      <c r="H1179" s="134" t="s">
        <v>375</v>
      </c>
      <c r="I1179" s="134" t="s">
        <v>7</v>
      </c>
      <c r="J1179" s="87">
        <v>0.63</v>
      </c>
      <c r="K1179" s="87">
        <v>0.72000000000000008</v>
      </c>
      <c r="L1179" s="87">
        <v>0.81</v>
      </c>
      <c r="M1179" s="135"/>
    </row>
    <row r="1180" spans="2:13" ht="28.5" x14ac:dyDescent="0.45">
      <c r="B1180" s="134" t="s">
        <v>88</v>
      </c>
      <c r="C1180" s="76" t="s">
        <v>333</v>
      </c>
      <c r="D1180" s="134" t="s">
        <v>113</v>
      </c>
      <c r="E1180" s="76" t="s">
        <v>141</v>
      </c>
      <c r="F1180" s="134" t="s">
        <v>245</v>
      </c>
      <c r="G1180" s="134" t="s">
        <v>211</v>
      </c>
      <c r="H1180" s="134" t="s">
        <v>246</v>
      </c>
      <c r="I1180" s="134" t="s">
        <v>7</v>
      </c>
      <c r="J1180" s="87">
        <v>0.63</v>
      </c>
      <c r="K1180" s="87">
        <v>0.72000000000000008</v>
      </c>
      <c r="L1180" s="87">
        <v>0.81</v>
      </c>
      <c r="M1180" s="135"/>
    </row>
    <row r="1181" spans="2:13" ht="28.5" x14ac:dyDescent="0.45">
      <c r="B1181" s="134" t="s">
        <v>88</v>
      </c>
      <c r="C1181" s="76" t="s">
        <v>333</v>
      </c>
      <c r="D1181" s="134" t="s">
        <v>113</v>
      </c>
      <c r="E1181" s="76" t="s">
        <v>141</v>
      </c>
      <c r="F1181" s="134" t="s">
        <v>210</v>
      </c>
      <c r="G1181" s="134" t="s">
        <v>211</v>
      </c>
      <c r="H1181" s="134" t="s">
        <v>212</v>
      </c>
      <c r="I1181" s="134" t="s">
        <v>7</v>
      </c>
      <c r="J1181" s="87">
        <v>0.63</v>
      </c>
      <c r="K1181" s="87">
        <v>0.72000000000000008</v>
      </c>
      <c r="L1181" s="87">
        <v>0.81</v>
      </c>
      <c r="M1181" s="135"/>
    </row>
    <row r="1182" spans="2:13" ht="28.5" x14ac:dyDescent="0.45">
      <c r="B1182" s="134" t="s">
        <v>88</v>
      </c>
      <c r="C1182" s="76" t="s">
        <v>333</v>
      </c>
      <c r="D1182" s="134" t="s">
        <v>113</v>
      </c>
      <c r="E1182" s="76" t="s">
        <v>141</v>
      </c>
      <c r="F1182" s="134" t="s">
        <v>274</v>
      </c>
      <c r="G1182" s="134" t="s">
        <v>211</v>
      </c>
      <c r="H1182" s="134" t="s">
        <v>275</v>
      </c>
      <c r="I1182" s="134" t="s">
        <v>7</v>
      </c>
      <c r="J1182" s="87">
        <v>0.63</v>
      </c>
      <c r="K1182" s="87">
        <v>0.72000000000000008</v>
      </c>
      <c r="L1182" s="87">
        <v>0.81</v>
      </c>
      <c r="M1182" s="135"/>
    </row>
    <row r="1183" spans="2:13" ht="28.5" x14ac:dyDescent="0.45">
      <c r="B1183" s="134" t="s">
        <v>88</v>
      </c>
      <c r="C1183" s="76" t="s">
        <v>333</v>
      </c>
      <c r="D1183" s="134" t="s">
        <v>113</v>
      </c>
      <c r="E1183" s="76" t="s">
        <v>141</v>
      </c>
      <c r="F1183" s="134" t="s">
        <v>382</v>
      </c>
      <c r="G1183" s="134" t="s">
        <v>211</v>
      </c>
      <c r="H1183" s="134" t="s">
        <v>383</v>
      </c>
      <c r="I1183" s="134" t="s">
        <v>7</v>
      </c>
      <c r="J1183" s="87">
        <v>0.63</v>
      </c>
      <c r="K1183" s="87">
        <v>0.72000000000000008</v>
      </c>
      <c r="L1183" s="87">
        <v>0.81</v>
      </c>
      <c r="M1183" s="135"/>
    </row>
    <row r="1184" spans="2:13" ht="28.5" x14ac:dyDescent="0.45">
      <c r="B1184" s="134" t="s">
        <v>88</v>
      </c>
      <c r="C1184" s="76" t="s">
        <v>333</v>
      </c>
      <c r="D1184" s="134" t="s">
        <v>113</v>
      </c>
      <c r="E1184" s="76" t="s">
        <v>141</v>
      </c>
      <c r="F1184" s="134" t="s">
        <v>280</v>
      </c>
      <c r="G1184" s="134" t="s">
        <v>281</v>
      </c>
      <c r="H1184" s="134" t="s">
        <v>282</v>
      </c>
      <c r="I1184" s="134" t="s">
        <v>7</v>
      </c>
      <c r="J1184" s="87">
        <v>0.63</v>
      </c>
      <c r="K1184" s="87">
        <v>0.72000000000000008</v>
      </c>
      <c r="L1184" s="87">
        <v>0.81</v>
      </c>
      <c r="M1184" s="135"/>
    </row>
    <row r="1185" spans="2:13" ht="28.5" x14ac:dyDescent="0.45">
      <c r="B1185" s="134" t="s">
        <v>88</v>
      </c>
      <c r="C1185" s="76" t="s">
        <v>333</v>
      </c>
      <c r="D1185" s="134" t="s">
        <v>113</v>
      </c>
      <c r="E1185" s="76" t="s">
        <v>141</v>
      </c>
      <c r="F1185" s="134" t="s">
        <v>283</v>
      </c>
      <c r="G1185" s="134" t="s">
        <v>281</v>
      </c>
      <c r="H1185" s="134" t="s">
        <v>284</v>
      </c>
      <c r="I1185" s="134" t="s">
        <v>7</v>
      </c>
      <c r="J1185" s="87">
        <v>3.4999999999999996E-2</v>
      </c>
      <c r="K1185" s="87">
        <v>4.0000000000000008E-2</v>
      </c>
      <c r="L1185" s="87">
        <v>4.5000000000000005E-2</v>
      </c>
      <c r="M1185" s="135"/>
    </row>
    <row r="1186" spans="2:13" ht="28.5" x14ac:dyDescent="0.45">
      <c r="B1186" s="134" t="s">
        <v>88</v>
      </c>
      <c r="C1186" s="76" t="s">
        <v>333</v>
      </c>
      <c r="D1186" s="134" t="s">
        <v>113</v>
      </c>
      <c r="E1186" s="76" t="s">
        <v>141</v>
      </c>
      <c r="F1186" s="134" t="s">
        <v>384</v>
      </c>
      <c r="G1186" s="134" t="s">
        <v>281</v>
      </c>
      <c r="H1186" s="134" t="s">
        <v>385</v>
      </c>
      <c r="I1186" s="134" t="s">
        <v>7</v>
      </c>
      <c r="J1186" s="87">
        <v>0.63</v>
      </c>
      <c r="K1186" s="87">
        <v>0.72000000000000008</v>
      </c>
      <c r="L1186" s="87">
        <v>0.81</v>
      </c>
      <c r="M1186" s="135"/>
    </row>
    <row r="1187" spans="2:13" ht="28.5" x14ac:dyDescent="0.45">
      <c r="B1187" s="134" t="s">
        <v>88</v>
      </c>
      <c r="C1187" s="76" t="s">
        <v>392</v>
      </c>
      <c r="D1187" s="134" t="s">
        <v>113</v>
      </c>
      <c r="E1187" s="76" t="s">
        <v>142</v>
      </c>
      <c r="F1187" s="134" t="s">
        <v>227</v>
      </c>
      <c r="G1187" s="134" t="s">
        <v>225</v>
      </c>
      <c r="H1187" s="134" t="s">
        <v>228</v>
      </c>
      <c r="I1187" s="134" t="s">
        <v>182</v>
      </c>
      <c r="J1187" s="87">
        <v>6.9999999999999993E-2</v>
      </c>
      <c r="K1187" s="87">
        <v>8.0000000000000016E-2</v>
      </c>
      <c r="L1187" s="87">
        <v>9.0000000000000011E-2</v>
      </c>
      <c r="M1187" s="135"/>
    </row>
    <row r="1188" spans="2:13" ht="28.5" x14ac:dyDescent="0.45">
      <c r="B1188" s="134" t="s">
        <v>88</v>
      </c>
      <c r="C1188" s="76" t="s">
        <v>392</v>
      </c>
      <c r="D1188" s="134" t="s">
        <v>113</v>
      </c>
      <c r="E1188" s="76" t="s">
        <v>142</v>
      </c>
      <c r="F1188" s="134" t="s">
        <v>192</v>
      </c>
      <c r="G1188" s="134" t="s">
        <v>193</v>
      </c>
      <c r="H1188" s="134" t="s">
        <v>194</v>
      </c>
      <c r="I1188" s="134" t="s">
        <v>7</v>
      </c>
      <c r="J1188" s="87">
        <v>3.4999999999999996E-2</v>
      </c>
      <c r="K1188" s="87">
        <v>4.0000000000000008E-2</v>
      </c>
      <c r="L1188" s="87">
        <v>4.5000000000000005E-2</v>
      </c>
      <c r="M1188" s="135"/>
    </row>
    <row r="1189" spans="2:13" ht="28.5" x14ac:dyDescent="0.45">
      <c r="B1189" s="134" t="s">
        <v>88</v>
      </c>
      <c r="C1189" s="76" t="s">
        <v>392</v>
      </c>
      <c r="D1189" s="134" t="s">
        <v>113</v>
      </c>
      <c r="E1189" s="76" t="s">
        <v>142</v>
      </c>
      <c r="F1189" s="134" t="s">
        <v>232</v>
      </c>
      <c r="G1189" s="134" t="s">
        <v>193</v>
      </c>
      <c r="H1189" s="134" t="s">
        <v>233</v>
      </c>
      <c r="I1189" s="134" t="s">
        <v>7</v>
      </c>
      <c r="J1189" s="87">
        <v>0.63</v>
      </c>
      <c r="K1189" s="87">
        <v>0.72000000000000008</v>
      </c>
      <c r="L1189" s="87">
        <v>0.81</v>
      </c>
      <c r="M1189" s="135"/>
    </row>
    <row r="1190" spans="2:13" ht="28.5" x14ac:dyDescent="0.45">
      <c r="B1190" s="134" t="s">
        <v>88</v>
      </c>
      <c r="C1190" s="76" t="s">
        <v>392</v>
      </c>
      <c r="D1190" s="134" t="s">
        <v>113</v>
      </c>
      <c r="E1190" s="76" t="s">
        <v>142</v>
      </c>
      <c r="F1190" s="134" t="s">
        <v>195</v>
      </c>
      <c r="G1190" s="134" t="s">
        <v>193</v>
      </c>
      <c r="H1190" s="134" t="s">
        <v>196</v>
      </c>
      <c r="I1190" s="134" t="s">
        <v>7</v>
      </c>
      <c r="J1190" s="87">
        <v>0.63</v>
      </c>
      <c r="K1190" s="87">
        <v>0.72000000000000008</v>
      </c>
      <c r="L1190" s="87">
        <v>0.81</v>
      </c>
      <c r="M1190" s="135"/>
    </row>
    <row r="1191" spans="2:13" ht="28.5" x14ac:dyDescent="0.45">
      <c r="B1191" s="134" t="s">
        <v>88</v>
      </c>
      <c r="C1191" s="76" t="s">
        <v>392</v>
      </c>
      <c r="D1191" s="134" t="s">
        <v>113</v>
      </c>
      <c r="E1191" s="76" t="s">
        <v>142</v>
      </c>
      <c r="F1191" s="134" t="s">
        <v>251</v>
      </c>
      <c r="G1191" s="134" t="s">
        <v>235</v>
      </c>
      <c r="H1191" s="134" t="s">
        <v>252</v>
      </c>
      <c r="I1191" s="134" t="s">
        <v>7</v>
      </c>
      <c r="J1191" s="87">
        <v>0.63</v>
      </c>
      <c r="K1191" s="87">
        <v>0.72000000000000008</v>
      </c>
      <c r="L1191" s="87">
        <v>0.81</v>
      </c>
      <c r="M1191" s="135"/>
    </row>
    <row r="1192" spans="2:13" ht="28.5" x14ac:dyDescent="0.45">
      <c r="B1192" s="134" t="s">
        <v>88</v>
      </c>
      <c r="C1192" s="76" t="s">
        <v>392</v>
      </c>
      <c r="D1192" s="134" t="s">
        <v>113</v>
      </c>
      <c r="E1192" s="76" t="s">
        <v>142</v>
      </c>
      <c r="F1192" s="134" t="s">
        <v>234</v>
      </c>
      <c r="G1192" s="134" t="s">
        <v>235</v>
      </c>
      <c r="H1192" s="134" t="s">
        <v>236</v>
      </c>
      <c r="I1192" s="134" t="s">
        <v>7</v>
      </c>
      <c r="J1192" s="87">
        <v>0.63</v>
      </c>
      <c r="K1192" s="87">
        <v>0.72000000000000008</v>
      </c>
      <c r="L1192" s="87">
        <v>0.81</v>
      </c>
      <c r="M1192" s="135"/>
    </row>
    <row r="1193" spans="2:13" ht="28.5" x14ac:dyDescent="0.45">
      <c r="B1193" s="134" t="s">
        <v>88</v>
      </c>
      <c r="C1193" s="76" t="s">
        <v>392</v>
      </c>
      <c r="D1193" s="134" t="s">
        <v>113</v>
      </c>
      <c r="E1193" s="76" t="s">
        <v>142</v>
      </c>
      <c r="F1193" s="134" t="s">
        <v>197</v>
      </c>
      <c r="G1193" s="134" t="s">
        <v>198</v>
      </c>
      <c r="H1193" s="134" t="s">
        <v>199</v>
      </c>
      <c r="I1193" s="134" t="s">
        <v>182</v>
      </c>
      <c r="J1193" s="87">
        <v>3.4999999999999996E-2</v>
      </c>
      <c r="K1193" s="87">
        <v>4.0000000000000008E-2</v>
      </c>
      <c r="L1193" s="87">
        <v>4.5000000000000005E-2</v>
      </c>
      <c r="M1193" s="135"/>
    </row>
    <row r="1194" spans="2:13" ht="28.5" x14ac:dyDescent="0.45">
      <c r="B1194" s="134" t="s">
        <v>88</v>
      </c>
      <c r="C1194" s="76" t="s">
        <v>392</v>
      </c>
      <c r="D1194" s="134" t="s">
        <v>113</v>
      </c>
      <c r="E1194" s="76" t="s">
        <v>142</v>
      </c>
      <c r="F1194" s="134" t="s">
        <v>379</v>
      </c>
      <c r="G1194" s="134" t="s">
        <v>380</v>
      </c>
      <c r="H1194" s="134" t="s">
        <v>381</v>
      </c>
      <c r="I1194" s="134" t="s">
        <v>7</v>
      </c>
      <c r="J1194" s="87">
        <v>0.63</v>
      </c>
      <c r="K1194" s="87">
        <v>0.72000000000000008</v>
      </c>
      <c r="L1194" s="87">
        <v>0.81</v>
      </c>
      <c r="M1194" s="135"/>
    </row>
    <row r="1195" spans="2:13" ht="28.5" x14ac:dyDescent="0.45">
      <c r="B1195" s="134" t="s">
        <v>88</v>
      </c>
      <c r="C1195" s="76" t="s">
        <v>392</v>
      </c>
      <c r="D1195" s="134" t="s">
        <v>113</v>
      </c>
      <c r="E1195" s="76" t="s">
        <v>142</v>
      </c>
      <c r="F1195" s="134" t="s">
        <v>237</v>
      </c>
      <c r="G1195" s="134" t="s">
        <v>238</v>
      </c>
      <c r="H1195" s="134" t="s">
        <v>239</v>
      </c>
      <c r="I1195" s="134" t="s">
        <v>7</v>
      </c>
      <c r="J1195" s="87">
        <v>3.4999999999999996E-2</v>
      </c>
      <c r="K1195" s="87">
        <v>4.0000000000000008E-2</v>
      </c>
      <c r="L1195" s="87">
        <v>4.5000000000000005E-2</v>
      </c>
      <c r="M1195" s="135"/>
    </row>
    <row r="1196" spans="2:13" ht="28.5" x14ac:dyDescent="0.45">
      <c r="B1196" s="134" t="s">
        <v>88</v>
      </c>
      <c r="C1196" s="76" t="s">
        <v>392</v>
      </c>
      <c r="D1196" s="134" t="s">
        <v>113</v>
      </c>
      <c r="E1196" s="76" t="s">
        <v>142</v>
      </c>
      <c r="F1196" s="134" t="s">
        <v>264</v>
      </c>
      <c r="G1196" s="134" t="s">
        <v>208</v>
      </c>
      <c r="H1196" s="134" t="s">
        <v>265</v>
      </c>
      <c r="I1196" s="134" t="s">
        <v>7</v>
      </c>
      <c r="J1196" s="87">
        <v>0.63</v>
      </c>
      <c r="K1196" s="87">
        <v>0.72000000000000008</v>
      </c>
      <c r="L1196" s="87">
        <v>0.81</v>
      </c>
      <c r="M1196" s="135"/>
    </row>
    <row r="1197" spans="2:13" ht="28.5" x14ac:dyDescent="0.45">
      <c r="B1197" s="134" t="s">
        <v>88</v>
      </c>
      <c r="C1197" s="76" t="s">
        <v>392</v>
      </c>
      <c r="D1197" s="134" t="s">
        <v>113</v>
      </c>
      <c r="E1197" s="76" t="s">
        <v>142</v>
      </c>
      <c r="F1197" s="134" t="s">
        <v>266</v>
      </c>
      <c r="G1197" s="134" t="s">
        <v>208</v>
      </c>
      <c r="H1197" s="134" t="s">
        <v>267</v>
      </c>
      <c r="I1197" s="134" t="s">
        <v>7</v>
      </c>
      <c r="J1197" s="87">
        <v>6.9999999999999993E-2</v>
      </c>
      <c r="K1197" s="87">
        <v>8.0000000000000016E-2</v>
      </c>
      <c r="L1197" s="87">
        <v>9.0000000000000011E-2</v>
      </c>
      <c r="M1197" s="135"/>
    </row>
    <row r="1198" spans="2:13" ht="42.75" x14ac:dyDescent="0.45">
      <c r="B1198" s="134" t="s">
        <v>88</v>
      </c>
      <c r="C1198" s="76" t="s">
        <v>392</v>
      </c>
      <c r="D1198" s="134" t="s">
        <v>113</v>
      </c>
      <c r="E1198" s="76" t="s">
        <v>142</v>
      </c>
      <c r="F1198" s="134" t="s">
        <v>336</v>
      </c>
      <c r="G1198" s="134" t="s">
        <v>241</v>
      </c>
      <c r="H1198" s="134" t="s">
        <v>337</v>
      </c>
      <c r="I1198" s="134" t="s">
        <v>7</v>
      </c>
      <c r="J1198" s="87">
        <v>3.4999999999999996E-2</v>
      </c>
      <c r="K1198" s="87">
        <v>4.0000000000000008E-2</v>
      </c>
      <c r="L1198" s="87">
        <v>4.5000000000000005E-2</v>
      </c>
      <c r="M1198" s="135"/>
    </row>
    <row r="1199" spans="2:13" ht="42.75" x14ac:dyDescent="0.45">
      <c r="B1199" s="134" t="s">
        <v>88</v>
      </c>
      <c r="C1199" s="76" t="s">
        <v>392</v>
      </c>
      <c r="D1199" s="134" t="s">
        <v>113</v>
      </c>
      <c r="E1199" s="76" t="s">
        <v>142</v>
      </c>
      <c r="F1199" s="134" t="s">
        <v>295</v>
      </c>
      <c r="G1199" s="134" t="s">
        <v>241</v>
      </c>
      <c r="H1199" s="134" t="s">
        <v>296</v>
      </c>
      <c r="I1199" s="134" t="s">
        <v>7</v>
      </c>
      <c r="J1199" s="87">
        <v>0.63</v>
      </c>
      <c r="K1199" s="87">
        <v>0.72000000000000008</v>
      </c>
      <c r="L1199" s="87">
        <v>0.81</v>
      </c>
      <c r="M1199" s="135"/>
    </row>
    <row r="1200" spans="2:13" ht="42.75" x14ac:dyDescent="0.45">
      <c r="B1200" s="134" t="s">
        <v>88</v>
      </c>
      <c r="C1200" s="76" t="s">
        <v>392</v>
      </c>
      <c r="D1200" s="134" t="s">
        <v>113</v>
      </c>
      <c r="E1200" s="76" t="s">
        <v>142</v>
      </c>
      <c r="F1200" s="134" t="s">
        <v>374</v>
      </c>
      <c r="G1200" s="134" t="s">
        <v>241</v>
      </c>
      <c r="H1200" s="134" t="s">
        <v>375</v>
      </c>
      <c r="I1200" s="134" t="s">
        <v>7</v>
      </c>
      <c r="J1200" s="87">
        <v>0.63</v>
      </c>
      <c r="K1200" s="87">
        <v>0.72000000000000008</v>
      </c>
      <c r="L1200" s="87">
        <v>0.81</v>
      </c>
      <c r="M1200" s="135"/>
    </row>
    <row r="1201" spans="2:13" ht="28.5" x14ac:dyDescent="0.45">
      <c r="B1201" s="134" t="s">
        <v>88</v>
      </c>
      <c r="C1201" s="76" t="s">
        <v>392</v>
      </c>
      <c r="D1201" s="134" t="s">
        <v>113</v>
      </c>
      <c r="E1201" s="76" t="s">
        <v>142</v>
      </c>
      <c r="F1201" s="134" t="s">
        <v>243</v>
      </c>
      <c r="G1201" s="134" t="s">
        <v>211</v>
      </c>
      <c r="H1201" s="134" t="s">
        <v>244</v>
      </c>
      <c r="I1201" s="134" t="s">
        <v>7</v>
      </c>
      <c r="J1201" s="87">
        <v>0.63</v>
      </c>
      <c r="K1201" s="87">
        <v>0.72000000000000008</v>
      </c>
      <c r="L1201" s="87">
        <v>0.81</v>
      </c>
      <c r="M1201" s="135"/>
    </row>
    <row r="1202" spans="2:13" ht="28.5" x14ac:dyDescent="0.45">
      <c r="B1202" s="134" t="s">
        <v>88</v>
      </c>
      <c r="C1202" s="76" t="s">
        <v>392</v>
      </c>
      <c r="D1202" s="134" t="s">
        <v>113</v>
      </c>
      <c r="E1202" s="76" t="s">
        <v>142</v>
      </c>
      <c r="F1202" s="134" t="s">
        <v>245</v>
      </c>
      <c r="G1202" s="134" t="s">
        <v>211</v>
      </c>
      <c r="H1202" s="134" t="s">
        <v>246</v>
      </c>
      <c r="I1202" s="134" t="s">
        <v>7</v>
      </c>
      <c r="J1202" s="87">
        <v>0.63</v>
      </c>
      <c r="K1202" s="87">
        <v>0.72000000000000008</v>
      </c>
      <c r="L1202" s="87">
        <v>0.81</v>
      </c>
      <c r="M1202" s="135"/>
    </row>
    <row r="1203" spans="2:13" ht="28.5" x14ac:dyDescent="0.45">
      <c r="B1203" s="134" t="s">
        <v>88</v>
      </c>
      <c r="C1203" s="76" t="s">
        <v>392</v>
      </c>
      <c r="D1203" s="134" t="s">
        <v>113</v>
      </c>
      <c r="E1203" s="76" t="s">
        <v>142</v>
      </c>
      <c r="F1203" s="134" t="s">
        <v>210</v>
      </c>
      <c r="G1203" s="134" t="s">
        <v>211</v>
      </c>
      <c r="H1203" s="134" t="s">
        <v>212</v>
      </c>
      <c r="I1203" s="134" t="s">
        <v>7</v>
      </c>
      <c r="J1203" s="87">
        <v>0.63</v>
      </c>
      <c r="K1203" s="87">
        <v>0.72000000000000008</v>
      </c>
      <c r="L1203" s="87">
        <v>0.81</v>
      </c>
      <c r="M1203" s="135"/>
    </row>
    <row r="1204" spans="2:13" ht="28.5" x14ac:dyDescent="0.45">
      <c r="B1204" s="134" t="s">
        <v>88</v>
      </c>
      <c r="C1204" s="76" t="s">
        <v>392</v>
      </c>
      <c r="D1204" s="134" t="s">
        <v>113</v>
      </c>
      <c r="E1204" s="76" t="s">
        <v>142</v>
      </c>
      <c r="F1204" s="134" t="s">
        <v>274</v>
      </c>
      <c r="G1204" s="134" t="s">
        <v>211</v>
      </c>
      <c r="H1204" s="134" t="s">
        <v>275</v>
      </c>
      <c r="I1204" s="134" t="s">
        <v>7</v>
      </c>
      <c r="J1204" s="87">
        <v>0.63</v>
      </c>
      <c r="K1204" s="87">
        <v>0.72000000000000008</v>
      </c>
      <c r="L1204" s="87">
        <v>0.81</v>
      </c>
      <c r="M1204" s="135"/>
    </row>
    <row r="1205" spans="2:13" ht="28.5" x14ac:dyDescent="0.45">
      <c r="B1205" s="134" t="s">
        <v>88</v>
      </c>
      <c r="C1205" s="76" t="s">
        <v>392</v>
      </c>
      <c r="D1205" s="134" t="s">
        <v>113</v>
      </c>
      <c r="E1205" s="76" t="s">
        <v>142</v>
      </c>
      <c r="F1205" s="134" t="s">
        <v>382</v>
      </c>
      <c r="G1205" s="134" t="s">
        <v>211</v>
      </c>
      <c r="H1205" s="134" t="s">
        <v>383</v>
      </c>
      <c r="I1205" s="134" t="s">
        <v>7</v>
      </c>
      <c r="J1205" s="87">
        <v>0.63</v>
      </c>
      <c r="K1205" s="87">
        <v>0.72000000000000008</v>
      </c>
      <c r="L1205" s="87">
        <v>0.81</v>
      </c>
      <c r="M1205" s="135"/>
    </row>
    <row r="1206" spans="2:13" ht="28.5" x14ac:dyDescent="0.45">
      <c r="B1206" s="134" t="s">
        <v>88</v>
      </c>
      <c r="C1206" s="76" t="s">
        <v>392</v>
      </c>
      <c r="D1206" s="134" t="s">
        <v>113</v>
      </c>
      <c r="E1206" s="76" t="s">
        <v>142</v>
      </c>
      <c r="F1206" s="134" t="s">
        <v>280</v>
      </c>
      <c r="G1206" s="134" t="s">
        <v>281</v>
      </c>
      <c r="H1206" s="134" t="s">
        <v>282</v>
      </c>
      <c r="I1206" s="134" t="s">
        <v>7</v>
      </c>
      <c r="J1206" s="87">
        <v>0.63</v>
      </c>
      <c r="K1206" s="87">
        <v>0.72000000000000008</v>
      </c>
      <c r="L1206" s="87">
        <v>0.81</v>
      </c>
      <c r="M1206" s="135"/>
    </row>
    <row r="1207" spans="2:13" ht="28.5" x14ac:dyDescent="0.45">
      <c r="B1207" s="134" t="s">
        <v>88</v>
      </c>
      <c r="C1207" s="76" t="s">
        <v>392</v>
      </c>
      <c r="D1207" s="134" t="s">
        <v>113</v>
      </c>
      <c r="E1207" s="76" t="s">
        <v>142</v>
      </c>
      <c r="F1207" s="134" t="s">
        <v>386</v>
      </c>
      <c r="G1207" s="134" t="s">
        <v>281</v>
      </c>
      <c r="H1207" s="134" t="s">
        <v>387</v>
      </c>
      <c r="I1207" s="134" t="s">
        <v>7</v>
      </c>
      <c r="J1207" s="87">
        <v>0.63</v>
      </c>
      <c r="K1207" s="87">
        <v>0.72000000000000008</v>
      </c>
      <c r="L1207" s="87">
        <v>0.81</v>
      </c>
      <c r="M1207" s="135"/>
    </row>
    <row r="1208" spans="2:13" ht="28.5" x14ac:dyDescent="0.45">
      <c r="B1208" s="134" t="s">
        <v>88</v>
      </c>
      <c r="C1208" s="76" t="s">
        <v>392</v>
      </c>
      <c r="D1208" s="134" t="s">
        <v>113</v>
      </c>
      <c r="E1208" s="76" t="s">
        <v>142</v>
      </c>
      <c r="F1208" s="134" t="s">
        <v>283</v>
      </c>
      <c r="G1208" s="134" t="s">
        <v>281</v>
      </c>
      <c r="H1208" s="134" t="s">
        <v>284</v>
      </c>
      <c r="I1208" s="134" t="s">
        <v>7</v>
      </c>
      <c r="J1208" s="87">
        <v>3.4999999999999996E-2</v>
      </c>
      <c r="K1208" s="87">
        <v>4.0000000000000008E-2</v>
      </c>
      <c r="L1208" s="87">
        <v>4.5000000000000005E-2</v>
      </c>
      <c r="M1208" s="135"/>
    </row>
    <row r="1209" spans="2:13" ht="28.5" x14ac:dyDescent="0.45">
      <c r="B1209" s="134" t="s">
        <v>88</v>
      </c>
      <c r="C1209" s="76" t="s">
        <v>392</v>
      </c>
      <c r="D1209" s="134" t="s">
        <v>113</v>
      </c>
      <c r="E1209" s="76" t="s">
        <v>142</v>
      </c>
      <c r="F1209" s="134" t="s">
        <v>247</v>
      </c>
      <c r="G1209" s="134" t="s">
        <v>248</v>
      </c>
      <c r="H1209" s="134" t="s">
        <v>249</v>
      </c>
      <c r="I1209" s="134" t="s">
        <v>7</v>
      </c>
      <c r="J1209" s="87">
        <v>6.9999999999999993E-2</v>
      </c>
      <c r="K1209" s="87">
        <v>8.0000000000000016E-2</v>
      </c>
      <c r="L1209" s="87">
        <v>9.0000000000000011E-2</v>
      </c>
      <c r="M1209" s="135"/>
    </row>
    <row r="1210" spans="2:13" ht="28.5" x14ac:dyDescent="0.45">
      <c r="B1210" s="134" t="s">
        <v>88</v>
      </c>
      <c r="C1210" s="76" t="s">
        <v>393</v>
      </c>
      <c r="D1210" s="134" t="s">
        <v>115</v>
      </c>
      <c r="E1210" s="76" t="s">
        <v>147</v>
      </c>
      <c r="F1210" s="134" t="s">
        <v>227</v>
      </c>
      <c r="G1210" s="134" t="s">
        <v>225</v>
      </c>
      <c r="H1210" s="134" t="s">
        <v>228</v>
      </c>
      <c r="I1210" s="134" t="s">
        <v>182</v>
      </c>
      <c r="J1210" s="87">
        <v>6.9999999999999993E-2</v>
      </c>
      <c r="K1210" s="87">
        <v>8.0000000000000016E-2</v>
      </c>
      <c r="L1210" s="87">
        <v>9.0000000000000011E-2</v>
      </c>
      <c r="M1210" s="135"/>
    </row>
    <row r="1211" spans="2:13" ht="28.5" x14ac:dyDescent="0.45">
      <c r="B1211" s="134" t="s">
        <v>88</v>
      </c>
      <c r="C1211" s="76" t="s">
        <v>393</v>
      </c>
      <c r="D1211" s="134" t="s">
        <v>115</v>
      </c>
      <c r="E1211" s="76" t="s">
        <v>147</v>
      </c>
      <c r="F1211" s="134" t="s">
        <v>394</v>
      </c>
      <c r="G1211" s="134" t="s">
        <v>230</v>
      </c>
      <c r="H1211" s="134" t="s">
        <v>395</v>
      </c>
      <c r="I1211" s="134" t="s">
        <v>182</v>
      </c>
      <c r="J1211" s="87">
        <v>0.63</v>
      </c>
      <c r="K1211" s="87">
        <v>0.72000000000000008</v>
      </c>
      <c r="L1211" s="87">
        <v>0.81</v>
      </c>
      <c r="M1211" s="135"/>
    </row>
    <row r="1212" spans="2:13" ht="42.75" x14ac:dyDescent="0.45">
      <c r="B1212" s="134" t="s">
        <v>88</v>
      </c>
      <c r="C1212" s="76" t="s">
        <v>393</v>
      </c>
      <c r="D1212" s="134" t="s">
        <v>115</v>
      </c>
      <c r="E1212" s="76" t="s">
        <v>147</v>
      </c>
      <c r="F1212" s="134" t="s">
        <v>316</v>
      </c>
      <c r="G1212" s="134" t="s">
        <v>201</v>
      </c>
      <c r="H1212" s="134" t="s">
        <v>317</v>
      </c>
      <c r="I1212" s="134" t="s">
        <v>7</v>
      </c>
      <c r="J1212" s="87">
        <v>0.63</v>
      </c>
      <c r="K1212" s="87">
        <v>0.72000000000000008</v>
      </c>
      <c r="L1212" s="87">
        <v>0.81</v>
      </c>
      <c r="M1212" s="135"/>
    </row>
    <row r="1213" spans="2:13" ht="42.75" x14ac:dyDescent="0.45">
      <c r="B1213" s="134" t="s">
        <v>88</v>
      </c>
      <c r="C1213" s="76" t="s">
        <v>393</v>
      </c>
      <c r="D1213" s="134" t="s">
        <v>115</v>
      </c>
      <c r="E1213" s="76" t="s">
        <v>147</v>
      </c>
      <c r="F1213" s="134" t="s">
        <v>316</v>
      </c>
      <c r="G1213" s="134" t="s">
        <v>201</v>
      </c>
      <c r="H1213" s="134" t="s">
        <v>317</v>
      </c>
      <c r="I1213" s="134" t="s">
        <v>182</v>
      </c>
      <c r="J1213" s="87">
        <v>0.63</v>
      </c>
      <c r="K1213" s="87">
        <v>0.72000000000000008</v>
      </c>
      <c r="L1213" s="87">
        <v>0.81</v>
      </c>
      <c r="M1213" s="135"/>
    </row>
    <row r="1214" spans="2:13" ht="28.5" x14ac:dyDescent="0.45">
      <c r="B1214" s="134" t="s">
        <v>88</v>
      </c>
      <c r="C1214" s="76" t="s">
        <v>393</v>
      </c>
      <c r="D1214" s="134" t="s">
        <v>115</v>
      </c>
      <c r="E1214" s="76" t="s">
        <v>147</v>
      </c>
      <c r="F1214" s="134" t="s">
        <v>264</v>
      </c>
      <c r="G1214" s="134" t="s">
        <v>208</v>
      </c>
      <c r="H1214" s="134" t="s">
        <v>265</v>
      </c>
      <c r="I1214" s="134" t="s">
        <v>7</v>
      </c>
      <c r="J1214" s="87">
        <v>0.63</v>
      </c>
      <c r="K1214" s="87">
        <v>0.72000000000000008</v>
      </c>
      <c r="L1214" s="87">
        <v>0.81</v>
      </c>
      <c r="M1214" s="135"/>
    </row>
    <row r="1215" spans="2:13" ht="42.75" x14ac:dyDescent="0.45">
      <c r="B1215" s="134" t="s">
        <v>88</v>
      </c>
      <c r="C1215" s="76" t="s">
        <v>393</v>
      </c>
      <c r="D1215" s="134" t="s">
        <v>115</v>
      </c>
      <c r="E1215" s="76" t="s">
        <v>147</v>
      </c>
      <c r="F1215" s="134" t="s">
        <v>240</v>
      </c>
      <c r="G1215" s="134" t="s">
        <v>241</v>
      </c>
      <c r="H1215" s="134" t="s">
        <v>242</v>
      </c>
      <c r="I1215" s="134" t="s">
        <v>7</v>
      </c>
      <c r="J1215" s="87">
        <v>0.63</v>
      </c>
      <c r="K1215" s="87">
        <v>0.72000000000000008</v>
      </c>
      <c r="L1215" s="87">
        <v>0.81</v>
      </c>
      <c r="M1215" s="135"/>
    </row>
    <row r="1216" spans="2:13" ht="42.75" x14ac:dyDescent="0.45">
      <c r="B1216" s="134" t="s">
        <v>88</v>
      </c>
      <c r="C1216" s="76" t="s">
        <v>393</v>
      </c>
      <c r="D1216" s="134" t="s">
        <v>115</v>
      </c>
      <c r="E1216" s="76" t="s">
        <v>147</v>
      </c>
      <c r="F1216" s="134" t="s">
        <v>374</v>
      </c>
      <c r="G1216" s="134" t="s">
        <v>241</v>
      </c>
      <c r="H1216" s="134" t="s">
        <v>375</v>
      </c>
      <c r="I1216" s="134" t="s">
        <v>7</v>
      </c>
      <c r="J1216" s="87">
        <v>0.63</v>
      </c>
      <c r="K1216" s="87">
        <v>0.72000000000000008</v>
      </c>
      <c r="L1216" s="87">
        <v>0.81</v>
      </c>
      <c r="M1216" s="135"/>
    </row>
    <row r="1217" spans="2:13" ht="28.5" x14ac:dyDescent="0.45">
      <c r="B1217" s="134" t="s">
        <v>88</v>
      </c>
      <c r="C1217" s="76" t="s">
        <v>393</v>
      </c>
      <c r="D1217" s="134" t="s">
        <v>115</v>
      </c>
      <c r="E1217" s="76" t="s">
        <v>147</v>
      </c>
      <c r="F1217" s="134" t="s">
        <v>243</v>
      </c>
      <c r="G1217" s="134" t="s">
        <v>211</v>
      </c>
      <c r="H1217" s="134" t="s">
        <v>244</v>
      </c>
      <c r="I1217" s="134" t="s">
        <v>7</v>
      </c>
      <c r="J1217" s="87">
        <v>0.63</v>
      </c>
      <c r="K1217" s="87">
        <v>0.72000000000000008</v>
      </c>
      <c r="L1217" s="87">
        <v>0.81</v>
      </c>
      <c r="M1217" s="135"/>
    </row>
    <row r="1218" spans="2:13" ht="28.5" x14ac:dyDescent="0.45">
      <c r="B1218" s="134" t="s">
        <v>88</v>
      </c>
      <c r="C1218" s="76" t="s">
        <v>393</v>
      </c>
      <c r="D1218" s="134" t="s">
        <v>115</v>
      </c>
      <c r="E1218" s="76" t="s">
        <v>147</v>
      </c>
      <c r="F1218" s="134" t="s">
        <v>210</v>
      </c>
      <c r="G1218" s="134" t="s">
        <v>211</v>
      </c>
      <c r="H1218" s="134" t="s">
        <v>212</v>
      </c>
      <c r="I1218" s="134" t="s">
        <v>7</v>
      </c>
      <c r="J1218" s="87">
        <v>0.63</v>
      </c>
      <c r="K1218" s="87">
        <v>0.72000000000000008</v>
      </c>
      <c r="L1218" s="87">
        <v>0.81</v>
      </c>
      <c r="M1218" s="135"/>
    </row>
    <row r="1219" spans="2:13" ht="28.5" x14ac:dyDescent="0.45">
      <c r="B1219" s="134" t="s">
        <v>88</v>
      </c>
      <c r="C1219" s="76" t="s">
        <v>393</v>
      </c>
      <c r="D1219" s="134" t="s">
        <v>115</v>
      </c>
      <c r="E1219" s="76" t="s">
        <v>147</v>
      </c>
      <c r="F1219" s="134" t="s">
        <v>376</v>
      </c>
      <c r="G1219" s="134" t="s">
        <v>281</v>
      </c>
      <c r="H1219" s="134" t="s">
        <v>377</v>
      </c>
      <c r="I1219" s="134" t="s">
        <v>7</v>
      </c>
      <c r="J1219" s="87">
        <v>0.63</v>
      </c>
      <c r="K1219" s="87">
        <v>0.72000000000000008</v>
      </c>
      <c r="L1219" s="87">
        <v>0.81</v>
      </c>
      <c r="M1219" s="135"/>
    </row>
    <row r="1220" spans="2:13" ht="28.5" x14ac:dyDescent="0.45">
      <c r="B1220" s="134" t="s">
        <v>88</v>
      </c>
      <c r="C1220" s="76" t="s">
        <v>393</v>
      </c>
      <c r="D1220" s="134" t="s">
        <v>115</v>
      </c>
      <c r="E1220" s="76" t="s">
        <v>147</v>
      </c>
      <c r="F1220" s="134" t="s">
        <v>247</v>
      </c>
      <c r="G1220" s="134" t="s">
        <v>248</v>
      </c>
      <c r="H1220" s="134" t="s">
        <v>249</v>
      </c>
      <c r="I1220" s="134" t="s">
        <v>7</v>
      </c>
      <c r="J1220" s="87">
        <v>6.9999999999999993E-2</v>
      </c>
      <c r="K1220" s="87">
        <v>8.0000000000000016E-2</v>
      </c>
      <c r="L1220" s="87">
        <v>9.0000000000000011E-2</v>
      </c>
      <c r="M1220" s="135"/>
    </row>
    <row r="1221" spans="2:13" ht="28.5" x14ac:dyDescent="0.45">
      <c r="B1221" s="134" t="s">
        <v>88</v>
      </c>
      <c r="C1221" s="76" t="s">
        <v>341</v>
      </c>
      <c r="D1221" s="134" t="s">
        <v>115</v>
      </c>
      <c r="E1221" s="76" t="s">
        <v>148</v>
      </c>
      <c r="F1221" s="134" t="s">
        <v>216</v>
      </c>
      <c r="G1221" s="134" t="s">
        <v>190</v>
      </c>
      <c r="H1221" s="134" t="s">
        <v>217</v>
      </c>
      <c r="I1221" s="134" t="s">
        <v>7</v>
      </c>
      <c r="J1221" s="87">
        <v>0.63</v>
      </c>
      <c r="K1221" s="87">
        <v>0.72000000000000008</v>
      </c>
      <c r="L1221" s="87">
        <v>0.81</v>
      </c>
      <c r="M1221" s="135"/>
    </row>
    <row r="1222" spans="2:13" ht="28.5" x14ac:dyDescent="0.45">
      <c r="B1222" s="134" t="s">
        <v>88</v>
      </c>
      <c r="C1222" s="76" t="s">
        <v>341</v>
      </c>
      <c r="D1222" s="134" t="s">
        <v>115</v>
      </c>
      <c r="E1222" s="76" t="s">
        <v>148</v>
      </c>
      <c r="F1222" s="134" t="s">
        <v>227</v>
      </c>
      <c r="G1222" s="134" t="s">
        <v>225</v>
      </c>
      <c r="H1222" s="134" t="s">
        <v>228</v>
      </c>
      <c r="I1222" s="134" t="s">
        <v>182</v>
      </c>
      <c r="J1222" s="87">
        <v>6.9999999999999993E-2</v>
      </c>
      <c r="K1222" s="87">
        <v>8.0000000000000016E-2</v>
      </c>
      <c r="L1222" s="87">
        <v>9.0000000000000011E-2</v>
      </c>
      <c r="M1222" s="135"/>
    </row>
    <row r="1223" spans="2:13" ht="28.5" x14ac:dyDescent="0.45">
      <c r="B1223" s="134" t="s">
        <v>88</v>
      </c>
      <c r="C1223" s="76" t="s">
        <v>341</v>
      </c>
      <c r="D1223" s="134" t="s">
        <v>115</v>
      </c>
      <c r="E1223" s="76" t="s">
        <v>148</v>
      </c>
      <c r="F1223" s="134" t="s">
        <v>371</v>
      </c>
      <c r="G1223" s="134" t="s">
        <v>230</v>
      </c>
      <c r="H1223" s="134" t="s">
        <v>372</v>
      </c>
      <c r="I1223" s="134" t="s">
        <v>182</v>
      </c>
      <c r="J1223" s="87">
        <v>0.63</v>
      </c>
      <c r="K1223" s="87">
        <v>0.72000000000000008</v>
      </c>
      <c r="L1223" s="87">
        <v>0.81</v>
      </c>
      <c r="M1223" s="135"/>
    </row>
    <row r="1224" spans="2:13" ht="28.5" x14ac:dyDescent="0.45">
      <c r="B1224" s="134" t="s">
        <v>88</v>
      </c>
      <c r="C1224" s="76" t="s">
        <v>341</v>
      </c>
      <c r="D1224" s="134" t="s">
        <v>115</v>
      </c>
      <c r="E1224" s="76" t="s">
        <v>148</v>
      </c>
      <c r="F1224" s="134" t="s">
        <v>394</v>
      </c>
      <c r="G1224" s="134" t="s">
        <v>230</v>
      </c>
      <c r="H1224" s="134" t="s">
        <v>395</v>
      </c>
      <c r="I1224" s="134" t="s">
        <v>182</v>
      </c>
      <c r="J1224" s="87">
        <v>0.63</v>
      </c>
      <c r="K1224" s="87">
        <v>0.72000000000000008</v>
      </c>
      <c r="L1224" s="87">
        <v>0.81</v>
      </c>
      <c r="M1224" s="135"/>
    </row>
    <row r="1225" spans="2:13" ht="28.5" x14ac:dyDescent="0.45">
      <c r="B1225" s="134" t="s">
        <v>88</v>
      </c>
      <c r="C1225" s="76" t="s">
        <v>341</v>
      </c>
      <c r="D1225" s="134" t="s">
        <v>115</v>
      </c>
      <c r="E1225" s="76" t="s">
        <v>148</v>
      </c>
      <c r="F1225" s="134" t="s">
        <v>251</v>
      </c>
      <c r="G1225" s="134" t="s">
        <v>235</v>
      </c>
      <c r="H1225" s="134" t="s">
        <v>252</v>
      </c>
      <c r="I1225" s="134" t="s">
        <v>7</v>
      </c>
      <c r="J1225" s="87">
        <v>0.63</v>
      </c>
      <c r="K1225" s="87">
        <v>0.72000000000000008</v>
      </c>
      <c r="L1225" s="87">
        <v>0.81</v>
      </c>
      <c r="M1225" s="135"/>
    </row>
    <row r="1226" spans="2:13" ht="28.5" x14ac:dyDescent="0.45">
      <c r="B1226" s="134" t="s">
        <v>88</v>
      </c>
      <c r="C1226" s="76" t="s">
        <v>341</v>
      </c>
      <c r="D1226" s="134" t="s">
        <v>115</v>
      </c>
      <c r="E1226" s="76" t="s">
        <v>148</v>
      </c>
      <c r="F1226" s="134" t="s">
        <v>234</v>
      </c>
      <c r="G1226" s="134" t="s">
        <v>235</v>
      </c>
      <c r="H1226" s="134" t="s">
        <v>236</v>
      </c>
      <c r="I1226" s="134" t="s">
        <v>7</v>
      </c>
      <c r="J1226" s="87">
        <v>0.63</v>
      </c>
      <c r="K1226" s="87">
        <v>0.72000000000000008</v>
      </c>
      <c r="L1226" s="87">
        <v>0.81</v>
      </c>
      <c r="M1226" s="135"/>
    </row>
    <row r="1227" spans="2:13" ht="42.75" x14ac:dyDescent="0.45">
      <c r="B1227" s="134" t="s">
        <v>88</v>
      </c>
      <c r="C1227" s="76" t="s">
        <v>341</v>
      </c>
      <c r="D1227" s="134" t="s">
        <v>115</v>
      </c>
      <c r="E1227" s="76" t="s">
        <v>148</v>
      </c>
      <c r="F1227" s="134" t="s">
        <v>302</v>
      </c>
      <c r="G1227" s="134" t="s">
        <v>293</v>
      </c>
      <c r="H1227" s="134" t="s">
        <v>303</v>
      </c>
      <c r="I1227" s="134" t="s">
        <v>7</v>
      </c>
      <c r="J1227" s="87">
        <v>0.63</v>
      </c>
      <c r="K1227" s="87">
        <v>0.72000000000000008</v>
      </c>
      <c r="L1227" s="87">
        <v>0.81</v>
      </c>
      <c r="M1227" s="135"/>
    </row>
    <row r="1228" spans="2:13" ht="28.5" x14ac:dyDescent="0.45">
      <c r="B1228" s="134" t="s">
        <v>88</v>
      </c>
      <c r="C1228" s="76" t="s">
        <v>341</v>
      </c>
      <c r="D1228" s="134" t="s">
        <v>115</v>
      </c>
      <c r="E1228" s="76" t="s">
        <v>148</v>
      </c>
      <c r="F1228" s="134" t="s">
        <v>292</v>
      </c>
      <c r="G1228" s="134" t="s">
        <v>293</v>
      </c>
      <c r="H1228" s="134" t="s">
        <v>294</v>
      </c>
      <c r="I1228" s="134" t="s">
        <v>7</v>
      </c>
      <c r="J1228" s="87">
        <v>0.63</v>
      </c>
      <c r="K1228" s="87">
        <v>0.72000000000000008</v>
      </c>
      <c r="L1228" s="87">
        <v>0.81</v>
      </c>
      <c r="M1228" s="135"/>
    </row>
    <row r="1229" spans="2:13" ht="42.75" x14ac:dyDescent="0.45">
      <c r="B1229" s="134" t="s">
        <v>88</v>
      </c>
      <c r="C1229" s="76" t="s">
        <v>341</v>
      </c>
      <c r="D1229" s="134" t="s">
        <v>115</v>
      </c>
      <c r="E1229" s="76" t="s">
        <v>148</v>
      </c>
      <c r="F1229" s="134" t="s">
        <v>304</v>
      </c>
      <c r="G1229" s="134" t="s">
        <v>293</v>
      </c>
      <c r="H1229" s="134" t="s">
        <v>305</v>
      </c>
      <c r="I1229" s="134" t="s">
        <v>7</v>
      </c>
      <c r="J1229" s="87">
        <v>0.63</v>
      </c>
      <c r="K1229" s="87">
        <v>0.72000000000000008</v>
      </c>
      <c r="L1229" s="87">
        <v>0.81</v>
      </c>
      <c r="M1229" s="135"/>
    </row>
    <row r="1230" spans="2:13" ht="28.5" x14ac:dyDescent="0.45">
      <c r="B1230" s="134" t="s">
        <v>88</v>
      </c>
      <c r="C1230" s="76" t="s">
        <v>341</v>
      </c>
      <c r="D1230" s="134" t="s">
        <v>115</v>
      </c>
      <c r="E1230" s="76" t="s">
        <v>148</v>
      </c>
      <c r="F1230" s="134" t="s">
        <v>258</v>
      </c>
      <c r="G1230" s="134" t="s">
        <v>259</v>
      </c>
      <c r="H1230" s="134" t="s">
        <v>260</v>
      </c>
      <c r="I1230" s="134" t="s">
        <v>182</v>
      </c>
      <c r="J1230" s="87">
        <v>0.63</v>
      </c>
      <c r="K1230" s="87">
        <v>0.72000000000000008</v>
      </c>
      <c r="L1230" s="87">
        <v>0.81</v>
      </c>
      <c r="M1230" s="135"/>
    </row>
    <row r="1231" spans="2:13" ht="28.5" x14ac:dyDescent="0.45">
      <c r="B1231" s="134" t="s">
        <v>88</v>
      </c>
      <c r="C1231" s="76" t="s">
        <v>341</v>
      </c>
      <c r="D1231" s="134" t="s">
        <v>115</v>
      </c>
      <c r="E1231" s="76" t="s">
        <v>148</v>
      </c>
      <c r="F1231" s="134" t="s">
        <v>261</v>
      </c>
      <c r="G1231" s="134" t="s">
        <v>262</v>
      </c>
      <c r="H1231" s="134" t="s">
        <v>263</v>
      </c>
      <c r="I1231" s="134" t="s">
        <v>7</v>
      </c>
      <c r="J1231" s="87">
        <v>0.63</v>
      </c>
      <c r="K1231" s="87">
        <v>0.72000000000000008</v>
      </c>
      <c r="L1231" s="87">
        <v>0.81</v>
      </c>
      <c r="M1231" s="135"/>
    </row>
    <row r="1232" spans="2:13" ht="28.5" x14ac:dyDescent="0.45">
      <c r="B1232" s="134" t="s">
        <v>88</v>
      </c>
      <c r="C1232" s="76" t="s">
        <v>341</v>
      </c>
      <c r="D1232" s="134" t="s">
        <v>115</v>
      </c>
      <c r="E1232" s="76" t="s">
        <v>148</v>
      </c>
      <c r="F1232" s="134" t="s">
        <v>264</v>
      </c>
      <c r="G1232" s="134" t="s">
        <v>208</v>
      </c>
      <c r="H1232" s="134" t="s">
        <v>265</v>
      </c>
      <c r="I1232" s="134" t="s">
        <v>7</v>
      </c>
      <c r="J1232" s="87">
        <v>0.63</v>
      </c>
      <c r="K1232" s="87">
        <v>0.72000000000000008</v>
      </c>
      <c r="L1232" s="87">
        <v>0.81</v>
      </c>
      <c r="M1232" s="135"/>
    </row>
    <row r="1233" spans="2:13" ht="28.5" x14ac:dyDescent="0.45">
      <c r="B1233" s="134" t="s">
        <v>88</v>
      </c>
      <c r="C1233" s="76" t="s">
        <v>341</v>
      </c>
      <c r="D1233" s="134" t="s">
        <v>115</v>
      </c>
      <c r="E1233" s="76" t="s">
        <v>148</v>
      </c>
      <c r="F1233" s="134" t="s">
        <v>266</v>
      </c>
      <c r="G1233" s="134" t="s">
        <v>208</v>
      </c>
      <c r="H1233" s="134" t="s">
        <v>267</v>
      </c>
      <c r="I1233" s="134" t="s">
        <v>7</v>
      </c>
      <c r="J1233" s="87">
        <v>6.9999999999999993E-2</v>
      </c>
      <c r="K1233" s="87">
        <v>8.0000000000000016E-2</v>
      </c>
      <c r="L1233" s="87">
        <v>9.0000000000000011E-2</v>
      </c>
      <c r="M1233" s="135"/>
    </row>
    <row r="1234" spans="2:13" ht="42.75" x14ac:dyDescent="0.45">
      <c r="B1234" s="134" t="s">
        <v>88</v>
      </c>
      <c r="C1234" s="76" t="s">
        <v>341</v>
      </c>
      <c r="D1234" s="134" t="s">
        <v>115</v>
      </c>
      <c r="E1234" s="76" t="s">
        <v>148</v>
      </c>
      <c r="F1234" s="134" t="s">
        <v>240</v>
      </c>
      <c r="G1234" s="134" t="s">
        <v>241</v>
      </c>
      <c r="H1234" s="134" t="s">
        <v>242</v>
      </c>
      <c r="I1234" s="134" t="s">
        <v>7</v>
      </c>
      <c r="J1234" s="87">
        <v>0.63</v>
      </c>
      <c r="K1234" s="87">
        <v>0.72000000000000008</v>
      </c>
      <c r="L1234" s="87">
        <v>0.81</v>
      </c>
      <c r="M1234" s="135"/>
    </row>
    <row r="1235" spans="2:13" ht="42.75" x14ac:dyDescent="0.45">
      <c r="B1235" s="134" t="s">
        <v>88</v>
      </c>
      <c r="C1235" s="76" t="s">
        <v>341</v>
      </c>
      <c r="D1235" s="134" t="s">
        <v>115</v>
      </c>
      <c r="E1235" s="76" t="s">
        <v>148</v>
      </c>
      <c r="F1235" s="134" t="s">
        <v>374</v>
      </c>
      <c r="G1235" s="134" t="s">
        <v>241</v>
      </c>
      <c r="H1235" s="134" t="s">
        <v>375</v>
      </c>
      <c r="I1235" s="134" t="s">
        <v>7</v>
      </c>
      <c r="J1235" s="87">
        <v>0.63</v>
      </c>
      <c r="K1235" s="87">
        <v>0.72000000000000008</v>
      </c>
      <c r="L1235" s="87">
        <v>0.81</v>
      </c>
      <c r="M1235" s="135"/>
    </row>
    <row r="1236" spans="2:13" ht="28.5" x14ac:dyDescent="0.45">
      <c r="B1236" s="134" t="s">
        <v>88</v>
      </c>
      <c r="C1236" s="76" t="s">
        <v>341</v>
      </c>
      <c r="D1236" s="134" t="s">
        <v>115</v>
      </c>
      <c r="E1236" s="76" t="s">
        <v>148</v>
      </c>
      <c r="F1236" s="134" t="s">
        <v>285</v>
      </c>
      <c r="G1236" s="134" t="s">
        <v>281</v>
      </c>
      <c r="H1236" s="134" t="s">
        <v>286</v>
      </c>
      <c r="I1236" s="134" t="s">
        <v>7</v>
      </c>
      <c r="J1236" s="87">
        <v>0.63</v>
      </c>
      <c r="K1236" s="87">
        <v>0.72000000000000008</v>
      </c>
      <c r="L1236" s="87">
        <v>0.81</v>
      </c>
      <c r="M1236" s="135"/>
    </row>
    <row r="1237" spans="2:13" x14ac:dyDescent="0.45">
      <c r="B1237" s="134" t="s">
        <v>88</v>
      </c>
      <c r="C1237" s="76" t="s">
        <v>342</v>
      </c>
      <c r="D1237" s="134" t="s">
        <v>115</v>
      </c>
      <c r="E1237" s="76" t="s">
        <v>149</v>
      </c>
      <c r="F1237" s="134" t="s">
        <v>216</v>
      </c>
      <c r="G1237" s="134" t="s">
        <v>190</v>
      </c>
      <c r="H1237" s="134" t="s">
        <v>217</v>
      </c>
      <c r="I1237" s="134" t="s">
        <v>7</v>
      </c>
      <c r="J1237" s="87">
        <v>0.63</v>
      </c>
      <c r="K1237" s="87">
        <v>0.72000000000000008</v>
      </c>
      <c r="L1237" s="87">
        <v>0.81</v>
      </c>
      <c r="M1237" s="135"/>
    </row>
    <row r="1238" spans="2:13" x14ac:dyDescent="0.45">
      <c r="B1238" s="134" t="s">
        <v>88</v>
      </c>
      <c r="C1238" s="76" t="s">
        <v>342</v>
      </c>
      <c r="D1238" s="134" t="s">
        <v>115</v>
      </c>
      <c r="E1238" s="76" t="s">
        <v>149</v>
      </c>
      <c r="F1238" s="134" t="s">
        <v>288</v>
      </c>
      <c r="G1238" s="134" t="s">
        <v>190</v>
      </c>
      <c r="H1238" s="134" t="s">
        <v>289</v>
      </c>
      <c r="I1238" s="134" t="s">
        <v>7</v>
      </c>
      <c r="J1238" s="87">
        <v>0.63</v>
      </c>
      <c r="K1238" s="87">
        <v>0.72000000000000008</v>
      </c>
      <c r="L1238" s="87">
        <v>0.81</v>
      </c>
      <c r="M1238" s="135"/>
    </row>
    <row r="1239" spans="2:13" x14ac:dyDescent="0.45">
      <c r="B1239" s="134" t="s">
        <v>88</v>
      </c>
      <c r="C1239" s="76" t="s">
        <v>342</v>
      </c>
      <c r="D1239" s="134" t="s">
        <v>115</v>
      </c>
      <c r="E1239" s="76" t="s">
        <v>149</v>
      </c>
      <c r="F1239" s="134" t="s">
        <v>264</v>
      </c>
      <c r="G1239" s="134" t="s">
        <v>208</v>
      </c>
      <c r="H1239" s="134" t="s">
        <v>265</v>
      </c>
      <c r="I1239" s="134" t="s">
        <v>7</v>
      </c>
      <c r="J1239" s="87">
        <v>0.63</v>
      </c>
      <c r="K1239" s="87">
        <v>0.72000000000000008</v>
      </c>
      <c r="L1239" s="87">
        <v>0.81</v>
      </c>
      <c r="M1239" s="135"/>
    </row>
    <row r="1240" spans="2:13" ht="28.5" x14ac:dyDescent="0.45">
      <c r="B1240" s="134" t="s">
        <v>88</v>
      </c>
      <c r="C1240" s="76" t="s">
        <v>342</v>
      </c>
      <c r="D1240" s="134" t="s">
        <v>115</v>
      </c>
      <c r="E1240" s="76" t="s">
        <v>149</v>
      </c>
      <c r="F1240" s="134" t="s">
        <v>266</v>
      </c>
      <c r="G1240" s="134" t="s">
        <v>208</v>
      </c>
      <c r="H1240" s="134" t="s">
        <v>267</v>
      </c>
      <c r="I1240" s="134" t="s">
        <v>7</v>
      </c>
      <c r="J1240" s="87">
        <v>6.9999999999999993E-2</v>
      </c>
      <c r="K1240" s="87">
        <v>8.0000000000000016E-2</v>
      </c>
      <c r="L1240" s="87">
        <v>9.0000000000000011E-2</v>
      </c>
      <c r="M1240" s="135"/>
    </row>
    <row r="1241" spans="2:13" ht="42.75" x14ac:dyDescent="0.45">
      <c r="B1241" s="134" t="s">
        <v>88</v>
      </c>
      <c r="C1241" s="76" t="s">
        <v>342</v>
      </c>
      <c r="D1241" s="134" t="s">
        <v>115</v>
      </c>
      <c r="E1241" s="76" t="s">
        <v>149</v>
      </c>
      <c r="F1241" s="134" t="s">
        <v>240</v>
      </c>
      <c r="G1241" s="134" t="s">
        <v>241</v>
      </c>
      <c r="H1241" s="134" t="s">
        <v>242</v>
      </c>
      <c r="I1241" s="134" t="s">
        <v>7</v>
      </c>
      <c r="J1241" s="87">
        <v>0.63</v>
      </c>
      <c r="K1241" s="87">
        <v>0.72000000000000008</v>
      </c>
      <c r="L1241" s="87">
        <v>0.81</v>
      </c>
      <c r="M1241" s="135"/>
    </row>
    <row r="1242" spans="2:13" ht="28.5" x14ac:dyDescent="0.45">
      <c r="B1242" s="134" t="s">
        <v>88</v>
      </c>
      <c r="C1242" s="76" t="s">
        <v>342</v>
      </c>
      <c r="D1242" s="134" t="s">
        <v>115</v>
      </c>
      <c r="E1242" s="76" t="s">
        <v>149</v>
      </c>
      <c r="F1242" s="134" t="s">
        <v>343</v>
      </c>
      <c r="G1242" s="134" t="s">
        <v>211</v>
      </c>
      <c r="H1242" s="134" t="s">
        <v>344</v>
      </c>
      <c r="I1242" s="134" t="s">
        <v>7</v>
      </c>
      <c r="J1242" s="87">
        <v>0.63</v>
      </c>
      <c r="K1242" s="87">
        <v>0.72000000000000008</v>
      </c>
      <c r="L1242" s="87">
        <v>0.81</v>
      </c>
      <c r="M1242" s="135"/>
    </row>
    <row r="1243" spans="2:13" ht="42.75" x14ac:dyDescent="0.45">
      <c r="B1243" s="134" t="s">
        <v>88</v>
      </c>
      <c r="C1243" s="76" t="s">
        <v>342</v>
      </c>
      <c r="D1243" s="134" t="s">
        <v>115</v>
      </c>
      <c r="E1243" s="76" t="s">
        <v>149</v>
      </c>
      <c r="F1243" s="134" t="s">
        <v>331</v>
      </c>
      <c r="G1243" s="134" t="s">
        <v>211</v>
      </c>
      <c r="H1243" s="134" t="s">
        <v>332</v>
      </c>
      <c r="I1243" s="134" t="s">
        <v>7</v>
      </c>
      <c r="J1243" s="87">
        <v>0.63</v>
      </c>
      <c r="K1243" s="87">
        <v>0.72000000000000008</v>
      </c>
      <c r="L1243" s="87">
        <v>0.81</v>
      </c>
      <c r="M1243" s="135"/>
    </row>
    <row r="1244" spans="2:13" ht="28.5" x14ac:dyDescent="0.45">
      <c r="B1244" s="134" t="s">
        <v>88</v>
      </c>
      <c r="C1244" s="76" t="s">
        <v>342</v>
      </c>
      <c r="D1244" s="134" t="s">
        <v>115</v>
      </c>
      <c r="E1244" s="76" t="s">
        <v>149</v>
      </c>
      <c r="F1244" s="134" t="s">
        <v>270</v>
      </c>
      <c r="G1244" s="134" t="s">
        <v>211</v>
      </c>
      <c r="H1244" s="134" t="s">
        <v>271</v>
      </c>
      <c r="I1244" s="134" t="s">
        <v>7</v>
      </c>
      <c r="J1244" s="87">
        <v>0.63</v>
      </c>
      <c r="K1244" s="87">
        <v>0.72000000000000008</v>
      </c>
      <c r="L1244" s="87">
        <v>0.81</v>
      </c>
      <c r="M1244" s="135"/>
    </row>
    <row r="1245" spans="2:13" ht="28.5" x14ac:dyDescent="0.45">
      <c r="B1245" s="134" t="s">
        <v>88</v>
      </c>
      <c r="C1245" s="76" t="s">
        <v>342</v>
      </c>
      <c r="D1245" s="134" t="s">
        <v>115</v>
      </c>
      <c r="E1245" s="76" t="s">
        <v>149</v>
      </c>
      <c r="F1245" s="134" t="s">
        <v>272</v>
      </c>
      <c r="G1245" s="134" t="s">
        <v>211</v>
      </c>
      <c r="H1245" s="134" t="s">
        <v>273</v>
      </c>
      <c r="I1245" s="134" t="s">
        <v>7</v>
      </c>
      <c r="J1245" s="87">
        <v>0.63</v>
      </c>
      <c r="K1245" s="87">
        <v>0.72000000000000008</v>
      </c>
      <c r="L1245" s="87">
        <v>0.81</v>
      </c>
      <c r="M1245" s="135"/>
    </row>
    <row r="1246" spans="2:13" ht="28.5" x14ac:dyDescent="0.45">
      <c r="B1246" s="134" t="s">
        <v>88</v>
      </c>
      <c r="C1246" s="76" t="s">
        <v>342</v>
      </c>
      <c r="D1246" s="134" t="s">
        <v>115</v>
      </c>
      <c r="E1246" s="76" t="s">
        <v>149</v>
      </c>
      <c r="F1246" s="134" t="s">
        <v>285</v>
      </c>
      <c r="G1246" s="134" t="s">
        <v>281</v>
      </c>
      <c r="H1246" s="134" t="s">
        <v>286</v>
      </c>
      <c r="I1246" s="134" t="s">
        <v>7</v>
      </c>
      <c r="J1246" s="87">
        <v>0.63</v>
      </c>
      <c r="K1246" s="87">
        <v>0.72000000000000008</v>
      </c>
      <c r="L1246" s="87">
        <v>0.81</v>
      </c>
      <c r="M1246" s="135"/>
    </row>
    <row r="1247" spans="2:13" x14ac:dyDescent="0.45">
      <c r="B1247" s="134" t="s">
        <v>88</v>
      </c>
      <c r="C1247" s="76" t="s">
        <v>345</v>
      </c>
      <c r="D1247" s="134" t="s">
        <v>115</v>
      </c>
      <c r="E1247" s="76" t="s">
        <v>150</v>
      </c>
      <c r="F1247" s="134" t="s">
        <v>216</v>
      </c>
      <c r="G1247" s="134" t="s">
        <v>190</v>
      </c>
      <c r="H1247" s="134" t="s">
        <v>217</v>
      </c>
      <c r="I1247" s="134" t="s">
        <v>7</v>
      </c>
      <c r="J1247" s="87">
        <v>0.63</v>
      </c>
      <c r="K1247" s="87">
        <v>0.72000000000000008</v>
      </c>
      <c r="L1247" s="87">
        <v>0.81</v>
      </c>
      <c r="M1247" s="135"/>
    </row>
    <row r="1248" spans="2:13" x14ac:dyDescent="0.45">
      <c r="B1248" s="134" t="s">
        <v>88</v>
      </c>
      <c r="C1248" s="76" t="s">
        <v>345</v>
      </c>
      <c r="D1248" s="134" t="s">
        <v>115</v>
      </c>
      <c r="E1248" s="76" t="s">
        <v>150</v>
      </c>
      <c r="F1248" s="134" t="s">
        <v>288</v>
      </c>
      <c r="G1248" s="134" t="s">
        <v>190</v>
      </c>
      <c r="H1248" s="134" t="s">
        <v>289</v>
      </c>
      <c r="I1248" s="134" t="s">
        <v>7</v>
      </c>
      <c r="J1248" s="87">
        <v>0.63</v>
      </c>
      <c r="K1248" s="87">
        <v>0.72000000000000008</v>
      </c>
      <c r="L1248" s="87">
        <v>0.81</v>
      </c>
      <c r="M1248" s="135"/>
    </row>
    <row r="1249" spans="2:13" ht="28.5" x14ac:dyDescent="0.45">
      <c r="B1249" s="134" t="s">
        <v>88</v>
      </c>
      <c r="C1249" s="76" t="s">
        <v>345</v>
      </c>
      <c r="D1249" s="134" t="s">
        <v>115</v>
      </c>
      <c r="E1249" s="76" t="s">
        <v>150</v>
      </c>
      <c r="F1249" s="134" t="s">
        <v>224</v>
      </c>
      <c r="G1249" s="134" t="s">
        <v>225</v>
      </c>
      <c r="H1249" s="134" t="s">
        <v>226</v>
      </c>
      <c r="I1249" s="134" t="s">
        <v>182</v>
      </c>
      <c r="J1249" s="87">
        <v>3.4999999999999996E-2</v>
      </c>
      <c r="K1249" s="87">
        <v>4.0000000000000008E-2</v>
      </c>
      <c r="L1249" s="87">
        <v>4.5000000000000005E-2</v>
      </c>
      <c r="M1249" s="135"/>
    </row>
    <row r="1250" spans="2:13" ht="28.5" x14ac:dyDescent="0.45">
      <c r="B1250" s="134" t="s">
        <v>88</v>
      </c>
      <c r="C1250" s="76" t="s">
        <v>345</v>
      </c>
      <c r="D1250" s="134" t="s">
        <v>115</v>
      </c>
      <c r="E1250" s="76" t="s">
        <v>150</v>
      </c>
      <c r="F1250" s="134" t="s">
        <v>227</v>
      </c>
      <c r="G1250" s="134" t="s">
        <v>225</v>
      </c>
      <c r="H1250" s="134" t="s">
        <v>228</v>
      </c>
      <c r="I1250" s="134" t="s">
        <v>182</v>
      </c>
      <c r="J1250" s="87">
        <v>6.9999999999999993E-2</v>
      </c>
      <c r="K1250" s="87">
        <v>8.0000000000000016E-2</v>
      </c>
      <c r="L1250" s="87">
        <v>9.0000000000000011E-2</v>
      </c>
      <c r="M1250" s="135"/>
    </row>
    <row r="1251" spans="2:13" x14ac:dyDescent="0.45">
      <c r="B1251" s="134" t="s">
        <v>88</v>
      </c>
      <c r="C1251" s="76" t="s">
        <v>345</v>
      </c>
      <c r="D1251" s="134" t="s">
        <v>115</v>
      </c>
      <c r="E1251" s="76" t="s">
        <v>150</v>
      </c>
      <c r="F1251" s="134" t="s">
        <v>371</v>
      </c>
      <c r="G1251" s="134" t="s">
        <v>230</v>
      </c>
      <c r="H1251" s="134" t="s">
        <v>372</v>
      </c>
      <c r="I1251" s="134" t="s">
        <v>182</v>
      </c>
      <c r="J1251" s="87">
        <v>0.63</v>
      </c>
      <c r="K1251" s="87">
        <v>0.72000000000000008</v>
      </c>
      <c r="L1251" s="87">
        <v>0.81</v>
      </c>
      <c r="M1251" s="135"/>
    </row>
    <row r="1252" spans="2:13" x14ac:dyDescent="0.45">
      <c r="B1252" s="134" t="s">
        <v>88</v>
      </c>
      <c r="C1252" s="76" t="s">
        <v>345</v>
      </c>
      <c r="D1252" s="134" t="s">
        <v>115</v>
      </c>
      <c r="E1252" s="76" t="s">
        <v>150</v>
      </c>
      <c r="F1252" s="134" t="s">
        <v>394</v>
      </c>
      <c r="G1252" s="134" t="s">
        <v>230</v>
      </c>
      <c r="H1252" s="134" t="s">
        <v>395</v>
      </c>
      <c r="I1252" s="134" t="s">
        <v>182</v>
      </c>
      <c r="J1252" s="87">
        <v>0.63</v>
      </c>
      <c r="K1252" s="87">
        <v>0.72000000000000008</v>
      </c>
      <c r="L1252" s="87">
        <v>0.81</v>
      </c>
      <c r="M1252" s="135"/>
    </row>
    <row r="1253" spans="2:13" ht="28.5" x14ac:dyDescent="0.45">
      <c r="B1253" s="134" t="s">
        <v>88</v>
      </c>
      <c r="C1253" s="76" t="s">
        <v>345</v>
      </c>
      <c r="D1253" s="134" t="s">
        <v>115</v>
      </c>
      <c r="E1253" s="76" t="s">
        <v>150</v>
      </c>
      <c r="F1253" s="134" t="s">
        <v>256</v>
      </c>
      <c r="G1253" s="134" t="s">
        <v>193</v>
      </c>
      <c r="H1253" s="134" t="s">
        <v>257</v>
      </c>
      <c r="I1253" s="134" t="s">
        <v>7</v>
      </c>
      <c r="J1253" s="87">
        <v>0.63</v>
      </c>
      <c r="K1253" s="87">
        <v>0.72000000000000008</v>
      </c>
      <c r="L1253" s="87">
        <v>0.81</v>
      </c>
      <c r="M1253" s="135"/>
    </row>
    <row r="1254" spans="2:13" ht="28.5" x14ac:dyDescent="0.45">
      <c r="B1254" s="134" t="s">
        <v>88</v>
      </c>
      <c r="C1254" s="76" t="s">
        <v>345</v>
      </c>
      <c r="D1254" s="134" t="s">
        <v>115</v>
      </c>
      <c r="E1254" s="76" t="s">
        <v>150</v>
      </c>
      <c r="F1254" s="134" t="s">
        <v>232</v>
      </c>
      <c r="G1254" s="134" t="s">
        <v>193</v>
      </c>
      <c r="H1254" s="134" t="s">
        <v>233</v>
      </c>
      <c r="I1254" s="134" t="s">
        <v>7</v>
      </c>
      <c r="J1254" s="87">
        <v>0.63</v>
      </c>
      <c r="K1254" s="87">
        <v>0.72000000000000008</v>
      </c>
      <c r="L1254" s="87">
        <v>0.81</v>
      </c>
      <c r="M1254" s="135"/>
    </row>
    <row r="1255" spans="2:13" ht="28.5" x14ac:dyDescent="0.45">
      <c r="B1255" s="134" t="s">
        <v>88</v>
      </c>
      <c r="C1255" s="76" t="s">
        <v>345</v>
      </c>
      <c r="D1255" s="134" t="s">
        <v>115</v>
      </c>
      <c r="E1255" s="76" t="s">
        <v>150</v>
      </c>
      <c r="F1255" s="134" t="s">
        <v>195</v>
      </c>
      <c r="G1255" s="134" t="s">
        <v>193</v>
      </c>
      <c r="H1255" s="134" t="s">
        <v>196</v>
      </c>
      <c r="I1255" s="134" t="s">
        <v>7</v>
      </c>
      <c r="J1255" s="87">
        <v>0.63</v>
      </c>
      <c r="K1255" s="87">
        <v>0.72000000000000008</v>
      </c>
      <c r="L1255" s="87">
        <v>0.81</v>
      </c>
      <c r="M1255" s="135"/>
    </row>
    <row r="1256" spans="2:13" x14ac:dyDescent="0.45">
      <c r="B1256" s="134" t="s">
        <v>88</v>
      </c>
      <c r="C1256" s="76" t="s">
        <v>345</v>
      </c>
      <c r="D1256" s="134" t="s">
        <v>115</v>
      </c>
      <c r="E1256" s="76" t="s">
        <v>150</v>
      </c>
      <c r="F1256" s="134" t="s">
        <v>251</v>
      </c>
      <c r="G1256" s="134" t="s">
        <v>235</v>
      </c>
      <c r="H1256" s="134" t="s">
        <v>252</v>
      </c>
      <c r="I1256" s="134" t="s">
        <v>7</v>
      </c>
      <c r="J1256" s="87">
        <v>0.63</v>
      </c>
      <c r="K1256" s="87">
        <v>0.72000000000000008</v>
      </c>
      <c r="L1256" s="87">
        <v>0.81</v>
      </c>
      <c r="M1256" s="135"/>
    </row>
    <row r="1257" spans="2:13" ht="42.75" x14ac:dyDescent="0.45">
      <c r="B1257" s="134" t="s">
        <v>88</v>
      </c>
      <c r="C1257" s="76" t="s">
        <v>345</v>
      </c>
      <c r="D1257" s="134" t="s">
        <v>115</v>
      </c>
      <c r="E1257" s="76" t="s">
        <v>150</v>
      </c>
      <c r="F1257" s="134" t="s">
        <v>302</v>
      </c>
      <c r="G1257" s="134" t="s">
        <v>293</v>
      </c>
      <c r="H1257" s="134" t="s">
        <v>303</v>
      </c>
      <c r="I1257" s="134" t="s">
        <v>7</v>
      </c>
      <c r="J1257" s="87">
        <v>0.63</v>
      </c>
      <c r="K1257" s="87">
        <v>0.72000000000000008</v>
      </c>
      <c r="L1257" s="87">
        <v>0.81</v>
      </c>
      <c r="M1257" s="135"/>
    </row>
    <row r="1258" spans="2:13" ht="28.5" x14ac:dyDescent="0.45">
      <c r="B1258" s="134" t="s">
        <v>88</v>
      </c>
      <c r="C1258" s="76" t="s">
        <v>345</v>
      </c>
      <c r="D1258" s="134" t="s">
        <v>115</v>
      </c>
      <c r="E1258" s="76" t="s">
        <v>150</v>
      </c>
      <c r="F1258" s="134" t="s">
        <v>292</v>
      </c>
      <c r="G1258" s="134" t="s">
        <v>293</v>
      </c>
      <c r="H1258" s="134" t="s">
        <v>294</v>
      </c>
      <c r="I1258" s="134" t="s">
        <v>7</v>
      </c>
      <c r="J1258" s="87">
        <v>0.63</v>
      </c>
      <c r="K1258" s="87">
        <v>0.72000000000000008</v>
      </c>
      <c r="L1258" s="87">
        <v>0.81</v>
      </c>
      <c r="M1258" s="135"/>
    </row>
    <row r="1259" spans="2:13" ht="42.75" x14ac:dyDescent="0.45">
      <c r="B1259" s="134" t="s">
        <v>88</v>
      </c>
      <c r="C1259" s="76" t="s">
        <v>345</v>
      </c>
      <c r="D1259" s="134" t="s">
        <v>115</v>
      </c>
      <c r="E1259" s="76" t="s">
        <v>150</v>
      </c>
      <c r="F1259" s="134" t="s">
        <v>304</v>
      </c>
      <c r="G1259" s="134" t="s">
        <v>293</v>
      </c>
      <c r="H1259" s="134" t="s">
        <v>305</v>
      </c>
      <c r="I1259" s="134" t="s">
        <v>7</v>
      </c>
      <c r="J1259" s="87">
        <v>0.63</v>
      </c>
      <c r="K1259" s="87">
        <v>0.72000000000000008</v>
      </c>
      <c r="L1259" s="87">
        <v>0.81</v>
      </c>
      <c r="M1259" s="135"/>
    </row>
    <row r="1260" spans="2:13" x14ac:dyDescent="0.45">
      <c r="B1260" s="134" t="s">
        <v>88</v>
      </c>
      <c r="C1260" s="76" t="s">
        <v>345</v>
      </c>
      <c r="D1260" s="134" t="s">
        <v>115</v>
      </c>
      <c r="E1260" s="76" t="s">
        <v>150</v>
      </c>
      <c r="F1260" s="134" t="s">
        <v>258</v>
      </c>
      <c r="G1260" s="134" t="s">
        <v>259</v>
      </c>
      <c r="H1260" s="134" t="s">
        <v>260</v>
      </c>
      <c r="I1260" s="134" t="s">
        <v>182</v>
      </c>
      <c r="J1260" s="87">
        <v>0.63</v>
      </c>
      <c r="K1260" s="87">
        <v>0.72000000000000008</v>
      </c>
      <c r="L1260" s="87">
        <v>0.81</v>
      </c>
      <c r="M1260" s="135"/>
    </row>
    <row r="1261" spans="2:13" x14ac:dyDescent="0.45">
      <c r="B1261" s="134" t="s">
        <v>88</v>
      </c>
      <c r="C1261" s="76" t="s">
        <v>345</v>
      </c>
      <c r="D1261" s="134" t="s">
        <v>115</v>
      </c>
      <c r="E1261" s="76" t="s">
        <v>150</v>
      </c>
      <c r="F1261" s="134" t="s">
        <v>308</v>
      </c>
      <c r="G1261" s="134" t="s">
        <v>262</v>
      </c>
      <c r="H1261" s="134" t="s">
        <v>309</v>
      </c>
      <c r="I1261" s="134" t="s">
        <v>7</v>
      </c>
      <c r="J1261" s="87">
        <v>0.63</v>
      </c>
      <c r="K1261" s="87">
        <v>0.72000000000000008</v>
      </c>
      <c r="L1261" s="87">
        <v>0.81</v>
      </c>
      <c r="M1261" s="135"/>
    </row>
    <row r="1262" spans="2:13" x14ac:dyDescent="0.45">
      <c r="B1262" s="134" t="s">
        <v>88</v>
      </c>
      <c r="C1262" s="76" t="s">
        <v>345</v>
      </c>
      <c r="D1262" s="134" t="s">
        <v>115</v>
      </c>
      <c r="E1262" s="76" t="s">
        <v>150</v>
      </c>
      <c r="F1262" s="134" t="s">
        <v>261</v>
      </c>
      <c r="G1262" s="134" t="s">
        <v>262</v>
      </c>
      <c r="H1262" s="134" t="s">
        <v>263</v>
      </c>
      <c r="I1262" s="134" t="s">
        <v>7</v>
      </c>
      <c r="J1262" s="87">
        <v>0.63</v>
      </c>
      <c r="K1262" s="87">
        <v>0.72000000000000008</v>
      </c>
      <c r="L1262" s="87">
        <v>0.81</v>
      </c>
      <c r="M1262" s="135"/>
    </row>
    <row r="1263" spans="2:13" ht="42.75" x14ac:dyDescent="0.45">
      <c r="B1263" s="134" t="s">
        <v>88</v>
      </c>
      <c r="C1263" s="76" t="s">
        <v>345</v>
      </c>
      <c r="D1263" s="134" t="s">
        <v>115</v>
      </c>
      <c r="E1263" s="76" t="s">
        <v>150</v>
      </c>
      <c r="F1263" s="134" t="s">
        <v>312</v>
      </c>
      <c r="G1263" s="134" t="s">
        <v>201</v>
      </c>
      <c r="H1263" s="134" t="s">
        <v>313</v>
      </c>
      <c r="I1263" s="134" t="s">
        <v>7</v>
      </c>
      <c r="J1263" s="87">
        <v>0.63</v>
      </c>
      <c r="K1263" s="87">
        <v>0.72000000000000008</v>
      </c>
      <c r="L1263" s="87">
        <v>0.81</v>
      </c>
      <c r="M1263" s="135"/>
    </row>
    <row r="1264" spans="2:13" ht="42.75" x14ac:dyDescent="0.45">
      <c r="B1264" s="134" t="s">
        <v>88</v>
      </c>
      <c r="C1264" s="76" t="s">
        <v>345</v>
      </c>
      <c r="D1264" s="134" t="s">
        <v>115</v>
      </c>
      <c r="E1264" s="76" t="s">
        <v>150</v>
      </c>
      <c r="F1264" s="134" t="s">
        <v>312</v>
      </c>
      <c r="G1264" s="134" t="s">
        <v>201</v>
      </c>
      <c r="H1264" s="134" t="s">
        <v>313</v>
      </c>
      <c r="I1264" s="134" t="s">
        <v>182</v>
      </c>
      <c r="J1264" s="87">
        <v>0.63</v>
      </c>
      <c r="K1264" s="87">
        <v>0.72000000000000008</v>
      </c>
      <c r="L1264" s="87">
        <v>0.81</v>
      </c>
      <c r="M1264" s="135"/>
    </row>
    <row r="1265" spans="2:13" ht="42.75" x14ac:dyDescent="0.45">
      <c r="B1265" s="134" t="s">
        <v>88</v>
      </c>
      <c r="C1265" s="76" t="s">
        <v>345</v>
      </c>
      <c r="D1265" s="134" t="s">
        <v>115</v>
      </c>
      <c r="E1265" s="76" t="s">
        <v>150</v>
      </c>
      <c r="F1265" s="134" t="s">
        <v>314</v>
      </c>
      <c r="G1265" s="134" t="s">
        <v>201</v>
      </c>
      <c r="H1265" s="134" t="s">
        <v>315</v>
      </c>
      <c r="I1265" s="134" t="s">
        <v>7</v>
      </c>
      <c r="J1265" s="87">
        <v>0.63</v>
      </c>
      <c r="K1265" s="87">
        <v>0.72000000000000008</v>
      </c>
      <c r="L1265" s="87">
        <v>0.81</v>
      </c>
      <c r="M1265" s="135"/>
    </row>
    <row r="1266" spans="2:13" ht="42.75" x14ac:dyDescent="0.45">
      <c r="B1266" s="134" t="s">
        <v>88</v>
      </c>
      <c r="C1266" s="76" t="s">
        <v>345</v>
      </c>
      <c r="D1266" s="134" t="s">
        <v>115</v>
      </c>
      <c r="E1266" s="76" t="s">
        <v>150</v>
      </c>
      <c r="F1266" s="134" t="s">
        <v>314</v>
      </c>
      <c r="G1266" s="134" t="s">
        <v>201</v>
      </c>
      <c r="H1266" s="134" t="s">
        <v>315</v>
      </c>
      <c r="I1266" s="134" t="s">
        <v>182</v>
      </c>
      <c r="J1266" s="87">
        <v>0.63</v>
      </c>
      <c r="K1266" s="87">
        <v>0.72000000000000008</v>
      </c>
      <c r="L1266" s="87">
        <v>0.81</v>
      </c>
      <c r="M1266" s="135"/>
    </row>
    <row r="1267" spans="2:13" ht="42.75" x14ac:dyDescent="0.45">
      <c r="B1267" s="134" t="s">
        <v>88</v>
      </c>
      <c r="C1267" s="76" t="s">
        <v>345</v>
      </c>
      <c r="D1267" s="134" t="s">
        <v>115</v>
      </c>
      <c r="E1267" s="76" t="s">
        <v>150</v>
      </c>
      <c r="F1267" s="134" t="s">
        <v>203</v>
      </c>
      <c r="G1267" s="134" t="s">
        <v>201</v>
      </c>
      <c r="H1267" s="134" t="s">
        <v>204</v>
      </c>
      <c r="I1267" s="134" t="s">
        <v>7</v>
      </c>
      <c r="J1267" s="87">
        <v>0.63</v>
      </c>
      <c r="K1267" s="87">
        <v>0.72000000000000008</v>
      </c>
      <c r="L1267" s="87">
        <v>0.81</v>
      </c>
      <c r="M1267" s="135"/>
    </row>
    <row r="1268" spans="2:13" ht="42.75" x14ac:dyDescent="0.45">
      <c r="B1268" s="134" t="s">
        <v>88</v>
      </c>
      <c r="C1268" s="76" t="s">
        <v>345</v>
      </c>
      <c r="D1268" s="134" t="s">
        <v>115</v>
      </c>
      <c r="E1268" s="76" t="s">
        <v>150</v>
      </c>
      <c r="F1268" s="134" t="s">
        <v>203</v>
      </c>
      <c r="G1268" s="134" t="s">
        <v>201</v>
      </c>
      <c r="H1268" s="134" t="s">
        <v>204</v>
      </c>
      <c r="I1268" s="134" t="s">
        <v>182</v>
      </c>
      <c r="J1268" s="87">
        <v>0.63</v>
      </c>
      <c r="K1268" s="87">
        <v>0.72000000000000008</v>
      </c>
      <c r="L1268" s="87">
        <v>0.81</v>
      </c>
      <c r="M1268" s="135"/>
    </row>
    <row r="1269" spans="2:13" x14ac:dyDescent="0.45">
      <c r="B1269" s="134" t="s">
        <v>88</v>
      </c>
      <c r="C1269" s="76" t="s">
        <v>345</v>
      </c>
      <c r="D1269" s="134" t="s">
        <v>115</v>
      </c>
      <c r="E1269" s="76" t="s">
        <v>150</v>
      </c>
      <c r="F1269" s="134" t="s">
        <v>237</v>
      </c>
      <c r="G1269" s="134" t="s">
        <v>238</v>
      </c>
      <c r="H1269" s="134" t="s">
        <v>239</v>
      </c>
      <c r="I1269" s="134" t="s">
        <v>7</v>
      </c>
      <c r="J1269" s="87">
        <v>3.4999999999999996E-2</v>
      </c>
      <c r="K1269" s="87">
        <v>4.0000000000000008E-2</v>
      </c>
      <c r="L1269" s="87">
        <v>4.5000000000000005E-2</v>
      </c>
      <c r="M1269" s="135"/>
    </row>
    <row r="1270" spans="2:13" x14ac:dyDescent="0.45">
      <c r="B1270" s="134" t="s">
        <v>88</v>
      </c>
      <c r="C1270" s="76" t="s">
        <v>345</v>
      </c>
      <c r="D1270" s="134" t="s">
        <v>115</v>
      </c>
      <c r="E1270" s="76" t="s">
        <v>150</v>
      </c>
      <c r="F1270" s="134" t="s">
        <v>321</v>
      </c>
      <c r="G1270" s="134" t="s">
        <v>319</v>
      </c>
      <c r="H1270" s="134" t="s">
        <v>322</v>
      </c>
      <c r="I1270" s="134" t="s">
        <v>182</v>
      </c>
      <c r="J1270" s="87">
        <v>3.4999999999999996E-2</v>
      </c>
      <c r="K1270" s="87">
        <v>4.0000000000000008E-2</v>
      </c>
      <c r="L1270" s="87">
        <v>4.5000000000000005E-2</v>
      </c>
      <c r="M1270" s="135"/>
    </row>
    <row r="1271" spans="2:13" x14ac:dyDescent="0.45">
      <c r="B1271" s="134" t="s">
        <v>88</v>
      </c>
      <c r="C1271" s="76" t="s">
        <v>345</v>
      </c>
      <c r="D1271" s="134" t="s">
        <v>115</v>
      </c>
      <c r="E1271" s="76" t="s">
        <v>150</v>
      </c>
      <c r="F1271" s="134" t="s">
        <v>323</v>
      </c>
      <c r="G1271" s="134" t="s">
        <v>319</v>
      </c>
      <c r="H1271" s="134" t="s">
        <v>324</v>
      </c>
      <c r="I1271" s="134" t="s">
        <v>182</v>
      </c>
      <c r="J1271" s="87">
        <v>3.4999999999999996E-2</v>
      </c>
      <c r="K1271" s="87">
        <v>4.0000000000000008E-2</v>
      </c>
      <c r="L1271" s="87">
        <v>4.5000000000000005E-2</v>
      </c>
      <c r="M1271" s="135"/>
    </row>
    <row r="1272" spans="2:13" x14ac:dyDescent="0.45">
      <c r="B1272" s="134" t="s">
        <v>88</v>
      </c>
      <c r="C1272" s="76" t="s">
        <v>345</v>
      </c>
      <c r="D1272" s="134" t="s">
        <v>115</v>
      </c>
      <c r="E1272" s="76" t="s">
        <v>150</v>
      </c>
      <c r="F1272" s="134" t="s">
        <v>325</v>
      </c>
      <c r="G1272" s="134" t="s">
        <v>319</v>
      </c>
      <c r="H1272" s="134" t="s">
        <v>326</v>
      </c>
      <c r="I1272" s="134" t="s">
        <v>182</v>
      </c>
      <c r="J1272" s="87">
        <v>3.4999999999999996E-2</v>
      </c>
      <c r="K1272" s="87">
        <v>4.0000000000000008E-2</v>
      </c>
      <c r="L1272" s="87">
        <v>4.5000000000000005E-2</v>
      </c>
      <c r="M1272" s="135"/>
    </row>
    <row r="1273" spans="2:13" ht="28.5" x14ac:dyDescent="0.45">
      <c r="B1273" s="134" t="s">
        <v>88</v>
      </c>
      <c r="C1273" s="76" t="s">
        <v>345</v>
      </c>
      <c r="D1273" s="134" t="s">
        <v>115</v>
      </c>
      <c r="E1273" s="76" t="s">
        <v>150</v>
      </c>
      <c r="F1273" s="134" t="s">
        <v>327</v>
      </c>
      <c r="G1273" s="134" t="s">
        <v>319</v>
      </c>
      <c r="H1273" s="134" t="s">
        <v>328</v>
      </c>
      <c r="I1273" s="134" t="s">
        <v>182</v>
      </c>
      <c r="J1273" s="87">
        <v>3.4999999999999996E-2</v>
      </c>
      <c r="K1273" s="87">
        <v>4.0000000000000008E-2</v>
      </c>
      <c r="L1273" s="87">
        <v>4.5000000000000005E-2</v>
      </c>
      <c r="M1273" s="135"/>
    </row>
    <row r="1274" spans="2:13" x14ac:dyDescent="0.45">
      <c r="B1274" s="134" t="s">
        <v>88</v>
      </c>
      <c r="C1274" s="76" t="s">
        <v>345</v>
      </c>
      <c r="D1274" s="134" t="s">
        <v>115</v>
      </c>
      <c r="E1274" s="76" t="s">
        <v>150</v>
      </c>
      <c r="F1274" s="134" t="s">
        <v>207</v>
      </c>
      <c r="G1274" s="134" t="s">
        <v>208</v>
      </c>
      <c r="H1274" s="134" t="s">
        <v>209</v>
      </c>
      <c r="I1274" s="134" t="s">
        <v>7</v>
      </c>
      <c r="J1274" s="87">
        <v>3.4999999999999996E-2</v>
      </c>
      <c r="K1274" s="87">
        <v>4.0000000000000008E-2</v>
      </c>
      <c r="L1274" s="87">
        <v>4.5000000000000005E-2</v>
      </c>
      <c r="M1274" s="135"/>
    </row>
    <row r="1275" spans="2:13" x14ac:dyDescent="0.45">
      <c r="B1275" s="134" t="s">
        <v>88</v>
      </c>
      <c r="C1275" s="76" t="s">
        <v>345</v>
      </c>
      <c r="D1275" s="134" t="s">
        <v>115</v>
      </c>
      <c r="E1275" s="76" t="s">
        <v>150</v>
      </c>
      <c r="F1275" s="134" t="s">
        <v>264</v>
      </c>
      <c r="G1275" s="134" t="s">
        <v>208</v>
      </c>
      <c r="H1275" s="134" t="s">
        <v>265</v>
      </c>
      <c r="I1275" s="134" t="s">
        <v>7</v>
      </c>
      <c r="J1275" s="87">
        <v>0.63</v>
      </c>
      <c r="K1275" s="87">
        <v>0.72000000000000008</v>
      </c>
      <c r="L1275" s="87">
        <v>0.81</v>
      </c>
      <c r="M1275" s="135"/>
    </row>
    <row r="1276" spans="2:13" ht="28.5" x14ac:dyDescent="0.45">
      <c r="B1276" s="134" t="s">
        <v>88</v>
      </c>
      <c r="C1276" s="76" t="s">
        <v>345</v>
      </c>
      <c r="D1276" s="134" t="s">
        <v>115</v>
      </c>
      <c r="E1276" s="76" t="s">
        <v>150</v>
      </c>
      <c r="F1276" s="134" t="s">
        <v>266</v>
      </c>
      <c r="G1276" s="134" t="s">
        <v>208</v>
      </c>
      <c r="H1276" s="134" t="s">
        <v>267</v>
      </c>
      <c r="I1276" s="134" t="s">
        <v>7</v>
      </c>
      <c r="J1276" s="87">
        <v>6.9999999999999993E-2</v>
      </c>
      <c r="K1276" s="87">
        <v>8.0000000000000016E-2</v>
      </c>
      <c r="L1276" s="87">
        <v>9.0000000000000011E-2</v>
      </c>
      <c r="M1276" s="135"/>
    </row>
    <row r="1277" spans="2:13" ht="42.75" x14ac:dyDescent="0.45">
      <c r="B1277" s="134" t="s">
        <v>88</v>
      </c>
      <c r="C1277" s="76" t="s">
        <v>345</v>
      </c>
      <c r="D1277" s="134" t="s">
        <v>115</v>
      </c>
      <c r="E1277" s="76" t="s">
        <v>150</v>
      </c>
      <c r="F1277" s="134" t="s">
        <v>240</v>
      </c>
      <c r="G1277" s="134" t="s">
        <v>241</v>
      </c>
      <c r="H1277" s="134" t="s">
        <v>242</v>
      </c>
      <c r="I1277" s="134" t="s">
        <v>7</v>
      </c>
      <c r="J1277" s="87">
        <v>0.63</v>
      </c>
      <c r="K1277" s="87">
        <v>0.72000000000000008</v>
      </c>
      <c r="L1277" s="87">
        <v>0.81</v>
      </c>
      <c r="M1277" s="135"/>
    </row>
    <row r="1278" spans="2:13" ht="42.75" x14ac:dyDescent="0.45">
      <c r="B1278" s="134" t="s">
        <v>88</v>
      </c>
      <c r="C1278" s="76" t="s">
        <v>345</v>
      </c>
      <c r="D1278" s="134" t="s">
        <v>115</v>
      </c>
      <c r="E1278" s="76" t="s">
        <v>150</v>
      </c>
      <c r="F1278" s="134" t="s">
        <v>360</v>
      </c>
      <c r="G1278" s="134" t="s">
        <v>241</v>
      </c>
      <c r="H1278" s="134" t="s">
        <v>361</v>
      </c>
      <c r="I1278" s="134" t="s">
        <v>7</v>
      </c>
      <c r="J1278" s="87">
        <v>0.63</v>
      </c>
      <c r="K1278" s="87">
        <v>0.72000000000000008</v>
      </c>
      <c r="L1278" s="87">
        <v>0.81</v>
      </c>
      <c r="M1278" s="135"/>
    </row>
    <row r="1279" spans="2:13" ht="42.75" x14ac:dyDescent="0.45">
      <c r="B1279" s="134" t="s">
        <v>88</v>
      </c>
      <c r="C1279" s="76" t="s">
        <v>345</v>
      </c>
      <c r="D1279" s="134" t="s">
        <v>115</v>
      </c>
      <c r="E1279" s="76" t="s">
        <v>150</v>
      </c>
      <c r="F1279" s="134" t="s">
        <v>295</v>
      </c>
      <c r="G1279" s="134" t="s">
        <v>241</v>
      </c>
      <c r="H1279" s="134" t="s">
        <v>296</v>
      </c>
      <c r="I1279" s="134" t="s">
        <v>7</v>
      </c>
      <c r="J1279" s="87">
        <v>0.63</v>
      </c>
      <c r="K1279" s="87">
        <v>0.72000000000000008</v>
      </c>
      <c r="L1279" s="87">
        <v>0.81</v>
      </c>
      <c r="M1279" s="135"/>
    </row>
    <row r="1280" spans="2:13" ht="28.5" x14ac:dyDescent="0.45">
      <c r="B1280" s="134" t="s">
        <v>88</v>
      </c>
      <c r="C1280" s="76" t="s">
        <v>345</v>
      </c>
      <c r="D1280" s="134" t="s">
        <v>115</v>
      </c>
      <c r="E1280" s="76" t="s">
        <v>150</v>
      </c>
      <c r="F1280" s="134" t="s">
        <v>243</v>
      </c>
      <c r="G1280" s="134" t="s">
        <v>211</v>
      </c>
      <c r="H1280" s="134" t="s">
        <v>244</v>
      </c>
      <c r="I1280" s="134" t="s">
        <v>7</v>
      </c>
      <c r="J1280" s="87">
        <v>0.63</v>
      </c>
      <c r="K1280" s="87">
        <v>0.72000000000000008</v>
      </c>
      <c r="L1280" s="87">
        <v>0.81</v>
      </c>
      <c r="M1280" s="135"/>
    </row>
    <row r="1281" spans="2:13" ht="28.5" x14ac:dyDescent="0.45">
      <c r="B1281" s="134" t="s">
        <v>88</v>
      </c>
      <c r="C1281" s="76" t="s">
        <v>345</v>
      </c>
      <c r="D1281" s="134" t="s">
        <v>115</v>
      </c>
      <c r="E1281" s="76" t="s">
        <v>150</v>
      </c>
      <c r="F1281" s="134" t="s">
        <v>343</v>
      </c>
      <c r="G1281" s="134" t="s">
        <v>211</v>
      </c>
      <c r="H1281" s="134" t="s">
        <v>344</v>
      </c>
      <c r="I1281" s="134" t="s">
        <v>7</v>
      </c>
      <c r="J1281" s="87">
        <v>0.63</v>
      </c>
      <c r="K1281" s="87">
        <v>0.72000000000000008</v>
      </c>
      <c r="L1281" s="87">
        <v>0.81</v>
      </c>
      <c r="M1281" s="135"/>
    </row>
    <row r="1282" spans="2:13" ht="28.5" x14ac:dyDescent="0.45">
      <c r="B1282" s="134" t="s">
        <v>88</v>
      </c>
      <c r="C1282" s="76" t="s">
        <v>345</v>
      </c>
      <c r="D1282" s="134" t="s">
        <v>115</v>
      </c>
      <c r="E1282" s="76" t="s">
        <v>150</v>
      </c>
      <c r="F1282" s="134" t="s">
        <v>253</v>
      </c>
      <c r="G1282" s="134" t="s">
        <v>211</v>
      </c>
      <c r="H1282" s="134" t="s">
        <v>254</v>
      </c>
      <c r="I1282" s="134" t="s">
        <v>7</v>
      </c>
      <c r="J1282" s="87">
        <v>0.63</v>
      </c>
      <c r="K1282" s="87">
        <v>0.72000000000000008</v>
      </c>
      <c r="L1282" s="87">
        <v>0.81</v>
      </c>
      <c r="M1282" s="135"/>
    </row>
    <row r="1283" spans="2:13" ht="28.5" x14ac:dyDescent="0.45">
      <c r="B1283" s="134" t="s">
        <v>88</v>
      </c>
      <c r="C1283" s="76" t="s">
        <v>345</v>
      </c>
      <c r="D1283" s="134" t="s">
        <v>115</v>
      </c>
      <c r="E1283" s="76" t="s">
        <v>150</v>
      </c>
      <c r="F1283" s="134" t="s">
        <v>285</v>
      </c>
      <c r="G1283" s="134" t="s">
        <v>281</v>
      </c>
      <c r="H1283" s="134" t="s">
        <v>286</v>
      </c>
      <c r="I1283" s="134" t="s">
        <v>7</v>
      </c>
      <c r="J1283" s="87">
        <v>0.63</v>
      </c>
      <c r="K1283" s="87">
        <v>0.72000000000000008</v>
      </c>
      <c r="L1283" s="87">
        <v>0.81</v>
      </c>
      <c r="M1283" s="135"/>
    </row>
    <row r="1284" spans="2:13" ht="28.5" x14ac:dyDescent="0.45">
      <c r="B1284" s="134" t="s">
        <v>88</v>
      </c>
      <c r="C1284" s="76" t="s">
        <v>345</v>
      </c>
      <c r="D1284" s="134" t="s">
        <v>115</v>
      </c>
      <c r="E1284" s="76" t="s">
        <v>150</v>
      </c>
      <c r="F1284" s="134" t="s">
        <v>247</v>
      </c>
      <c r="G1284" s="134" t="s">
        <v>248</v>
      </c>
      <c r="H1284" s="134" t="s">
        <v>249</v>
      </c>
      <c r="I1284" s="134" t="s">
        <v>7</v>
      </c>
      <c r="J1284" s="87">
        <v>6.9999999999999993E-2</v>
      </c>
      <c r="K1284" s="87">
        <v>8.0000000000000016E-2</v>
      </c>
      <c r="L1284" s="87">
        <v>9.0000000000000011E-2</v>
      </c>
      <c r="M1284" s="135"/>
    </row>
    <row r="1285" spans="2:13" x14ac:dyDescent="0.45">
      <c r="B1285" s="134" t="s">
        <v>88</v>
      </c>
      <c r="C1285" s="76" t="s">
        <v>346</v>
      </c>
      <c r="D1285" s="134" t="s">
        <v>115</v>
      </c>
      <c r="E1285" s="76" t="s">
        <v>151</v>
      </c>
      <c r="F1285" s="134" t="s">
        <v>216</v>
      </c>
      <c r="G1285" s="134" t="s">
        <v>190</v>
      </c>
      <c r="H1285" s="134" t="s">
        <v>217</v>
      </c>
      <c r="I1285" s="134" t="s">
        <v>7</v>
      </c>
      <c r="J1285" s="87">
        <v>0.63</v>
      </c>
      <c r="K1285" s="87">
        <v>0.72000000000000008</v>
      </c>
      <c r="L1285" s="87">
        <v>0.81</v>
      </c>
      <c r="M1285" s="135"/>
    </row>
    <row r="1286" spans="2:13" x14ac:dyDescent="0.45">
      <c r="B1286" s="134" t="s">
        <v>88</v>
      </c>
      <c r="C1286" s="76" t="s">
        <v>346</v>
      </c>
      <c r="D1286" s="134" t="s">
        <v>115</v>
      </c>
      <c r="E1286" s="76" t="s">
        <v>151</v>
      </c>
      <c r="F1286" s="134" t="s">
        <v>288</v>
      </c>
      <c r="G1286" s="134" t="s">
        <v>190</v>
      </c>
      <c r="H1286" s="134" t="s">
        <v>289</v>
      </c>
      <c r="I1286" s="134" t="s">
        <v>7</v>
      </c>
      <c r="J1286" s="87">
        <v>0.63</v>
      </c>
      <c r="K1286" s="87">
        <v>0.72000000000000008</v>
      </c>
      <c r="L1286" s="87">
        <v>0.81</v>
      </c>
      <c r="M1286" s="135"/>
    </row>
    <row r="1287" spans="2:13" x14ac:dyDescent="0.45">
      <c r="B1287" s="134" t="s">
        <v>88</v>
      </c>
      <c r="C1287" s="76" t="s">
        <v>346</v>
      </c>
      <c r="D1287" s="134" t="s">
        <v>115</v>
      </c>
      <c r="E1287" s="76" t="s">
        <v>151</v>
      </c>
      <c r="F1287" s="134" t="s">
        <v>290</v>
      </c>
      <c r="G1287" s="134" t="s">
        <v>190</v>
      </c>
      <c r="H1287" s="134" t="s">
        <v>291</v>
      </c>
      <c r="I1287" s="134" t="s">
        <v>7</v>
      </c>
      <c r="J1287" s="87">
        <v>0.63</v>
      </c>
      <c r="K1287" s="87">
        <v>0.72000000000000008</v>
      </c>
      <c r="L1287" s="87">
        <v>0.81</v>
      </c>
      <c r="M1287" s="135"/>
    </row>
    <row r="1288" spans="2:13" ht="28.5" x14ac:dyDescent="0.45">
      <c r="B1288" s="134" t="s">
        <v>88</v>
      </c>
      <c r="C1288" s="76" t="s">
        <v>346</v>
      </c>
      <c r="D1288" s="134" t="s">
        <v>115</v>
      </c>
      <c r="E1288" s="76" t="s">
        <v>151</v>
      </c>
      <c r="F1288" s="134" t="s">
        <v>220</v>
      </c>
      <c r="G1288" s="134" t="s">
        <v>190</v>
      </c>
      <c r="H1288" s="134" t="s">
        <v>221</v>
      </c>
      <c r="I1288" s="134" t="s">
        <v>7</v>
      </c>
      <c r="J1288" s="87">
        <v>0.63</v>
      </c>
      <c r="K1288" s="87">
        <v>0.72000000000000008</v>
      </c>
      <c r="L1288" s="87">
        <v>0.81</v>
      </c>
      <c r="M1288" s="135"/>
    </row>
    <row r="1289" spans="2:13" x14ac:dyDescent="0.45">
      <c r="B1289" s="134" t="s">
        <v>88</v>
      </c>
      <c r="C1289" s="76" t="s">
        <v>346</v>
      </c>
      <c r="D1289" s="134" t="s">
        <v>115</v>
      </c>
      <c r="E1289" s="76" t="s">
        <v>151</v>
      </c>
      <c r="F1289" s="134" t="s">
        <v>189</v>
      </c>
      <c r="G1289" s="134" t="s">
        <v>190</v>
      </c>
      <c r="H1289" s="134" t="s">
        <v>191</v>
      </c>
      <c r="I1289" s="134" t="s">
        <v>7</v>
      </c>
      <c r="J1289" s="87">
        <v>0.63</v>
      </c>
      <c r="K1289" s="87">
        <v>0.72000000000000008</v>
      </c>
      <c r="L1289" s="87">
        <v>0.81</v>
      </c>
      <c r="M1289" s="135"/>
    </row>
    <row r="1290" spans="2:13" ht="28.5" x14ac:dyDescent="0.45">
      <c r="B1290" s="134" t="s">
        <v>88</v>
      </c>
      <c r="C1290" s="76" t="s">
        <v>346</v>
      </c>
      <c r="D1290" s="134" t="s">
        <v>115</v>
      </c>
      <c r="E1290" s="76" t="s">
        <v>151</v>
      </c>
      <c r="F1290" s="134" t="s">
        <v>224</v>
      </c>
      <c r="G1290" s="134" t="s">
        <v>225</v>
      </c>
      <c r="H1290" s="134" t="s">
        <v>226</v>
      </c>
      <c r="I1290" s="134" t="s">
        <v>182</v>
      </c>
      <c r="J1290" s="87">
        <v>3.4999999999999996E-2</v>
      </c>
      <c r="K1290" s="87">
        <v>4.0000000000000008E-2</v>
      </c>
      <c r="L1290" s="87">
        <v>4.5000000000000005E-2</v>
      </c>
      <c r="M1290" s="135"/>
    </row>
    <row r="1291" spans="2:13" ht="28.5" x14ac:dyDescent="0.45">
      <c r="B1291" s="134" t="s">
        <v>88</v>
      </c>
      <c r="C1291" s="76" t="s">
        <v>346</v>
      </c>
      <c r="D1291" s="134" t="s">
        <v>115</v>
      </c>
      <c r="E1291" s="76" t="s">
        <v>151</v>
      </c>
      <c r="F1291" s="134" t="s">
        <v>227</v>
      </c>
      <c r="G1291" s="134" t="s">
        <v>225</v>
      </c>
      <c r="H1291" s="134" t="s">
        <v>228</v>
      </c>
      <c r="I1291" s="134" t="s">
        <v>182</v>
      </c>
      <c r="J1291" s="87">
        <v>6.9999999999999993E-2</v>
      </c>
      <c r="K1291" s="87">
        <v>8.0000000000000016E-2</v>
      </c>
      <c r="L1291" s="87">
        <v>9.0000000000000011E-2</v>
      </c>
      <c r="M1291" s="135"/>
    </row>
    <row r="1292" spans="2:13" x14ac:dyDescent="0.45">
      <c r="B1292" s="134" t="s">
        <v>88</v>
      </c>
      <c r="C1292" s="76" t="s">
        <v>346</v>
      </c>
      <c r="D1292" s="134" t="s">
        <v>115</v>
      </c>
      <c r="E1292" s="76" t="s">
        <v>151</v>
      </c>
      <c r="F1292" s="134" t="s">
        <v>371</v>
      </c>
      <c r="G1292" s="134" t="s">
        <v>230</v>
      </c>
      <c r="H1292" s="134" t="s">
        <v>372</v>
      </c>
      <c r="I1292" s="134" t="s">
        <v>182</v>
      </c>
      <c r="J1292" s="87">
        <v>0.63</v>
      </c>
      <c r="K1292" s="87">
        <v>0.72000000000000008</v>
      </c>
      <c r="L1292" s="87">
        <v>0.81</v>
      </c>
      <c r="M1292" s="135"/>
    </row>
    <row r="1293" spans="2:13" x14ac:dyDescent="0.45">
      <c r="B1293" s="134" t="s">
        <v>88</v>
      </c>
      <c r="C1293" s="76" t="s">
        <v>346</v>
      </c>
      <c r="D1293" s="134" t="s">
        <v>115</v>
      </c>
      <c r="E1293" s="76" t="s">
        <v>151</v>
      </c>
      <c r="F1293" s="134" t="s">
        <v>394</v>
      </c>
      <c r="G1293" s="134" t="s">
        <v>230</v>
      </c>
      <c r="H1293" s="134" t="s">
        <v>395</v>
      </c>
      <c r="I1293" s="134" t="s">
        <v>182</v>
      </c>
      <c r="J1293" s="87">
        <v>0.63</v>
      </c>
      <c r="K1293" s="87">
        <v>0.72000000000000008</v>
      </c>
      <c r="L1293" s="87">
        <v>0.81</v>
      </c>
      <c r="M1293" s="135"/>
    </row>
    <row r="1294" spans="2:13" ht="28.5" x14ac:dyDescent="0.45">
      <c r="B1294" s="134" t="s">
        <v>88</v>
      </c>
      <c r="C1294" s="76" t="s">
        <v>346</v>
      </c>
      <c r="D1294" s="134" t="s">
        <v>115</v>
      </c>
      <c r="E1294" s="76" t="s">
        <v>151</v>
      </c>
      <c r="F1294" s="134" t="s">
        <v>192</v>
      </c>
      <c r="G1294" s="134" t="s">
        <v>193</v>
      </c>
      <c r="H1294" s="134" t="s">
        <v>194</v>
      </c>
      <c r="I1294" s="134" t="s">
        <v>7</v>
      </c>
      <c r="J1294" s="87">
        <v>3.4999999999999996E-2</v>
      </c>
      <c r="K1294" s="87">
        <v>4.0000000000000008E-2</v>
      </c>
      <c r="L1294" s="87">
        <v>4.5000000000000005E-2</v>
      </c>
      <c r="M1294" s="135"/>
    </row>
    <row r="1295" spans="2:13" ht="28.5" x14ac:dyDescent="0.45">
      <c r="B1295" s="134" t="s">
        <v>88</v>
      </c>
      <c r="C1295" s="76" t="s">
        <v>346</v>
      </c>
      <c r="D1295" s="134" t="s">
        <v>115</v>
      </c>
      <c r="E1295" s="76" t="s">
        <v>151</v>
      </c>
      <c r="F1295" s="134" t="s">
        <v>256</v>
      </c>
      <c r="G1295" s="134" t="s">
        <v>193</v>
      </c>
      <c r="H1295" s="134" t="s">
        <v>257</v>
      </c>
      <c r="I1295" s="134" t="s">
        <v>7</v>
      </c>
      <c r="J1295" s="87">
        <v>0.63</v>
      </c>
      <c r="K1295" s="87">
        <v>0.72000000000000008</v>
      </c>
      <c r="L1295" s="87">
        <v>0.81</v>
      </c>
      <c r="M1295" s="135"/>
    </row>
    <row r="1296" spans="2:13" ht="28.5" x14ac:dyDescent="0.45">
      <c r="B1296" s="134" t="s">
        <v>88</v>
      </c>
      <c r="C1296" s="76" t="s">
        <v>346</v>
      </c>
      <c r="D1296" s="134" t="s">
        <v>115</v>
      </c>
      <c r="E1296" s="76" t="s">
        <v>151</v>
      </c>
      <c r="F1296" s="134" t="s">
        <v>232</v>
      </c>
      <c r="G1296" s="134" t="s">
        <v>193</v>
      </c>
      <c r="H1296" s="134" t="s">
        <v>233</v>
      </c>
      <c r="I1296" s="134" t="s">
        <v>7</v>
      </c>
      <c r="J1296" s="87">
        <v>0.63</v>
      </c>
      <c r="K1296" s="87">
        <v>0.72000000000000008</v>
      </c>
      <c r="L1296" s="87">
        <v>0.81</v>
      </c>
      <c r="M1296" s="135"/>
    </row>
    <row r="1297" spans="2:13" ht="28.5" x14ac:dyDescent="0.45">
      <c r="B1297" s="134" t="s">
        <v>88</v>
      </c>
      <c r="C1297" s="76" t="s">
        <v>346</v>
      </c>
      <c r="D1297" s="134" t="s">
        <v>115</v>
      </c>
      <c r="E1297" s="76" t="s">
        <v>151</v>
      </c>
      <c r="F1297" s="134" t="s">
        <v>195</v>
      </c>
      <c r="G1297" s="134" t="s">
        <v>193</v>
      </c>
      <c r="H1297" s="134" t="s">
        <v>196</v>
      </c>
      <c r="I1297" s="134" t="s">
        <v>7</v>
      </c>
      <c r="J1297" s="87">
        <v>0.63</v>
      </c>
      <c r="K1297" s="87">
        <v>0.72000000000000008</v>
      </c>
      <c r="L1297" s="87">
        <v>0.81</v>
      </c>
      <c r="M1297" s="135"/>
    </row>
    <row r="1298" spans="2:13" x14ac:dyDescent="0.45">
      <c r="B1298" s="134" t="s">
        <v>88</v>
      </c>
      <c r="C1298" s="76" t="s">
        <v>346</v>
      </c>
      <c r="D1298" s="134" t="s">
        <v>115</v>
      </c>
      <c r="E1298" s="76" t="s">
        <v>151</v>
      </c>
      <c r="F1298" s="134" t="s">
        <v>251</v>
      </c>
      <c r="G1298" s="134" t="s">
        <v>235</v>
      </c>
      <c r="H1298" s="134" t="s">
        <v>252</v>
      </c>
      <c r="I1298" s="134" t="s">
        <v>7</v>
      </c>
      <c r="J1298" s="87">
        <v>0.63</v>
      </c>
      <c r="K1298" s="87">
        <v>0.72000000000000008</v>
      </c>
      <c r="L1298" s="87">
        <v>0.81</v>
      </c>
      <c r="M1298" s="135"/>
    </row>
    <row r="1299" spans="2:13" ht="28.5" x14ac:dyDescent="0.45">
      <c r="B1299" s="134" t="s">
        <v>88</v>
      </c>
      <c r="C1299" s="76" t="s">
        <v>346</v>
      </c>
      <c r="D1299" s="134" t="s">
        <v>115</v>
      </c>
      <c r="E1299" s="76" t="s">
        <v>151</v>
      </c>
      <c r="F1299" s="134" t="s">
        <v>339</v>
      </c>
      <c r="G1299" s="134" t="s">
        <v>235</v>
      </c>
      <c r="H1299" s="134" t="s">
        <v>340</v>
      </c>
      <c r="I1299" s="134" t="s">
        <v>7</v>
      </c>
      <c r="J1299" s="87">
        <v>3.4999999999999996E-2</v>
      </c>
      <c r="K1299" s="87">
        <v>4.0000000000000008E-2</v>
      </c>
      <c r="L1299" s="87">
        <v>4.5000000000000005E-2</v>
      </c>
      <c r="M1299" s="135"/>
    </row>
    <row r="1300" spans="2:13" x14ac:dyDescent="0.45">
      <c r="B1300" s="134" t="s">
        <v>88</v>
      </c>
      <c r="C1300" s="76" t="s">
        <v>346</v>
      </c>
      <c r="D1300" s="134" t="s">
        <v>115</v>
      </c>
      <c r="E1300" s="76" t="s">
        <v>151</v>
      </c>
      <c r="F1300" s="134" t="s">
        <v>234</v>
      </c>
      <c r="G1300" s="134" t="s">
        <v>235</v>
      </c>
      <c r="H1300" s="134" t="s">
        <v>236</v>
      </c>
      <c r="I1300" s="134" t="s">
        <v>7</v>
      </c>
      <c r="J1300" s="87">
        <v>0.63</v>
      </c>
      <c r="K1300" s="87">
        <v>0.72000000000000008</v>
      </c>
      <c r="L1300" s="87">
        <v>0.81</v>
      </c>
      <c r="M1300" s="135"/>
    </row>
    <row r="1301" spans="2:13" x14ac:dyDescent="0.45">
      <c r="B1301" s="134" t="s">
        <v>88</v>
      </c>
      <c r="C1301" s="76" t="s">
        <v>346</v>
      </c>
      <c r="D1301" s="134" t="s">
        <v>115</v>
      </c>
      <c r="E1301" s="76" t="s">
        <v>151</v>
      </c>
      <c r="F1301" s="134" t="s">
        <v>197</v>
      </c>
      <c r="G1301" s="134" t="s">
        <v>198</v>
      </c>
      <c r="H1301" s="134" t="s">
        <v>199</v>
      </c>
      <c r="I1301" s="134" t="s">
        <v>182</v>
      </c>
      <c r="J1301" s="87">
        <v>3.4999999999999996E-2</v>
      </c>
      <c r="K1301" s="87">
        <v>4.0000000000000008E-2</v>
      </c>
      <c r="L1301" s="87">
        <v>4.5000000000000005E-2</v>
      </c>
      <c r="M1301" s="135"/>
    </row>
    <row r="1302" spans="2:13" ht="42.75" x14ac:dyDescent="0.45">
      <c r="B1302" s="134" t="s">
        <v>88</v>
      </c>
      <c r="C1302" s="76" t="s">
        <v>346</v>
      </c>
      <c r="D1302" s="134" t="s">
        <v>115</v>
      </c>
      <c r="E1302" s="76" t="s">
        <v>151</v>
      </c>
      <c r="F1302" s="134" t="s">
        <v>302</v>
      </c>
      <c r="G1302" s="134" t="s">
        <v>293</v>
      </c>
      <c r="H1302" s="134" t="s">
        <v>303</v>
      </c>
      <c r="I1302" s="134" t="s">
        <v>7</v>
      </c>
      <c r="J1302" s="87">
        <v>0.63</v>
      </c>
      <c r="K1302" s="87">
        <v>0.72000000000000008</v>
      </c>
      <c r="L1302" s="87">
        <v>0.81</v>
      </c>
      <c r="M1302" s="135"/>
    </row>
    <row r="1303" spans="2:13" ht="28.5" x14ac:dyDescent="0.45">
      <c r="B1303" s="134" t="s">
        <v>88</v>
      </c>
      <c r="C1303" s="76" t="s">
        <v>346</v>
      </c>
      <c r="D1303" s="134" t="s">
        <v>115</v>
      </c>
      <c r="E1303" s="76" t="s">
        <v>151</v>
      </c>
      <c r="F1303" s="134" t="s">
        <v>292</v>
      </c>
      <c r="G1303" s="134" t="s">
        <v>293</v>
      </c>
      <c r="H1303" s="134" t="s">
        <v>294</v>
      </c>
      <c r="I1303" s="134" t="s">
        <v>7</v>
      </c>
      <c r="J1303" s="87">
        <v>0.63</v>
      </c>
      <c r="K1303" s="87">
        <v>0.72000000000000008</v>
      </c>
      <c r="L1303" s="87">
        <v>0.81</v>
      </c>
      <c r="M1303" s="135"/>
    </row>
    <row r="1304" spans="2:13" ht="42.75" x14ac:dyDescent="0.45">
      <c r="B1304" s="134" t="s">
        <v>88</v>
      </c>
      <c r="C1304" s="76" t="s">
        <v>346</v>
      </c>
      <c r="D1304" s="134" t="s">
        <v>115</v>
      </c>
      <c r="E1304" s="76" t="s">
        <v>151</v>
      </c>
      <c r="F1304" s="134" t="s">
        <v>304</v>
      </c>
      <c r="G1304" s="134" t="s">
        <v>293</v>
      </c>
      <c r="H1304" s="134" t="s">
        <v>305</v>
      </c>
      <c r="I1304" s="134" t="s">
        <v>7</v>
      </c>
      <c r="J1304" s="87">
        <v>0.63</v>
      </c>
      <c r="K1304" s="87">
        <v>0.72000000000000008</v>
      </c>
      <c r="L1304" s="87">
        <v>0.81</v>
      </c>
      <c r="M1304" s="135"/>
    </row>
    <row r="1305" spans="2:13" x14ac:dyDescent="0.45">
      <c r="B1305" s="134" t="s">
        <v>88</v>
      </c>
      <c r="C1305" s="76" t="s">
        <v>346</v>
      </c>
      <c r="D1305" s="134" t="s">
        <v>115</v>
      </c>
      <c r="E1305" s="76" t="s">
        <v>151</v>
      </c>
      <c r="F1305" s="134" t="s">
        <v>258</v>
      </c>
      <c r="G1305" s="134" t="s">
        <v>259</v>
      </c>
      <c r="H1305" s="134" t="s">
        <v>260</v>
      </c>
      <c r="I1305" s="134" t="s">
        <v>182</v>
      </c>
      <c r="J1305" s="87">
        <v>0.63</v>
      </c>
      <c r="K1305" s="87">
        <v>0.72000000000000008</v>
      </c>
      <c r="L1305" s="87">
        <v>0.81</v>
      </c>
      <c r="M1305" s="135"/>
    </row>
    <row r="1306" spans="2:13" x14ac:dyDescent="0.45">
      <c r="B1306" s="134" t="s">
        <v>88</v>
      </c>
      <c r="C1306" s="76" t="s">
        <v>346</v>
      </c>
      <c r="D1306" s="134" t="s">
        <v>115</v>
      </c>
      <c r="E1306" s="76" t="s">
        <v>151</v>
      </c>
      <c r="F1306" s="134" t="s">
        <v>379</v>
      </c>
      <c r="G1306" s="134" t="s">
        <v>380</v>
      </c>
      <c r="H1306" s="134" t="s">
        <v>381</v>
      </c>
      <c r="I1306" s="134" t="s">
        <v>7</v>
      </c>
      <c r="J1306" s="87">
        <v>0.63</v>
      </c>
      <c r="K1306" s="87">
        <v>0.72000000000000008</v>
      </c>
      <c r="L1306" s="87">
        <v>0.81</v>
      </c>
      <c r="M1306" s="135"/>
    </row>
    <row r="1307" spans="2:13" x14ac:dyDescent="0.45">
      <c r="B1307" s="134" t="s">
        <v>88</v>
      </c>
      <c r="C1307" s="76" t="s">
        <v>346</v>
      </c>
      <c r="D1307" s="134" t="s">
        <v>115</v>
      </c>
      <c r="E1307" s="76" t="s">
        <v>151</v>
      </c>
      <c r="F1307" s="134" t="s">
        <v>308</v>
      </c>
      <c r="G1307" s="134" t="s">
        <v>262</v>
      </c>
      <c r="H1307" s="134" t="s">
        <v>309</v>
      </c>
      <c r="I1307" s="134" t="s">
        <v>7</v>
      </c>
      <c r="J1307" s="87">
        <v>0.63</v>
      </c>
      <c r="K1307" s="87">
        <v>0.72000000000000008</v>
      </c>
      <c r="L1307" s="87">
        <v>0.81</v>
      </c>
      <c r="M1307" s="135"/>
    </row>
    <row r="1308" spans="2:13" x14ac:dyDescent="0.45">
      <c r="B1308" s="134" t="s">
        <v>88</v>
      </c>
      <c r="C1308" s="76" t="s">
        <v>346</v>
      </c>
      <c r="D1308" s="134" t="s">
        <v>115</v>
      </c>
      <c r="E1308" s="76" t="s">
        <v>151</v>
      </c>
      <c r="F1308" s="134" t="s">
        <v>261</v>
      </c>
      <c r="G1308" s="134" t="s">
        <v>262</v>
      </c>
      <c r="H1308" s="134" t="s">
        <v>263</v>
      </c>
      <c r="I1308" s="134" t="s">
        <v>7</v>
      </c>
      <c r="J1308" s="87">
        <v>0.63</v>
      </c>
      <c r="K1308" s="87">
        <v>0.72000000000000008</v>
      </c>
      <c r="L1308" s="87">
        <v>0.81</v>
      </c>
      <c r="M1308" s="135"/>
    </row>
    <row r="1309" spans="2:13" ht="42.75" x14ac:dyDescent="0.45">
      <c r="B1309" s="134" t="s">
        <v>88</v>
      </c>
      <c r="C1309" s="76" t="s">
        <v>346</v>
      </c>
      <c r="D1309" s="134" t="s">
        <v>115</v>
      </c>
      <c r="E1309" s="76" t="s">
        <v>151</v>
      </c>
      <c r="F1309" s="134" t="s">
        <v>314</v>
      </c>
      <c r="G1309" s="134" t="s">
        <v>201</v>
      </c>
      <c r="H1309" s="134" t="s">
        <v>315</v>
      </c>
      <c r="I1309" s="134" t="s">
        <v>7</v>
      </c>
      <c r="J1309" s="87">
        <v>0.63</v>
      </c>
      <c r="K1309" s="87">
        <v>0.72000000000000008</v>
      </c>
      <c r="L1309" s="87">
        <v>0.81</v>
      </c>
      <c r="M1309" s="135"/>
    </row>
    <row r="1310" spans="2:13" ht="42.75" x14ac:dyDescent="0.45">
      <c r="B1310" s="134" t="s">
        <v>88</v>
      </c>
      <c r="C1310" s="76" t="s">
        <v>346</v>
      </c>
      <c r="D1310" s="134" t="s">
        <v>115</v>
      </c>
      <c r="E1310" s="76" t="s">
        <v>151</v>
      </c>
      <c r="F1310" s="134" t="s">
        <v>314</v>
      </c>
      <c r="G1310" s="134" t="s">
        <v>201</v>
      </c>
      <c r="H1310" s="134" t="s">
        <v>315</v>
      </c>
      <c r="I1310" s="134" t="s">
        <v>182</v>
      </c>
      <c r="J1310" s="87">
        <v>0.63</v>
      </c>
      <c r="K1310" s="87">
        <v>0.72000000000000008</v>
      </c>
      <c r="L1310" s="87">
        <v>0.81</v>
      </c>
      <c r="M1310" s="135"/>
    </row>
    <row r="1311" spans="2:13" x14ac:dyDescent="0.45">
      <c r="B1311" s="134" t="s">
        <v>88</v>
      </c>
      <c r="C1311" s="76" t="s">
        <v>346</v>
      </c>
      <c r="D1311" s="134" t="s">
        <v>115</v>
      </c>
      <c r="E1311" s="76" t="s">
        <v>151</v>
      </c>
      <c r="F1311" s="134" t="s">
        <v>237</v>
      </c>
      <c r="G1311" s="134" t="s">
        <v>238</v>
      </c>
      <c r="H1311" s="134" t="s">
        <v>239</v>
      </c>
      <c r="I1311" s="134" t="s">
        <v>7</v>
      </c>
      <c r="J1311" s="87">
        <v>3.4999999999999996E-2</v>
      </c>
      <c r="K1311" s="87">
        <v>4.0000000000000008E-2</v>
      </c>
      <c r="L1311" s="87">
        <v>4.5000000000000005E-2</v>
      </c>
      <c r="M1311" s="135"/>
    </row>
    <row r="1312" spans="2:13" x14ac:dyDescent="0.45">
      <c r="B1312" s="134" t="s">
        <v>88</v>
      </c>
      <c r="C1312" s="76" t="s">
        <v>346</v>
      </c>
      <c r="D1312" s="134" t="s">
        <v>115</v>
      </c>
      <c r="E1312" s="76" t="s">
        <v>151</v>
      </c>
      <c r="F1312" s="134" t="s">
        <v>321</v>
      </c>
      <c r="G1312" s="134" t="s">
        <v>319</v>
      </c>
      <c r="H1312" s="134" t="s">
        <v>322</v>
      </c>
      <c r="I1312" s="134" t="s">
        <v>182</v>
      </c>
      <c r="J1312" s="87">
        <v>3.4999999999999996E-2</v>
      </c>
      <c r="K1312" s="87">
        <v>4.0000000000000008E-2</v>
      </c>
      <c r="L1312" s="87">
        <v>4.5000000000000005E-2</v>
      </c>
      <c r="M1312" s="135"/>
    </row>
    <row r="1313" spans="2:13" x14ac:dyDescent="0.45">
      <c r="B1313" s="134" t="s">
        <v>88</v>
      </c>
      <c r="C1313" s="76" t="s">
        <v>346</v>
      </c>
      <c r="D1313" s="134" t="s">
        <v>115</v>
      </c>
      <c r="E1313" s="76" t="s">
        <v>151</v>
      </c>
      <c r="F1313" s="134" t="s">
        <v>325</v>
      </c>
      <c r="G1313" s="134" t="s">
        <v>319</v>
      </c>
      <c r="H1313" s="134" t="s">
        <v>326</v>
      </c>
      <c r="I1313" s="134" t="s">
        <v>182</v>
      </c>
      <c r="J1313" s="87">
        <v>3.4999999999999996E-2</v>
      </c>
      <c r="K1313" s="87">
        <v>4.0000000000000008E-2</v>
      </c>
      <c r="L1313" s="87">
        <v>4.5000000000000005E-2</v>
      </c>
      <c r="M1313" s="135"/>
    </row>
    <row r="1314" spans="2:13" ht="28.5" x14ac:dyDescent="0.45">
      <c r="B1314" s="134" t="s">
        <v>88</v>
      </c>
      <c r="C1314" s="76" t="s">
        <v>346</v>
      </c>
      <c r="D1314" s="134" t="s">
        <v>115</v>
      </c>
      <c r="E1314" s="76" t="s">
        <v>151</v>
      </c>
      <c r="F1314" s="134" t="s">
        <v>327</v>
      </c>
      <c r="G1314" s="134" t="s">
        <v>319</v>
      </c>
      <c r="H1314" s="134" t="s">
        <v>328</v>
      </c>
      <c r="I1314" s="134" t="s">
        <v>182</v>
      </c>
      <c r="J1314" s="87">
        <v>3.4999999999999996E-2</v>
      </c>
      <c r="K1314" s="87">
        <v>4.0000000000000008E-2</v>
      </c>
      <c r="L1314" s="87">
        <v>4.5000000000000005E-2</v>
      </c>
      <c r="M1314" s="135"/>
    </row>
    <row r="1315" spans="2:13" ht="28.5" x14ac:dyDescent="0.45">
      <c r="B1315" s="134" t="s">
        <v>88</v>
      </c>
      <c r="C1315" s="76" t="s">
        <v>346</v>
      </c>
      <c r="D1315" s="134" t="s">
        <v>115</v>
      </c>
      <c r="E1315" s="76" t="s">
        <v>151</v>
      </c>
      <c r="F1315" s="134" t="s">
        <v>266</v>
      </c>
      <c r="G1315" s="134" t="s">
        <v>208</v>
      </c>
      <c r="H1315" s="134" t="s">
        <v>267</v>
      </c>
      <c r="I1315" s="134" t="s">
        <v>7</v>
      </c>
      <c r="J1315" s="87">
        <v>6.9999999999999993E-2</v>
      </c>
      <c r="K1315" s="87">
        <v>8.0000000000000016E-2</v>
      </c>
      <c r="L1315" s="87">
        <v>9.0000000000000011E-2</v>
      </c>
      <c r="M1315" s="135"/>
    </row>
    <row r="1316" spans="2:13" ht="28.5" x14ac:dyDescent="0.45">
      <c r="B1316" s="134" t="s">
        <v>88</v>
      </c>
      <c r="C1316" s="76" t="s">
        <v>346</v>
      </c>
      <c r="D1316" s="134" t="s">
        <v>115</v>
      </c>
      <c r="E1316" s="76" t="s">
        <v>151</v>
      </c>
      <c r="F1316" s="134" t="s">
        <v>285</v>
      </c>
      <c r="G1316" s="134" t="s">
        <v>281</v>
      </c>
      <c r="H1316" s="134" t="s">
        <v>286</v>
      </c>
      <c r="I1316" s="134" t="s">
        <v>7</v>
      </c>
      <c r="J1316" s="87">
        <v>0.63</v>
      </c>
      <c r="K1316" s="87">
        <v>0.72000000000000008</v>
      </c>
      <c r="L1316" s="87">
        <v>0.81</v>
      </c>
      <c r="M1316" s="135"/>
    </row>
    <row r="1317" spans="2:13" ht="28.5" x14ac:dyDescent="0.45">
      <c r="B1317" s="134" t="s">
        <v>88</v>
      </c>
      <c r="C1317" s="76" t="s">
        <v>347</v>
      </c>
      <c r="D1317" s="134" t="s">
        <v>115</v>
      </c>
      <c r="E1317" s="76" t="s">
        <v>135</v>
      </c>
      <c r="F1317" s="134" t="s">
        <v>224</v>
      </c>
      <c r="G1317" s="134" t="s">
        <v>225</v>
      </c>
      <c r="H1317" s="134" t="s">
        <v>226</v>
      </c>
      <c r="I1317" s="134" t="s">
        <v>182</v>
      </c>
      <c r="J1317" s="87">
        <v>3.4999999999999996E-2</v>
      </c>
      <c r="K1317" s="87">
        <v>4.0000000000000008E-2</v>
      </c>
      <c r="L1317" s="87">
        <v>4.5000000000000005E-2</v>
      </c>
      <c r="M1317" s="135"/>
    </row>
    <row r="1318" spans="2:13" ht="28.5" x14ac:dyDescent="0.45">
      <c r="B1318" s="134" t="s">
        <v>88</v>
      </c>
      <c r="C1318" s="76" t="s">
        <v>347</v>
      </c>
      <c r="D1318" s="134" t="s">
        <v>115</v>
      </c>
      <c r="E1318" s="76" t="s">
        <v>135</v>
      </c>
      <c r="F1318" s="134" t="s">
        <v>227</v>
      </c>
      <c r="G1318" s="134" t="s">
        <v>225</v>
      </c>
      <c r="H1318" s="134" t="s">
        <v>228</v>
      </c>
      <c r="I1318" s="134" t="s">
        <v>182</v>
      </c>
      <c r="J1318" s="87">
        <v>6.9999999999999993E-2</v>
      </c>
      <c r="K1318" s="87">
        <v>8.0000000000000016E-2</v>
      </c>
      <c r="L1318" s="87">
        <v>9.0000000000000011E-2</v>
      </c>
      <c r="M1318" s="135"/>
    </row>
    <row r="1319" spans="2:13" x14ac:dyDescent="0.45">
      <c r="B1319" s="134" t="s">
        <v>88</v>
      </c>
      <c r="C1319" s="76" t="s">
        <v>347</v>
      </c>
      <c r="D1319" s="134" t="s">
        <v>115</v>
      </c>
      <c r="E1319" s="76" t="s">
        <v>135</v>
      </c>
      <c r="F1319" s="134" t="s">
        <v>371</v>
      </c>
      <c r="G1319" s="134" t="s">
        <v>230</v>
      </c>
      <c r="H1319" s="134" t="s">
        <v>372</v>
      </c>
      <c r="I1319" s="134" t="s">
        <v>182</v>
      </c>
      <c r="J1319" s="87">
        <v>0.63</v>
      </c>
      <c r="K1319" s="87">
        <v>0.72000000000000008</v>
      </c>
      <c r="L1319" s="87">
        <v>0.81</v>
      </c>
      <c r="M1319" s="135"/>
    </row>
    <row r="1320" spans="2:13" ht="28.5" x14ac:dyDescent="0.45">
      <c r="B1320" s="134" t="s">
        <v>88</v>
      </c>
      <c r="C1320" s="76" t="s">
        <v>347</v>
      </c>
      <c r="D1320" s="134" t="s">
        <v>115</v>
      </c>
      <c r="E1320" s="76" t="s">
        <v>135</v>
      </c>
      <c r="F1320" s="134" t="s">
        <v>256</v>
      </c>
      <c r="G1320" s="134" t="s">
        <v>193</v>
      </c>
      <c r="H1320" s="134" t="s">
        <v>257</v>
      </c>
      <c r="I1320" s="134" t="s">
        <v>7</v>
      </c>
      <c r="J1320" s="87">
        <v>0.63</v>
      </c>
      <c r="K1320" s="87">
        <v>0.72000000000000008</v>
      </c>
      <c r="L1320" s="87">
        <v>0.81</v>
      </c>
      <c r="M1320" s="135"/>
    </row>
    <row r="1321" spans="2:13" ht="28.5" x14ac:dyDescent="0.45">
      <c r="B1321" s="134" t="s">
        <v>88</v>
      </c>
      <c r="C1321" s="76" t="s">
        <v>347</v>
      </c>
      <c r="D1321" s="134" t="s">
        <v>115</v>
      </c>
      <c r="E1321" s="76" t="s">
        <v>135</v>
      </c>
      <c r="F1321" s="134" t="s">
        <v>232</v>
      </c>
      <c r="G1321" s="134" t="s">
        <v>193</v>
      </c>
      <c r="H1321" s="134" t="s">
        <v>233</v>
      </c>
      <c r="I1321" s="134" t="s">
        <v>7</v>
      </c>
      <c r="J1321" s="87">
        <v>0.63</v>
      </c>
      <c r="K1321" s="87">
        <v>0.72000000000000008</v>
      </c>
      <c r="L1321" s="87">
        <v>0.81</v>
      </c>
      <c r="M1321" s="135"/>
    </row>
    <row r="1322" spans="2:13" x14ac:dyDescent="0.45">
      <c r="B1322" s="134" t="s">
        <v>88</v>
      </c>
      <c r="C1322" s="76" t="s">
        <v>347</v>
      </c>
      <c r="D1322" s="134" t="s">
        <v>115</v>
      </c>
      <c r="E1322" s="76" t="s">
        <v>135</v>
      </c>
      <c r="F1322" s="134" t="s">
        <v>251</v>
      </c>
      <c r="G1322" s="134" t="s">
        <v>235</v>
      </c>
      <c r="H1322" s="134" t="s">
        <v>252</v>
      </c>
      <c r="I1322" s="134" t="s">
        <v>7</v>
      </c>
      <c r="J1322" s="87">
        <v>0.63</v>
      </c>
      <c r="K1322" s="87">
        <v>0.72000000000000008</v>
      </c>
      <c r="L1322" s="87">
        <v>0.81</v>
      </c>
      <c r="M1322" s="135"/>
    </row>
    <row r="1323" spans="2:13" x14ac:dyDescent="0.45">
      <c r="B1323" s="134" t="s">
        <v>88</v>
      </c>
      <c r="C1323" s="76" t="s">
        <v>347</v>
      </c>
      <c r="D1323" s="134" t="s">
        <v>115</v>
      </c>
      <c r="E1323" s="76" t="s">
        <v>135</v>
      </c>
      <c r="F1323" s="134" t="s">
        <v>197</v>
      </c>
      <c r="G1323" s="134" t="s">
        <v>198</v>
      </c>
      <c r="H1323" s="134" t="s">
        <v>199</v>
      </c>
      <c r="I1323" s="134" t="s">
        <v>182</v>
      </c>
      <c r="J1323" s="87">
        <v>3.4999999999999996E-2</v>
      </c>
      <c r="K1323" s="87">
        <v>4.0000000000000008E-2</v>
      </c>
      <c r="L1323" s="87">
        <v>4.5000000000000005E-2</v>
      </c>
      <c r="M1323" s="135"/>
    </row>
    <row r="1324" spans="2:13" x14ac:dyDescent="0.45">
      <c r="B1324" s="134" t="s">
        <v>88</v>
      </c>
      <c r="C1324" s="76" t="s">
        <v>347</v>
      </c>
      <c r="D1324" s="134" t="s">
        <v>115</v>
      </c>
      <c r="E1324" s="76" t="s">
        <v>135</v>
      </c>
      <c r="F1324" s="134" t="s">
        <v>258</v>
      </c>
      <c r="G1324" s="134" t="s">
        <v>259</v>
      </c>
      <c r="H1324" s="134" t="s">
        <v>260</v>
      </c>
      <c r="I1324" s="134" t="s">
        <v>182</v>
      </c>
      <c r="J1324" s="87">
        <v>0.63</v>
      </c>
      <c r="K1324" s="87">
        <v>0.72000000000000008</v>
      </c>
      <c r="L1324" s="87">
        <v>0.81</v>
      </c>
      <c r="M1324" s="135"/>
    </row>
    <row r="1325" spans="2:13" x14ac:dyDescent="0.45">
      <c r="B1325" s="134" t="s">
        <v>88</v>
      </c>
      <c r="C1325" s="76" t="s">
        <v>347</v>
      </c>
      <c r="D1325" s="134" t="s">
        <v>115</v>
      </c>
      <c r="E1325" s="76" t="s">
        <v>135</v>
      </c>
      <c r="F1325" s="134" t="s">
        <v>261</v>
      </c>
      <c r="G1325" s="134" t="s">
        <v>262</v>
      </c>
      <c r="H1325" s="134" t="s">
        <v>263</v>
      </c>
      <c r="I1325" s="134" t="s">
        <v>7</v>
      </c>
      <c r="J1325" s="87">
        <v>0.63</v>
      </c>
      <c r="K1325" s="87">
        <v>0.72000000000000008</v>
      </c>
      <c r="L1325" s="87">
        <v>0.81</v>
      </c>
      <c r="M1325" s="135"/>
    </row>
    <row r="1326" spans="2:13" x14ac:dyDescent="0.45">
      <c r="B1326" s="134" t="s">
        <v>88</v>
      </c>
      <c r="C1326" s="76" t="s">
        <v>347</v>
      </c>
      <c r="D1326" s="134" t="s">
        <v>115</v>
      </c>
      <c r="E1326" s="76" t="s">
        <v>135</v>
      </c>
      <c r="F1326" s="134" t="s">
        <v>237</v>
      </c>
      <c r="G1326" s="134" t="s">
        <v>238</v>
      </c>
      <c r="H1326" s="134" t="s">
        <v>239</v>
      </c>
      <c r="I1326" s="134" t="s">
        <v>7</v>
      </c>
      <c r="J1326" s="87">
        <v>3.4999999999999996E-2</v>
      </c>
      <c r="K1326" s="87">
        <v>4.0000000000000008E-2</v>
      </c>
      <c r="L1326" s="87">
        <v>4.5000000000000005E-2</v>
      </c>
      <c r="M1326" s="135"/>
    </row>
    <row r="1327" spans="2:13" x14ac:dyDescent="0.45">
      <c r="B1327" s="134" t="s">
        <v>88</v>
      </c>
      <c r="C1327" s="76" t="s">
        <v>347</v>
      </c>
      <c r="D1327" s="134" t="s">
        <v>115</v>
      </c>
      <c r="E1327" s="76" t="s">
        <v>135</v>
      </c>
      <c r="F1327" s="134" t="s">
        <v>207</v>
      </c>
      <c r="G1327" s="134" t="s">
        <v>208</v>
      </c>
      <c r="H1327" s="134" t="s">
        <v>209</v>
      </c>
      <c r="I1327" s="134" t="s">
        <v>7</v>
      </c>
      <c r="J1327" s="87">
        <v>3.4999999999999996E-2</v>
      </c>
      <c r="K1327" s="87">
        <v>4.0000000000000008E-2</v>
      </c>
      <c r="L1327" s="87">
        <v>4.5000000000000005E-2</v>
      </c>
      <c r="M1327" s="135"/>
    </row>
    <row r="1328" spans="2:13" x14ac:dyDescent="0.45">
      <c r="B1328" s="134" t="s">
        <v>88</v>
      </c>
      <c r="C1328" s="76" t="s">
        <v>347</v>
      </c>
      <c r="D1328" s="134" t="s">
        <v>115</v>
      </c>
      <c r="E1328" s="76" t="s">
        <v>135</v>
      </c>
      <c r="F1328" s="134" t="s">
        <v>264</v>
      </c>
      <c r="G1328" s="134" t="s">
        <v>208</v>
      </c>
      <c r="H1328" s="134" t="s">
        <v>265</v>
      </c>
      <c r="I1328" s="134" t="s">
        <v>7</v>
      </c>
      <c r="J1328" s="87">
        <v>0.63</v>
      </c>
      <c r="K1328" s="87">
        <v>0.72000000000000008</v>
      </c>
      <c r="L1328" s="87">
        <v>0.81</v>
      </c>
      <c r="M1328" s="135"/>
    </row>
    <row r="1329" spans="2:13" ht="28.5" x14ac:dyDescent="0.45">
      <c r="B1329" s="134" t="s">
        <v>88</v>
      </c>
      <c r="C1329" s="76" t="s">
        <v>347</v>
      </c>
      <c r="D1329" s="134" t="s">
        <v>115</v>
      </c>
      <c r="E1329" s="76" t="s">
        <v>135</v>
      </c>
      <c r="F1329" s="134" t="s">
        <v>266</v>
      </c>
      <c r="G1329" s="134" t="s">
        <v>208</v>
      </c>
      <c r="H1329" s="134" t="s">
        <v>267</v>
      </c>
      <c r="I1329" s="134" t="s">
        <v>7</v>
      </c>
      <c r="J1329" s="87">
        <v>6.9999999999999993E-2</v>
      </c>
      <c r="K1329" s="87">
        <v>8.0000000000000016E-2</v>
      </c>
      <c r="L1329" s="87">
        <v>9.0000000000000011E-2</v>
      </c>
      <c r="M1329" s="135"/>
    </row>
    <row r="1330" spans="2:13" ht="42.75" x14ac:dyDescent="0.45">
      <c r="B1330" s="134" t="s">
        <v>88</v>
      </c>
      <c r="C1330" s="76" t="s">
        <v>347</v>
      </c>
      <c r="D1330" s="134" t="s">
        <v>115</v>
      </c>
      <c r="E1330" s="76" t="s">
        <v>135</v>
      </c>
      <c r="F1330" s="134" t="s">
        <v>295</v>
      </c>
      <c r="G1330" s="134" t="s">
        <v>241</v>
      </c>
      <c r="H1330" s="134" t="s">
        <v>296</v>
      </c>
      <c r="I1330" s="134" t="s">
        <v>7</v>
      </c>
      <c r="J1330" s="87">
        <v>0.63</v>
      </c>
      <c r="K1330" s="87">
        <v>0.72000000000000008</v>
      </c>
      <c r="L1330" s="87">
        <v>0.81</v>
      </c>
      <c r="M1330" s="135"/>
    </row>
    <row r="1331" spans="2:13" ht="28.5" x14ac:dyDescent="0.45">
      <c r="B1331" s="134" t="s">
        <v>88</v>
      </c>
      <c r="C1331" s="76" t="s">
        <v>347</v>
      </c>
      <c r="D1331" s="134" t="s">
        <v>115</v>
      </c>
      <c r="E1331" s="76" t="s">
        <v>135</v>
      </c>
      <c r="F1331" s="134" t="s">
        <v>210</v>
      </c>
      <c r="G1331" s="134" t="s">
        <v>211</v>
      </c>
      <c r="H1331" s="134" t="s">
        <v>212</v>
      </c>
      <c r="I1331" s="134" t="s">
        <v>7</v>
      </c>
      <c r="J1331" s="87">
        <v>0.63</v>
      </c>
      <c r="K1331" s="87">
        <v>0.72000000000000008</v>
      </c>
      <c r="L1331" s="87">
        <v>0.81</v>
      </c>
      <c r="M1331" s="135"/>
    </row>
    <row r="1332" spans="2:13" ht="28.5" x14ac:dyDescent="0.45">
      <c r="B1332" s="134" t="s">
        <v>88</v>
      </c>
      <c r="C1332" s="76" t="s">
        <v>347</v>
      </c>
      <c r="D1332" s="134" t="s">
        <v>115</v>
      </c>
      <c r="E1332" s="76" t="s">
        <v>135</v>
      </c>
      <c r="F1332" s="134" t="s">
        <v>382</v>
      </c>
      <c r="G1332" s="134" t="s">
        <v>211</v>
      </c>
      <c r="H1332" s="134" t="s">
        <v>383</v>
      </c>
      <c r="I1332" s="134" t="s">
        <v>7</v>
      </c>
      <c r="J1332" s="87">
        <v>0.63</v>
      </c>
      <c r="K1332" s="87">
        <v>0.72000000000000008</v>
      </c>
      <c r="L1332" s="87">
        <v>0.81</v>
      </c>
      <c r="M1332" s="135"/>
    </row>
    <row r="1333" spans="2:13" ht="28.5" x14ac:dyDescent="0.45">
      <c r="B1333" s="134" t="s">
        <v>88</v>
      </c>
      <c r="C1333" s="76" t="s">
        <v>347</v>
      </c>
      <c r="D1333" s="134" t="s">
        <v>115</v>
      </c>
      <c r="E1333" s="76" t="s">
        <v>135</v>
      </c>
      <c r="F1333" s="134" t="s">
        <v>386</v>
      </c>
      <c r="G1333" s="134" t="s">
        <v>281</v>
      </c>
      <c r="H1333" s="134" t="s">
        <v>387</v>
      </c>
      <c r="I1333" s="134" t="s">
        <v>7</v>
      </c>
      <c r="J1333" s="87">
        <v>0.63</v>
      </c>
      <c r="K1333" s="87">
        <v>0.72000000000000008</v>
      </c>
      <c r="L1333" s="87">
        <v>0.81</v>
      </c>
      <c r="M1333" s="135"/>
    </row>
    <row r="1334" spans="2:13" ht="28.5" x14ac:dyDescent="0.45">
      <c r="B1334" s="134" t="s">
        <v>88</v>
      </c>
      <c r="C1334" s="76" t="s">
        <v>347</v>
      </c>
      <c r="D1334" s="134" t="s">
        <v>115</v>
      </c>
      <c r="E1334" s="76" t="s">
        <v>135</v>
      </c>
      <c r="F1334" s="134" t="s">
        <v>283</v>
      </c>
      <c r="G1334" s="134" t="s">
        <v>281</v>
      </c>
      <c r="H1334" s="134" t="s">
        <v>284</v>
      </c>
      <c r="I1334" s="134" t="s">
        <v>7</v>
      </c>
      <c r="J1334" s="87">
        <v>3.4999999999999996E-2</v>
      </c>
      <c r="K1334" s="87">
        <v>4.0000000000000008E-2</v>
      </c>
      <c r="L1334" s="87">
        <v>4.5000000000000005E-2</v>
      </c>
      <c r="M1334" s="135"/>
    </row>
    <row r="1335" spans="2:13" ht="28.5" x14ac:dyDescent="0.45">
      <c r="B1335" s="134" t="s">
        <v>88</v>
      </c>
      <c r="C1335" s="76" t="s">
        <v>347</v>
      </c>
      <c r="D1335" s="134" t="s">
        <v>115</v>
      </c>
      <c r="E1335" s="76" t="s">
        <v>135</v>
      </c>
      <c r="F1335" s="134" t="s">
        <v>384</v>
      </c>
      <c r="G1335" s="134" t="s">
        <v>281</v>
      </c>
      <c r="H1335" s="134" t="s">
        <v>385</v>
      </c>
      <c r="I1335" s="134" t="s">
        <v>7</v>
      </c>
      <c r="J1335" s="87">
        <v>0.63</v>
      </c>
      <c r="K1335" s="87">
        <v>0.72000000000000008</v>
      </c>
      <c r="L1335" s="87">
        <v>0.81</v>
      </c>
      <c r="M1335" s="135"/>
    </row>
    <row r="1336" spans="2:13" ht="28.5" x14ac:dyDescent="0.45">
      <c r="B1336" s="134" t="s">
        <v>88</v>
      </c>
      <c r="C1336" s="76" t="s">
        <v>347</v>
      </c>
      <c r="D1336" s="134" t="s">
        <v>115</v>
      </c>
      <c r="E1336" s="76" t="s">
        <v>135</v>
      </c>
      <c r="F1336" s="134" t="s">
        <v>247</v>
      </c>
      <c r="G1336" s="134" t="s">
        <v>248</v>
      </c>
      <c r="H1336" s="134" t="s">
        <v>249</v>
      </c>
      <c r="I1336" s="134" t="s">
        <v>7</v>
      </c>
      <c r="J1336" s="87">
        <v>6.9999999999999993E-2</v>
      </c>
      <c r="K1336" s="87">
        <v>8.0000000000000016E-2</v>
      </c>
      <c r="L1336" s="87">
        <v>9.0000000000000011E-2</v>
      </c>
      <c r="M1336" s="135"/>
    </row>
    <row r="1337" spans="2:13" ht="28.5" x14ac:dyDescent="0.45">
      <c r="B1337" s="134" t="s">
        <v>88</v>
      </c>
      <c r="C1337" s="76" t="s">
        <v>396</v>
      </c>
      <c r="D1337" s="134" t="s">
        <v>115</v>
      </c>
      <c r="E1337" s="76" t="s">
        <v>153</v>
      </c>
      <c r="F1337" s="134" t="s">
        <v>218</v>
      </c>
      <c r="G1337" s="134" t="s">
        <v>190</v>
      </c>
      <c r="H1337" s="134" t="s">
        <v>219</v>
      </c>
      <c r="I1337" s="134" t="s">
        <v>7</v>
      </c>
      <c r="J1337" s="87">
        <v>0.63</v>
      </c>
      <c r="K1337" s="87">
        <v>0.72000000000000008</v>
      </c>
      <c r="L1337" s="87">
        <v>0.81</v>
      </c>
      <c r="M1337" s="135"/>
    </row>
    <row r="1338" spans="2:13" x14ac:dyDescent="0.45">
      <c r="B1338" s="134" t="s">
        <v>88</v>
      </c>
      <c r="C1338" s="76" t="s">
        <v>396</v>
      </c>
      <c r="D1338" s="134" t="s">
        <v>115</v>
      </c>
      <c r="E1338" s="76" t="s">
        <v>153</v>
      </c>
      <c r="F1338" s="134" t="s">
        <v>288</v>
      </c>
      <c r="G1338" s="134" t="s">
        <v>190</v>
      </c>
      <c r="H1338" s="134" t="s">
        <v>289</v>
      </c>
      <c r="I1338" s="134" t="s">
        <v>7</v>
      </c>
      <c r="J1338" s="87">
        <v>0.63</v>
      </c>
      <c r="K1338" s="87">
        <v>0.72000000000000008</v>
      </c>
      <c r="L1338" s="87">
        <v>0.81</v>
      </c>
      <c r="M1338" s="135"/>
    </row>
    <row r="1339" spans="2:13" x14ac:dyDescent="0.45">
      <c r="B1339" s="134" t="s">
        <v>88</v>
      </c>
      <c r="C1339" s="76" t="s">
        <v>396</v>
      </c>
      <c r="D1339" s="134" t="s">
        <v>115</v>
      </c>
      <c r="E1339" s="76" t="s">
        <v>153</v>
      </c>
      <c r="F1339" s="134" t="s">
        <v>290</v>
      </c>
      <c r="G1339" s="134" t="s">
        <v>190</v>
      </c>
      <c r="H1339" s="134" t="s">
        <v>291</v>
      </c>
      <c r="I1339" s="134" t="s">
        <v>7</v>
      </c>
      <c r="J1339" s="87">
        <v>0.63</v>
      </c>
      <c r="K1339" s="87">
        <v>0.72000000000000008</v>
      </c>
      <c r="L1339" s="87">
        <v>0.81</v>
      </c>
      <c r="M1339" s="135"/>
    </row>
    <row r="1340" spans="2:13" ht="28.5" x14ac:dyDescent="0.45">
      <c r="B1340" s="134" t="s">
        <v>88</v>
      </c>
      <c r="C1340" s="76" t="s">
        <v>396</v>
      </c>
      <c r="D1340" s="134" t="s">
        <v>115</v>
      </c>
      <c r="E1340" s="76" t="s">
        <v>153</v>
      </c>
      <c r="F1340" s="134" t="s">
        <v>220</v>
      </c>
      <c r="G1340" s="134" t="s">
        <v>190</v>
      </c>
      <c r="H1340" s="134" t="s">
        <v>221</v>
      </c>
      <c r="I1340" s="134" t="s">
        <v>7</v>
      </c>
      <c r="J1340" s="87">
        <v>0.63</v>
      </c>
      <c r="K1340" s="87">
        <v>0.72000000000000008</v>
      </c>
      <c r="L1340" s="87">
        <v>0.81</v>
      </c>
      <c r="M1340" s="135"/>
    </row>
    <row r="1341" spans="2:13" x14ac:dyDescent="0.45">
      <c r="B1341" s="134" t="s">
        <v>88</v>
      </c>
      <c r="C1341" s="76" t="s">
        <v>396</v>
      </c>
      <c r="D1341" s="134" t="s">
        <v>115</v>
      </c>
      <c r="E1341" s="76" t="s">
        <v>153</v>
      </c>
      <c r="F1341" s="134" t="s">
        <v>189</v>
      </c>
      <c r="G1341" s="134" t="s">
        <v>190</v>
      </c>
      <c r="H1341" s="134" t="s">
        <v>191</v>
      </c>
      <c r="I1341" s="134" t="s">
        <v>7</v>
      </c>
      <c r="J1341" s="87">
        <v>0.63</v>
      </c>
      <c r="K1341" s="87">
        <v>0.72000000000000008</v>
      </c>
      <c r="L1341" s="87">
        <v>0.81</v>
      </c>
      <c r="M1341" s="135"/>
    </row>
    <row r="1342" spans="2:13" ht="28.5" x14ac:dyDescent="0.45">
      <c r="B1342" s="134" t="s">
        <v>88</v>
      </c>
      <c r="C1342" s="76" t="s">
        <v>396</v>
      </c>
      <c r="D1342" s="134" t="s">
        <v>115</v>
      </c>
      <c r="E1342" s="76" t="s">
        <v>153</v>
      </c>
      <c r="F1342" s="134" t="s">
        <v>227</v>
      </c>
      <c r="G1342" s="134" t="s">
        <v>225</v>
      </c>
      <c r="H1342" s="134" t="s">
        <v>228</v>
      </c>
      <c r="I1342" s="134" t="s">
        <v>182</v>
      </c>
      <c r="J1342" s="87">
        <v>6.9999999999999993E-2</v>
      </c>
      <c r="K1342" s="87">
        <v>8.0000000000000016E-2</v>
      </c>
      <c r="L1342" s="87">
        <v>9.0000000000000011E-2</v>
      </c>
      <c r="M1342" s="135"/>
    </row>
    <row r="1343" spans="2:13" x14ac:dyDescent="0.45">
      <c r="B1343" s="134" t="s">
        <v>88</v>
      </c>
      <c r="C1343" s="76" t="s">
        <v>396</v>
      </c>
      <c r="D1343" s="134" t="s">
        <v>115</v>
      </c>
      <c r="E1343" s="76" t="s">
        <v>153</v>
      </c>
      <c r="F1343" s="134" t="s">
        <v>371</v>
      </c>
      <c r="G1343" s="134" t="s">
        <v>230</v>
      </c>
      <c r="H1343" s="134" t="s">
        <v>372</v>
      </c>
      <c r="I1343" s="134" t="s">
        <v>182</v>
      </c>
      <c r="J1343" s="87">
        <v>0.63</v>
      </c>
      <c r="K1343" s="87">
        <v>0.72000000000000008</v>
      </c>
      <c r="L1343" s="87">
        <v>0.81</v>
      </c>
      <c r="M1343" s="135"/>
    </row>
    <row r="1344" spans="2:13" x14ac:dyDescent="0.45">
      <c r="B1344" s="134" t="s">
        <v>88</v>
      </c>
      <c r="C1344" s="76" t="s">
        <v>396</v>
      </c>
      <c r="D1344" s="134" t="s">
        <v>115</v>
      </c>
      <c r="E1344" s="76" t="s">
        <v>153</v>
      </c>
      <c r="F1344" s="134" t="s">
        <v>394</v>
      </c>
      <c r="G1344" s="134" t="s">
        <v>230</v>
      </c>
      <c r="H1344" s="134" t="s">
        <v>395</v>
      </c>
      <c r="I1344" s="134" t="s">
        <v>182</v>
      </c>
      <c r="J1344" s="87">
        <v>0.63</v>
      </c>
      <c r="K1344" s="87">
        <v>0.72000000000000008</v>
      </c>
      <c r="L1344" s="87">
        <v>0.81</v>
      </c>
      <c r="M1344" s="135"/>
    </row>
    <row r="1345" spans="2:13" ht="28.5" x14ac:dyDescent="0.45">
      <c r="B1345" s="134" t="s">
        <v>88</v>
      </c>
      <c r="C1345" s="76" t="s">
        <v>396</v>
      </c>
      <c r="D1345" s="134" t="s">
        <v>115</v>
      </c>
      <c r="E1345" s="76" t="s">
        <v>153</v>
      </c>
      <c r="F1345" s="134" t="s">
        <v>256</v>
      </c>
      <c r="G1345" s="134" t="s">
        <v>193</v>
      </c>
      <c r="H1345" s="134" t="s">
        <v>257</v>
      </c>
      <c r="I1345" s="134" t="s">
        <v>7</v>
      </c>
      <c r="J1345" s="87">
        <v>0.63</v>
      </c>
      <c r="K1345" s="87">
        <v>0.72000000000000008</v>
      </c>
      <c r="L1345" s="87">
        <v>0.81</v>
      </c>
      <c r="M1345" s="135"/>
    </row>
    <row r="1346" spans="2:13" ht="28.5" x14ac:dyDescent="0.45">
      <c r="B1346" s="134" t="s">
        <v>88</v>
      </c>
      <c r="C1346" s="76" t="s">
        <v>396</v>
      </c>
      <c r="D1346" s="134" t="s">
        <v>115</v>
      </c>
      <c r="E1346" s="76" t="s">
        <v>153</v>
      </c>
      <c r="F1346" s="134" t="s">
        <v>292</v>
      </c>
      <c r="G1346" s="134" t="s">
        <v>293</v>
      </c>
      <c r="H1346" s="134" t="s">
        <v>294</v>
      </c>
      <c r="I1346" s="134" t="s">
        <v>7</v>
      </c>
      <c r="J1346" s="87">
        <v>0.63</v>
      </c>
      <c r="K1346" s="87">
        <v>0.72000000000000008</v>
      </c>
      <c r="L1346" s="87">
        <v>0.81</v>
      </c>
      <c r="M1346" s="135"/>
    </row>
    <row r="1347" spans="2:13" x14ac:dyDescent="0.45">
      <c r="B1347" s="134" t="s">
        <v>88</v>
      </c>
      <c r="C1347" s="76" t="s">
        <v>396</v>
      </c>
      <c r="D1347" s="134" t="s">
        <v>115</v>
      </c>
      <c r="E1347" s="76" t="s">
        <v>153</v>
      </c>
      <c r="F1347" s="134" t="s">
        <v>258</v>
      </c>
      <c r="G1347" s="134" t="s">
        <v>259</v>
      </c>
      <c r="H1347" s="134" t="s">
        <v>260</v>
      </c>
      <c r="I1347" s="134" t="s">
        <v>182</v>
      </c>
      <c r="J1347" s="87">
        <v>0.63</v>
      </c>
      <c r="K1347" s="87">
        <v>0.72000000000000008</v>
      </c>
      <c r="L1347" s="87">
        <v>0.81</v>
      </c>
      <c r="M1347" s="135"/>
    </row>
    <row r="1348" spans="2:13" ht="42.75" x14ac:dyDescent="0.45">
      <c r="B1348" s="134" t="s">
        <v>88</v>
      </c>
      <c r="C1348" s="76" t="s">
        <v>396</v>
      </c>
      <c r="D1348" s="134" t="s">
        <v>115</v>
      </c>
      <c r="E1348" s="76" t="s">
        <v>153</v>
      </c>
      <c r="F1348" s="134" t="s">
        <v>200</v>
      </c>
      <c r="G1348" s="134" t="s">
        <v>201</v>
      </c>
      <c r="H1348" s="134" t="s">
        <v>202</v>
      </c>
      <c r="I1348" s="134" t="s">
        <v>7</v>
      </c>
      <c r="J1348" s="87">
        <v>0.63</v>
      </c>
      <c r="K1348" s="87">
        <v>0.72000000000000008</v>
      </c>
      <c r="L1348" s="87">
        <v>0.81</v>
      </c>
      <c r="M1348" s="135"/>
    </row>
    <row r="1349" spans="2:13" ht="42.75" x14ac:dyDescent="0.45">
      <c r="B1349" s="134" t="s">
        <v>88</v>
      </c>
      <c r="C1349" s="76" t="s">
        <v>396</v>
      </c>
      <c r="D1349" s="134" t="s">
        <v>115</v>
      </c>
      <c r="E1349" s="76" t="s">
        <v>153</v>
      </c>
      <c r="F1349" s="134" t="s">
        <v>200</v>
      </c>
      <c r="G1349" s="134" t="s">
        <v>201</v>
      </c>
      <c r="H1349" s="134" t="s">
        <v>202</v>
      </c>
      <c r="I1349" s="134" t="s">
        <v>182</v>
      </c>
      <c r="J1349" s="87">
        <v>0.63</v>
      </c>
      <c r="K1349" s="87">
        <v>0.72000000000000008</v>
      </c>
      <c r="L1349" s="87">
        <v>0.81</v>
      </c>
      <c r="M1349" s="135"/>
    </row>
    <row r="1350" spans="2:13" x14ac:dyDescent="0.45">
      <c r="B1350" s="134" t="s">
        <v>88</v>
      </c>
      <c r="C1350" s="76" t="s">
        <v>396</v>
      </c>
      <c r="D1350" s="134" t="s">
        <v>115</v>
      </c>
      <c r="E1350" s="76" t="s">
        <v>153</v>
      </c>
      <c r="F1350" s="134" t="s">
        <v>237</v>
      </c>
      <c r="G1350" s="134" t="s">
        <v>238</v>
      </c>
      <c r="H1350" s="134" t="s">
        <v>239</v>
      </c>
      <c r="I1350" s="134" t="s">
        <v>7</v>
      </c>
      <c r="J1350" s="87">
        <v>3.4999999999999996E-2</v>
      </c>
      <c r="K1350" s="87">
        <v>4.0000000000000008E-2</v>
      </c>
      <c r="L1350" s="87">
        <v>4.5000000000000005E-2</v>
      </c>
      <c r="M1350" s="135"/>
    </row>
    <row r="1351" spans="2:13" x14ac:dyDescent="0.45">
      <c r="B1351" s="134" t="s">
        <v>88</v>
      </c>
      <c r="C1351" s="76" t="s">
        <v>396</v>
      </c>
      <c r="D1351" s="134" t="s">
        <v>115</v>
      </c>
      <c r="E1351" s="76" t="s">
        <v>153</v>
      </c>
      <c r="F1351" s="134" t="s">
        <v>207</v>
      </c>
      <c r="G1351" s="134" t="s">
        <v>208</v>
      </c>
      <c r="H1351" s="134" t="s">
        <v>209</v>
      </c>
      <c r="I1351" s="134" t="s">
        <v>7</v>
      </c>
      <c r="J1351" s="87">
        <v>3.4999999999999996E-2</v>
      </c>
      <c r="K1351" s="87">
        <v>4.0000000000000008E-2</v>
      </c>
      <c r="L1351" s="87">
        <v>4.5000000000000005E-2</v>
      </c>
      <c r="M1351" s="135"/>
    </row>
    <row r="1352" spans="2:13" x14ac:dyDescent="0.45">
      <c r="B1352" s="134" t="s">
        <v>88</v>
      </c>
      <c r="C1352" s="76" t="s">
        <v>396</v>
      </c>
      <c r="D1352" s="134" t="s">
        <v>115</v>
      </c>
      <c r="E1352" s="76" t="s">
        <v>153</v>
      </c>
      <c r="F1352" s="134" t="s">
        <v>264</v>
      </c>
      <c r="G1352" s="134" t="s">
        <v>208</v>
      </c>
      <c r="H1352" s="134" t="s">
        <v>265</v>
      </c>
      <c r="I1352" s="134" t="s">
        <v>7</v>
      </c>
      <c r="J1352" s="87">
        <v>0.63</v>
      </c>
      <c r="K1352" s="87">
        <v>0.72000000000000008</v>
      </c>
      <c r="L1352" s="87">
        <v>0.81</v>
      </c>
      <c r="M1352" s="135"/>
    </row>
    <row r="1353" spans="2:13" ht="28.5" x14ac:dyDescent="0.45">
      <c r="B1353" s="134" t="s">
        <v>88</v>
      </c>
      <c r="C1353" s="76" t="s">
        <v>396</v>
      </c>
      <c r="D1353" s="134" t="s">
        <v>115</v>
      </c>
      <c r="E1353" s="76" t="s">
        <v>153</v>
      </c>
      <c r="F1353" s="134" t="s">
        <v>266</v>
      </c>
      <c r="G1353" s="134" t="s">
        <v>208</v>
      </c>
      <c r="H1353" s="134" t="s">
        <v>267</v>
      </c>
      <c r="I1353" s="134" t="s">
        <v>7</v>
      </c>
      <c r="J1353" s="87">
        <v>6.9999999999999993E-2</v>
      </c>
      <c r="K1353" s="87">
        <v>8.0000000000000016E-2</v>
      </c>
      <c r="L1353" s="87">
        <v>9.0000000000000011E-2</v>
      </c>
      <c r="M1353" s="135"/>
    </row>
    <row r="1354" spans="2:13" ht="42.75" x14ac:dyDescent="0.45">
      <c r="B1354" s="134" t="s">
        <v>88</v>
      </c>
      <c r="C1354" s="76" t="s">
        <v>396</v>
      </c>
      <c r="D1354" s="134" t="s">
        <v>115</v>
      </c>
      <c r="E1354" s="76" t="s">
        <v>153</v>
      </c>
      <c r="F1354" s="134" t="s">
        <v>240</v>
      </c>
      <c r="G1354" s="134" t="s">
        <v>241</v>
      </c>
      <c r="H1354" s="134" t="s">
        <v>242</v>
      </c>
      <c r="I1354" s="134" t="s">
        <v>7</v>
      </c>
      <c r="J1354" s="87">
        <v>0.63</v>
      </c>
      <c r="K1354" s="87">
        <v>0.72000000000000008</v>
      </c>
      <c r="L1354" s="87">
        <v>0.81</v>
      </c>
      <c r="M1354" s="135"/>
    </row>
    <row r="1355" spans="2:13" ht="42.75" x14ac:dyDescent="0.45">
      <c r="B1355" s="134" t="s">
        <v>88</v>
      </c>
      <c r="C1355" s="76" t="s">
        <v>396</v>
      </c>
      <c r="D1355" s="134" t="s">
        <v>115</v>
      </c>
      <c r="E1355" s="76" t="s">
        <v>153</v>
      </c>
      <c r="F1355" s="134" t="s">
        <v>295</v>
      </c>
      <c r="G1355" s="134" t="s">
        <v>241</v>
      </c>
      <c r="H1355" s="134" t="s">
        <v>296</v>
      </c>
      <c r="I1355" s="134" t="s">
        <v>7</v>
      </c>
      <c r="J1355" s="87">
        <v>0.63</v>
      </c>
      <c r="K1355" s="87">
        <v>0.72000000000000008</v>
      </c>
      <c r="L1355" s="87">
        <v>0.81</v>
      </c>
      <c r="M1355" s="135"/>
    </row>
    <row r="1356" spans="2:13" ht="42.75" x14ac:dyDescent="0.45">
      <c r="B1356" s="134" t="s">
        <v>88</v>
      </c>
      <c r="C1356" s="76" t="s">
        <v>396</v>
      </c>
      <c r="D1356" s="134" t="s">
        <v>115</v>
      </c>
      <c r="E1356" s="76" t="s">
        <v>153</v>
      </c>
      <c r="F1356" s="134" t="s">
        <v>374</v>
      </c>
      <c r="G1356" s="134" t="s">
        <v>241</v>
      </c>
      <c r="H1356" s="134" t="s">
        <v>375</v>
      </c>
      <c r="I1356" s="134" t="s">
        <v>7</v>
      </c>
      <c r="J1356" s="87">
        <v>0.63</v>
      </c>
      <c r="K1356" s="87">
        <v>0.72000000000000008</v>
      </c>
      <c r="L1356" s="87">
        <v>0.81</v>
      </c>
      <c r="M1356" s="135"/>
    </row>
    <row r="1357" spans="2:13" ht="42.75" x14ac:dyDescent="0.45">
      <c r="B1357" s="134" t="s">
        <v>88</v>
      </c>
      <c r="C1357" s="76" t="s">
        <v>396</v>
      </c>
      <c r="D1357" s="134" t="s">
        <v>115</v>
      </c>
      <c r="E1357" s="76" t="s">
        <v>153</v>
      </c>
      <c r="F1357" s="134" t="s">
        <v>329</v>
      </c>
      <c r="G1357" s="134" t="s">
        <v>211</v>
      </c>
      <c r="H1357" s="134" t="s">
        <v>330</v>
      </c>
      <c r="I1357" s="134" t="s">
        <v>7</v>
      </c>
      <c r="J1357" s="87">
        <v>0.63</v>
      </c>
      <c r="K1357" s="87">
        <v>0.72000000000000008</v>
      </c>
      <c r="L1357" s="87">
        <v>0.81</v>
      </c>
      <c r="M1357" s="135"/>
    </row>
    <row r="1358" spans="2:13" ht="28.5" x14ac:dyDescent="0.45">
      <c r="B1358" s="134" t="s">
        <v>88</v>
      </c>
      <c r="C1358" s="76" t="s">
        <v>396</v>
      </c>
      <c r="D1358" s="134" t="s">
        <v>115</v>
      </c>
      <c r="E1358" s="76" t="s">
        <v>153</v>
      </c>
      <c r="F1358" s="134" t="s">
        <v>268</v>
      </c>
      <c r="G1358" s="134" t="s">
        <v>211</v>
      </c>
      <c r="H1358" s="134" t="s">
        <v>269</v>
      </c>
      <c r="I1358" s="134" t="s">
        <v>7</v>
      </c>
      <c r="J1358" s="87">
        <v>0.63</v>
      </c>
      <c r="K1358" s="87">
        <v>0.72000000000000008</v>
      </c>
      <c r="L1358" s="87">
        <v>0.81</v>
      </c>
      <c r="M1358" s="135"/>
    </row>
    <row r="1359" spans="2:13" ht="28.5" x14ac:dyDescent="0.45">
      <c r="B1359" s="134" t="s">
        <v>88</v>
      </c>
      <c r="C1359" s="76" t="s">
        <v>396</v>
      </c>
      <c r="D1359" s="134" t="s">
        <v>115</v>
      </c>
      <c r="E1359" s="76" t="s">
        <v>153</v>
      </c>
      <c r="F1359" s="134" t="s">
        <v>389</v>
      </c>
      <c r="G1359" s="134" t="s">
        <v>211</v>
      </c>
      <c r="H1359" s="134" t="s">
        <v>390</v>
      </c>
      <c r="I1359" s="134" t="s">
        <v>7</v>
      </c>
      <c r="J1359" s="87">
        <v>0.63</v>
      </c>
      <c r="K1359" s="87">
        <v>0.72000000000000008</v>
      </c>
      <c r="L1359" s="87">
        <v>0.81</v>
      </c>
      <c r="M1359" s="135"/>
    </row>
    <row r="1360" spans="2:13" x14ac:dyDescent="0.45">
      <c r="B1360" s="134" t="s">
        <v>88</v>
      </c>
      <c r="C1360" s="76" t="s">
        <v>349</v>
      </c>
      <c r="D1360" s="134" t="s">
        <v>115</v>
      </c>
      <c r="E1360" s="76" t="s">
        <v>154</v>
      </c>
      <c r="F1360" s="134" t="s">
        <v>216</v>
      </c>
      <c r="G1360" s="134" t="s">
        <v>190</v>
      </c>
      <c r="H1360" s="134" t="s">
        <v>217</v>
      </c>
      <c r="I1360" s="134" t="s">
        <v>7</v>
      </c>
      <c r="J1360" s="87">
        <v>0.63</v>
      </c>
      <c r="K1360" s="87">
        <v>0.72000000000000008</v>
      </c>
      <c r="L1360" s="87">
        <v>0.81</v>
      </c>
      <c r="M1360" s="135"/>
    </row>
    <row r="1361" spans="2:13" x14ac:dyDescent="0.45">
      <c r="B1361" s="134" t="s">
        <v>88</v>
      </c>
      <c r="C1361" s="76" t="s">
        <v>349</v>
      </c>
      <c r="D1361" s="134" t="s">
        <v>115</v>
      </c>
      <c r="E1361" s="76" t="s">
        <v>154</v>
      </c>
      <c r="F1361" s="134" t="s">
        <v>288</v>
      </c>
      <c r="G1361" s="134" t="s">
        <v>190</v>
      </c>
      <c r="H1361" s="134" t="s">
        <v>289</v>
      </c>
      <c r="I1361" s="134" t="s">
        <v>7</v>
      </c>
      <c r="J1361" s="87">
        <v>0.63</v>
      </c>
      <c r="K1361" s="87">
        <v>0.72000000000000008</v>
      </c>
      <c r="L1361" s="87">
        <v>0.81</v>
      </c>
      <c r="M1361" s="135"/>
    </row>
    <row r="1362" spans="2:13" x14ac:dyDescent="0.45">
      <c r="B1362" s="134" t="s">
        <v>88</v>
      </c>
      <c r="C1362" s="76" t="s">
        <v>349</v>
      </c>
      <c r="D1362" s="134" t="s">
        <v>115</v>
      </c>
      <c r="E1362" s="76" t="s">
        <v>154</v>
      </c>
      <c r="F1362" s="134" t="s">
        <v>189</v>
      </c>
      <c r="G1362" s="134" t="s">
        <v>190</v>
      </c>
      <c r="H1362" s="134" t="s">
        <v>191</v>
      </c>
      <c r="I1362" s="134" t="s">
        <v>7</v>
      </c>
      <c r="J1362" s="87">
        <v>0.63</v>
      </c>
      <c r="K1362" s="87">
        <v>0.72000000000000008</v>
      </c>
      <c r="L1362" s="87">
        <v>0.81</v>
      </c>
      <c r="M1362" s="135"/>
    </row>
    <row r="1363" spans="2:13" ht="28.5" x14ac:dyDescent="0.45">
      <c r="B1363" s="134" t="s">
        <v>88</v>
      </c>
      <c r="C1363" s="76" t="s">
        <v>349</v>
      </c>
      <c r="D1363" s="134" t="s">
        <v>115</v>
      </c>
      <c r="E1363" s="76" t="s">
        <v>154</v>
      </c>
      <c r="F1363" s="134" t="s">
        <v>227</v>
      </c>
      <c r="G1363" s="134" t="s">
        <v>225</v>
      </c>
      <c r="H1363" s="134" t="s">
        <v>228</v>
      </c>
      <c r="I1363" s="134" t="s">
        <v>182</v>
      </c>
      <c r="J1363" s="87">
        <v>6.9999999999999993E-2</v>
      </c>
      <c r="K1363" s="87">
        <v>8.0000000000000016E-2</v>
      </c>
      <c r="L1363" s="87">
        <v>9.0000000000000011E-2</v>
      </c>
      <c r="M1363" s="135"/>
    </row>
    <row r="1364" spans="2:13" x14ac:dyDescent="0.45">
      <c r="B1364" s="134" t="s">
        <v>88</v>
      </c>
      <c r="C1364" s="76" t="s">
        <v>349</v>
      </c>
      <c r="D1364" s="134" t="s">
        <v>115</v>
      </c>
      <c r="E1364" s="76" t="s">
        <v>154</v>
      </c>
      <c r="F1364" s="134" t="s">
        <v>371</v>
      </c>
      <c r="G1364" s="134" t="s">
        <v>230</v>
      </c>
      <c r="H1364" s="134" t="s">
        <v>372</v>
      </c>
      <c r="I1364" s="134" t="s">
        <v>182</v>
      </c>
      <c r="J1364" s="87">
        <v>0.63</v>
      </c>
      <c r="K1364" s="87">
        <v>0.72000000000000008</v>
      </c>
      <c r="L1364" s="87">
        <v>0.81</v>
      </c>
      <c r="M1364" s="135"/>
    </row>
    <row r="1365" spans="2:13" x14ac:dyDescent="0.45">
      <c r="B1365" s="134" t="s">
        <v>88</v>
      </c>
      <c r="C1365" s="76" t="s">
        <v>349</v>
      </c>
      <c r="D1365" s="134" t="s">
        <v>115</v>
      </c>
      <c r="E1365" s="76" t="s">
        <v>154</v>
      </c>
      <c r="F1365" s="134" t="s">
        <v>394</v>
      </c>
      <c r="G1365" s="134" t="s">
        <v>230</v>
      </c>
      <c r="H1365" s="134" t="s">
        <v>395</v>
      </c>
      <c r="I1365" s="134" t="s">
        <v>182</v>
      </c>
      <c r="J1365" s="87">
        <v>0.63</v>
      </c>
      <c r="K1365" s="87">
        <v>0.72000000000000008</v>
      </c>
      <c r="L1365" s="87">
        <v>0.81</v>
      </c>
      <c r="M1365" s="135"/>
    </row>
    <row r="1366" spans="2:13" ht="28.5" x14ac:dyDescent="0.45">
      <c r="B1366" s="134" t="s">
        <v>88</v>
      </c>
      <c r="C1366" s="76" t="s">
        <v>349</v>
      </c>
      <c r="D1366" s="134" t="s">
        <v>115</v>
      </c>
      <c r="E1366" s="76" t="s">
        <v>154</v>
      </c>
      <c r="F1366" s="134" t="s">
        <v>256</v>
      </c>
      <c r="G1366" s="134" t="s">
        <v>193</v>
      </c>
      <c r="H1366" s="134" t="s">
        <v>257</v>
      </c>
      <c r="I1366" s="134" t="s">
        <v>7</v>
      </c>
      <c r="J1366" s="87">
        <v>0.63</v>
      </c>
      <c r="K1366" s="87">
        <v>0.72000000000000008</v>
      </c>
      <c r="L1366" s="87">
        <v>0.81</v>
      </c>
      <c r="M1366" s="135"/>
    </row>
    <row r="1367" spans="2:13" ht="28.5" x14ac:dyDescent="0.45">
      <c r="B1367" s="134" t="s">
        <v>88</v>
      </c>
      <c r="C1367" s="76" t="s">
        <v>349</v>
      </c>
      <c r="D1367" s="134" t="s">
        <v>115</v>
      </c>
      <c r="E1367" s="76" t="s">
        <v>154</v>
      </c>
      <c r="F1367" s="134" t="s">
        <v>232</v>
      </c>
      <c r="G1367" s="134" t="s">
        <v>193</v>
      </c>
      <c r="H1367" s="134" t="s">
        <v>233</v>
      </c>
      <c r="I1367" s="134" t="s">
        <v>7</v>
      </c>
      <c r="J1367" s="87">
        <v>0.63</v>
      </c>
      <c r="K1367" s="87">
        <v>0.72000000000000008</v>
      </c>
      <c r="L1367" s="87">
        <v>0.81</v>
      </c>
      <c r="M1367" s="135"/>
    </row>
    <row r="1368" spans="2:13" ht="28.5" x14ac:dyDescent="0.45">
      <c r="B1368" s="134" t="s">
        <v>88</v>
      </c>
      <c r="C1368" s="76" t="s">
        <v>349</v>
      </c>
      <c r="D1368" s="134" t="s">
        <v>115</v>
      </c>
      <c r="E1368" s="76" t="s">
        <v>154</v>
      </c>
      <c r="F1368" s="134" t="s">
        <v>195</v>
      </c>
      <c r="G1368" s="134" t="s">
        <v>193</v>
      </c>
      <c r="H1368" s="134" t="s">
        <v>196</v>
      </c>
      <c r="I1368" s="134" t="s">
        <v>7</v>
      </c>
      <c r="J1368" s="87">
        <v>0.63</v>
      </c>
      <c r="K1368" s="87">
        <v>0.72000000000000008</v>
      </c>
      <c r="L1368" s="87">
        <v>0.81</v>
      </c>
      <c r="M1368" s="135"/>
    </row>
    <row r="1369" spans="2:13" ht="28.5" x14ac:dyDescent="0.45">
      <c r="B1369" s="134" t="s">
        <v>88</v>
      </c>
      <c r="C1369" s="76" t="s">
        <v>349</v>
      </c>
      <c r="D1369" s="134" t="s">
        <v>115</v>
      </c>
      <c r="E1369" s="76" t="s">
        <v>154</v>
      </c>
      <c r="F1369" s="134" t="s">
        <v>339</v>
      </c>
      <c r="G1369" s="134" t="s">
        <v>235</v>
      </c>
      <c r="H1369" s="134" t="s">
        <v>340</v>
      </c>
      <c r="I1369" s="134" t="s">
        <v>7</v>
      </c>
      <c r="J1369" s="87">
        <v>3.4999999999999996E-2</v>
      </c>
      <c r="K1369" s="87">
        <v>4.0000000000000008E-2</v>
      </c>
      <c r="L1369" s="87">
        <v>4.5000000000000005E-2</v>
      </c>
      <c r="M1369" s="135"/>
    </row>
    <row r="1370" spans="2:13" ht="42.75" x14ac:dyDescent="0.45">
      <c r="B1370" s="134" t="s">
        <v>88</v>
      </c>
      <c r="C1370" s="76" t="s">
        <v>349</v>
      </c>
      <c r="D1370" s="134" t="s">
        <v>115</v>
      </c>
      <c r="E1370" s="76" t="s">
        <v>154</v>
      </c>
      <c r="F1370" s="134" t="s">
        <v>302</v>
      </c>
      <c r="G1370" s="134" t="s">
        <v>293</v>
      </c>
      <c r="H1370" s="134" t="s">
        <v>303</v>
      </c>
      <c r="I1370" s="134" t="s">
        <v>7</v>
      </c>
      <c r="J1370" s="87">
        <v>0.63</v>
      </c>
      <c r="K1370" s="87">
        <v>0.72000000000000008</v>
      </c>
      <c r="L1370" s="87">
        <v>0.81</v>
      </c>
      <c r="M1370" s="135"/>
    </row>
    <row r="1371" spans="2:13" ht="42.75" x14ac:dyDescent="0.45">
      <c r="B1371" s="134" t="s">
        <v>88</v>
      </c>
      <c r="C1371" s="76" t="s">
        <v>349</v>
      </c>
      <c r="D1371" s="134" t="s">
        <v>115</v>
      </c>
      <c r="E1371" s="76" t="s">
        <v>154</v>
      </c>
      <c r="F1371" s="134" t="s">
        <v>304</v>
      </c>
      <c r="G1371" s="134" t="s">
        <v>293</v>
      </c>
      <c r="H1371" s="134" t="s">
        <v>305</v>
      </c>
      <c r="I1371" s="134" t="s">
        <v>7</v>
      </c>
      <c r="J1371" s="87">
        <v>0.63</v>
      </c>
      <c r="K1371" s="87">
        <v>0.72000000000000008</v>
      </c>
      <c r="L1371" s="87">
        <v>0.81</v>
      </c>
      <c r="M1371" s="135"/>
    </row>
    <row r="1372" spans="2:13" ht="28.5" x14ac:dyDescent="0.45">
      <c r="B1372" s="134" t="s">
        <v>88</v>
      </c>
      <c r="C1372" s="76" t="s">
        <v>349</v>
      </c>
      <c r="D1372" s="134" t="s">
        <v>115</v>
      </c>
      <c r="E1372" s="76" t="s">
        <v>154</v>
      </c>
      <c r="F1372" s="134" t="s">
        <v>306</v>
      </c>
      <c r="G1372" s="134" t="s">
        <v>293</v>
      </c>
      <c r="H1372" s="134" t="s">
        <v>307</v>
      </c>
      <c r="I1372" s="134" t="s">
        <v>7</v>
      </c>
      <c r="J1372" s="87">
        <v>0.63</v>
      </c>
      <c r="K1372" s="87">
        <v>0.72000000000000008</v>
      </c>
      <c r="L1372" s="87">
        <v>0.81</v>
      </c>
      <c r="M1372" s="135"/>
    </row>
    <row r="1373" spans="2:13" x14ac:dyDescent="0.45">
      <c r="B1373" s="134" t="s">
        <v>88</v>
      </c>
      <c r="C1373" s="76" t="s">
        <v>349</v>
      </c>
      <c r="D1373" s="134" t="s">
        <v>115</v>
      </c>
      <c r="E1373" s="76" t="s">
        <v>154</v>
      </c>
      <c r="F1373" s="134" t="s">
        <v>258</v>
      </c>
      <c r="G1373" s="134" t="s">
        <v>259</v>
      </c>
      <c r="H1373" s="134" t="s">
        <v>260</v>
      </c>
      <c r="I1373" s="134" t="s">
        <v>182</v>
      </c>
      <c r="J1373" s="87">
        <v>0.63</v>
      </c>
      <c r="K1373" s="87">
        <v>0.72000000000000008</v>
      </c>
      <c r="L1373" s="87">
        <v>0.81</v>
      </c>
      <c r="M1373" s="135"/>
    </row>
    <row r="1374" spans="2:13" x14ac:dyDescent="0.45">
      <c r="B1374" s="134" t="s">
        <v>88</v>
      </c>
      <c r="C1374" s="76" t="s">
        <v>349</v>
      </c>
      <c r="D1374" s="134" t="s">
        <v>115</v>
      </c>
      <c r="E1374" s="76" t="s">
        <v>154</v>
      </c>
      <c r="F1374" s="134" t="s">
        <v>310</v>
      </c>
      <c r="G1374" s="134" t="s">
        <v>262</v>
      </c>
      <c r="H1374" s="134" t="s">
        <v>311</v>
      </c>
      <c r="I1374" s="134" t="s">
        <v>7</v>
      </c>
      <c r="J1374" s="87">
        <v>0.63</v>
      </c>
      <c r="K1374" s="87">
        <v>0.72000000000000008</v>
      </c>
      <c r="L1374" s="87">
        <v>0.81</v>
      </c>
      <c r="M1374" s="135"/>
    </row>
    <row r="1375" spans="2:13" x14ac:dyDescent="0.45">
      <c r="B1375" s="134" t="s">
        <v>88</v>
      </c>
      <c r="C1375" s="76" t="s">
        <v>349</v>
      </c>
      <c r="D1375" s="134" t="s">
        <v>115</v>
      </c>
      <c r="E1375" s="76" t="s">
        <v>154</v>
      </c>
      <c r="F1375" s="134" t="s">
        <v>261</v>
      </c>
      <c r="G1375" s="134" t="s">
        <v>262</v>
      </c>
      <c r="H1375" s="134" t="s">
        <v>263</v>
      </c>
      <c r="I1375" s="134" t="s">
        <v>7</v>
      </c>
      <c r="J1375" s="87">
        <v>0.63</v>
      </c>
      <c r="K1375" s="87">
        <v>0.72000000000000008</v>
      </c>
      <c r="L1375" s="87">
        <v>0.81</v>
      </c>
      <c r="M1375" s="135"/>
    </row>
    <row r="1376" spans="2:13" ht="42.75" x14ac:dyDescent="0.45">
      <c r="B1376" s="134" t="s">
        <v>88</v>
      </c>
      <c r="C1376" s="76" t="s">
        <v>349</v>
      </c>
      <c r="D1376" s="134" t="s">
        <v>115</v>
      </c>
      <c r="E1376" s="76" t="s">
        <v>154</v>
      </c>
      <c r="F1376" s="134" t="s">
        <v>312</v>
      </c>
      <c r="G1376" s="134" t="s">
        <v>201</v>
      </c>
      <c r="H1376" s="134" t="s">
        <v>313</v>
      </c>
      <c r="I1376" s="134" t="s">
        <v>7</v>
      </c>
      <c r="J1376" s="87">
        <v>0.63</v>
      </c>
      <c r="K1376" s="87">
        <v>0.72000000000000008</v>
      </c>
      <c r="L1376" s="87">
        <v>0.81</v>
      </c>
      <c r="M1376" s="135"/>
    </row>
    <row r="1377" spans="2:13" ht="42.75" x14ac:dyDescent="0.45">
      <c r="B1377" s="134" t="s">
        <v>88</v>
      </c>
      <c r="C1377" s="76" t="s">
        <v>349</v>
      </c>
      <c r="D1377" s="134" t="s">
        <v>115</v>
      </c>
      <c r="E1377" s="76" t="s">
        <v>154</v>
      </c>
      <c r="F1377" s="134" t="s">
        <v>312</v>
      </c>
      <c r="G1377" s="134" t="s">
        <v>201</v>
      </c>
      <c r="H1377" s="134" t="s">
        <v>313</v>
      </c>
      <c r="I1377" s="134" t="s">
        <v>182</v>
      </c>
      <c r="J1377" s="87">
        <v>0.63</v>
      </c>
      <c r="K1377" s="87">
        <v>0.72000000000000008</v>
      </c>
      <c r="L1377" s="87">
        <v>0.81</v>
      </c>
      <c r="M1377" s="135"/>
    </row>
    <row r="1378" spans="2:13" ht="42.75" x14ac:dyDescent="0.45">
      <c r="B1378" s="134" t="s">
        <v>88</v>
      </c>
      <c r="C1378" s="76" t="s">
        <v>349</v>
      </c>
      <c r="D1378" s="134" t="s">
        <v>115</v>
      </c>
      <c r="E1378" s="76" t="s">
        <v>154</v>
      </c>
      <c r="F1378" s="134" t="s">
        <v>200</v>
      </c>
      <c r="G1378" s="134" t="s">
        <v>201</v>
      </c>
      <c r="H1378" s="134" t="s">
        <v>202</v>
      </c>
      <c r="I1378" s="134" t="s">
        <v>7</v>
      </c>
      <c r="J1378" s="87">
        <v>0.63</v>
      </c>
      <c r="K1378" s="87">
        <v>0.72000000000000008</v>
      </c>
      <c r="L1378" s="87">
        <v>0.81</v>
      </c>
      <c r="M1378" s="135"/>
    </row>
    <row r="1379" spans="2:13" ht="42.75" x14ac:dyDescent="0.45">
      <c r="B1379" s="134" t="s">
        <v>88</v>
      </c>
      <c r="C1379" s="76" t="s">
        <v>349</v>
      </c>
      <c r="D1379" s="134" t="s">
        <v>115</v>
      </c>
      <c r="E1379" s="76" t="s">
        <v>154</v>
      </c>
      <c r="F1379" s="134" t="s">
        <v>200</v>
      </c>
      <c r="G1379" s="134" t="s">
        <v>201</v>
      </c>
      <c r="H1379" s="134" t="s">
        <v>202</v>
      </c>
      <c r="I1379" s="134" t="s">
        <v>182</v>
      </c>
      <c r="J1379" s="87">
        <v>0.63</v>
      </c>
      <c r="K1379" s="87">
        <v>0.72000000000000008</v>
      </c>
      <c r="L1379" s="87">
        <v>0.81</v>
      </c>
      <c r="M1379" s="135"/>
    </row>
    <row r="1380" spans="2:13" ht="42.75" x14ac:dyDescent="0.45">
      <c r="B1380" s="134" t="s">
        <v>88</v>
      </c>
      <c r="C1380" s="76" t="s">
        <v>349</v>
      </c>
      <c r="D1380" s="134" t="s">
        <v>115</v>
      </c>
      <c r="E1380" s="76" t="s">
        <v>154</v>
      </c>
      <c r="F1380" s="134" t="s">
        <v>203</v>
      </c>
      <c r="G1380" s="134" t="s">
        <v>201</v>
      </c>
      <c r="H1380" s="134" t="s">
        <v>204</v>
      </c>
      <c r="I1380" s="134" t="s">
        <v>7</v>
      </c>
      <c r="J1380" s="87">
        <v>0.63</v>
      </c>
      <c r="K1380" s="87">
        <v>0.72000000000000008</v>
      </c>
      <c r="L1380" s="87">
        <v>0.81</v>
      </c>
      <c r="M1380" s="135"/>
    </row>
    <row r="1381" spans="2:13" ht="42.75" x14ac:dyDescent="0.45">
      <c r="B1381" s="134" t="s">
        <v>88</v>
      </c>
      <c r="C1381" s="76" t="s">
        <v>349</v>
      </c>
      <c r="D1381" s="134" t="s">
        <v>115</v>
      </c>
      <c r="E1381" s="76" t="s">
        <v>154</v>
      </c>
      <c r="F1381" s="134" t="s">
        <v>203</v>
      </c>
      <c r="G1381" s="134" t="s">
        <v>201</v>
      </c>
      <c r="H1381" s="134" t="s">
        <v>204</v>
      </c>
      <c r="I1381" s="134" t="s">
        <v>182</v>
      </c>
      <c r="J1381" s="87">
        <v>0.63</v>
      </c>
      <c r="K1381" s="87">
        <v>0.72000000000000008</v>
      </c>
      <c r="L1381" s="87">
        <v>0.81</v>
      </c>
      <c r="M1381" s="135"/>
    </row>
    <row r="1382" spans="2:13" x14ac:dyDescent="0.45">
      <c r="B1382" s="134" t="s">
        <v>88</v>
      </c>
      <c r="C1382" s="76" t="s">
        <v>349</v>
      </c>
      <c r="D1382" s="134" t="s">
        <v>115</v>
      </c>
      <c r="E1382" s="76" t="s">
        <v>154</v>
      </c>
      <c r="F1382" s="134" t="s">
        <v>237</v>
      </c>
      <c r="G1382" s="134" t="s">
        <v>238</v>
      </c>
      <c r="H1382" s="134" t="s">
        <v>239</v>
      </c>
      <c r="I1382" s="134" t="s">
        <v>7</v>
      </c>
      <c r="J1382" s="87">
        <v>3.4999999999999996E-2</v>
      </c>
      <c r="K1382" s="87">
        <v>4.0000000000000008E-2</v>
      </c>
      <c r="L1382" s="87">
        <v>4.5000000000000005E-2</v>
      </c>
      <c r="M1382" s="135"/>
    </row>
    <row r="1383" spans="2:13" x14ac:dyDescent="0.45">
      <c r="B1383" s="134" t="s">
        <v>88</v>
      </c>
      <c r="C1383" s="76" t="s">
        <v>349</v>
      </c>
      <c r="D1383" s="134" t="s">
        <v>115</v>
      </c>
      <c r="E1383" s="76" t="s">
        <v>154</v>
      </c>
      <c r="F1383" s="134" t="s">
        <v>321</v>
      </c>
      <c r="G1383" s="134" t="s">
        <v>319</v>
      </c>
      <c r="H1383" s="134" t="s">
        <v>322</v>
      </c>
      <c r="I1383" s="134" t="s">
        <v>182</v>
      </c>
      <c r="J1383" s="87">
        <v>3.4999999999999996E-2</v>
      </c>
      <c r="K1383" s="87">
        <v>4.0000000000000008E-2</v>
      </c>
      <c r="L1383" s="87">
        <v>4.5000000000000005E-2</v>
      </c>
      <c r="M1383" s="135"/>
    </row>
    <row r="1384" spans="2:13" x14ac:dyDescent="0.45">
      <c r="B1384" s="134" t="s">
        <v>88</v>
      </c>
      <c r="C1384" s="76" t="s">
        <v>349</v>
      </c>
      <c r="D1384" s="134" t="s">
        <v>115</v>
      </c>
      <c r="E1384" s="76" t="s">
        <v>154</v>
      </c>
      <c r="F1384" s="134" t="s">
        <v>323</v>
      </c>
      <c r="G1384" s="134" t="s">
        <v>319</v>
      </c>
      <c r="H1384" s="134" t="s">
        <v>324</v>
      </c>
      <c r="I1384" s="134" t="s">
        <v>182</v>
      </c>
      <c r="J1384" s="87">
        <v>3.4999999999999996E-2</v>
      </c>
      <c r="K1384" s="87">
        <v>4.0000000000000008E-2</v>
      </c>
      <c r="L1384" s="87">
        <v>4.5000000000000005E-2</v>
      </c>
      <c r="M1384" s="135"/>
    </row>
    <row r="1385" spans="2:13" x14ac:dyDescent="0.45">
      <c r="B1385" s="134" t="s">
        <v>88</v>
      </c>
      <c r="C1385" s="76" t="s">
        <v>349</v>
      </c>
      <c r="D1385" s="134" t="s">
        <v>115</v>
      </c>
      <c r="E1385" s="76" t="s">
        <v>154</v>
      </c>
      <c r="F1385" s="134" t="s">
        <v>325</v>
      </c>
      <c r="G1385" s="134" t="s">
        <v>319</v>
      </c>
      <c r="H1385" s="134" t="s">
        <v>326</v>
      </c>
      <c r="I1385" s="134" t="s">
        <v>182</v>
      </c>
      <c r="J1385" s="87">
        <v>3.4999999999999996E-2</v>
      </c>
      <c r="K1385" s="87">
        <v>4.0000000000000008E-2</v>
      </c>
      <c r="L1385" s="87">
        <v>4.5000000000000005E-2</v>
      </c>
      <c r="M1385" s="135"/>
    </row>
    <row r="1386" spans="2:13" ht="28.5" x14ac:dyDescent="0.45">
      <c r="B1386" s="134" t="s">
        <v>88</v>
      </c>
      <c r="C1386" s="76" t="s">
        <v>349</v>
      </c>
      <c r="D1386" s="134" t="s">
        <v>115</v>
      </c>
      <c r="E1386" s="76" t="s">
        <v>154</v>
      </c>
      <c r="F1386" s="134" t="s">
        <v>327</v>
      </c>
      <c r="G1386" s="134" t="s">
        <v>319</v>
      </c>
      <c r="H1386" s="134" t="s">
        <v>328</v>
      </c>
      <c r="I1386" s="134" t="s">
        <v>182</v>
      </c>
      <c r="J1386" s="87">
        <v>3.4999999999999996E-2</v>
      </c>
      <c r="K1386" s="87">
        <v>4.0000000000000008E-2</v>
      </c>
      <c r="L1386" s="87">
        <v>4.5000000000000005E-2</v>
      </c>
      <c r="M1386" s="135"/>
    </row>
    <row r="1387" spans="2:13" x14ac:dyDescent="0.45">
      <c r="B1387" s="134" t="s">
        <v>88</v>
      </c>
      <c r="C1387" s="76" t="s">
        <v>349</v>
      </c>
      <c r="D1387" s="134" t="s">
        <v>115</v>
      </c>
      <c r="E1387" s="76" t="s">
        <v>154</v>
      </c>
      <c r="F1387" s="134" t="s">
        <v>207</v>
      </c>
      <c r="G1387" s="134" t="s">
        <v>208</v>
      </c>
      <c r="H1387" s="134" t="s">
        <v>209</v>
      </c>
      <c r="I1387" s="134" t="s">
        <v>7</v>
      </c>
      <c r="J1387" s="87">
        <v>3.4999999999999996E-2</v>
      </c>
      <c r="K1387" s="87">
        <v>4.0000000000000008E-2</v>
      </c>
      <c r="L1387" s="87">
        <v>4.5000000000000005E-2</v>
      </c>
      <c r="M1387" s="135"/>
    </row>
    <row r="1388" spans="2:13" x14ac:dyDescent="0.45">
      <c r="B1388" s="134" t="s">
        <v>88</v>
      </c>
      <c r="C1388" s="76" t="s">
        <v>349</v>
      </c>
      <c r="D1388" s="134" t="s">
        <v>115</v>
      </c>
      <c r="E1388" s="76" t="s">
        <v>154</v>
      </c>
      <c r="F1388" s="134" t="s">
        <v>264</v>
      </c>
      <c r="G1388" s="134" t="s">
        <v>208</v>
      </c>
      <c r="H1388" s="134" t="s">
        <v>265</v>
      </c>
      <c r="I1388" s="134" t="s">
        <v>7</v>
      </c>
      <c r="J1388" s="87">
        <v>0.63</v>
      </c>
      <c r="K1388" s="87">
        <v>0.72000000000000008</v>
      </c>
      <c r="L1388" s="87">
        <v>0.81</v>
      </c>
      <c r="M1388" s="135"/>
    </row>
    <row r="1389" spans="2:13" ht="28.5" x14ac:dyDescent="0.45">
      <c r="B1389" s="134" t="s">
        <v>88</v>
      </c>
      <c r="C1389" s="76" t="s">
        <v>349</v>
      </c>
      <c r="D1389" s="134" t="s">
        <v>115</v>
      </c>
      <c r="E1389" s="76" t="s">
        <v>154</v>
      </c>
      <c r="F1389" s="134" t="s">
        <v>266</v>
      </c>
      <c r="G1389" s="134" t="s">
        <v>208</v>
      </c>
      <c r="H1389" s="134" t="s">
        <v>267</v>
      </c>
      <c r="I1389" s="134" t="s">
        <v>7</v>
      </c>
      <c r="J1389" s="87">
        <v>6.9999999999999993E-2</v>
      </c>
      <c r="K1389" s="87">
        <v>8.0000000000000016E-2</v>
      </c>
      <c r="L1389" s="87">
        <v>9.0000000000000011E-2</v>
      </c>
      <c r="M1389" s="135"/>
    </row>
    <row r="1390" spans="2:13" ht="42.75" x14ac:dyDescent="0.45">
      <c r="B1390" s="134" t="s">
        <v>88</v>
      </c>
      <c r="C1390" s="76" t="s">
        <v>349</v>
      </c>
      <c r="D1390" s="134" t="s">
        <v>115</v>
      </c>
      <c r="E1390" s="76" t="s">
        <v>154</v>
      </c>
      <c r="F1390" s="134" t="s">
        <v>240</v>
      </c>
      <c r="G1390" s="134" t="s">
        <v>241</v>
      </c>
      <c r="H1390" s="134" t="s">
        <v>242</v>
      </c>
      <c r="I1390" s="134" t="s">
        <v>7</v>
      </c>
      <c r="J1390" s="87">
        <v>0.63</v>
      </c>
      <c r="K1390" s="87">
        <v>0.72000000000000008</v>
      </c>
      <c r="L1390" s="87">
        <v>0.81</v>
      </c>
      <c r="M1390" s="135"/>
    </row>
    <row r="1391" spans="2:13" ht="42.75" x14ac:dyDescent="0.45">
      <c r="B1391" s="134" t="s">
        <v>88</v>
      </c>
      <c r="C1391" s="76" t="s">
        <v>349</v>
      </c>
      <c r="D1391" s="134" t="s">
        <v>115</v>
      </c>
      <c r="E1391" s="76" t="s">
        <v>154</v>
      </c>
      <c r="F1391" s="134" t="s">
        <v>360</v>
      </c>
      <c r="G1391" s="134" t="s">
        <v>241</v>
      </c>
      <c r="H1391" s="134" t="s">
        <v>361</v>
      </c>
      <c r="I1391" s="134" t="s">
        <v>7</v>
      </c>
      <c r="J1391" s="87">
        <v>0.63</v>
      </c>
      <c r="K1391" s="87">
        <v>0.72000000000000008</v>
      </c>
      <c r="L1391" s="87">
        <v>0.81</v>
      </c>
      <c r="M1391" s="135"/>
    </row>
    <row r="1392" spans="2:13" ht="42.75" x14ac:dyDescent="0.45">
      <c r="B1392" s="134" t="s">
        <v>88</v>
      </c>
      <c r="C1392" s="76" t="s">
        <v>349</v>
      </c>
      <c r="D1392" s="134" t="s">
        <v>115</v>
      </c>
      <c r="E1392" s="76" t="s">
        <v>154</v>
      </c>
      <c r="F1392" s="134" t="s">
        <v>295</v>
      </c>
      <c r="G1392" s="134" t="s">
        <v>241</v>
      </c>
      <c r="H1392" s="134" t="s">
        <v>296</v>
      </c>
      <c r="I1392" s="134" t="s">
        <v>7</v>
      </c>
      <c r="J1392" s="87">
        <v>0.63</v>
      </c>
      <c r="K1392" s="87">
        <v>0.72000000000000008</v>
      </c>
      <c r="L1392" s="87">
        <v>0.81</v>
      </c>
      <c r="M1392" s="135"/>
    </row>
    <row r="1393" spans="2:13" ht="42.75" x14ac:dyDescent="0.45">
      <c r="B1393" s="134" t="s">
        <v>88</v>
      </c>
      <c r="C1393" s="76" t="s">
        <v>349</v>
      </c>
      <c r="D1393" s="134" t="s">
        <v>115</v>
      </c>
      <c r="E1393" s="76" t="s">
        <v>154</v>
      </c>
      <c r="F1393" s="134" t="s">
        <v>374</v>
      </c>
      <c r="G1393" s="134" t="s">
        <v>241</v>
      </c>
      <c r="H1393" s="134" t="s">
        <v>375</v>
      </c>
      <c r="I1393" s="134" t="s">
        <v>7</v>
      </c>
      <c r="J1393" s="87">
        <v>0.63</v>
      </c>
      <c r="K1393" s="87">
        <v>0.72000000000000008</v>
      </c>
      <c r="L1393" s="87">
        <v>0.81</v>
      </c>
      <c r="M1393" s="135"/>
    </row>
    <row r="1394" spans="2:13" ht="28.5" x14ac:dyDescent="0.45">
      <c r="B1394" s="134" t="s">
        <v>88</v>
      </c>
      <c r="C1394" s="76" t="s">
        <v>349</v>
      </c>
      <c r="D1394" s="134" t="s">
        <v>115</v>
      </c>
      <c r="E1394" s="76" t="s">
        <v>154</v>
      </c>
      <c r="F1394" s="134" t="s">
        <v>210</v>
      </c>
      <c r="G1394" s="134" t="s">
        <v>211</v>
      </c>
      <c r="H1394" s="134" t="s">
        <v>212</v>
      </c>
      <c r="I1394" s="134" t="s">
        <v>7</v>
      </c>
      <c r="J1394" s="87">
        <v>0.63</v>
      </c>
      <c r="K1394" s="87">
        <v>0.72000000000000008</v>
      </c>
      <c r="L1394" s="87">
        <v>0.81</v>
      </c>
      <c r="M1394" s="135"/>
    </row>
    <row r="1395" spans="2:13" ht="28.5" x14ac:dyDescent="0.45">
      <c r="B1395" s="134" t="s">
        <v>88</v>
      </c>
      <c r="C1395" s="76" t="s">
        <v>349</v>
      </c>
      <c r="D1395" s="134" t="s">
        <v>115</v>
      </c>
      <c r="E1395" s="76" t="s">
        <v>154</v>
      </c>
      <c r="F1395" s="134" t="s">
        <v>276</v>
      </c>
      <c r="G1395" s="134" t="s">
        <v>211</v>
      </c>
      <c r="H1395" s="134" t="s">
        <v>277</v>
      </c>
      <c r="I1395" s="134" t="s">
        <v>7</v>
      </c>
      <c r="J1395" s="87">
        <v>0.63</v>
      </c>
      <c r="K1395" s="87">
        <v>0.72000000000000008</v>
      </c>
      <c r="L1395" s="87">
        <v>0.81</v>
      </c>
      <c r="M1395" s="135"/>
    </row>
    <row r="1396" spans="2:13" ht="28.5" x14ac:dyDescent="0.45">
      <c r="B1396" s="134" t="s">
        <v>88</v>
      </c>
      <c r="C1396" s="76" t="s">
        <v>349</v>
      </c>
      <c r="D1396" s="134" t="s">
        <v>115</v>
      </c>
      <c r="E1396" s="76" t="s">
        <v>154</v>
      </c>
      <c r="F1396" s="134" t="s">
        <v>253</v>
      </c>
      <c r="G1396" s="134" t="s">
        <v>211</v>
      </c>
      <c r="H1396" s="134" t="s">
        <v>254</v>
      </c>
      <c r="I1396" s="134" t="s">
        <v>7</v>
      </c>
      <c r="J1396" s="87">
        <v>0.63</v>
      </c>
      <c r="K1396" s="87">
        <v>0.72000000000000008</v>
      </c>
      <c r="L1396" s="87">
        <v>0.81</v>
      </c>
      <c r="M1396" s="135"/>
    </row>
    <row r="1397" spans="2:13" ht="28.5" x14ac:dyDescent="0.45">
      <c r="B1397" s="134" t="s">
        <v>88</v>
      </c>
      <c r="C1397" s="76" t="s">
        <v>349</v>
      </c>
      <c r="D1397" s="134" t="s">
        <v>115</v>
      </c>
      <c r="E1397" s="76" t="s">
        <v>154</v>
      </c>
      <c r="F1397" s="134" t="s">
        <v>213</v>
      </c>
      <c r="G1397" s="134" t="s">
        <v>211</v>
      </c>
      <c r="H1397" s="134" t="s">
        <v>214</v>
      </c>
      <c r="I1397" s="134" t="s">
        <v>7</v>
      </c>
      <c r="J1397" s="87">
        <v>0.63</v>
      </c>
      <c r="K1397" s="87">
        <v>0.72000000000000008</v>
      </c>
      <c r="L1397" s="87">
        <v>0.81</v>
      </c>
      <c r="M1397" s="135"/>
    </row>
    <row r="1398" spans="2:13" ht="28.5" x14ac:dyDescent="0.45">
      <c r="B1398" s="134" t="s">
        <v>88</v>
      </c>
      <c r="C1398" s="76" t="s">
        <v>349</v>
      </c>
      <c r="D1398" s="134" t="s">
        <v>115</v>
      </c>
      <c r="E1398" s="76" t="s">
        <v>154</v>
      </c>
      <c r="F1398" s="134" t="s">
        <v>376</v>
      </c>
      <c r="G1398" s="134" t="s">
        <v>281</v>
      </c>
      <c r="H1398" s="134" t="s">
        <v>377</v>
      </c>
      <c r="I1398" s="134" t="s">
        <v>7</v>
      </c>
      <c r="J1398" s="87">
        <v>0.63</v>
      </c>
      <c r="K1398" s="87">
        <v>0.72000000000000008</v>
      </c>
      <c r="L1398" s="87">
        <v>0.81</v>
      </c>
      <c r="M1398" s="135"/>
    </row>
    <row r="1399" spans="2:13" ht="28.5" x14ac:dyDescent="0.45">
      <c r="B1399" s="134" t="s">
        <v>88</v>
      </c>
      <c r="C1399" s="76" t="s">
        <v>349</v>
      </c>
      <c r="D1399" s="134" t="s">
        <v>115</v>
      </c>
      <c r="E1399" s="76" t="s">
        <v>154</v>
      </c>
      <c r="F1399" s="134" t="s">
        <v>247</v>
      </c>
      <c r="G1399" s="134" t="s">
        <v>248</v>
      </c>
      <c r="H1399" s="134" t="s">
        <v>249</v>
      </c>
      <c r="I1399" s="134" t="s">
        <v>7</v>
      </c>
      <c r="J1399" s="87">
        <v>6.9999999999999993E-2</v>
      </c>
      <c r="K1399" s="87">
        <v>8.0000000000000016E-2</v>
      </c>
      <c r="L1399" s="87">
        <v>9.0000000000000011E-2</v>
      </c>
      <c r="M1399" s="135"/>
    </row>
    <row r="1400" spans="2:13" x14ac:dyDescent="0.45">
      <c r="B1400" s="134" t="s">
        <v>88</v>
      </c>
      <c r="C1400" s="76" t="s">
        <v>397</v>
      </c>
      <c r="D1400" s="134" t="s">
        <v>115</v>
      </c>
      <c r="E1400" s="76" t="s">
        <v>156</v>
      </c>
      <c r="F1400" s="134" t="s">
        <v>216</v>
      </c>
      <c r="G1400" s="134" t="s">
        <v>190</v>
      </c>
      <c r="H1400" s="134" t="s">
        <v>217</v>
      </c>
      <c r="I1400" s="134" t="s">
        <v>7</v>
      </c>
      <c r="J1400" s="87">
        <v>0.63</v>
      </c>
      <c r="K1400" s="87">
        <v>0.72000000000000008</v>
      </c>
      <c r="L1400" s="87">
        <v>0.81</v>
      </c>
      <c r="M1400" s="135"/>
    </row>
    <row r="1401" spans="2:13" x14ac:dyDescent="0.45">
      <c r="B1401" s="134" t="s">
        <v>88</v>
      </c>
      <c r="C1401" s="76" t="s">
        <v>397</v>
      </c>
      <c r="D1401" s="134" t="s">
        <v>115</v>
      </c>
      <c r="E1401" s="76" t="s">
        <v>156</v>
      </c>
      <c r="F1401" s="134" t="s">
        <v>288</v>
      </c>
      <c r="G1401" s="134" t="s">
        <v>190</v>
      </c>
      <c r="H1401" s="134" t="s">
        <v>289</v>
      </c>
      <c r="I1401" s="134" t="s">
        <v>7</v>
      </c>
      <c r="J1401" s="87">
        <v>0.63</v>
      </c>
      <c r="K1401" s="87">
        <v>0.72000000000000008</v>
      </c>
      <c r="L1401" s="87">
        <v>0.81</v>
      </c>
      <c r="M1401" s="135"/>
    </row>
    <row r="1402" spans="2:13" ht="28.5" x14ac:dyDescent="0.45">
      <c r="B1402" s="134" t="s">
        <v>88</v>
      </c>
      <c r="C1402" s="76" t="s">
        <v>397</v>
      </c>
      <c r="D1402" s="134" t="s">
        <v>115</v>
      </c>
      <c r="E1402" s="76" t="s">
        <v>156</v>
      </c>
      <c r="F1402" s="134" t="s">
        <v>300</v>
      </c>
      <c r="G1402" s="134" t="s">
        <v>190</v>
      </c>
      <c r="H1402" s="134" t="s">
        <v>301</v>
      </c>
      <c r="I1402" s="134" t="s">
        <v>7</v>
      </c>
      <c r="J1402" s="87">
        <v>3.4999999999999996E-2</v>
      </c>
      <c r="K1402" s="87">
        <v>4.0000000000000008E-2</v>
      </c>
      <c r="L1402" s="87">
        <v>4.5000000000000005E-2</v>
      </c>
      <c r="M1402" s="135"/>
    </row>
    <row r="1403" spans="2:13" x14ac:dyDescent="0.45">
      <c r="B1403" s="134" t="s">
        <v>88</v>
      </c>
      <c r="C1403" s="76" t="s">
        <v>397</v>
      </c>
      <c r="D1403" s="134" t="s">
        <v>115</v>
      </c>
      <c r="E1403" s="76" t="s">
        <v>156</v>
      </c>
      <c r="F1403" s="134" t="s">
        <v>189</v>
      </c>
      <c r="G1403" s="134" t="s">
        <v>190</v>
      </c>
      <c r="H1403" s="134" t="s">
        <v>191</v>
      </c>
      <c r="I1403" s="134" t="s">
        <v>7</v>
      </c>
      <c r="J1403" s="87">
        <v>0.63</v>
      </c>
      <c r="K1403" s="87">
        <v>0.72000000000000008</v>
      </c>
      <c r="L1403" s="87">
        <v>0.81</v>
      </c>
      <c r="M1403" s="135"/>
    </row>
    <row r="1404" spans="2:13" ht="28.5" x14ac:dyDescent="0.45">
      <c r="B1404" s="134" t="s">
        <v>88</v>
      </c>
      <c r="C1404" s="76" t="s">
        <v>397</v>
      </c>
      <c r="D1404" s="134" t="s">
        <v>115</v>
      </c>
      <c r="E1404" s="76" t="s">
        <v>156</v>
      </c>
      <c r="F1404" s="134" t="s">
        <v>227</v>
      </c>
      <c r="G1404" s="134" t="s">
        <v>225</v>
      </c>
      <c r="H1404" s="134" t="s">
        <v>228</v>
      </c>
      <c r="I1404" s="134" t="s">
        <v>182</v>
      </c>
      <c r="J1404" s="87">
        <v>6.9999999999999993E-2</v>
      </c>
      <c r="K1404" s="87">
        <v>8.0000000000000016E-2</v>
      </c>
      <c r="L1404" s="87">
        <v>9.0000000000000011E-2</v>
      </c>
      <c r="M1404" s="135"/>
    </row>
    <row r="1405" spans="2:13" x14ac:dyDescent="0.45">
      <c r="B1405" s="134" t="s">
        <v>88</v>
      </c>
      <c r="C1405" s="76" t="s">
        <v>397</v>
      </c>
      <c r="D1405" s="134" t="s">
        <v>115</v>
      </c>
      <c r="E1405" s="76" t="s">
        <v>156</v>
      </c>
      <c r="F1405" s="134" t="s">
        <v>394</v>
      </c>
      <c r="G1405" s="134" t="s">
        <v>230</v>
      </c>
      <c r="H1405" s="134" t="s">
        <v>395</v>
      </c>
      <c r="I1405" s="134" t="s">
        <v>182</v>
      </c>
      <c r="J1405" s="87">
        <v>0.63</v>
      </c>
      <c r="K1405" s="87">
        <v>0.72000000000000008</v>
      </c>
      <c r="L1405" s="87">
        <v>0.81</v>
      </c>
      <c r="M1405" s="135"/>
    </row>
    <row r="1406" spans="2:13" ht="28.5" x14ac:dyDescent="0.45">
      <c r="B1406" s="134" t="s">
        <v>88</v>
      </c>
      <c r="C1406" s="76" t="s">
        <v>397</v>
      </c>
      <c r="D1406" s="134" t="s">
        <v>115</v>
      </c>
      <c r="E1406" s="76" t="s">
        <v>156</v>
      </c>
      <c r="F1406" s="134" t="s">
        <v>256</v>
      </c>
      <c r="G1406" s="134" t="s">
        <v>193</v>
      </c>
      <c r="H1406" s="134" t="s">
        <v>257</v>
      </c>
      <c r="I1406" s="134" t="s">
        <v>7</v>
      </c>
      <c r="J1406" s="87">
        <v>0.63</v>
      </c>
      <c r="K1406" s="87">
        <v>0.72000000000000008</v>
      </c>
      <c r="L1406" s="87">
        <v>0.81</v>
      </c>
      <c r="M1406" s="135"/>
    </row>
    <row r="1407" spans="2:13" x14ac:dyDescent="0.45">
      <c r="B1407" s="134" t="s">
        <v>88</v>
      </c>
      <c r="C1407" s="76" t="s">
        <v>397</v>
      </c>
      <c r="D1407" s="134" t="s">
        <v>115</v>
      </c>
      <c r="E1407" s="76" t="s">
        <v>156</v>
      </c>
      <c r="F1407" s="134" t="s">
        <v>251</v>
      </c>
      <c r="G1407" s="134" t="s">
        <v>235</v>
      </c>
      <c r="H1407" s="134" t="s">
        <v>252</v>
      </c>
      <c r="I1407" s="134" t="s">
        <v>7</v>
      </c>
      <c r="J1407" s="87">
        <v>0.63</v>
      </c>
      <c r="K1407" s="87">
        <v>0.72000000000000008</v>
      </c>
      <c r="L1407" s="87">
        <v>0.81</v>
      </c>
      <c r="M1407" s="135"/>
    </row>
    <row r="1408" spans="2:13" ht="42.75" x14ac:dyDescent="0.45">
      <c r="B1408" s="134" t="s">
        <v>88</v>
      </c>
      <c r="C1408" s="76" t="s">
        <v>397</v>
      </c>
      <c r="D1408" s="134" t="s">
        <v>115</v>
      </c>
      <c r="E1408" s="76" t="s">
        <v>156</v>
      </c>
      <c r="F1408" s="134" t="s">
        <v>302</v>
      </c>
      <c r="G1408" s="134" t="s">
        <v>293</v>
      </c>
      <c r="H1408" s="134" t="s">
        <v>303</v>
      </c>
      <c r="I1408" s="134" t="s">
        <v>7</v>
      </c>
      <c r="J1408" s="87">
        <v>0.63</v>
      </c>
      <c r="K1408" s="87">
        <v>0.72000000000000008</v>
      </c>
      <c r="L1408" s="87">
        <v>0.81</v>
      </c>
      <c r="M1408" s="135"/>
    </row>
    <row r="1409" spans="2:13" ht="28.5" x14ac:dyDescent="0.45">
      <c r="B1409" s="134" t="s">
        <v>88</v>
      </c>
      <c r="C1409" s="76" t="s">
        <v>397</v>
      </c>
      <c r="D1409" s="134" t="s">
        <v>115</v>
      </c>
      <c r="E1409" s="76" t="s">
        <v>156</v>
      </c>
      <c r="F1409" s="134" t="s">
        <v>292</v>
      </c>
      <c r="G1409" s="134" t="s">
        <v>293</v>
      </c>
      <c r="H1409" s="134" t="s">
        <v>294</v>
      </c>
      <c r="I1409" s="134" t="s">
        <v>7</v>
      </c>
      <c r="J1409" s="87">
        <v>0.63</v>
      </c>
      <c r="K1409" s="87">
        <v>0.72000000000000008</v>
      </c>
      <c r="L1409" s="87">
        <v>0.81</v>
      </c>
      <c r="M1409" s="135"/>
    </row>
    <row r="1410" spans="2:13" ht="42.75" x14ac:dyDescent="0.45">
      <c r="B1410" s="134" t="s">
        <v>88</v>
      </c>
      <c r="C1410" s="76" t="s">
        <v>397</v>
      </c>
      <c r="D1410" s="134" t="s">
        <v>115</v>
      </c>
      <c r="E1410" s="76" t="s">
        <v>156</v>
      </c>
      <c r="F1410" s="134" t="s">
        <v>304</v>
      </c>
      <c r="G1410" s="134" t="s">
        <v>293</v>
      </c>
      <c r="H1410" s="134" t="s">
        <v>305</v>
      </c>
      <c r="I1410" s="134" t="s">
        <v>7</v>
      </c>
      <c r="J1410" s="87">
        <v>0.63</v>
      </c>
      <c r="K1410" s="87">
        <v>0.72000000000000008</v>
      </c>
      <c r="L1410" s="87">
        <v>0.81</v>
      </c>
      <c r="M1410" s="135"/>
    </row>
    <row r="1411" spans="2:13" ht="28.5" x14ac:dyDescent="0.45">
      <c r="B1411" s="134" t="s">
        <v>88</v>
      </c>
      <c r="C1411" s="76" t="s">
        <v>397</v>
      </c>
      <c r="D1411" s="134" t="s">
        <v>115</v>
      </c>
      <c r="E1411" s="76" t="s">
        <v>156</v>
      </c>
      <c r="F1411" s="134" t="s">
        <v>306</v>
      </c>
      <c r="G1411" s="134" t="s">
        <v>293</v>
      </c>
      <c r="H1411" s="134" t="s">
        <v>307</v>
      </c>
      <c r="I1411" s="134" t="s">
        <v>7</v>
      </c>
      <c r="J1411" s="87">
        <v>0.63</v>
      </c>
      <c r="K1411" s="87">
        <v>0.72000000000000008</v>
      </c>
      <c r="L1411" s="87">
        <v>0.81</v>
      </c>
      <c r="M1411" s="135"/>
    </row>
    <row r="1412" spans="2:13" x14ac:dyDescent="0.45">
      <c r="B1412" s="134" t="s">
        <v>88</v>
      </c>
      <c r="C1412" s="76" t="s">
        <v>397</v>
      </c>
      <c r="D1412" s="134" t="s">
        <v>115</v>
      </c>
      <c r="E1412" s="76" t="s">
        <v>156</v>
      </c>
      <c r="F1412" s="134" t="s">
        <v>258</v>
      </c>
      <c r="G1412" s="134" t="s">
        <v>259</v>
      </c>
      <c r="H1412" s="134" t="s">
        <v>260</v>
      </c>
      <c r="I1412" s="134" t="s">
        <v>182</v>
      </c>
      <c r="J1412" s="87">
        <v>0.63</v>
      </c>
      <c r="K1412" s="87">
        <v>0.72000000000000008</v>
      </c>
      <c r="L1412" s="87">
        <v>0.81</v>
      </c>
      <c r="M1412" s="135"/>
    </row>
    <row r="1413" spans="2:13" x14ac:dyDescent="0.45">
      <c r="B1413" s="134" t="s">
        <v>88</v>
      </c>
      <c r="C1413" s="76" t="s">
        <v>397</v>
      </c>
      <c r="D1413" s="134" t="s">
        <v>115</v>
      </c>
      <c r="E1413" s="76" t="s">
        <v>156</v>
      </c>
      <c r="F1413" s="134" t="s">
        <v>308</v>
      </c>
      <c r="G1413" s="134" t="s">
        <v>262</v>
      </c>
      <c r="H1413" s="134" t="s">
        <v>309</v>
      </c>
      <c r="I1413" s="134" t="s">
        <v>7</v>
      </c>
      <c r="J1413" s="87">
        <v>0.63</v>
      </c>
      <c r="K1413" s="87">
        <v>0.72000000000000008</v>
      </c>
      <c r="L1413" s="87">
        <v>0.81</v>
      </c>
      <c r="M1413" s="135"/>
    </row>
    <row r="1414" spans="2:13" x14ac:dyDescent="0.45">
      <c r="B1414" s="134" t="s">
        <v>88</v>
      </c>
      <c r="C1414" s="76" t="s">
        <v>397</v>
      </c>
      <c r="D1414" s="134" t="s">
        <v>115</v>
      </c>
      <c r="E1414" s="76" t="s">
        <v>156</v>
      </c>
      <c r="F1414" s="134" t="s">
        <v>261</v>
      </c>
      <c r="G1414" s="134" t="s">
        <v>262</v>
      </c>
      <c r="H1414" s="134" t="s">
        <v>263</v>
      </c>
      <c r="I1414" s="134" t="s">
        <v>7</v>
      </c>
      <c r="J1414" s="87">
        <v>0.63</v>
      </c>
      <c r="K1414" s="87">
        <v>0.72000000000000008</v>
      </c>
      <c r="L1414" s="87">
        <v>0.81</v>
      </c>
      <c r="M1414" s="135"/>
    </row>
    <row r="1415" spans="2:13" ht="42.75" x14ac:dyDescent="0.45">
      <c r="B1415" s="134" t="s">
        <v>88</v>
      </c>
      <c r="C1415" s="76" t="s">
        <v>397</v>
      </c>
      <c r="D1415" s="134" t="s">
        <v>115</v>
      </c>
      <c r="E1415" s="76" t="s">
        <v>156</v>
      </c>
      <c r="F1415" s="134" t="s">
        <v>316</v>
      </c>
      <c r="G1415" s="134" t="s">
        <v>201</v>
      </c>
      <c r="H1415" s="134" t="s">
        <v>317</v>
      </c>
      <c r="I1415" s="134" t="s">
        <v>7</v>
      </c>
      <c r="J1415" s="87">
        <v>0.63</v>
      </c>
      <c r="K1415" s="87">
        <v>0.72000000000000008</v>
      </c>
      <c r="L1415" s="87">
        <v>0.81</v>
      </c>
      <c r="M1415" s="135"/>
    </row>
    <row r="1416" spans="2:13" ht="42.75" x14ac:dyDescent="0.45">
      <c r="B1416" s="134" t="s">
        <v>88</v>
      </c>
      <c r="C1416" s="76" t="s">
        <v>397</v>
      </c>
      <c r="D1416" s="134" t="s">
        <v>115</v>
      </c>
      <c r="E1416" s="76" t="s">
        <v>156</v>
      </c>
      <c r="F1416" s="134" t="s">
        <v>316</v>
      </c>
      <c r="G1416" s="134" t="s">
        <v>201</v>
      </c>
      <c r="H1416" s="134" t="s">
        <v>317</v>
      </c>
      <c r="I1416" s="134" t="s">
        <v>182</v>
      </c>
      <c r="J1416" s="87">
        <v>0.63</v>
      </c>
      <c r="K1416" s="87">
        <v>0.72000000000000008</v>
      </c>
      <c r="L1416" s="87">
        <v>0.81</v>
      </c>
      <c r="M1416" s="135"/>
    </row>
    <row r="1417" spans="2:13" x14ac:dyDescent="0.45">
      <c r="B1417" s="134" t="s">
        <v>88</v>
      </c>
      <c r="C1417" s="76" t="s">
        <v>397</v>
      </c>
      <c r="D1417" s="134" t="s">
        <v>115</v>
      </c>
      <c r="E1417" s="76" t="s">
        <v>156</v>
      </c>
      <c r="F1417" s="134" t="s">
        <v>237</v>
      </c>
      <c r="G1417" s="134" t="s">
        <v>238</v>
      </c>
      <c r="H1417" s="134" t="s">
        <v>239</v>
      </c>
      <c r="I1417" s="134" t="s">
        <v>7</v>
      </c>
      <c r="J1417" s="87">
        <v>3.4999999999999996E-2</v>
      </c>
      <c r="K1417" s="87">
        <v>4.0000000000000008E-2</v>
      </c>
      <c r="L1417" s="87">
        <v>4.5000000000000005E-2</v>
      </c>
      <c r="M1417" s="135"/>
    </row>
    <row r="1418" spans="2:13" x14ac:dyDescent="0.45">
      <c r="B1418" s="134" t="s">
        <v>88</v>
      </c>
      <c r="C1418" s="76" t="s">
        <v>397</v>
      </c>
      <c r="D1418" s="134" t="s">
        <v>115</v>
      </c>
      <c r="E1418" s="76" t="s">
        <v>156</v>
      </c>
      <c r="F1418" s="134" t="s">
        <v>321</v>
      </c>
      <c r="G1418" s="134" t="s">
        <v>319</v>
      </c>
      <c r="H1418" s="134" t="s">
        <v>322</v>
      </c>
      <c r="I1418" s="134" t="s">
        <v>182</v>
      </c>
      <c r="J1418" s="87">
        <v>3.4999999999999996E-2</v>
      </c>
      <c r="K1418" s="87">
        <v>4.0000000000000008E-2</v>
      </c>
      <c r="L1418" s="87">
        <v>4.5000000000000005E-2</v>
      </c>
      <c r="M1418" s="135"/>
    </row>
    <row r="1419" spans="2:13" x14ac:dyDescent="0.45">
      <c r="B1419" s="134" t="s">
        <v>88</v>
      </c>
      <c r="C1419" s="76" t="s">
        <v>397</v>
      </c>
      <c r="D1419" s="134" t="s">
        <v>115</v>
      </c>
      <c r="E1419" s="76" t="s">
        <v>156</v>
      </c>
      <c r="F1419" s="134" t="s">
        <v>323</v>
      </c>
      <c r="G1419" s="134" t="s">
        <v>319</v>
      </c>
      <c r="H1419" s="134" t="s">
        <v>324</v>
      </c>
      <c r="I1419" s="134" t="s">
        <v>182</v>
      </c>
      <c r="J1419" s="87">
        <v>3.4999999999999996E-2</v>
      </c>
      <c r="K1419" s="87">
        <v>4.0000000000000008E-2</v>
      </c>
      <c r="L1419" s="87">
        <v>4.5000000000000005E-2</v>
      </c>
      <c r="M1419" s="135"/>
    </row>
    <row r="1420" spans="2:13" x14ac:dyDescent="0.45">
      <c r="B1420" s="134" t="s">
        <v>88</v>
      </c>
      <c r="C1420" s="76" t="s">
        <v>397</v>
      </c>
      <c r="D1420" s="134" t="s">
        <v>115</v>
      </c>
      <c r="E1420" s="76" t="s">
        <v>156</v>
      </c>
      <c r="F1420" s="134" t="s">
        <v>207</v>
      </c>
      <c r="G1420" s="134" t="s">
        <v>208</v>
      </c>
      <c r="H1420" s="134" t="s">
        <v>209</v>
      </c>
      <c r="I1420" s="134" t="s">
        <v>7</v>
      </c>
      <c r="J1420" s="87">
        <v>3.4999999999999996E-2</v>
      </c>
      <c r="K1420" s="87">
        <v>4.0000000000000008E-2</v>
      </c>
      <c r="L1420" s="87">
        <v>4.5000000000000005E-2</v>
      </c>
      <c r="M1420" s="135"/>
    </row>
    <row r="1421" spans="2:13" x14ac:dyDescent="0.45">
      <c r="B1421" s="134" t="s">
        <v>88</v>
      </c>
      <c r="C1421" s="76" t="s">
        <v>397</v>
      </c>
      <c r="D1421" s="134" t="s">
        <v>115</v>
      </c>
      <c r="E1421" s="76" t="s">
        <v>156</v>
      </c>
      <c r="F1421" s="134" t="s">
        <v>264</v>
      </c>
      <c r="G1421" s="134" t="s">
        <v>208</v>
      </c>
      <c r="H1421" s="134" t="s">
        <v>265</v>
      </c>
      <c r="I1421" s="134" t="s">
        <v>7</v>
      </c>
      <c r="J1421" s="87">
        <v>0.63</v>
      </c>
      <c r="K1421" s="87">
        <v>0.72000000000000008</v>
      </c>
      <c r="L1421" s="87">
        <v>0.81</v>
      </c>
      <c r="M1421" s="135"/>
    </row>
    <row r="1422" spans="2:13" ht="28.5" x14ac:dyDescent="0.45">
      <c r="B1422" s="134" t="s">
        <v>88</v>
      </c>
      <c r="C1422" s="76" t="s">
        <v>397</v>
      </c>
      <c r="D1422" s="134" t="s">
        <v>115</v>
      </c>
      <c r="E1422" s="76" t="s">
        <v>156</v>
      </c>
      <c r="F1422" s="134" t="s">
        <v>266</v>
      </c>
      <c r="G1422" s="134" t="s">
        <v>208</v>
      </c>
      <c r="H1422" s="134" t="s">
        <v>267</v>
      </c>
      <c r="I1422" s="134" t="s">
        <v>7</v>
      </c>
      <c r="J1422" s="87">
        <v>6.9999999999999993E-2</v>
      </c>
      <c r="K1422" s="87">
        <v>8.0000000000000016E-2</v>
      </c>
      <c r="L1422" s="87">
        <v>9.0000000000000011E-2</v>
      </c>
      <c r="M1422" s="135"/>
    </row>
    <row r="1423" spans="2:13" ht="42.75" x14ac:dyDescent="0.45">
      <c r="B1423" s="134" t="s">
        <v>88</v>
      </c>
      <c r="C1423" s="76" t="s">
        <v>397</v>
      </c>
      <c r="D1423" s="134" t="s">
        <v>115</v>
      </c>
      <c r="E1423" s="76" t="s">
        <v>156</v>
      </c>
      <c r="F1423" s="134" t="s">
        <v>240</v>
      </c>
      <c r="G1423" s="134" t="s">
        <v>241</v>
      </c>
      <c r="H1423" s="134" t="s">
        <v>242</v>
      </c>
      <c r="I1423" s="134" t="s">
        <v>7</v>
      </c>
      <c r="J1423" s="87">
        <v>0.63</v>
      </c>
      <c r="K1423" s="87">
        <v>0.72000000000000008</v>
      </c>
      <c r="L1423" s="87">
        <v>0.81</v>
      </c>
      <c r="M1423" s="135"/>
    </row>
    <row r="1424" spans="2:13" ht="42.75" x14ac:dyDescent="0.45">
      <c r="B1424" s="134" t="s">
        <v>88</v>
      </c>
      <c r="C1424" s="76" t="s">
        <v>397</v>
      </c>
      <c r="D1424" s="134" t="s">
        <v>115</v>
      </c>
      <c r="E1424" s="76" t="s">
        <v>156</v>
      </c>
      <c r="F1424" s="134" t="s">
        <v>360</v>
      </c>
      <c r="G1424" s="134" t="s">
        <v>241</v>
      </c>
      <c r="H1424" s="134" t="s">
        <v>361</v>
      </c>
      <c r="I1424" s="134" t="s">
        <v>7</v>
      </c>
      <c r="J1424" s="87">
        <v>0.63</v>
      </c>
      <c r="K1424" s="87">
        <v>0.72000000000000008</v>
      </c>
      <c r="L1424" s="87">
        <v>0.81</v>
      </c>
      <c r="M1424" s="135"/>
    </row>
    <row r="1425" spans="2:13" ht="42.75" x14ac:dyDescent="0.45">
      <c r="B1425" s="134" t="s">
        <v>88</v>
      </c>
      <c r="C1425" s="76" t="s">
        <v>397</v>
      </c>
      <c r="D1425" s="134" t="s">
        <v>115</v>
      </c>
      <c r="E1425" s="76" t="s">
        <v>156</v>
      </c>
      <c r="F1425" s="134" t="s">
        <v>295</v>
      </c>
      <c r="G1425" s="134" t="s">
        <v>241</v>
      </c>
      <c r="H1425" s="134" t="s">
        <v>296</v>
      </c>
      <c r="I1425" s="134" t="s">
        <v>7</v>
      </c>
      <c r="J1425" s="87">
        <v>0.63</v>
      </c>
      <c r="K1425" s="87">
        <v>0.72000000000000008</v>
      </c>
      <c r="L1425" s="87">
        <v>0.81</v>
      </c>
      <c r="M1425" s="135"/>
    </row>
    <row r="1426" spans="2:13" ht="42.75" x14ac:dyDescent="0.45">
      <c r="B1426" s="134" t="s">
        <v>88</v>
      </c>
      <c r="C1426" s="76" t="s">
        <v>397</v>
      </c>
      <c r="D1426" s="134" t="s">
        <v>115</v>
      </c>
      <c r="E1426" s="76" t="s">
        <v>156</v>
      </c>
      <c r="F1426" s="134" t="s">
        <v>374</v>
      </c>
      <c r="G1426" s="134" t="s">
        <v>241</v>
      </c>
      <c r="H1426" s="134" t="s">
        <v>375</v>
      </c>
      <c r="I1426" s="134" t="s">
        <v>7</v>
      </c>
      <c r="J1426" s="87">
        <v>0.63</v>
      </c>
      <c r="K1426" s="87">
        <v>0.72000000000000008</v>
      </c>
      <c r="L1426" s="87">
        <v>0.81</v>
      </c>
      <c r="M1426" s="135"/>
    </row>
    <row r="1427" spans="2:13" ht="42.75" x14ac:dyDescent="0.45">
      <c r="B1427" s="134" t="s">
        <v>88</v>
      </c>
      <c r="C1427" s="76" t="s">
        <v>397</v>
      </c>
      <c r="D1427" s="134" t="s">
        <v>115</v>
      </c>
      <c r="E1427" s="76" t="s">
        <v>156</v>
      </c>
      <c r="F1427" s="134" t="s">
        <v>331</v>
      </c>
      <c r="G1427" s="134" t="s">
        <v>211</v>
      </c>
      <c r="H1427" s="134" t="s">
        <v>332</v>
      </c>
      <c r="I1427" s="134" t="s">
        <v>7</v>
      </c>
      <c r="J1427" s="87">
        <v>0.63</v>
      </c>
      <c r="K1427" s="87">
        <v>0.72000000000000008</v>
      </c>
      <c r="L1427" s="87">
        <v>0.81</v>
      </c>
      <c r="M1427" s="135"/>
    </row>
    <row r="1428" spans="2:13" ht="28.5" x14ac:dyDescent="0.45">
      <c r="B1428" s="134" t="s">
        <v>88</v>
      </c>
      <c r="C1428" s="76" t="s">
        <v>397</v>
      </c>
      <c r="D1428" s="134" t="s">
        <v>115</v>
      </c>
      <c r="E1428" s="76" t="s">
        <v>156</v>
      </c>
      <c r="F1428" s="134" t="s">
        <v>270</v>
      </c>
      <c r="G1428" s="134" t="s">
        <v>211</v>
      </c>
      <c r="H1428" s="134" t="s">
        <v>271</v>
      </c>
      <c r="I1428" s="134" t="s">
        <v>7</v>
      </c>
      <c r="J1428" s="87">
        <v>0.63</v>
      </c>
      <c r="K1428" s="87">
        <v>0.72000000000000008</v>
      </c>
      <c r="L1428" s="87">
        <v>0.81</v>
      </c>
      <c r="M1428" s="135"/>
    </row>
    <row r="1429" spans="2:13" ht="28.5" x14ac:dyDescent="0.45">
      <c r="B1429" s="134" t="s">
        <v>88</v>
      </c>
      <c r="C1429" s="76" t="s">
        <v>397</v>
      </c>
      <c r="D1429" s="134" t="s">
        <v>115</v>
      </c>
      <c r="E1429" s="76" t="s">
        <v>156</v>
      </c>
      <c r="F1429" s="134" t="s">
        <v>272</v>
      </c>
      <c r="G1429" s="134" t="s">
        <v>211</v>
      </c>
      <c r="H1429" s="134" t="s">
        <v>273</v>
      </c>
      <c r="I1429" s="134" t="s">
        <v>7</v>
      </c>
      <c r="J1429" s="87">
        <v>0.63</v>
      </c>
      <c r="K1429" s="87">
        <v>0.72000000000000008</v>
      </c>
      <c r="L1429" s="87">
        <v>0.81</v>
      </c>
      <c r="M1429" s="135"/>
    </row>
    <row r="1430" spans="2:13" ht="28.5" x14ac:dyDescent="0.45">
      <c r="B1430" s="134" t="s">
        <v>88</v>
      </c>
      <c r="C1430" s="76" t="s">
        <v>397</v>
      </c>
      <c r="D1430" s="134" t="s">
        <v>115</v>
      </c>
      <c r="E1430" s="76" t="s">
        <v>156</v>
      </c>
      <c r="F1430" s="134" t="s">
        <v>247</v>
      </c>
      <c r="G1430" s="134" t="s">
        <v>248</v>
      </c>
      <c r="H1430" s="134" t="s">
        <v>249</v>
      </c>
      <c r="I1430" s="134" t="s">
        <v>7</v>
      </c>
      <c r="J1430" s="87">
        <v>6.9999999999999993E-2</v>
      </c>
      <c r="K1430" s="87">
        <v>8.0000000000000016E-2</v>
      </c>
      <c r="L1430" s="87">
        <v>9.0000000000000011E-2</v>
      </c>
      <c r="M1430" s="135"/>
    </row>
    <row r="1431" spans="2:13" ht="28.5" x14ac:dyDescent="0.45">
      <c r="B1431" s="134" t="s">
        <v>88</v>
      </c>
      <c r="C1431" s="76" t="s">
        <v>398</v>
      </c>
      <c r="D1431" s="134" t="s">
        <v>115</v>
      </c>
      <c r="E1431" s="76" t="s">
        <v>158</v>
      </c>
      <c r="F1431" s="134" t="s">
        <v>218</v>
      </c>
      <c r="G1431" s="134" t="s">
        <v>190</v>
      </c>
      <c r="H1431" s="134" t="s">
        <v>219</v>
      </c>
      <c r="I1431" s="134" t="s">
        <v>7</v>
      </c>
      <c r="J1431" s="87">
        <v>0.63</v>
      </c>
      <c r="K1431" s="87">
        <v>0.72000000000000008</v>
      </c>
      <c r="L1431" s="87">
        <v>0.81</v>
      </c>
      <c r="M1431" s="135"/>
    </row>
    <row r="1432" spans="2:13" ht="28.5" x14ac:dyDescent="0.45">
      <c r="B1432" s="134" t="s">
        <v>88</v>
      </c>
      <c r="C1432" s="76" t="s">
        <v>398</v>
      </c>
      <c r="D1432" s="134" t="s">
        <v>115</v>
      </c>
      <c r="E1432" s="76" t="s">
        <v>158</v>
      </c>
      <c r="F1432" s="134" t="s">
        <v>288</v>
      </c>
      <c r="G1432" s="134" t="s">
        <v>190</v>
      </c>
      <c r="H1432" s="134" t="s">
        <v>289</v>
      </c>
      <c r="I1432" s="134" t="s">
        <v>7</v>
      </c>
      <c r="J1432" s="87">
        <v>0.63</v>
      </c>
      <c r="K1432" s="87">
        <v>0.72000000000000008</v>
      </c>
      <c r="L1432" s="87">
        <v>0.81</v>
      </c>
      <c r="M1432" s="135"/>
    </row>
    <row r="1433" spans="2:13" ht="28.5" x14ac:dyDescent="0.45">
      <c r="B1433" s="134" t="s">
        <v>88</v>
      </c>
      <c r="C1433" s="76" t="s">
        <v>398</v>
      </c>
      <c r="D1433" s="134" t="s">
        <v>115</v>
      </c>
      <c r="E1433" s="76" t="s">
        <v>158</v>
      </c>
      <c r="F1433" s="134" t="s">
        <v>290</v>
      </c>
      <c r="G1433" s="134" t="s">
        <v>190</v>
      </c>
      <c r="H1433" s="134" t="s">
        <v>291</v>
      </c>
      <c r="I1433" s="134" t="s">
        <v>7</v>
      </c>
      <c r="J1433" s="87">
        <v>0.63</v>
      </c>
      <c r="K1433" s="87">
        <v>0.72000000000000008</v>
      </c>
      <c r="L1433" s="87">
        <v>0.81</v>
      </c>
      <c r="M1433" s="135"/>
    </row>
    <row r="1434" spans="2:13" ht="28.5" x14ac:dyDescent="0.45">
      <c r="B1434" s="134" t="s">
        <v>88</v>
      </c>
      <c r="C1434" s="76" t="s">
        <v>398</v>
      </c>
      <c r="D1434" s="134" t="s">
        <v>115</v>
      </c>
      <c r="E1434" s="76" t="s">
        <v>158</v>
      </c>
      <c r="F1434" s="134" t="s">
        <v>220</v>
      </c>
      <c r="G1434" s="134" t="s">
        <v>190</v>
      </c>
      <c r="H1434" s="134" t="s">
        <v>221</v>
      </c>
      <c r="I1434" s="134" t="s">
        <v>7</v>
      </c>
      <c r="J1434" s="87">
        <v>0.63</v>
      </c>
      <c r="K1434" s="87">
        <v>0.72000000000000008</v>
      </c>
      <c r="L1434" s="87">
        <v>0.81</v>
      </c>
      <c r="M1434" s="135"/>
    </row>
    <row r="1435" spans="2:13" ht="28.5" x14ac:dyDescent="0.45">
      <c r="B1435" s="134" t="s">
        <v>88</v>
      </c>
      <c r="C1435" s="76" t="s">
        <v>398</v>
      </c>
      <c r="D1435" s="134" t="s">
        <v>115</v>
      </c>
      <c r="E1435" s="76" t="s">
        <v>158</v>
      </c>
      <c r="F1435" s="134" t="s">
        <v>300</v>
      </c>
      <c r="G1435" s="134" t="s">
        <v>190</v>
      </c>
      <c r="H1435" s="134" t="s">
        <v>301</v>
      </c>
      <c r="I1435" s="134" t="s">
        <v>7</v>
      </c>
      <c r="J1435" s="87">
        <v>3.4999999999999996E-2</v>
      </c>
      <c r="K1435" s="87">
        <v>4.0000000000000008E-2</v>
      </c>
      <c r="L1435" s="87">
        <v>4.5000000000000005E-2</v>
      </c>
      <c r="M1435" s="135"/>
    </row>
    <row r="1436" spans="2:13" ht="28.5" x14ac:dyDescent="0.45">
      <c r="B1436" s="134" t="s">
        <v>88</v>
      </c>
      <c r="C1436" s="76" t="s">
        <v>398</v>
      </c>
      <c r="D1436" s="134" t="s">
        <v>115</v>
      </c>
      <c r="E1436" s="76" t="s">
        <v>158</v>
      </c>
      <c r="F1436" s="134" t="s">
        <v>189</v>
      </c>
      <c r="G1436" s="134" t="s">
        <v>190</v>
      </c>
      <c r="H1436" s="134" t="s">
        <v>191</v>
      </c>
      <c r="I1436" s="134" t="s">
        <v>7</v>
      </c>
      <c r="J1436" s="87">
        <v>0.63</v>
      </c>
      <c r="K1436" s="87">
        <v>0.72000000000000008</v>
      </c>
      <c r="L1436" s="87">
        <v>0.81</v>
      </c>
      <c r="M1436" s="135"/>
    </row>
    <row r="1437" spans="2:13" ht="28.5" x14ac:dyDescent="0.45">
      <c r="B1437" s="134" t="s">
        <v>88</v>
      </c>
      <c r="C1437" s="76" t="s">
        <v>398</v>
      </c>
      <c r="D1437" s="134" t="s">
        <v>115</v>
      </c>
      <c r="E1437" s="76" t="s">
        <v>158</v>
      </c>
      <c r="F1437" s="134" t="s">
        <v>224</v>
      </c>
      <c r="G1437" s="134" t="s">
        <v>225</v>
      </c>
      <c r="H1437" s="134" t="s">
        <v>226</v>
      </c>
      <c r="I1437" s="134" t="s">
        <v>182</v>
      </c>
      <c r="J1437" s="87">
        <v>3.4999999999999996E-2</v>
      </c>
      <c r="K1437" s="87">
        <v>4.0000000000000008E-2</v>
      </c>
      <c r="L1437" s="87">
        <v>4.5000000000000005E-2</v>
      </c>
      <c r="M1437" s="135"/>
    </row>
    <row r="1438" spans="2:13" ht="28.5" x14ac:dyDescent="0.45">
      <c r="B1438" s="134" t="s">
        <v>88</v>
      </c>
      <c r="C1438" s="76" t="s">
        <v>398</v>
      </c>
      <c r="D1438" s="134" t="s">
        <v>115</v>
      </c>
      <c r="E1438" s="76" t="s">
        <v>158</v>
      </c>
      <c r="F1438" s="134" t="s">
        <v>227</v>
      </c>
      <c r="G1438" s="134" t="s">
        <v>225</v>
      </c>
      <c r="H1438" s="134" t="s">
        <v>228</v>
      </c>
      <c r="I1438" s="134" t="s">
        <v>182</v>
      </c>
      <c r="J1438" s="87">
        <v>6.9999999999999993E-2</v>
      </c>
      <c r="K1438" s="87">
        <v>8.0000000000000016E-2</v>
      </c>
      <c r="L1438" s="87">
        <v>9.0000000000000011E-2</v>
      </c>
      <c r="M1438" s="135"/>
    </row>
    <row r="1439" spans="2:13" ht="28.5" x14ac:dyDescent="0.45">
      <c r="B1439" s="134" t="s">
        <v>88</v>
      </c>
      <c r="C1439" s="76" t="s">
        <v>398</v>
      </c>
      <c r="D1439" s="134" t="s">
        <v>115</v>
      </c>
      <c r="E1439" s="76" t="s">
        <v>158</v>
      </c>
      <c r="F1439" s="134" t="s">
        <v>371</v>
      </c>
      <c r="G1439" s="134" t="s">
        <v>230</v>
      </c>
      <c r="H1439" s="134" t="s">
        <v>372</v>
      </c>
      <c r="I1439" s="134" t="s">
        <v>182</v>
      </c>
      <c r="J1439" s="87">
        <v>0.63</v>
      </c>
      <c r="K1439" s="87">
        <v>0.72000000000000008</v>
      </c>
      <c r="L1439" s="87">
        <v>0.81</v>
      </c>
      <c r="M1439" s="135"/>
    </row>
    <row r="1440" spans="2:13" ht="28.5" x14ac:dyDescent="0.45">
      <c r="B1440" s="134" t="s">
        <v>88</v>
      </c>
      <c r="C1440" s="76" t="s">
        <v>398</v>
      </c>
      <c r="D1440" s="134" t="s">
        <v>115</v>
      </c>
      <c r="E1440" s="76" t="s">
        <v>158</v>
      </c>
      <c r="F1440" s="134" t="s">
        <v>394</v>
      </c>
      <c r="G1440" s="134" t="s">
        <v>230</v>
      </c>
      <c r="H1440" s="134" t="s">
        <v>395</v>
      </c>
      <c r="I1440" s="134" t="s">
        <v>182</v>
      </c>
      <c r="J1440" s="87">
        <v>0.63</v>
      </c>
      <c r="K1440" s="87">
        <v>0.72000000000000008</v>
      </c>
      <c r="L1440" s="87">
        <v>0.81</v>
      </c>
      <c r="M1440" s="135"/>
    </row>
    <row r="1441" spans="2:13" ht="28.5" x14ac:dyDescent="0.45">
      <c r="B1441" s="134" t="s">
        <v>88</v>
      </c>
      <c r="C1441" s="76" t="s">
        <v>398</v>
      </c>
      <c r="D1441" s="134" t="s">
        <v>115</v>
      </c>
      <c r="E1441" s="76" t="s">
        <v>158</v>
      </c>
      <c r="F1441" s="134" t="s">
        <v>192</v>
      </c>
      <c r="G1441" s="134" t="s">
        <v>193</v>
      </c>
      <c r="H1441" s="134" t="s">
        <v>194</v>
      </c>
      <c r="I1441" s="134" t="s">
        <v>7</v>
      </c>
      <c r="J1441" s="87">
        <v>3.4999999999999996E-2</v>
      </c>
      <c r="K1441" s="87">
        <v>4.0000000000000008E-2</v>
      </c>
      <c r="L1441" s="87">
        <v>4.5000000000000005E-2</v>
      </c>
      <c r="M1441" s="135"/>
    </row>
    <row r="1442" spans="2:13" ht="28.5" x14ac:dyDescent="0.45">
      <c r="B1442" s="134" t="s">
        <v>88</v>
      </c>
      <c r="C1442" s="76" t="s">
        <v>398</v>
      </c>
      <c r="D1442" s="134" t="s">
        <v>115</v>
      </c>
      <c r="E1442" s="76" t="s">
        <v>158</v>
      </c>
      <c r="F1442" s="134" t="s">
        <v>256</v>
      </c>
      <c r="G1442" s="134" t="s">
        <v>193</v>
      </c>
      <c r="H1442" s="134" t="s">
        <v>257</v>
      </c>
      <c r="I1442" s="134" t="s">
        <v>7</v>
      </c>
      <c r="J1442" s="87">
        <v>0.63</v>
      </c>
      <c r="K1442" s="87">
        <v>0.72000000000000008</v>
      </c>
      <c r="L1442" s="87">
        <v>0.81</v>
      </c>
      <c r="M1442" s="135"/>
    </row>
    <row r="1443" spans="2:13" ht="28.5" x14ac:dyDescent="0.45">
      <c r="B1443" s="134" t="s">
        <v>88</v>
      </c>
      <c r="C1443" s="76" t="s">
        <v>398</v>
      </c>
      <c r="D1443" s="134" t="s">
        <v>115</v>
      </c>
      <c r="E1443" s="76" t="s">
        <v>158</v>
      </c>
      <c r="F1443" s="134" t="s">
        <v>232</v>
      </c>
      <c r="G1443" s="134" t="s">
        <v>193</v>
      </c>
      <c r="H1443" s="134" t="s">
        <v>233</v>
      </c>
      <c r="I1443" s="134" t="s">
        <v>7</v>
      </c>
      <c r="J1443" s="87">
        <v>0.63</v>
      </c>
      <c r="K1443" s="87">
        <v>0.72000000000000008</v>
      </c>
      <c r="L1443" s="87">
        <v>0.81</v>
      </c>
      <c r="M1443" s="135"/>
    </row>
    <row r="1444" spans="2:13" ht="28.5" x14ac:dyDescent="0.45">
      <c r="B1444" s="134" t="s">
        <v>88</v>
      </c>
      <c r="C1444" s="76" t="s">
        <v>398</v>
      </c>
      <c r="D1444" s="134" t="s">
        <v>115</v>
      </c>
      <c r="E1444" s="76" t="s">
        <v>158</v>
      </c>
      <c r="F1444" s="134" t="s">
        <v>195</v>
      </c>
      <c r="G1444" s="134" t="s">
        <v>193</v>
      </c>
      <c r="H1444" s="134" t="s">
        <v>196</v>
      </c>
      <c r="I1444" s="134" t="s">
        <v>7</v>
      </c>
      <c r="J1444" s="87">
        <v>0.63</v>
      </c>
      <c r="K1444" s="87">
        <v>0.72000000000000008</v>
      </c>
      <c r="L1444" s="87">
        <v>0.81</v>
      </c>
      <c r="M1444" s="135"/>
    </row>
    <row r="1445" spans="2:13" ht="28.5" x14ac:dyDescent="0.45">
      <c r="B1445" s="134" t="s">
        <v>88</v>
      </c>
      <c r="C1445" s="76" t="s">
        <v>398</v>
      </c>
      <c r="D1445" s="134" t="s">
        <v>115</v>
      </c>
      <c r="E1445" s="76" t="s">
        <v>158</v>
      </c>
      <c r="F1445" s="134" t="s">
        <v>251</v>
      </c>
      <c r="G1445" s="134" t="s">
        <v>235</v>
      </c>
      <c r="H1445" s="134" t="s">
        <v>252</v>
      </c>
      <c r="I1445" s="134" t="s">
        <v>7</v>
      </c>
      <c r="J1445" s="87">
        <v>0.63</v>
      </c>
      <c r="K1445" s="87">
        <v>0.72000000000000008</v>
      </c>
      <c r="L1445" s="87">
        <v>0.81</v>
      </c>
      <c r="M1445" s="135"/>
    </row>
    <row r="1446" spans="2:13" ht="28.5" x14ac:dyDescent="0.45">
      <c r="B1446" s="134" t="s">
        <v>88</v>
      </c>
      <c r="C1446" s="76" t="s">
        <v>398</v>
      </c>
      <c r="D1446" s="134" t="s">
        <v>115</v>
      </c>
      <c r="E1446" s="76" t="s">
        <v>158</v>
      </c>
      <c r="F1446" s="134" t="s">
        <v>339</v>
      </c>
      <c r="G1446" s="134" t="s">
        <v>235</v>
      </c>
      <c r="H1446" s="134" t="s">
        <v>340</v>
      </c>
      <c r="I1446" s="134" t="s">
        <v>7</v>
      </c>
      <c r="J1446" s="87">
        <v>3.4999999999999996E-2</v>
      </c>
      <c r="K1446" s="87">
        <v>4.0000000000000008E-2</v>
      </c>
      <c r="L1446" s="87">
        <v>4.5000000000000005E-2</v>
      </c>
      <c r="M1446" s="135"/>
    </row>
    <row r="1447" spans="2:13" ht="42.75" x14ac:dyDescent="0.45">
      <c r="B1447" s="134" t="s">
        <v>88</v>
      </c>
      <c r="C1447" s="76" t="s">
        <v>398</v>
      </c>
      <c r="D1447" s="134" t="s">
        <v>115</v>
      </c>
      <c r="E1447" s="76" t="s">
        <v>158</v>
      </c>
      <c r="F1447" s="134" t="s">
        <v>302</v>
      </c>
      <c r="G1447" s="134" t="s">
        <v>293</v>
      </c>
      <c r="H1447" s="134" t="s">
        <v>303</v>
      </c>
      <c r="I1447" s="134" t="s">
        <v>7</v>
      </c>
      <c r="J1447" s="87">
        <v>0.63</v>
      </c>
      <c r="K1447" s="87">
        <v>0.72000000000000008</v>
      </c>
      <c r="L1447" s="87">
        <v>0.81</v>
      </c>
      <c r="M1447" s="135"/>
    </row>
    <row r="1448" spans="2:13" ht="28.5" x14ac:dyDescent="0.45">
      <c r="B1448" s="134" t="s">
        <v>88</v>
      </c>
      <c r="C1448" s="76" t="s">
        <v>398</v>
      </c>
      <c r="D1448" s="134" t="s">
        <v>115</v>
      </c>
      <c r="E1448" s="76" t="s">
        <v>158</v>
      </c>
      <c r="F1448" s="134" t="s">
        <v>292</v>
      </c>
      <c r="G1448" s="134" t="s">
        <v>293</v>
      </c>
      <c r="H1448" s="134" t="s">
        <v>294</v>
      </c>
      <c r="I1448" s="134" t="s">
        <v>7</v>
      </c>
      <c r="J1448" s="87">
        <v>0.63</v>
      </c>
      <c r="K1448" s="87">
        <v>0.72000000000000008</v>
      </c>
      <c r="L1448" s="87">
        <v>0.81</v>
      </c>
      <c r="M1448" s="135"/>
    </row>
    <row r="1449" spans="2:13" ht="42.75" x14ac:dyDescent="0.45">
      <c r="B1449" s="134" t="s">
        <v>88</v>
      </c>
      <c r="C1449" s="76" t="s">
        <v>398</v>
      </c>
      <c r="D1449" s="134" t="s">
        <v>115</v>
      </c>
      <c r="E1449" s="76" t="s">
        <v>158</v>
      </c>
      <c r="F1449" s="134" t="s">
        <v>304</v>
      </c>
      <c r="G1449" s="134" t="s">
        <v>293</v>
      </c>
      <c r="H1449" s="134" t="s">
        <v>305</v>
      </c>
      <c r="I1449" s="134" t="s">
        <v>7</v>
      </c>
      <c r="J1449" s="87">
        <v>0.63</v>
      </c>
      <c r="K1449" s="87">
        <v>0.72000000000000008</v>
      </c>
      <c r="L1449" s="87">
        <v>0.81</v>
      </c>
      <c r="M1449" s="135"/>
    </row>
    <row r="1450" spans="2:13" ht="28.5" x14ac:dyDescent="0.45">
      <c r="B1450" s="134" t="s">
        <v>88</v>
      </c>
      <c r="C1450" s="76" t="s">
        <v>398</v>
      </c>
      <c r="D1450" s="134" t="s">
        <v>115</v>
      </c>
      <c r="E1450" s="76" t="s">
        <v>158</v>
      </c>
      <c r="F1450" s="134" t="s">
        <v>306</v>
      </c>
      <c r="G1450" s="134" t="s">
        <v>293</v>
      </c>
      <c r="H1450" s="134" t="s">
        <v>307</v>
      </c>
      <c r="I1450" s="134" t="s">
        <v>7</v>
      </c>
      <c r="J1450" s="87">
        <v>0.63</v>
      </c>
      <c r="K1450" s="87">
        <v>0.72000000000000008</v>
      </c>
      <c r="L1450" s="87">
        <v>0.81</v>
      </c>
      <c r="M1450" s="135"/>
    </row>
    <row r="1451" spans="2:13" ht="28.5" x14ac:dyDescent="0.45">
      <c r="B1451" s="134" t="s">
        <v>88</v>
      </c>
      <c r="C1451" s="76" t="s">
        <v>398</v>
      </c>
      <c r="D1451" s="134" t="s">
        <v>115</v>
      </c>
      <c r="E1451" s="76" t="s">
        <v>158</v>
      </c>
      <c r="F1451" s="134" t="s">
        <v>258</v>
      </c>
      <c r="G1451" s="134" t="s">
        <v>259</v>
      </c>
      <c r="H1451" s="134" t="s">
        <v>260</v>
      </c>
      <c r="I1451" s="134" t="s">
        <v>182</v>
      </c>
      <c r="J1451" s="87">
        <v>0.63</v>
      </c>
      <c r="K1451" s="87">
        <v>0.72000000000000008</v>
      </c>
      <c r="L1451" s="87">
        <v>0.81</v>
      </c>
      <c r="M1451" s="135"/>
    </row>
    <row r="1452" spans="2:13" ht="28.5" x14ac:dyDescent="0.45">
      <c r="B1452" s="134" t="s">
        <v>88</v>
      </c>
      <c r="C1452" s="76" t="s">
        <v>398</v>
      </c>
      <c r="D1452" s="134" t="s">
        <v>115</v>
      </c>
      <c r="E1452" s="76" t="s">
        <v>158</v>
      </c>
      <c r="F1452" s="134" t="s">
        <v>308</v>
      </c>
      <c r="G1452" s="134" t="s">
        <v>262</v>
      </c>
      <c r="H1452" s="134" t="s">
        <v>309</v>
      </c>
      <c r="I1452" s="134" t="s">
        <v>7</v>
      </c>
      <c r="J1452" s="87">
        <v>0.63</v>
      </c>
      <c r="K1452" s="87">
        <v>0.72000000000000008</v>
      </c>
      <c r="L1452" s="87">
        <v>0.81</v>
      </c>
      <c r="M1452" s="135"/>
    </row>
    <row r="1453" spans="2:13" ht="28.5" x14ac:dyDescent="0.45">
      <c r="B1453" s="134" t="s">
        <v>88</v>
      </c>
      <c r="C1453" s="76" t="s">
        <v>398</v>
      </c>
      <c r="D1453" s="134" t="s">
        <v>115</v>
      </c>
      <c r="E1453" s="76" t="s">
        <v>158</v>
      </c>
      <c r="F1453" s="134" t="s">
        <v>310</v>
      </c>
      <c r="G1453" s="134" t="s">
        <v>262</v>
      </c>
      <c r="H1453" s="134" t="s">
        <v>311</v>
      </c>
      <c r="I1453" s="134" t="s">
        <v>7</v>
      </c>
      <c r="J1453" s="87">
        <v>0.63</v>
      </c>
      <c r="K1453" s="87">
        <v>0.72000000000000008</v>
      </c>
      <c r="L1453" s="87">
        <v>0.81</v>
      </c>
      <c r="M1453" s="135"/>
    </row>
    <row r="1454" spans="2:13" ht="28.5" x14ac:dyDescent="0.45">
      <c r="B1454" s="134" t="s">
        <v>88</v>
      </c>
      <c r="C1454" s="76" t="s">
        <v>398</v>
      </c>
      <c r="D1454" s="134" t="s">
        <v>115</v>
      </c>
      <c r="E1454" s="76" t="s">
        <v>158</v>
      </c>
      <c r="F1454" s="134" t="s">
        <v>261</v>
      </c>
      <c r="G1454" s="134" t="s">
        <v>262</v>
      </c>
      <c r="H1454" s="134" t="s">
        <v>263</v>
      </c>
      <c r="I1454" s="134" t="s">
        <v>7</v>
      </c>
      <c r="J1454" s="87">
        <v>0.63</v>
      </c>
      <c r="K1454" s="87">
        <v>0.72000000000000008</v>
      </c>
      <c r="L1454" s="87">
        <v>0.81</v>
      </c>
      <c r="M1454" s="135"/>
    </row>
    <row r="1455" spans="2:13" ht="42.75" x14ac:dyDescent="0.45">
      <c r="B1455" s="134" t="s">
        <v>88</v>
      </c>
      <c r="C1455" s="76" t="s">
        <v>398</v>
      </c>
      <c r="D1455" s="134" t="s">
        <v>115</v>
      </c>
      <c r="E1455" s="76" t="s">
        <v>158</v>
      </c>
      <c r="F1455" s="134" t="s">
        <v>312</v>
      </c>
      <c r="G1455" s="134" t="s">
        <v>201</v>
      </c>
      <c r="H1455" s="134" t="s">
        <v>313</v>
      </c>
      <c r="I1455" s="134" t="s">
        <v>7</v>
      </c>
      <c r="J1455" s="87">
        <v>0.63</v>
      </c>
      <c r="K1455" s="87">
        <v>0.72000000000000008</v>
      </c>
      <c r="L1455" s="87">
        <v>0.81</v>
      </c>
      <c r="M1455" s="135"/>
    </row>
    <row r="1456" spans="2:13" ht="42.75" x14ac:dyDescent="0.45">
      <c r="B1456" s="134" t="s">
        <v>88</v>
      </c>
      <c r="C1456" s="76" t="s">
        <v>398</v>
      </c>
      <c r="D1456" s="134" t="s">
        <v>115</v>
      </c>
      <c r="E1456" s="76" t="s">
        <v>158</v>
      </c>
      <c r="F1456" s="134" t="s">
        <v>312</v>
      </c>
      <c r="G1456" s="134" t="s">
        <v>201</v>
      </c>
      <c r="H1456" s="134" t="s">
        <v>313</v>
      </c>
      <c r="I1456" s="134" t="s">
        <v>182</v>
      </c>
      <c r="J1456" s="87">
        <v>0.63</v>
      </c>
      <c r="K1456" s="87">
        <v>0.72000000000000008</v>
      </c>
      <c r="L1456" s="87">
        <v>0.81</v>
      </c>
      <c r="M1456" s="135"/>
    </row>
    <row r="1457" spans="2:13" ht="28.5" x14ac:dyDescent="0.45">
      <c r="B1457" s="134" t="s">
        <v>88</v>
      </c>
      <c r="C1457" s="76" t="s">
        <v>398</v>
      </c>
      <c r="D1457" s="134" t="s">
        <v>115</v>
      </c>
      <c r="E1457" s="76" t="s">
        <v>158</v>
      </c>
      <c r="F1457" s="134" t="s">
        <v>237</v>
      </c>
      <c r="G1457" s="134" t="s">
        <v>238</v>
      </c>
      <c r="H1457" s="134" t="s">
        <v>239</v>
      </c>
      <c r="I1457" s="134" t="s">
        <v>7</v>
      </c>
      <c r="J1457" s="87">
        <v>3.4999999999999996E-2</v>
      </c>
      <c r="K1457" s="87">
        <v>4.0000000000000008E-2</v>
      </c>
      <c r="L1457" s="87">
        <v>4.5000000000000005E-2</v>
      </c>
      <c r="M1457" s="135"/>
    </row>
    <row r="1458" spans="2:13" ht="28.5" x14ac:dyDescent="0.45">
      <c r="B1458" s="134" t="s">
        <v>88</v>
      </c>
      <c r="C1458" s="76" t="s">
        <v>398</v>
      </c>
      <c r="D1458" s="134" t="s">
        <v>115</v>
      </c>
      <c r="E1458" s="76" t="s">
        <v>158</v>
      </c>
      <c r="F1458" s="134" t="s">
        <v>321</v>
      </c>
      <c r="G1458" s="134" t="s">
        <v>319</v>
      </c>
      <c r="H1458" s="134" t="s">
        <v>322</v>
      </c>
      <c r="I1458" s="134" t="s">
        <v>182</v>
      </c>
      <c r="J1458" s="87">
        <v>3.4999999999999996E-2</v>
      </c>
      <c r="K1458" s="87">
        <v>4.0000000000000008E-2</v>
      </c>
      <c r="L1458" s="87">
        <v>4.5000000000000005E-2</v>
      </c>
      <c r="M1458" s="135"/>
    </row>
    <row r="1459" spans="2:13" ht="28.5" x14ac:dyDescent="0.45">
      <c r="B1459" s="134" t="s">
        <v>88</v>
      </c>
      <c r="C1459" s="76" t="s">
        <v>398</v>
      </c>
      <c r="D1459" s="134" t="s">
        <v>115</v>
      </c>
      <c r="E1459" s="76" t="s">
        <v>158</v>
      </c>
      <c r="F1459" s="134" t="s">
        <v>323</v>
      </c>
      <c r="G1459" s="134" t="s">
        <v>319</v>
      </c>
      <c r="H1459" s="134" t="s">
        <v>324</v>
      </c>
      <c r="I1459" s="134" t="s">
        <v>182</v>
      </c>
      <c r="J1459" s="87">
        <v>3.4999999999999996E-2</v>
      </c>
      <c r="K1459" s="87">
        <v>4.0000000000000008E-2</v>
      </c>
      <c r="L1459" s="87">
        <v>4.5000000000000005E-2</v>
      </c>
      <c r="M1459" s="135"/>
    </row>
    <row r="1460" spans="2:13" ht="28.5" x14ac:dyDescent="0.45">
      <c r="B1460" s="134" t="s">
        <v>88</v>
      </c>
      <c r="C1460" s="76" t="s">
        <v>398</v>
      </c>
      <c r="D1460" s="134" t="s">
        <v>115</v>
      </c>
      <c r="E1460" s="76" t="s">
        <v>158</v>
      </c>
      <c r="F1460" s="134" t="s">
        <v>325</v>
      </c>
      <c r="G1460" s="134" t="s">
        <v>319</v>
      </c>
      <c r="H1460" s="134" t="s">
        <v>326</v>
      </c>
      <c r="I1460" s="134" t="s">
        <v>182</v>
      </c>
      <c r="J1460" s="87">
        <v>3.4999999999999996E-2</v>
      </c>
      <c r="K1460" s="87">
        <v>4.0000000000000008E-2</v>
      </c>
      <c r="L1460" s="87">
        <v>4.5000000000000005E-2</v>
      </c>
      <c r="M1460" s="135"/>
    </row>
    <row r="1461" spans="2:13" ht="28.5" x14ac:dyDescent="0.45">
      <c r="B1461" s="134" t="s">
        <v>88</v>
      </c>
      <c r="C1461" s="76" t="s">
        <v>398</v>
      </c>
      <c r="D1461" s="134" t="s">
        <v>115</v>
      </c>
      <c r="E1461" s="76" t="s">
        <v>158</v>
      </c>
      <c r="F1461" s="134" t="s">
        <v>327</v>
      </c>
      <c r="G1461" s="134" t="s">
        <v>319</v>
      </c>
      <c r="H1461" s="134" t="s">
        <v>328</v>
      </c>
      <c r="I1461" s="134" t="s">
        <v>182</v>
      </c>
      <c r="J1461" s="87">
        <v>3.4999999999999996E-2</v>
      </c>
      <c r="K1461" s="87">
        <v>4.0000000000000008E-2</v>
      </c>
      <c r="L1461" s="87">
        <v>4.5000000000000005E-2</v>
      </c>
      <c r="M1461" s="135"/>
    </row>
    <row r="1462" spans="2:13" ht="28.5" x14ac:dyDescent="0.45">
      <c r="B1462" s="134" t="s">
        <v>88</v>
      </c>
      <c r="C1462" s="76" t="s">
        <v>398</v>
      </c>
      <c r="D1462" s="134" t="s">
        <v>115</v>
      </c>
      <c r="E1462" s="76" t="s">
        <v>158</v>
      </c>
      <c r="F1462" s="134" t="s">
        <v>207</v>
      </c>
      <c r="G1462" s="134" t="s">
        <v>208</v>
      </c>
      <c r="H1462" s="134" t="s">
        <v>209</v>
      </c>
      <c r="I1462" s="134" t="s">
        <v>7</v>
      </c>
      <c r="J1462" s="87">
        <v>3.4999999999999996E-2</v>
      </c>
      <c r="K1462" s="87">
        <v>4.0000000000000008E-2</v>
      </c>
      <c r="L1462" s="87">
        <v>4.5000000000000005E-2</v>
      </c>
      <c r="M1462" s="135"/>
    </row>
    <row r="1463" spans="2:13" ht="28.5" x14ac:dyDescent="0.45">
      <c r="B1463" s="134" t="s">
        <v>88</v>
      </c>
      <c r="C1463" s="76" t="s">
        <v>398</v>
      </c>
      <c r="D1463" s="134" t="s">
        <v>115</v>
      </c>
      <c r="E1463" s="76" t="s">
        <v>158</v>
      </c>
      <c r="F1463" s="134" t="s">
        <v>264</v>
      </c>
      <c r="G1463" s="134" t="s">
        <v>208</v>
      </c>
      <c r="H1463" s="134" t="s">
        <v>265</v>
      </c>
      <c r="I1463" s="134" t="s">
        <v>7</v>
      </c>
      <c r="J1463" s="87">
        <v>0.63</v>
      </c>
      <c r="K1463" s="87">
        <v>0.72000000000000008</v>
      </c>
      <c r="L1463" s="87">
        <v>0.81</v>
      </c>
      <c r="M1463" s="135"/>
    </row>
    <row r="1464" spans="2:13" ht="28.5" x14ac:dyDescent="0.45">
      <c r="B1464" s="134" t="s">
        <v>88</v>
      </c>
      <c r="C1464" s="76" t="s">
        <v>398</v>
      </c>
      <c r="D1464" s="134" t="s">
        <v>115</v>
      </c>
      <c r="E1464" s="76" t="s">
        <v>158</v>
      </c>
      <c r="F1464" s="134" t="s">
        <v>266</v>
      </c>
      <c r="G1464" s="134" t="s">
        <v>208</v>
      </c>
      <c r="H1464" s="134" t="s">
        <v>267</v>
      </c>
      <c r="I1464" s="134" t="s">
        <v>7</v>
      </c>
      <c r="J1464" s="87">
        <v>6.9999999999999993E-2</v>
      </c>
      <c r="K1464" s="87">
        <v>8.0000000000000016E-2</v>
      </c>
      <c r="L1464" s="87">
        <v>9.0000000000000011E-2</v>
      </c>
      <c r="M1464" s="135"/>
    </row>
    <row r="1465" spans="2:13" ht="42.75" x14ac:dyDescent="0.45">
      <c r="B1465" s="134" t="s">
        <v>88</v>
      </c>
      <c r="C1465" s="76" t="s">
        <v>398</v>
      </c>
      <c r="D1465" s="134" t="s">
        <v>115</v>
      </c>
      <c r="E1465" s="76" t="s">
        <v>158</v>
      </c>
      <c r="F1465" s="134" t="s">
        <v>240</v>
      </c>
      <c r="G1465" s="134" t="s">
        <v>241</v>
      </c>
      <c r="H1465" s="134" t="s">
        <v>242</v>
      </c>
      <c r="I1465" s="134" t="s">
        <v>7</v>
      </c>
      <c r="J1465" s="87">
        <v>0.63</v>
      </c>
      <c r="K1465" s="87">
        <v>0.72000000000000008</v>
      </c>
      <c r="L1465" s="87">
        <v>0.81</v>
      </c>
      <c r="M1465" s="135"/>
    </row>
    <row r="1466" spans="2:13" ht="42.75" x14ac:dyDescent="0.45">
      <c r="B1466" s="134" t="s">
        <v>88</v>
      </c>
      <c r="C1466" s="76" t="s">
        <v>398</v>
      </c>
      <c r="D1466" s="134" t="s">
        <v>115</v>
      </c>
      <c r="E1466" s="76" t="s">
        <v>158</v>
      </c>
      <c r="F1466" s="134" t="s">
        <v>360</v>
      </c>
      <c r="G1466" s="134" t="s">
        <v>241</v>
      </c>
      <c r="H1466" s="134" t="s">
        <v>361</v>
      </c>
      <c r="I1466" s="134" t="s">
        <v>7</v>
      </c>
      <c r="J1466" s="87">
        <v>0.63</v>
      </c>
      <c r="K1466" s="87">
        <v>0.72000000000000008</v>
      </c>
      <c r="L1466" s="87">
        <v>0.81</v>
      </c>
      <c r="M1466" s="135"/>
    </row>
    <row r="1467" spans="2:13" ht="42.75" x14ac:dyDescent="0.45">
      <c r="B1467" s="134" t="s">
        <v>88</v>
      </c>
      <c r="C1467" s="76" t="s">
        <v>398</v>
      </c>
      <c r="D1467" s="134" t="s">
        <v>115</v>
      </c>
      <c r="E1467" s="76" t="s">
        <v>158</v>
      </c>
      <c r="F1467" s="134" t="s">
        <v>295</v>
      </c>
      <c r="G1467" s="134" t="s">
        <v>241</v>
      </c>
      <c r="H1467" s="134" t="s">
        <v>296</v>
      </c>
      <c r="I1467" s="134" t="s">
        <v>7</v>
      </c>
      <c r="J1467" s="87">
        <v>0.63</v>
      </c>
      <c r="K1467" s="87">
        <v>0.72000000000000008</v>
      </c>
      <c r="L1467" s="87">
        <v>0.81</v>
      </c>
      <c r="M1467" s="135"/>
    </row>
    <row r="1468" spans="2:13" ht="42.75" x14ac:dyDescent="0.45">
      <c r="B1468" s="134" t="s">
        <v>88</v>
      </c>
      <c r="C1468" s="76" t="s">
        <v>398</v>
      </c>
      <c r="D1468" s="134" t="s">
        <v>115</v>
      </c>
      <c r="E1468" s="76" t="s">
        <v>158</v>
      </c>
      <c r="F1468" s="134" t="s">
        <v>374</v>
      </c>
      <c r="G1468" s="134" t="s">
        <v>241</v>
      </c>
      <c r="H1468" s="134" t="s">
        <v>375</v>
      </c>
      <c r="I1468" s="134" t="s">
        <v>7</v>
      </c>
      <c r="J1468" s="87">
        <v>0.63</v>
      </c>
      <c r="K1468" s="87">
        <v>0.72000000000000008</v>
      </c>
      <c r="L1468" s="87">
        <v>0.81</v>
      </c>
      <c r="M1468" s="135"/>
    </row>
    <row r="1469" spans="2:13" ht="28.5" x14ac:dyDescent="0.45">
      <c r="B1469" s="134" t="s">
        <v>88</v>
      </c>
      <c r="C1469" s="76" t="s">
        <v>398</v>
      </c>
      <c r="D1469" s="134" t="s">
        <v>115</v>
      </c>
      <c r="E1469" s="76" t="s">
        <v>158</v>
      </c>
      <c r="F1469" s="134" t="s">
        <v>243</v>
      </c>
      <c r="G1469" s="134" t="s">
        <v>211</v>
      </c>
      <c r="H1469" s="134" t="s">
        <v>244</v>
      </c>
      <c r="I1469" s="134" t="s">
        <v>7</v>
      </c>
      <c r="J1469" s="87">
        <v>0.63</v>
      </c>
      <c r="K1469" s="87">
        <v>0.72000000000000008</v>
      </c>
      <c r="L1469" s="87">
        <v>0.81</v>
      </c>
      <c r="M1469" s="135"/>
    </row>
    <row r="1470" spans="2:13" ht="28.5" x14ac:dyDescent="0.45">
      <c r="B1470" s="134" t="s">
        <v>88</v>
      </c>
      <c r="C1470" s="76" t="s">
        <v>398</v>
      </c>
      <c r="D1470" s="134" t="s">
        <v>115</v>
      </c>
      <c r="E1470" s="76" t="s">
        <v>158</v>
      </c>
      <c r="F1470" s="134" t="s">
        <v>245</v>
      </c>
      <c r="G1470" s="134" t="s">
        <v>211</v>
      </c>
      <c r="H1470" s="134" t="s">
        <v>246</v>
      </c>
      <c r="I1470" s="134" t="s">
        <v>7</v>
      </c>
      <c r="J1470" s="87">
        <v>0.63</v>
      </c>
      <c r="K1470" s="87">
        <v>0.72000000000000008</v>
      </c>
      <c r="L1470" s="87">
        <v>0.81</v>
      </c>
      <c r="M1470" s="135"/>
    </row>
    <row r="1471" spans="2:13" ht="28.5" x14ac:dyDescent="0.45">
      <c r="B1471" s="134" t="s">
        <v>88</v>
      </c>
      <c r="C1471" s="76" t="s">
        <v>398</v>
      </c>
      <c r="D1471" s="134" t="s">
        <v>115</v>
      </c>
      <c r="E1471" s="76" t="s">
        <v>158</v>
      </c>
      <c r="F1471" s="134" t="s">
        <v>210</v>
      </c>
      <c r="G1471" s="134" t="s">
        <v>211</v>
      </c>
      <c r="H1471" s="134" t="s">
        <v>212</v>
      </c>
      <c r="I1471" s="134" t="s">
        <v>7</v>
      </c>
      <c r="J1471" s="87">
        <v>0.63</v>
      </c>
      <c r="K1471" s="87">
        <v>0.72000000000000008</v>
      </c>
      <c r="L1471" s="87">
        <v>0.81</v>
      </c>
      <c r="M1471" s="135"/>
    </row>
    <row r="1472" spans="2:13" ht="42.75" x14ac:dyDescent="0.45">
      <c r="B1472" s="134" t="s">
        <v>88</v>
      </c>
      <c r="C1472" s="76" t="s">
        <v>398</v>
      </c>
      <c r="D1472" s="134" t="s">
        <v>115</v>
      </c>
      <c r="E1472" s="76" t="s">
        <v>158</v>
      </c>
      <c r="F1472" s="134" t="s">
        <v>329</v>
      </c>
      <c r="G1472" s="134" t="s">
        <v>211</v>
      </c>
      <c r="H1472" s="134" t="s">
        <v>330</v>
      </c>
      <c r="I1472" s="134" t="s">
        <v>7</v>
      </c>
      <c r="J1472" s="87">
        <v>0.63</v>
      </c>
      <c r="K1472" s="87">
        <v>0.72000000000000008</v>
      </c>
      <c r="L1472" s="87">
        <v>0.81</v>
      </c>
      <c r="M1472" s="135"/>
    </row>
    <row r="1473" spans="2:13" ht="28.5" x14ac:dyDescent="0.45">
      <c r="B1473" s="134" t="s">
        <v>88</v>
      </c>
      <c r="C1473" s="76" t="s">
        <v>398</v>
      </c>
      <c r="D1473" s="134" t="s">
        <v>115</v>
      </c>
      <c r="E1473" s="76" t="s">
        <v>158</v>
      </c>
      <c r="F1473" s="134" t="s">
        <v>268</v>
      </c>
      <c r="G1473" s="134" t="s">
        <v>211</v>
      </c>
      <c r="H1473" s="134" t="s">
        <v>269</v>
      </c>
      <c r="I1473" s="134" t="s">
        <v>7</v>
      </c>
      <c r="J1473" s="87">
        <v>0.63</v>
      </c>
      <c r="K1473" s="87">
        <v>0.72000000000000008</v>
      </c>
      <c r="L1473" s="87">
        <v>0.81</v>
      </c>
      <c r="M1473" s="135"/>
    </row>
    <row r="1474" spans="2:13" ht="28.5" x14ac:dyDescent="0.45">
      <c r="B1474" s="134" t="s">
        <v>88</v>
      </c>
      <c r="C1474" s="76" t="s">
        <v>398</v>
      </c>
      <c r="D1474" s="134" t="s">
        <v>115</v>
      </c>
      <c r="E1474" s="76" t="s">
        <v>158</v>
      </c>
      <c r="F1474" s="134" t="s">
        <v>343</v>
      </c>
      <c r="G1474" s="134" t="s">
        <v>211</v>
      </c>
      <c r="H1474" s="134" t="s">
        <v>344</v>
      </c>
      <c r="I1474" s="134" t="s">
        <v>7</v>
      </c>
      <c r="J1474" s="87">
        <v>0.63</v>
      </c>
      <c r="K1474" s="87">
        <v>0.72000000000000008</v>
      </c>
      <c r="L1474" s="87">
        <v>0.81</v>
      </c>
      <c r="M1474" s="135"/>
    </row>
    <row r="1475" spans="2:13" ht="42.75" x14ac:dyDescent="0.45">
      <c r="B1475" s="134" t="s">
        <v>88</v>
      </c>
      <c r="C1475" s="76" t="s">
        <v>398</v>
      </c>
      <c r="D1475" s="134" t="s">
        <v>115</v>
      </c>
      <c r="E1475" s="76" t="s">
        <v>158</v>
      </c>
      <c r="F1475" s="134" t="s">
        <v>331</v>
      </c>
      <c r="G1475" s="134" t="s">
        <v>211</v>
      </c>
      <c r="H1475" s="134" t="s">
        <v>332</v>
      </c>
      <c r="I1475" s="134" t="s">
        <v>7</v>
      </c>
      <c r="J1475" s="87">
        <v>0.63</v>
      </c>
      <c r="K1475" s="87">
        <v>0.72000000000000008</v>
      </c>
      <c r="L1475" s="87">
        <v>0.81</v>
      </c>
      <c r="M1475" s="135"/>
    </row>
    <row r="1476" spans="2:13" ht="28.5" x14ac:dyDescent="0.45">
      <c r="B1476" s="134" t="s">
        <v>88</v>
      </c>
      <c r="C1476" s="76" t="s">
        <v>398</v>
      </c>
      <c r="D1476" s="134" t="s">
        <v>115</v>
      </c>
      <c r="E1476" s="76" t="s">
        <v>158</v>
      </c>
      <c r="F1476" s="134" t="s">
        <v>270</v>
      </c>
      <c r="G1476" s="134" t="s">
        <v>211</v>
      </c>
      <c r="H1476" s="134" t="s">
        <v>271</v>
      </c>
      <c r="I1476" s="134" t="s">
        <v>7</v>
      </c>
      <c r="J1476" s="87">
        <v>0.63</v>
      </c>
      <c r="K1476" s="87">
        <v>0.72000000000000008</v>
      </c>
      <c r="L1476" s="87">
        <v>0.81</v>
      </c>
      <c r="M1476" s="135"/>
    </row>
    <row r="1477" spans="2:13" ht="28.5" x14ac:dyDescent="0.45">
      <c r="B1477" s="134" t="s">
        <v>88</v>
      </c>
      <c r="C1477" s="76" t="s">
        <v>398</v>
      </c>
      <c r="D1477" s="134" t="s">
        <v>115</v>
      </c>
      <c r="E1477" s="76" t="s">
        <v>158</v>
      </c>
      <c r="F1477" s="134" t="s">
        <v>272</v>
      </c>
      <c r="G1477" s="134" t="s">
        <v>211</v>
      </c>
      <c r="H1477" s="134" t="s">
        <v>273</v>
      </c>
      <c r="I1477" s="134" t="s">
        <v>7</v>
      </c>
      <c r="J1477" s="87">
        <v>0.63</v>
      </c>
      <c r="K1477" s="87">
        <v>0.72000000000000008</v>
      </c>
      <c r="L1477" s="87">
        <v>0.81</v>
      </c>
      <c r="M1477" s="135"/>
    </row>
    <row r="1478" spans="2:13" ht="28.5" x14ac:dyDescent="0.45">
      <c r="B1478" s="134" t="s">
        <v>88</v>
      </c>
      <c r="C1478" s="76" t="s">
        <v>398</v>
      </c>
      <c r="D1478" s="134" t="s">
        <v>115</v>
      </c>
      <c r="E1478" s="76" t="s">
        <v>158</v>
      </c>
      <c r="F1478" s="134" t="s">
        <v>276</v>
      </c>
      <c r="G1478" s="134" t="s">
        <v>211</v>
      </c>
      <c r="H1478" s="134" t="s">
        <v>277</v>
      </c>
      <c r="I1478" s="134" t="s">
        <v>7</v>
      </c>
      <c r="J1478" s="87">
        <v>0.63</v>
      </c>
      <c r="K1478" s="87">
        <v>0.72000000000000008</v>
      </c>
      <c r="L1478" s="87">
        <v>0.81</v>
      </c>
      <c r="M1478" s="135"/>
    </row>
    <row r="1479" spans="2:13" ht="28.5" x14ac:dyDescent="0.45">
      <c r="B1479" s="134" t="s">
        <v>88</v>
      </c>
      <c r="C1479" s="76" t="s">
        <v>398</v>
      </c>
      <c r="D1479" s="134" t="s">
        <v>115</v>
      </c>
      <c r="E1479" s="76" t="s">
        <v>158</v>
      </c>
      <c r="F1479" s="134" t="s">
        <v>253</v>
      </c>
      <c r="G1479" s="134" t="s">
        <v>211</v>
      </c>
      <c r="H1479" s="134" t="s">
        <v>254</v>
      </c>
      <c r="I1479" s="134" t="s">
        <v>7</v>
      </c>
      <c r="J1479" s="87">
        <v>0.63</v>
      </c>
      <c r="K1479" s="87">
        <v>0.72000000000000008</v>
      </c>
      <c r="L1479" s="87">
        <v>0.81</v>
      </c>
      <c r="M1479" s="135"/>
    </row>
    <row r="1480" spans="2:13" ht="28.5" x14ac:dyDescent="0.45">
      <c r="B1480" s="134" t="s">
        <v>88</v>
      </c>
      <c r="C1480" s="76" t="s">
        <v>398</v>
      </c>
      <c r="D1480" s="134" t="s">
        <v>115</v>
      </c>
      <c r="E1480" s="76" t="s">
        <v>158</v>
      </c>
      <c r="F1480" s="134" t="s">
        <v>278</v>
      </c>
      <c r="G1480" s="134" t="s">
        <v>211</v>
      </c>
      <c r="H1480" s="134" t="s">
        <v>279</v>
      </c>
      <c r="I1480" s="134" t="s">
        <v>7</v>
      </c>
      <c r="J1480" s="87">
        <v>0.63</v>
      </c>
      <c r="K1480" s="87">
        <v>0.72000000000000008</v>
      </c>
      <c r="L1480" s="87">
        <v>0.81</v>
      </c>
      <c r="M1480" s="135"/>
    </row>
    <row r="1481" spans="2:13" ht="28.5" x14ac:dyDescent="0.45">
      <c r="B1481" s="134" t="s">
        <v>88</v>
      </c>
      <c r="C1481" s="76" t="s">
        <v>398</v>
      </c>
      <c r="D1481" s="134" t="s">
        <v>115</v>
      </c>
      <c r="E1481" s="76" t="s">
        <v>158</v>
      </c>
      <c r="F1481" s="134" t="s">
        <v>213</v>
      </c>
      <c r="G1481" s="134" t="s">
        <v>211</v>
      </c>
      <c r="H1481" s="134" t="s">
        <v>214</v>
      </c>
      <c r="I1481" s="134" t="s">
        <v>7</v>
      </c>
      <c r="J1481" s="87">
        <v>0.63</v>
      </c>
      <c r="K1481" s="87">
        <v>0.72000000000000008</v>
      </c>
      <c r="L1481" s="87">
        <v>0.81</v>
      </c>
      <c r="M1481" s="135"/>
    </row>
    <row r="1482" spans="2:13" ht="28.5" x14ac:dyDescent="0.45">
      <c r="B1482" s="134" t="s">
        <v>88</v>
      </c>
      <c r="C1482" s="76" t="s">
        <v>398</v>
      </c>
      <c r="D1482" s="134" t="s">
        <v>115</v>
      </c>
      <c r="E1482" s="76" t="s">
        <v>158</v>
      </c>
      <c r="F1482" s="134" t="s">
        <v>384</v>
      </c>
      <c r="G1482" s="134" t="s">
        <v>281</v>
      </c>
      <c r="H1482" s="134" t="s">
        <v>385</v>
      </c>
      <c r="I1482" s="134" t="s">
        <v>7</v>
      </c>
      <c r="J1482" s="87">
        <v>0.63</v>
      </c>
      <c r="K1482" s="87">
        <v>0.72000000000000008</v>
      </c>
      <c r="L1482" s="87">
        <v>0.81</v>
      </c>
      <c r="M1482" s="135"/>
    </row>
    <row r="1483" spans="2:13" ht="28.5" x14ac:dyDescent="0.45">
      <c r="B1483" s="134" t="s">
        <v>88</v>
      </c>
      <c r="C1483" s="76" t="s">
        <v>398</v>
      </c>
      <c r="D1483" s="134" t="s">
        <v>115</v>
      </c>
      <c r="E1483" s="76" t="s">
        <v>158</v>
      </c>
      <c r="F1483" s="134" t="s">
        <v>285</v>
      </c>
      <c r="G1483" s="134" t="s">
        <v>281</v>
      </c>
      <c r="H1483" s="134" t="s">
        <v>286</v>
      </c>
      <c r="I1483" s="134" t="s">
        <v>7</v>
      </c>
      <c r="J1483" s="87">
        <v>0.63</v>
      </c>
      <c r="K1483" s="87">
        <v>0.72000000000000008</v>
      </c>
      <c r="L1483" s="87">
        <v>0.81</v>
      </c>
      <c r="M1483" s="135"/>
    </row>
    <row r="1484" spans="2:13" ht="28.5" x14ac:dyDescent="0.45">
      <c r="B1484" s="134" t="s">
        <v>88</v>
      </c>
      <c r="C1484" s="76" t="s">
        <v>398</v>
      </c>
      <c r="D1484" s="134" t="s">
        <v>115</v>
      </c>
      <c r="E1484" s="76" t="s">
        <v>158</v>
      </c>
      <c r="F1484" s="134" t="s">
        <v>247</v>
      </c>
      <c r="G1484" s="134" t="s">
        <v>248</v>
      </c>
      <c r="H1484" s="134" t="s">
        <v>249</v>
      </c>
      <c r="I1484" s="134" t="s">
        <v>7</v>
      </c>
      <c r="J1484" s="87">
        <v>6.9999999999999993E-2</v>
      </c>
      <c r="K1484" s="87">
        <v>8.0000000000000016E-2</v>
      </c>
      <c r="L1484" s="87">
        <v>9.0000000000000011E-2</v>
      </c>
      <c r="M1484" s="135"/>
    </row>
    <row r="1485" spans="2:13" ht="28.5" x14ac:dyDescent="0.45">
      <c r="B1485" s="134" t="s">
        <v>88</v>
      </c>
      <c r="C1485" s="76" t="s">
        <v>353</v>
      </c>
      <c r="D1485" s="134" t="s">
        <v>115</v>
      </c>
      <c r="E1485" s="76" t="s">
        <v>160</v>
      </c>
      <c r="F1485" s="134" t="s">
        <v>224</v>
      </c>
      <c r="G1485" s="134" t="s">
        <v>225</v>
      </c>
      <c r="H1485" s="134" t="s">
        <v>226</v>
      </c>
      <c r="I1485" s="134" t="s">
        <v>182</v>
      </c>
      <c r="J1485" s="87">
        <v>3.4999999999999996E-2</v>
      </c>
      <c r="K1485" s="87">
        <v>4.0000000000000008E-2</v>
      </c>
      <c r="L1485" s="87">
        <v>4.5000000000000005E-2</v>
      </c>
      <c r="M1485" s="135"/>
    </row>
    <row r="1486" spans="2:13" x14ac:dyDescent="0.45">
      <c r="B1486" s="134" t="s">
        <v>88</v>
      </c>
      <c r="C1486" s="76" t="s">
        <v>353</v>
      </c>
      <c r="D1486" s="134" t="s">
        <v>115</v>
      </c>
      <c r="E1486" s="76" t="s">
        <v>160</v>
      </c>
      <c r="F1486" s="134" t="s">
        <v>371</v>
      </c>
      <c r="G1486" s="134" t="s">
        <v>230</v>
      </c>
      <c r="H1486" s="134" t="s">
        <v>372</v>
      </c>
      <c r="I1486" s="134" t="s">
        <v>182</v>
      </c>
      <c r="J1486" s="87">
        <v>0.63</v>
      </c>
      <c r="K1486" s="87">
        <v>0.72000000000000008</v>
      </c>
      <c r="L1486" s="87">
        <v>0.81</v>
      </c>
      <c r="M1486" s="135"/>
    </row>
    <row r="1487" spans="2:13" ht="28.5" x14ac:dyDescent="0.45">
      <c r="B1487" s="134" t="s">
        <v>88</v>
      </c>
      <c r="C1487" s="76" t="s">
        <v>353</v>
      </c>
      <c r="D1487" s="134" t="s">
        <v>115</v>
      </c>
      <c r="E1487" s="76" t="s">
        <v>160</v>
      </c>
      <c r="F1487" s="134" t="s">
        <v>192</v>
      </c>
      <c r="G1487" s="134" t="s">
        <v>193</v>
      </c>
      <c r="H1487" s="134" t="s">
        <v>194</v>
      </c>
      <c r="I1487" s="134" t="s">
        <v>7</v>
      </c>
      <c r="J1487" s="87">
        <v>3.4999999999999996E-2</v>
      </c>
      <c r="K1487" s="87">
        <v>4.0000000000000008E-2</v>
      </c>
      <c r="L1487" s="87">
        <v>4.5000000000000005E-2</v>
      </c>
      <c r="M1487" s="135"/>
    </row>
    <row r="1488" spans="2:13" ht="28.5" x14ac:dyDescent="0.45">
      <c r="B1488" s="134" t="s">
        <v>88</v>
      </c>
      <c r="C1488" s="76" t="s">
        <v>353</v>
      </c>
      <c r="D1488" s="134" t="s">
        <v>115</v>
      </c>
      <c r="E1488" s="76" t="s">
        <v>160</v>
      </c>
      <c r="F1488" s="134" t="s">
        <v>232</v>
      </c>
      <c r="G1488" s="134" t="s">
        <v>193</v>
      </c>
      <c r="H1488" s="134" t="s">
        <v>233</v>
      </c>
      <c r="I1488" s="134" t="s">
        <v>7</v>
      </c>
      <c r="J1488" s="87">
        <v>0.63</v>
      </c>
      <c r="K1488" s="87">
        <v>0.72000000000000008</v>
      </c>
      <c r="L1488" s="87">
        <v>0.81</v>
      </c>
      <c r="M1488" s="135"/>
    </row>
    <row r="1489" spans="2:13" x14ac:dyDescent="0.45">
      <c r="B1489" s="134" t="s">
        <v>88</v>
      </c>
      <c r="C1489" s="76" t="s">
        <v>353</v>
      </c>
      <c r="D1489" s="134" t="s">
        <v>115</v>
      </c>
      <c r="E1489" s="76" t="s">
        <v>160</v>
      </c>
      <c r="F1489" s="134" t="s">
        <v>251</v>
      </c>
      <c r="G1489" s="134" t="s">
        <v>235</v>
      </c>
      <c r="H1489" s="134" t="s">
        <v>252</v>
      </c>
      <c r="I1489" s="134" t="s">
        <v>7</v>
      </c>
      <c r="J1489" s="87">
        <v>0.63</v>
      </c>
      <c r="K1489" s="87">
        <v>0.72000000000000008</v>
      </c>
      <c r="L1489" s="87">
        <v>0.81</v>
      </c>
      <c r="M1489" s="135"/>
    </row>
    <row r="1490" spans="2:13" ht="28.5" x14ac:dyDescent="0.45">
      <c r="B1490" s="134" t="s">
        <v>88</v>
      </c>
      <c r="C1490" s="76" t="s">
        <v>353</v>
      </c>
      <c r="D1490" s="134" t="s">
        <v>115</v>
      </c>
      <c r="E1490" s="76" t="s">
        <v>160</v>
      </c>
      <c r="F1490" s="134" t="s">
        <v>339</v>
      </c>
      <c r="G1490" s="134" t="s">
        <v>235</v>
      </c>
      <c r="H1490" s="134" t="s">
        <v>340</v>
      </c>
      <c r="I1490" s="134" t="s">
        <v>7</v>
      </c>
      <c r="J1490" s="87">
        <v>3.4999999999999996E-2</v>
      </c>
      <c r="K1490" s="87">
        <v>4.0000000000000008E-2</v>
      </c>
      <c r="L1490" s="87">
        <v>4.5000000000000005E-2</v>
      </c>
      <c r="M1490" s="135"/>
    </row>
    <row r="1491" spans="2:13" x14ac:dyDescent="0.45">
      <c r="B1491" s="134" t="s">
        <v>88</v>
      </c>
      <c r="C1491" s="76" t="s">
        <v>353</v>
      </c>
      <c r="D1491" s="134" t="s">
        <v>115</v>
      </c>
      <c r="E1491" s="76" t="s">
        <v>160</v>
      </c>
      <c r="F1491" s="134" t="s">
        <v>234</v>
      </c>
      <c r="G1491" s="134" t="s">
        <v>235</v>
      </c>
      <c r="H1491" s="134" t="s">
        <v>236</v>
      </c>
      <c r="I1491" s="134" t="s">
        <v>7</v>
      </c>
      <c r="J1491" s="87">
        <v>0.63</v>
      </c>
      <c r="K1491" s="87">
        <v>0.72000000000000008</v>
      </c>
      <c r="L1491" s="87">
        <v>0.81</v>
      </c>
      <c r="M1491" s="135"/>
    </row>
    <row r="1492" spans="2:13" x14ac:dyDescent="0.45">
      <c r="B1492" s="134" t="s">
        <v>88</v>
      </c>
      <c r="C1492" s="76" t="s">
        <v>353</v>
      </c>
      <c r="D1492" s="134" t="s">
        <v>115</v>
      </c>
      <c r="E1492" s="76" t="s">
        <v>160</v>
      </c>
      <c r="F1492" s="134" t="s">
        <v>258</v>
      </c>
      <c r="G1492" s="134" t="s">
        <v>259</v>
      </c>
      <c r="H1492" s="134" t="s">
        <v>260</v>
      </c>
      <c r="I1492" s="134" t="s">
        <v>182</v>
      </c>
      <c r="J1492" s="87">
        <v>0.63</v>
      </c>
      <c r="K1492" s="87">
        <v>0.72000000000000008</v>
      </c>
      <c r="L1492" s="87">
        <v>0.81</v>
      </c>
      <c r="M1492" s="135"/>
    </row>
    <row r="1493" spans="2:13" x14ac:dyDescent="0.45">
      <c r="B1493" s="134" t="s">
        <v>88</v>
      </c>
      <c r="C1493" s="76" t="s">
        <v>353</v>
      </c>
      <c r="D1493" s="134" t="s">
        <v>115</v>
      </c>
      <c r="E1493" s="76" t="s">
        <v>160</v>
      </c>
      <c r="F1493" s="134" t="s">
        <v>379</v>
      </c>
      <c r="G1493" s="134" t="s">
        <v>380</v>
      </c>
      <c r="H1493" s="134" t="s">
        <v>381</v>
      </c>
      <c r="I1493" s="134" t="s">
        <v>7</v>
      </c>
      <c r="J1493" s="87">
        <v>0.63</v>
      </c>
      <c r="K1493" s="87">
        <v>0.72000000000000008</v>
      </c>
      <c r="L1493" s="87">
        <v>0.81</v>
      </c>
      <c r="M1493" s="135"/>
    </row>
    <row r="1494" spans="2:13" x14ac:dyDescent="0.45">
      <c r="B1494" s="134" t="s">
        <v>88</v>
      </c>
      <c r="C1494" s="76" t="s">
        <v>353</v>
      </c>
      <c r="D1494" s="134" t="s">
        <v>115</v>
      </c>
      <c r="E1494" s="76" t="s">
        <v>160</v>
      </c>
      <c r="F1494" s="134" t="s">
        <v>261</v>
      </c>
      <c r="G1494" s="134" t="s">
        <v>262</v>
      </c>
      <c r="H1494" s="134" t="s">
        <v>263</v>
      </c>
      <c r="I1494" s="134" t="s">
        <v>7</v>
      </c>
      <c r="J1494" s="87">
        <v>0.63</v>
      </c>
      <c r="K1494" s="87">
        <v>0.72000000000000008</v>
      </c>
      <c r="L1494" s="87">
        <v>0.81</v>
      </c>
      <c r="M1494" s="135"/>
    </row>
    <row r="1495" spans="2:13" x14ac:dyDescent="0.45">
      <c r="B1495" s="134" t="s">
        <v>88</v>
      </c>
      <c r="C1495" s="76" t="s">
        <v>353</v>
      </c>
      <c r="D1495" s="134" t="s">
        <v>115</v>
      </c>
      <c r="E1495" s="76" t="s">
        <v>160</v>
      </c>
      <c r="F1495" s="134" t="s">
        <v>237</v>
      </c>
      <c r="G1495" s="134" t="s">
        <v>238</v>
      </c>
      <c r="H1495" s="134" t="s">
        <v>239</v>
      </c>
      <c r="I1495" s="134" t="s">
        <v>7</v>
      </c>
      <c r="J1495" s="87">
        <v>3.4999999999999996E-2</v>
      </c>
      <c r="K1495" s="87">
        <v>4.0000000000000008E-2</v>
      </c>
      <c r="L1495" s="87">
        <v>4.5000000000000005E-2</v>
      </c>
      <c r="M1495" s="135"/>
    </row>
    <row r="1496" spans="2:13" x14ac:dyDescent="0.45">
      <c r="B1496" s="134" t="s">
        <v>88</v>
      </c>
      <c r="C1496" s="76" t="s">
        <v>353</v>
      </c>
      <c r="D1496" s="134" t="s">
        <v>115</v>
      </c>
      <c r="E1496" s="76" t="s">
        <v>160</v>
      </c>
      <c r="F1496" s="134" t="s">
        <v>207</v>
      </c>
      <c r="G1496" s="134" t="s">
        <v>208</v>
      </c>
      <c r="H1496" s="134" t="s">
        <v>209</v>
      </c>
      <c r="I1496" s="134" t="s">
        <v>7</v>
      </c>
      <c r="J1496" s="87">
        <v>3.4999999999999996E-2</v>
      </c>
      <c r="K1496" s="87">
        <v>4.0000000000000008E-2</v>
      </c>
      <c r="L1496" s="87">
        <v>4.5000000000000005E-2</v>
      </c>
      <c r="M1496" s="135"/>
    </row>
    <row r="1497" spans="2:13" x14ac:dyDescent="0.45">
      <c r="B1497" s="134" t="s">
        <v>88</v>
      </c>
      <c r="C1497" s="76" t="s">
        <v>353</v>
      </c>
      <c r="D1497" s="134" t="s">
        <v>115</v>
      </c>
      <c r="E1497" s="76" t="s">
        <v>160</v>
      </c>
      <c r="F1497" s="134" t="s">
        <v>264</v>
      </c>
      <c r="G1497" s="134" t="s">
        <v>208</v>
      </c>
      <c r="H1497" s="134" t="s">
        <v>265</v>
      </c>
      <c r="I1497" s="134" t="s">
        <v>7</v>
      </c>
      <c r="J1497" s="87">
        <v>0.63</v>
      </c>
      <c r="K1497" s="87">
        <v>0.72000000000000008</v>
      </c>
      <c r="L1497" s="87">
        <v>0.81</v>
      </c>
      <c r="M1497" s="135"/>
    </row>
    <row r="1498" spans="2:13" ht="28.5" x14ac:dyDescent="0.45">
      <c r="B1498" s="134" t="s">
        <v>88</v>
      </c>
      <c r="C1498" s="76" t="s">
        <v>353</v>
      </c>
      <c r="D1498" s="134" t="s">
        <v>115</v>
      </c>
      <c r="E1498" s="76" t="s">
        <v>160</v>
      </c>
      <c r="F1498" s="134" t="s">
        <v>266</v>
      </c>
      <c r="G1498" s="134" t="s">
        <v>208</v>
      </c>
      <c r="H1498" s="134" t="s">
        <v>267</v>
      </c>
      <c r="I1498" s="134" t="s">
        <v>7</v>
      </c>
      <c r="J1498" s="87">
        <v>6.9999999999999993E-2</v>
      </c>
      <c r="K1498" s="87">
        <v>8.0000000000000016E-2</v>
      </c>
      <c r="L1498" s="87">
        <v>9.0000000000000011E-2</v>
      </c>
      <c r="M1498" s="135"/>
    </row>
    <row r="1499" spans="2:13" ht="42.75" x14ac:dyDescent="0.45">
      <c r="B1499" s="134" t="s">
        <v>88</v>
      </c>
      <c r="C1499" s="76" t="s">
        <v>353</v>
      </c>
      <c r="D1499" s="134" t="s">
        <v>115</v>
      </c>
      <c r="E1499" s="76" t="s">
        <v>160</v>
      </c>
      <c r="F1499" s="134" t="s">
        <v>240</v>
      </c>
      <c r="G1499" s="134" t="s">
        <v>241</v>
      </c>
      <c r="H1499" s="134" t="s">
        <v>242</v>
      </c>
      <c r="I1499" s="134" t="s">
        <v>7</v>
      </c>
      <c r="J1499" s="87">
        <v>0.63</v>
      </c>
      <c r="K1499" s="87">
        <v>0.72000000000000008</v>
      </c>
      <c r="L1499" s="87">
        <v>0.81</v>
      </c>
      <c r="M1499" s="135"/>
    </row>
    <row r="1500" spans="2:13" ht="42.75" x14ac:dyDescent="0.45">
      <c r="B1500" s="134" t="s">
        <v>88</v>
      </c>
      <c r="C1500" s="76" t="s">
        <v>353</v>
      </c>
      <c r="D1500" s="134" t="s">
        <v>115</v>
      </c>
      <c r="E1500" s="76" t="s">
        <v>160</v>
      </c>
      <c r="F1500" s="134" t="s">
        <v>336</v>
      </c>
      <c r="G1500" s="134" t="s">
        <v>241</v>
      </c>
      <c r="H1500" s="134" t="s">
        <v>337</v>
      </c>
      <c r="I1500" s="134" t="s">
        <v>7</v>
      </c>
      <c r="J1500" s="87">
        <v>3.4999999999999996E-2</v>
      </c>
      <c r="K1500" s="87">
        <v>4.0000000000000008E-2</v>
      </c>
      <c r="L1500" s="87">
        <v>4.5000000000000005E-2</v>
      </c>
      <c r="M1500" s="135"/>
    </row>
    <row r="1501" spans="2:13" ht="42.75" x14ac:dyDescent="0.45">
      <c r="B1501" s="134" t="s">
        <v>88</v>
      </c>
      <c r="C1501" s="76" t="s">
        <v>353</v>
      </c>
      <c r="D1501" s="134" t="s">
        <v>115</v>
      </c>
      <c r="E1501" s="76" t="s">
        <v>160</v>
      </c>
      <c r="F1501" s="134" t="s">
        <v>295</v>
      </c>
      <c r="G1501" s="134" t="s">
        <v>241</v>
      </c>
      <c r="H1501" s="134" t="s">
        <v>296</v>
      </c>
      <c r="I1501" s="134" t="s">
        <v>7</v>
      </c>
      <c r="J1501" s="87">
        <v>0.63</v>
      </c>
      <c r="K1501" s="87">
        <v>0.72000000000000008</v>
      </c>
      <c r="L1501" s="87">
        <v>0.81</v>
      </c>
      <c r="M1501" s="135"/>
    </row>
    <row r="1502" spans="2:13" ht="42.75" x14ac:dyDescent="0.45">
      <c r="B1502" s="134" t="s">
        <v>88</v>
      </c>
      <c r="C1502" s="76" t="s">
        <v>353</v>
      </c>
      <c r="D1502" s="134" t="s">
        <v>115</v>
      </c>
      <c r="E1502" s="76" t="s">
        <v>160</v>
      </c>
      <c r="F1502" s="134" t="s">
        <v>374</v>
      </c>
      <c r="G1502" s="134" t="s">
        <v>241</v>
      </c>
      <c r="H1502" s="134" t="s">
        <v>375</v>
      </c>
      <c r="I1502" s="134" t="s">
        <v>7</v>
      </c>
      <c r="J1502" s="87">
        <v>0.63</v>
      </c>
      <c r="K1502" s="87">
        <v>0.72000000000000008</v>
      </c>
      <c r="L1502" s="87">
        <v>0.81</v>
      </c>
      <c r="M1502" s="135"/>
    </row>
    <row r="1503" spans="2:13" ht="28.5" x14ac:dyDescent="0.45">
      <c r="B1503" s="134" t="s">
        <v>88</v>
      </c>
      <c r="C1503" s="76" t="s">
        <v>353</v>
      </c>
      <c r="D1503" s="134" t="s">
        <v>115</v>
      </c>
      <c r="E1503" s="76" t="s">
        <v>160</v>
      </c>
      <c r="F1503" s="134" t="s">
        <v>245</v>
      </c>
      <c r="G1503" s="134" t="s">
        <v>211</v>
      </c>
      <c r="H1503" s="134" t="s">
        <v>246</v>
      </c>
      <c r="I1503" s="134" t="s">
        <v>7</v>
      </c>
      <c r="J1503" s="87">
        <v>0.63</v>
      </c>
      <c r="K1503" s="87">
        <v>0.72000000000000008</v>
      </c>
      <c r="L1503" s="87">
        <v>0.81</v>
      </c>
      <c r="M1503" s="135"/>
    </row>
    <row r="1504" spans="2:13" ht="28.5" x14ac:dyDescent="0.45">
      <c r="B1504" s="134" t="s">
        <v>88</v>
      </c>
      <c r="C1504" s="76" t="s">
        <v>353</v>
      </c>
      <c r="D1504" s="134" t="s">
        <v>115</v>
      </c>
      <c r="E1504" s="76" t="s">
        <v>160</v>
      </c>
      <c r="F1504" s="134" t="s">
        <v>274</v>
      </c>
      <c r="G1504" s="134" t="s">
        <v>211</v>
      </c>
      <c r="H1504" s="134" t="s">
        <v>275</v>
      </c>
      <c r="I1504" s="134" t="s">
        <v>7</v>
      </c>
      <c r="J1504" s="87">
        <v>0.63</v>
      </c>
      <c r="K1504" s="87">
        <v>0.72000000000000008</v>
      </c>
      <c r="L1504" s="87">
        <v>0.81</v>
      </c>
      <c r="M1504" s="135"/>
    </row>
    <row r="1505" spans="2:13" ht="28.5" x14ac:dyDescent="0.45">
      <c r="B1505" s="134" t="s">
        <v>88</v>
      </c>
      <c r="C1505" s="76" t="s">
        <v>353</v>
      </c>
      <c r="D1505" s="134" t="s">
        <v>115</v>
      </c>
      <c r="E1505" s="76" t="s">
        <v>160</v>
      </c>
      <c r="F1505" s="134" t="s">
        <v>382</v>
      </c>
      <c r="G1505" s="134" t="s">
        <v>211</v>
      </c>
      <c r="H1505" s="134" t="s">
        <v>383</v>
      </c>
      <c r="I1505" s="134" t="s">
        <v>7</v>
      </c>
      <c r="J1505" s="87">
        <v>0.63</v>
      </c>
      <c r="K1505" s="87">
        <v>0.72000000000000008</v>
      </c>
      <c r="L1505" s="87">
        <v>0.81</v>
      </c>
      <c r="M1505" s="135"/>
    </row>
    <row r="1506" spans="2:13" ht="28.5" x14ac:dyDescent="0.45">
      <c r="B1506" s="134" t="s">
        <v>88</v>
      </c>
      <c r="C1506" s="76" t="s">
        <v>353</v>
      </c>
      <c r="D1506" s="134" t="s">
        <v>115</v>
      </c>
      <c r="E1506" s="76" t="s">
        <v>160</v>
      </c>
      <c r="F1506" s="134" t="s">
        <v>280</v>
      </c>
      <c r="G1506" s="134" t="s">
        <v>281</v>
      </c>
      <c r="H1506" s="134" t="s">
        <v>282</v>
      </c>
      <c r="I1506" s="134" t="s">
        <v>7</v>
      </c>
      <c r="J1506" s="87">
        <v>0.63</v>
      </c>
      <c r="K1506" s="87">
        <v>0.72000000000000008</v>
      </c>
      <c r="L1506" s="87">
        <v>0.81</v>
      </c>
      <c r="M1506" s="135"/>
    </row>
    <row r="1507" spans="2:13" ht="28.5" x14ac:dyDescent="0.45">
      <c r="B1507" s="134" t="s">
        <v>88</v>
      </c>
      <c r="C1507" s="76" t="s">
        <v>353</v>
      </c>
      <c r="D1507" s="134" t="s">
        <v>115</v>
      </c>
      <c r="E1507" s="76" t="s">
        <v>160</v>
      </c>
      <c r="F1507" s="134" t="s">
        <v>386</v>
      </c>
      <c r="G1507" s="134" t="s">
        <v>281</v>
      </c>
      <c r="H1507" s="134" t="s">
        <v>387</v>
      </c>
      <c r="I1507" s="134" t="s">
        <v>7</v>
      </c>
      <c r="J1507" s="87">
        <v>0.63</v>
      </c>
      <c r="K1507" s="87">
        <v>0.72000000000000008</v>
      </c>
      <c r="L1507" s="87">
        <v>0.81</v>
      </c>
      <c r="M1507" s="135"/>
    </row>
    <row r="1508" spans="2:13" ht="28.5" x14ac:dyDescent="0.45">
      <c r="B1508" s="134" t="s">
        <v>88</v>
      </c>
      <c r="C1508" s="76" t="s">
        <v>353</v>
      </c>
      <c r="D1508" s="134" t="s">
        <v>115</v>
      </c>
      <c r="E1508" s="76" t="s">
        <v>160</v>
      </c>
      <c r="F1508" s="134" t="s">
        <v>376</v>
      </c>
      <c r="G1508" s="134" t="s">
        <v>281</v>
      </c>
      <c r="H1508" s="134" t="s">
        <v>377</v>
      </c>
      <c r="I1508" s="134" t="s">
        <v>7</v>
      </c>
      <c r="J1508" s="87">
        <v>0.63</v>
      </c>
      <c r="K1508" s="87">
        <v>0.72000000000000008</v>
      </c>
      <c r="L1508" s="87">
        <v>0.81</v>
      </c>
      <c r="M1508" s="135"/>
    </row>
    <row r="1509" spans="2:13" ht="28.5" x14ac:dyDescent="0.45">
      <c r="B1509" s="134" t="s">
        <v>88</v>
      </c>
      <c r="C1509" s="76" t="s">
        <v>353</v>
      </c>
      <c r="D1509" s="134" t="s">
        <v>115</v>
      </c>
      <c r="E1509" s="76" t="s">
        <v>160</v>
      </c>
      <c r="F1509" s="134" t="s">
        <v>283</v>
      </c>
      <c r="G1509" s="134" t="s">
        <v>281</v>
      </c>
      <c r="H1509" s="134" t="s">
        <v>284</v>
      </c>
      <c r="I1509" s="134" t="s">
        <v>7</v>
      </c>
      <c r="J1509" s="87">
        <v>3.4999999999999996E-2</v>
      </c>
      <c r="K1509" s="87">
        <v>4.0000000000000008E-2</v>
      </c>
      <c r="L1509" s="87">
        <v>4.5000000000000005E-2</v>
      </c>
      <c r="M1509" s="135"/>
    </row>
    <row r="1510" spans="2:13" ht="28.5" x14ac:dyDescent="0.45">
      <c r="B1510" s="134" t="s">
        <v>88</v>
      </c>
      <c r="C1510" s="76" t="s">
        <v>353</v>
      </c>
      <c r="D1510" s="134" t="s">
        <v>115</v>
      </c>
      <c r="E1510" s="76" t="s">
        <v>160</v>
      </c>
      <c r="F1510" s="134" t="s">
        <v>384</v>
      </c>
      <c r="G1510" s="134" t="s">
        <v>281</v>
      </c>
      <c r="H1510" s="134" t="s">
        <v>385</v>
      </c>
      <c r="I1510" s="134" t="s">
        <v>7</v>
      </c>
      <c r="J1510" s="87">
        <v>0.63</v>
      </c>
      <c r="K1510" s="87">
        <v>0.72000000000000008</v>
      </c>
      <c r="L1510" s="87">
        <v>0.81</v>
      </c>
      <c r="M1510" s="135"/>
    </row>
    <row r="1511" spans="2:13" ht="28.5" x14ac:dyDescent="0.45">
      <c r="B1511" s="134" t="s">
        <v>88</v>
      </c>
      <c r="C1511" s="76" t="s">
        <v>353</v>
      </c>
      <c r="D1511" s="134" t="s">
        <v>115</v>
      </c>
      <c r="E1511" s="76" t="s">
        <v>160</v>
      </c>
      <c r="F1511" s="134" t="s">
        <v>247</v>
      </c>
      <c r="G1511" s="134" t="s">
        <v>248</v>
      </c>
      <c r="H1511" s="134" t="s">
        <v>249</v>
      </c>
      <c r="I1511" s="134" t="s">
        <v>7</v>
      </c>
      <c r="J1511" s="87">
        <v>6.9999999999999993E-2</v>
      </c>
      <c r="K1511" s="87">
        <v>8.0000000000000016E-2</v>
      </c>
      <c r="L1511" s="87">
        <v>9.0000000000000011E-2</v>
      </c>
      <c r="M1511" s="135"/>
    </row>
    <row r="1512" spans="2:13" ht="42.75" x14ac:dyDescent="0.45">
      <c r="B1512" s="134" t="s">
        <v>88</v>
      </c>
      <c r="C1512" s="76" t="s">
        <v>357</v>
      </c>
      <c r="D1512" s="134" t="s">
        <v>115</v>
      </c>
      <c r="E1512" s="76" t="s">
        <v>166</v>
      </c>
      <c r="F1512" s="134" t="s">
        <v>304</v>
      </c>
      <c r="G1512" s="134" t="s">
        <v>293</v>
      </c>
      <c r="H1512" s="134" t="s">
        <v>305</v>
      </c>
      <c r="I1512" s="134" t="s">
        <v>7</v>
      </c>
      <c r="J1512" s="87">
        <v>0.63</v>
      </c>
      <c r="K1512" s="87">
        <v>0.72000000000000008</v>
      </c>
      <c r="L1512" s="87">
        <v>0.81</v>
      </c>
      <c r="M1512" s="135"/>
    </row>
    <row r="1513" spans="2:13" x14ac:dyDescent="0.45">
      <c r="B1513" s="134" t="s">
        <v>88</v>
      </c>
      <c r="C1513" s="76" t="s">
        <v>357</v>
      </c>
      <c r="D1513" s="134" t="s">
        <v>115</v>
      </c>
      <c r="E1513" s="76" t="s">
        <v>166</v>
      </c>
      <c r="F1513" s="134" t="s">
        <v>258</v>
      </c>
      <c r="G1513" s="134" t="s">
        <v>259</v>
      </c>
      <c r="H1513" s="134" t="s">
        <v>260</v>
      </c>
      <c r="I1513" s="134" t="s">
        <v>182</v>
      </c>
      <c r="J1513" s="87">
        <v>0.63</v>
      </c>
      <c r="K1513" s="87">
        <v>0.72000000000000008</v>
      </c>
      <c r="L1513" s="87">
        <v>0.81</v>
      </c>
      <c r="M1513" s="135"/>
    </row>
    <row r="1514" spans="2:13" x14ac:dyDescent="0.45">
      <c r="B1514" s="134" t="s">
        <v>88</v>
      </c>
      <c r="C1514" s="76" t="s">
        <v>357</v>
      </c>
      <c r="D1514" s="134" t="s">
        <v>115</v>
      </c>
      <c r="E1514" s="76" t="s">
        <v>166</v>
      </c>
      <c r="F1514" s="134" t="s">
        <v>261</v>
      </c>
      <c r="G1514" s="134" t="s">
        <v>262</v>
      </c>
      <c r="H1514" s="134" t="s">
        <v>263</v>
      </c>
      <c r="I1514" s="134" t="s">
        <v>7</v>
      </c>
      <c r="J1514" s="87">
        <v>0.63</v>
      </c>
      <c r="K1514" s="87">
        <v>0.72000000000000008</v>
      </c>
      <c r="L1514" s="87">
        <v>0.81</v>
      </c>
      <c r="M1514" s="135"/>
    </row>
    <row r="1515" spans="2:13" ht="42.75" x14ac:dyDescent="0.45">
      <c r="B1515" s="134" t="s">
        <v>88</v>
      </c>
      <c r="C1515" s="76" t="s">
        <v>357</v>
      </c>
      <c r="D1515" s="134" t="s">
        <v>115</v>
      </c>
      <c r="E1515" s="76" t="s">
        <v>166</v>
      </c>
      <c r="F1515" s="134" t="s">
        <v>312</v>
      </c>
      <c r="G1515" s="134" t="s">
        <v>201</v>
      </c>
      <c r="H1515" s="134" t="s">
        <v>313</v>
      </c>
      <c r="I1515" s="134" t="s">
        <v>7</v>
      </c>
      <c r="J1515" s="87">
        <v>0.63</v>
      </c>
      <c r="K1515" s="87">
        <v>0.72000000000000008</v>
      </c>
      <c r="L1515" s="87">
        <v>0.81</v>
      </c>
      <c r="M1515" s="135"/>
    </row>
    <row r="1516" spans="2:13" ht="42.75" x14ac:dyDescent="0.45">
      <c r="B1516" s="134" t="s">
        <v>88</v>
      </c>
      <c r="C1516" s="76" t="s">
        <v>357</v>
      </c>
      <c r="D1516" s="134" t="s">
        <v>115</v>
      </c>
      <c r="E1516" s="76" t="s">
        <v>166</v>
      </c>
      <c r="F1516" s="134" t="s">
        <v>312</v>
      </c>
      <c r="G1516" s="134" t="s">
        <v>201</v>
      </c>
      <c r="H1516" s="134" t="s">
        <v>313</v>
      </c>
      <c r="I1516" s="134" t="s">
        <v>182</v>
      </c>
      <c r="J1516" s="87">
        <v>0.63</v>
      </c>
      <c r="K1516" s="87">
        <v>0.72000000000000008</v>
      </c>
      <c r="L1516" s="87">
        <v>0.81</v>
      </c>
      <c r="M1516" s="135"/>
    </row>
    <row r="1517" spans="2:13" x14ac:dyDescent="0.45">
      <c r="B1517" s="134" t="s">
        <v>88</v>
      </c>
      <c r="C1517" s="76" t="s">
        <v>357</v>
      </c>
      <c r="D1517" s="134" t="s">
        <v>115</v>
      </c>
      <c r="E1517" s="76" t="s">
        <v>166</v>
      </c>
      <c r="F1517" s="134" t="s">
        <v>237</v>
      </c>
      <c r="G1517" s="134" t="s">
        <v>238</v>
      </c>
      <c r="H1517" s="134" t="s">
        <v>239</v>
      </c>
      <c r="I1517" s="134" t="s">
        <v>7</v>
      </c>
      <c r="J1517" s="87">
        <v>3.4999999999999996E-2</v>
      </c>
      <c r="K1517" s="87">
        <v>4.0000000000000008E-2</v>
      </c>
      <c r="L1517" s="87">
        <v>4.5000000000000005E-2</v>
      </c>
      <c r="M1517" s="135"/>
    </row>
    <row r="1518" spans="2:13" x14ac:dyDescent="0.45">
      <c r="B1518" s="134" t="s">
        <v>88</v>
      </c>
      <c r="C1518" s="76" t="s">
        <v>357</v>
      </c>
      <c r="D1518" s="134" t="s">
        <v>115</v>
      </c>
      <c r="E1518" s="76" t="s">
        <v>166</v>
      </c>
      <c r="F1518" s="134" t="s">
        <v>321</v>
      </c>
      <c r="G1518" s="134" t="s">
        <v>319</v>
      </c>
      <c r="H1518" s="134" t="s">
        <v>322</v>
      </c>
      <c r="I1518" s="134" t="s">
        <v>182</v>
      </c>
      <c r="J1518" s="87">
        <v>3.4999999999999996E-2</v>
      </c>
      <c r="K1518" s="87">
        <v>4.0000000000000008E-2</v>
      </c>
      <c r="L1518" s="87">
        <v>4.5000000000000005E-2</v>
      </c>
      <c r="M1518" s="135"/>
    </row>
    <row r="1519" spans="2:13" x14ac:dyDescent="0.45">
      <c r="B1519" s="134" t="s">
        <v>88</v>
      </c>
      <c r="C1519" s="76" t="s">
        <v>357</v>
      </c>
      <c r="D1519" s="134" t="s">
        <v>115</v>
      </c>
      <c r="E1519" s="76" t="s">
        <v>166</v>
      </c>
      <c r="F1519" s="134" t="s">
        <v>323</v>
      </c>
      <c r="G1519" s="134" t="s">
        <v>319</v>
      </c>
      <c r="H1519" s="134" t="s">
        <v>324</v>
      </c>
      <c r="I1519" s="134" t="s">
        <v>182</v>
      </c>
      <c r="J1519" s="87">
        <v>3.4999999999999996E-2</v>
      </c>
      <c r="K1519" s="87">
        <v>4.0000000000000008E-2</v>
      </c>
      <c r="L1519" s="87">
        <v>4.5000000000000005E-2</v>
      </c>
      <c r="M1519" s="135"/>
    </row>
    <row r="1520" spans="2:13" x14ac:dyDescent="0.45">
      <c r="B1520" s="134" t="s">
        <v>88</v>
      </c>
      <c r="C1520" s="76" t="s">
        <v>357</v>
      </c>
      <c r="D1520" s="134" t="s">
        <v>115</v>
      </c>
      <c r="E1520" s="76" t="s">
        <v>166</v>
      </c>
      <c r="F1520" s="134" t="s">
        <v>207</v>
      </c>
      <c r="G1520" s="134" t="s">
        <v>208</v>
      </c>
      <c r="H1520" s="134" t="s">
        <v>209</v>
      </c>
      <c r="I1520" s="134" t="s">
        <v>7</v>
      </c>
      <c r="J1520" s="87">
        <v>3.4999999999999996E-2</v>
      </c>
      <c r="K1520" s="87">
        <v>4.0000000000000008E-2</v>
      </c>
      <c r="L1520" s="87">
        <v>4.5000000000000005E-2</v>
      </c>
      <c r="M1520" s="135"/>
    </row>
    <row r="1521" spans="2:13" x14ac:dyDescent="0.45">
      <c r="B1521" s="134" t="s">
        <v>88</v>
      </c>
      <c r="C1521" s="76" t="s">
        <v>358</v>
      </c>
      <c r="D1521" s="134" t="s">
        <v>115</v>
      </c>
      <c r="E1521" s="76" t="s">
        <v>167</v>
      </c>
      <c r="F1521" s="134" t="s">
        <v>290</v>
      </c>
      <c r="G1521" s="134" t="s">
        <v>190</v>
      </c>
      <c r="H1521" s="134" t="s">
        <v>291</v>
      </c>
      <c r="I1521" s="134" t="s">
        <v>7</v>
      </c>
      <c r="J1521" s="87">
        <v>0.63</v>
      </c>
      <c r="K1521" s="87">
        <v>0.72000000000000008</v>
      </c>
      <c r="L1521" s="87">
        <v>0.81</v>
      </c>
      <c r="M1521" s="135"/>
    </row>
    <row r="1522" spans="2:13" ht="28.5" x14ac:dyDescent="0.45">
      <c r="B1522" s="134" t="s">
        <v>88</v>
      </c>
      <c r="C1522" s="76" t="s">
        <v>358</v>
      </c>
      <c r="D1522" s="134" t="s">
        <v>115</v>
      </c>
      <c r="E1522" s="76" t="s">
        <v>167</v>
      </c>
      <c r="F1522" s="134" t="s">
        <v>220</v>
      </c>
      <c r="G1522" s="134" t="s">
        <v>190</v>
      </c>
      <c r="H1522" s="134" t="s">
        <v>221</v>
      </c>
      <c r="I1522" s="134" t="s">
        <v>7</v>
      </c>
      <c r="J1522" s="87">
        <v>0.63</v>
      </c>
      <c r="K1522" s="87">
        <v>0.72000000000000008</v>
      </c>
      <c r="L1522" s="87">
        <v>0.81</v>
      </c>
      <c r="M1522" s="135"/>
    </row>
    <row r="1523" spans="2:13" ht="42.75" x14ac:dyDescent="0.45">
      <c r="B1523" s="134" t="s">
        <v>88</v>
      </c>
      <c r="C1523" s="76" t="s">
        <v>358</v>
      </c>
      <c r="D1523" s="134" t="s">
        <v>115</v>
      </c>
      <c r="E1523" s="76" t="s">
        <v>167</v>
      </c>
      <c r="F1523" s="134" t="s">
        <v>302</v>
      </c>
      <c r="G1523" s="134" t="s">
        <v>293</v>
      </c>
      <c r="H1523" s="134" t="s">
        <v>303</v>
      </c>
      <c r="I1523" s="134" t="s">
        <v>7</v>
      </c>
      <c r="J1523" s="87">
        <v>0.63</v>
      </c>
      <c r="K1523" s="87">
        <v>0.72000000000000008</v>
      </c>
      <c r="L1523" s="87">
        <v>0.81</v>
      </c>
      <c r="M1523" s="135"/>
    </row>
    <row r="1524" spans="2:13" ht="42.75" x14ac:dyDescent="0.45">
      <c r="B1524" s="134" t="s">
        <v>88</v>
      </c>
      <c r="C1524" s="76" t="s">
        <v>358</v>
      </c>
      <c r="D1524" s="134" t="s">
        <v>115</v>
      </c>
      <c r="E1524" s="76" t="s">
        <v>167</v>
      </c>
      <c r="F1524" s="134" t="s">
        <v>304</v>
      </c>
      <c r="G1524" s="134" t="s">
        <v>293</v>
      </c>
      <c r="H1524" s="134" t="s">
        <v>305</v>
      </c>
      <c r="I1524" s="134" t="s">
        <v>7</v>
      </c>
      <c r="J1524" s="87">
        <v>0.63</v>
      </c>
      <c r="K1524" s="87">
        <v>0.72000000000000008</v>
      </c>
      <c r="L1524" s="87">
        <v>0.81</v>
      </c>
      <c r="M1524" s="135"/>
    </row>
    <row r="1525" spans="2:13" x14ac:dyDescent="0.45">
      <c r="B1525" s="134" t="s">
        <v>88</v>
      </c>
      <c r="C1525" s="76" t="s">
        <v>358</v>
      </c>
      <c r="D1525" s="134" t="s">
        <v>115</v>
      </c>
      <c r="E1525" s="76" t="s">
        <v>167</v>
      </c>
      <c r="F1525" s="134" t="s">
        <v>258</v>
      </c>
      <c r="G1525" s="134" t="s">
        <v>259</v>
      </c>
      <c r="H1525" s="134" t="s">
        <v>260</v>
      </c>
      <c r="I1525" s="134" t="s">
        <v>182</v>
      </c>
      <c r="J1525" s="87">
        <v>0.63</v>
      </c>
      <c r="K1525" s="87">
        <v>0.72000000000000008</v>
      </c>
      <c r="L1525" s="87">
        <v>0.81</v>
      </c>
      <c r="M1525" s="135"/>
    </row>
    <row r="1526" spans="2:13" x14ac:dyDescent="0.45">
      <c r="B1526" s="134" t="s">
        <v>88</v>
      </c>
      <c r="C1526" s="76" t="s">
        <v>358</v>
      </c>
      <c r="D1526" s="134" t="s">
        <v>115</v>
      </c>
      <c r="E1526" s="76" t="s">
        <v>167</v>
      </c>
      <c r="F1526" s="134" t="s">
        <v>308</v>
      </c>
      <c r="G1526" s="134" t="s">
        <v>262</v>
      </c>
      <c r="H1526" s="134" t="s">
        <v>309</v>
      </c>
      <c r="I1526" s="134" t="s">
        <v>7</v>
      </c>
      <c r="J1526" s="87">
        <v>0.63</v>
      </c>
      <c r="K1526" s="87">
        <v>0.72000000000000008</v>
      </c>
      <c r="L1526" s="87">
        <v>0.81</v>
      </c>
      <c r="M1526" s="135"/>
    </row>
    <row r="1527" spans="2:13" x14ac:dyDescent="0.45">
      <c r="B1527" s="134" t="s">
        <v>88</v>
      </c>
      <c r="C1527" s="76" t="s">
        <v>358</v>
      </c>
      <c r="D1527" s="134" t="s">
        <v>115</v>
      </c>
      <c r="E1527" s="76" t="s">
        <v>167</v>
      </c>
      <c r="F1527" s="134" t="s">
        <v>310</v>
      </c>
      <c r="G1527" s="134" t="s">
        <v>262</v>
      </c>
      <c r="H1527" s="134" t="s">
        <v>311</v>
      </c>
      <c r="I1527" s="134" t="s">
        <v>7</v>
      </c>
      <c r="J1527" s="87">
        <v>0.63</v>
      </c>
      <c r="K1527" s="87">
        <v>0.72000000000000008</v>
      </c>
      <c r="L1527" s="87">
        <v>0.81</v>
      </c>
      <c r="M1527" s="135"/>
    </row>
    <row r="1528" spans="2:13" ht="42.75" x14ac:dyDescent="0.45">
      <c r="B1528" s="134" t="s">
        <v>88</v>
      </c>
      <c r="C1528" s="76" t="s">
        <v>358</v>
      </c>
      <c r="D1528" s="134" t="s">
        <v>115</v>
      </c>
      <c r="E1528" s="76" t="s">
        <v>167</v>
      </c>
      <c r="F1528" s="134" t="s">
        <v>312</v>
      </c>
      <c r="G1528" s="134" t="s">
        <v>201</v>
      </c>
      <c r="H1528" s="134" t="s">
        <v>313</v>
      </c>
      <c r="I1528" s="134" t="s">
        <v>7</v>
      </c>
      <c r="J1528" s="87">
        <v>0.63</v>
      </c>
      <c r="K1528" s="87">
        <v>0.72000000000000008</v>
      </c>
      <c r="L1528" s="87">
        <v>0.81</v>
      </c>
      <c r="M1528" s="135"/>
    </row>
    <row r="1529" spans="2:13" ht="42.75" x14ac:dyDescent="0.45">
      <c r="B1529" s="134" t="s">
        <v>88</v>
      </c>
      <c r="C1529" s="76" t="s">
        <v>358</v>
      </c>
      <c r="D1529" s="134" t="s">
        <v>115</v>
      </c>
      <c r="E1529" s="76" t="s">
        <v>167</v>
      </c>
      <c r="F1529" s="134" t="s">
        <v>312</v>
      </c>
      <c r="G1529" s="134" t="s">
        <v>201</v>
      </c>
      <c r="H1529" s="134" t="s">
        <v>313</v>
      </c>
      <c r="I1529" s="134" t="s">
        <v>182</v>
      </c>
      <c r="J1529" s="87">
        <v>0.63</v>
      </c>
      <c r="K1529" s="87">
        <v>0.72000000000000008</v>
      </c>
      <c r="L1529" s="87">
        <v>0.81</v>
      </c>
      <c r="M1529" s="135"/>
    </row>
    <row r="1530" spans="2:13" ht="42.75" x14ac:dyDescent="0.45">
      <c r="B1530" s="134" t="s">
        <v>88</v>
      </c>
      <c r="C1530" s="76" t="s">
        <v>358</v>
      </c>
      <c r="D1530" s="134" t="s">
        <v>115</v>
      </c>
      <c r="E1530" s="76" t="s">
        <v>167</v>
      </c>
      <c r="F1530" s="134" t="s">
        <v>203</v>
      </c>
      <c r="G1530" s="134" t="s">
        <v>201</v>
      </c>
      <c r="H1530" s="134" t="s">
        <v>204</v>
      </c>
      <c r="I1530" s="134" t="s">
        <v>7</v>
      </c>
      <c r="J1530" s="87">
        <v>0.63</v>
      </c>
      <c r="K1530" s="87">
        <v>0.72000000000000008</v>
      </c>
      <c r="L1530" s="87">
        <v>0.81</v>
      </c>
      <c r="M1530" s="135"/>
    </row>
    <row r="1531" spans="2:13" ht="42.75" x14ac:dyDescent="0.45">
      <c r="B1531" s="134" t="s">
        <v>88</v>
      </c>
      <c r="C1531" s="76" t="s">
        <v>358</v>
      </c>
      <c r="D1531" s="134" t="s">
        <v>115</v>
      </c>
      <c r="E1531" s="76" t="s">
        <v>167</v>
      </c>
      <c r="F1531" s="134" t="s">
        <v>203</v>
      </c>
      <c r="G1531" s="134" t="s">
        <v>201</v>
      </c>
      <c r="H1531" s="134" t="s">
        <v>204</v>
      </c>
      <c r="I1531" s="134" t="s">
        <v>182</v>
      </c>
      <c r="J1531" s="87">
        <v>0.63</v>
      </c>
      <c r="K1531" s="87">
        <v>0.72000000000000008</v>
      </c>
      <c r="L1531" s="87">
        <v>0.81</v>
      </c>
      <c r="M1531" s="135"/>
    </row>
    <row r="1532" spans="2:13" x14ac:dyDescent="0.45">
      <c r="B1532" s="134" t="s">
        <v>88</v>
      </c>
      <c r="C1532" s="76" t="s">
        <v>358</v>
      </c>
      <c r="D1532" s="134" t="s">
        <v>115</v>
      </c>
      <c r="E1532" s="76" t="s">
        <v>167</v>
      </c>
      <c r="F1532" s="134" t="s">
        <v>237</v>
      </c>
      <c r="G1532" s="134" t="s">
        <v>238</v>
      </c>
      <c r="H1532" s="134" t="s">
        <v>239</v>
      </c>
      <c r="I1532" s="134" t="s">
        <v>7</v>
      </c>
      <c r="J1532" s="87">
        <v>3.4999999999999996E-2</v>
      </c>
      <c r="K1532" s="87">
        <v>4.0000000000000008E-2</v>
      </c>
      <c r="L1532" s="87">
        <v>4.5000000000000005E-2</v>
      </c>
      <c r="M1532" s="135"/>
    </row>
    <row r="1533" spans="2:13" x14ac:dyDescent="0.45">
      <c r="B1533" s="134" t="s">
        <v>88</v>
      </c>
      <c r="C1533" s="76" t="s">
        <v>358</v>
      </c>
      <c r="D1533" s="134" t="s">
        <v>115</v>
      </c>
      <c r="E1533" s="76" t="s">
        <v>167</v>
      </c>
      <c r="F1533" s="134" t="s">
        <v>321</v>
      </c>
      <c r="G1533" s="134" t="s">
        <v>319</v>
      </c>
      <c r="H1533" s="134" t="s">
        <v>322</v>
      </c>
      <c r="I1533" s="134" t="s">
        <v>182</v>
      </c>
      <c r="J1533" s="87">
        <v>3.4999999999999996E-2</v>
      </c>
      <c r="K1533" s="87">
        <v>4.0000000000000008E-2</v>
      </c>
      <c r="L1533" s="87">
        <v>4.5000000000000005E-2</v>
      </c>
      <c r="M1533" s="135"/>
    </row>
    <row r="1534" spans="2:13" x14ac:dyDescent="0.45">
      <c r="B1534" s="134" t="s">
        <v>88</v>
      </c>
      <c r="C1534" s="76" t="s">
        <v>358</v>
      </c>
      <c r="D1534" s="134" t="s">
        <v>115</v>
      </c>
      <c r="E1534" s="76" t="s">
        <v>167</v>
      </c>
      <c r="F1534" s="134" t="s">
        <v>323</v>
      </c>
      <c r="G1534" s="134" t="s">
        <v>319</v>
      </c>
      <c r="H1534" s="134" t="s">
        <v>324</v>
      </c>
      <c r="I1534" s="134" t="s">
        <v>182</v>
      </c>
      <c r="J1534" s="87">
        <v>3.4999999999999996E-2</v>
      </c>
      <c r="K1534" s="87">
        <v>4.0000000000000008E-2</v>
      </c>
      <c r="L1534" s="87">
        <v>4.5000000000000005E-2</v>
      </c>
      <c r="M1534" s="135"/>
    </row>
    <row r="1535" spans="2:13" x14ac:dyDescent="0.45">
      <c r="B1535" s="134" t="s">
        <v>88</v>
      </c>
      <c r="C1535" s="76" t="s">
        <v>358</v>
      </c>
      <c r="D1535" s="134" t="s">
        <v>115</v>
      </c>
      <c r="E1535" s="76" t="s">
        <v>167</v>
      </c>
      <c r="F1535" s="134" t="s">
        <v>207</v>
      </c>
      <c r="G1535" s="134" t="s">
        <v>208</v>
      </c>
      <c r="H1535" s="134" t="s">
        <v>209</v>
      </c>
      <c r="I1535" s="134" t="s">
        <v>7</v>
      </c>
      <c r="J1535" s="87">
        <v>3.4999999999999996E-2</v>
      </c>
      <c r="K1535" s="87">
        <v>4.0000000000000008E-2</v>
      </c>
      <c r="L1535" s="87">
        <v>4.5000000000000005E-2</v>
      </c>
      <c r="M1535" s="135"/>
    </row>
    <row r="1536" spans="2:13" ht="42.75" x14ac:dyDescent="0.45">
      <c r="B1536" s="134" t="s">
        <v>88</v>
      </c>
      <c r="C1536" s="76" t="s">
        <v>359</v>
      </c>
      <c r="D1536" s="134" t="s">
        <v>117</v>
      </c>
      <c r="E1536" s="76" t="s">
        <v>8</v>
      </c>
      <c r="F1536" s="134" t="s">
        <v>218</v>
      </c>
      <c r="G1536" s="134" t="s">
        <v>190</v>
      </c>
      <c r="H1536" s="134" t="s">
        <v>219</v>
      </c>
      <c r="I1536" s="134" t="s">
        <v>7</v>
      </c>
      <c r="J1536" s="87">
        <v>0.63</v>
      </c>
      <c r="K1536" s="87">
        <v>0.72000000000000008</v>
      </c>
      <c r="L1536" s="87">
        <v>0.81</v>
      </c>
      <c r="M1536" s="135"/>
    </row>
    <row r="1537" spans="2:13" ht="42.75" x14ac:dyDescent="0.45">
      <c r="B1537" s="134" t="s">
        <v>88</v>
      </c>
      <c r="C1537" s="76" t="s">
        <v>359</v>
      </c>
      <c r="D1537" s="134" t="s">
        <v>117</v>
      </c>
      <c r="E1537" s="76" t="s">
        <v>8</v>
      </c>
      <c r="F1537" s="134" t="s">
        <v>288</v>
      </c>
      <c r="G1537" s="134" t="s">
        <v>190</v>
      </c>
      <c r="H1537" s="134" t="s">
        <v>289</v>
      </c>
      <c r="I1537" s="134" t="s">
        <v>7</v>
      </c>
      <c r="J1537" s="87">
        <v>0.63</v>
      </c>
      <c r="K1537" s="87">
        <v>0.72000000000000008</v>
      </c>
      <c r="L1537" s="87">
        <v>0.81</v>
      </c>
      <c r="M1537" s="135"/>
    </row>
    <row r="1538" spans="2:13" ht="42.75" x14ac:dyDescent="0.45">
      <c r="B1538" s="134" t="s">
        <v>88</v>
      </c>
      <c r="C1538" s="76" t="s">
        <v>359</v>
      </c>
      <c r="D1538" s="134" t="s">
        <v>117</v>
      </c>
      <c r="E1538" s="76" t="s">
        <v>8</v>
      </c>
      <c r="F1538" s="134" t="s">
        <v>290</v>
      </c>
      <c r="G1538" s="134" t="s">
        <v>190</v>
      </c>
      <c r="H1538" s="134" t="s">
        <v>291</v>
      </c>
      <c r="I1538" s="134" t="s">
        <v>7</v>
      </c>
      <c r="J1538" s="87">
        <v>0.63</v>
      </c>
      <c r="K1538" s="87">
        <v>0.72000000000000008</v>
      </c>
      <c r="L1538" s="87">
        <v>0.81</v>
      </c>
      <c r="M1538" s="135"/>
    </row>
    <row r="1539" spans="2:13" ht="42.75" x14ac:dyDescent="0.45">
      <c r="B1539" s="134" t="s">
        <v>88</v>
      </c>
      <c r="C1539" s="76" t="s">
        <v>359</v>
      </c>
      <c r="D1539" s="134" t="s">
        <v>117</v>
      </c>
      <c r="E1539" s="76" t="s">
        <v>8</v>
      </c>
      <c r="F1539" s="134" t="s">
        <v>300</v>
      </c>
      <c r="G1539" s="134" t="s">
        <v>190</v>
      </c>
      <c r="H1539" s="134" t="s">
        <v>301</v>
      </c>
      <c r="I1539" s="134" t="s">
        <v>7</v>
      </c>
      <c r="J1539" s="87">
        <v>3.4999999999999996E-2</v>
      </c>
      <c r="K1539" s="87">
        <v>4.0000000000000008E-2</v>
      </c>
      <c r="L1539" s="87">
        <v>4.5000000000000005E-2</v>
      </c>
      <c r="M1539" s="135"/>
    </row>
    <row r="1540" spans="2:13" ht="42.75" x14ac:dyDescent="0.45">
      <c r="B1540" s="134" t="s">
        <v>88</v>
      </c>
      <c r="C1540" s="76" t="s">
        <v>359</v>
      </c>
      <c r="D1540" s="134" t="s">
        <v>117</v>
      </c>
      <c r="E1540" s="76" t="s">
        <v>8</v>
      </c>
      <c r="F1540" s="134" t="s">
        <v>189</v>
      </c>
      <c r="G1540" s="134" t="s">
        <v>190</v>
      </c>
      <c r="H1540" s="134" t="s">
        <v>191</v>
      </c>
      <c r="I1540" s="134" t="s">
        <v>7</v>
      </c>
      <c r="J1540" s="87">
        <v>0.63</v>
      </c>
      <c r="K1540" s="87">
        <v>0.72000000000000008</v>
      </c>
      <c r="L1540" s="87">
        <v>0.81</v>
      </c>
      <c r="M1540" s="135"/>
    </row>
    <row r="1541" spans="2:13" ht="42.75" x14ac:dyDescent="0.45">
      <c r="B1541" s="134" t="s">
        <v>88</v>
      </c>
      <c r="C1541" s="76" t="s">
        <v>359</v>
      </c>
      <c r="D1541" s="134" t="s">
        <v>117</v>
      </c>
      <c r="E1541" s="76" t="s">
        <v>8</v>
      </c>
      <c r="F1541" s="134" t="s">
        <v>224</v>
      </c>
      <c r="G1541" s="134" t="s">
        <v>225</v>
      </c>
      <c r="H1541" s="134" t="s">
        <v>226</v>
      </c>
      <c r="I1541" s="134" t="s">
        <v>182</v>
      </c>
      <c r="J1541" s="87">
        <v>3.4999999999999996E-2</v>
      </c>
      <c r="K1541" s="87">
        <v>4.0000000000000008E-2</v>
      </c>
      <c r="L1541" s="87">
        <v>4.5000000000000005E-2</v>
      </c>
      <c r="M1541" s="135"/>
    </row>
    <row r="1542" spans="2:13" ht="42.75" x14ac:dyDescent="0.45">
      <c r="B1542" s="134" t="s">
        <v>88</v>
      </c>
      <c r="C1542" s="76" t="s">
        <v>359</v>
      </c>
      <c r="D1542" s="134" t="s">
        <v>117</v>
      </c>
      <c r="E1542" s="76" t="s">
        <v>8</v>
      </c>
      <c r="F1542" s="134" t="s">
        <v>227</v>
      </c>
      <c r="G1542" s="134" t="s">
        <v>225</v>
      </c>
      <c r="H1542" s="134" t="s">
        <v>228</v>
      </c>
      <c r="I1542" s="134" t="s">
        <v>182</v>
      </c>
      <c r="J1542" s="87">
        <v>6.9999999999999993E-2</v>
      </c>
      <c r="K1542" s="87">
        <v>8.0000000000000016E-2</v>
      </c>
      <c r="L1542" s="87">
        <v>9.0000000000000011E-2</v>
      </c>
      <c r="M1542" s="135"/>
    </row>
    <row r="1543" spans="2:13" ht="42.75" x14ac:dyDescent="0.45">
      <c r="B1543" s="134" t="s">
        <v>88</v>
      </c>
      <c r="C1543" s="76" t="s">
        <v>359</v>
      </c>
      <c r="D1543" s="134" t="s">
        <v>117</v>
      </c>
      <c r="E1543" s="76" t="s">
        <v>8</v>
      </c>
      <c r="F1543" s="134" t="s">
        <v>192</v>
      </c>
      <c r="G1543" s="134" t="s">
        <v>193</v>
      </c>
      <c r="H1543" s="134" t="s">
        <v>194</v>
      </c>
      <c r="I1543" s="134" t="s">
        <v>7</v>
      </c>
      <c r="J1543" s="87">
        <v>3.4999999999999996E-2</v>
      </c>
      <c r="K1543" s="87">
        <v>4.0000000000000008E-2</v>
      </c>
      <c r="L1543" s="87">
        <v>4.5000000000000005E-2</v>
      </c>
      <c r="M1543" s="135"/>
    </row>
    <row r="1544" spans="2:13" ht="42.75" x14ac:dyDescent="0.45">
      <c r="B1544" s="134" t="s">
        <v>88</v>
      </c>
      <c r="C1544" s="76" t="s">
        <v>359</v>
      </c>
      <c r="D1544" s="134" t="s">
        <v>117</v>
      </c>
      <c r="E1544" s="76" t="s">
        <v>8</v>
      </c>
      <c r="F1544" s="134" t="s">
        <v>256</v>
      </c>
      <c r="G1544" s="134" t="s">
        <v>193</v>
      </c>
      <c r="H1544" s="134" t="s">
        <v>257</v>
      </c>
      <c r="I1544" s="134" t="s">
        <v>7</v>
      </c>
      <c r="J1544" s="87">
        <v>0.63</v>
      </c>
      <c r="K1544" s="87">
        <v>0.72000000000000008</v>
      </c>
      <c r="L1544" s="87">
        <v>0.81</v>
      </c>
      <c r="M1544" s="135"/>
    </row>
    <row r="1545" spans="2:13" ht="42.75" x14ac:dyDescent="0.45">
      <c r="B1545" s="134" t="s">
        <v>88</v>
      </c>
      <c r="C1545" s="76" t="s">
        <v>359</v>
      </c>
      <c r="D1545" s="134" t="s">
        <v>117</v>
      </c>
      <c r="E1545" s="76" t="s">
        <v>8</v>
      </c>
      <c r="F1545" s="134" t="s">
        <v>232</v>
      </c>
      <c r="G1545" s="134" t="s">
        <v>193</v>
      </c>
      <c r="H1545" s="134" t="s">
        <v>233</v>
      </c>
      <c r="I1545" s="134" t="s">
        <v>7</v>
      </c>
      <c r="J1545" s="87">
        <v>0.63</v>
      </c>
      <c r="K1545" s="87">
        <v>0.72000000000000008</v>
      </c>
      <c r="L1545" s="87">
        <v>0.81</v>
      </c>
      <c r="M1545" s="135"/>
    </row>
    <row r="1546" spans="2:13" ht="42.75" x14ac:dyDescent="0.45">
      <c r="B1546" s="134" t="s">
        <v>88</v>
      </c>
      <c r="C1546" s="76" t="s">
        <v>359</v>
      </c>
      <c r="D1546" s="134" t="s">
        <v>117</v>
      </c>
      <c r="E1546" s="76" t="s">
        <v>8</v>
      </c>
      <c r="F1546" s="134" t="s">
        <v>195</v>
      </c>
      <c r="G1546" s="134" t="s">
        <v>193</v>
      </c>
      <c r="H1546" s="134" t="s">
        <v>196</v>
      </c>
      <c r="I1546" s="134" t="s">
        <v>7</v>
      </c>
      <c r="J1546" s="87">
        <v>0.63</v>
      </c>
      <c r="K1546" s="87">
        <v>0.72000000000000008</v>
      </c>
      <c r="L1546" s="87">
        <v>0.81</v>
      </c>
      <c r="M1546" s="135"/>
    </row>
    <row r="1547" spans="2:13" ht="42.75" x14ac:dyDescent="0.45">
      <c r="B1547" s="134" t="s">
        <v>88</v>
      </c>
      <c r="C1547" s="76" t="s">
        <v>359</v>
      </c>
      <c r="D1547" s="134" t="s">
        <v>117</v>
      </c>
      <c r="E1547" s="76" t="s">
        <v>8</v>
      </c>
      <c r="F1547" s="134" t="s">
        <v>339</v>
      </c>
      <c r="G1547" s="134" t="s">
        <v>235</v>
      </c>
      <c r="H1547" s="134" t="s">
        <v>340</v>
      </c>
      <c r="I1547" s="134" t="s">
        <v>7</v>
      </c>
      <c r="J1547" s="87">
        <v>3.4999999999999996E-2</v>
      </c>
      <c r="K1547" s="87">
        <v>4.0000000000000008E-2</v>
      </c>
      <c r="L1547" s="87">
        <v>4.5000000000000005E-2</v>
      </c>
      <c r="M1547" s="135"/>
    </row>
    <row r="1548" spans="2:13" ht="42.75" x14ac:dyDescent="0.45">
      <c r="B1548" s="134" t="s">
        <v>88</v>
      </c>
      <c r="C1548" s="76" t="s">
        <v>359</v>
      </c>
      <c r="D1548" s="134" t="s">
        <v>117</v>
      </c>
      <c r="E1548" s="76" t="s">
        <v>8</v>
      </c>
      <c r="F1548" s="134" t="s">
        <v>197</v>
      </c>
      <c r="G1548" s="134" t="s">
        <v>198</v>
      </c>
      <c r="H1548" s="134" t="s">
        <v>199</v>
      </c>
      <c r="I1548" s="134" t="s">
        <v>182</v>
      </c>
      <c r="J1548" s="87">
        <v>3.4999999999999996E-2</v>
      </c>
      <c r="K1548" s="87">
        <v>4.0000000000000008E-2</v>
      </c>
      <c r="L1548" s="87">
        <v>4.5000000000000005E-2</v>
      </c>
      <c r="M1548" s="135"/>
    </row>
    <row r="1549" spans="2:13" ht="42.75" x14ac:dyDescent="0.45">
      <c r="B1549" s="134" t="s">
        <v>88</v>
      </c>
      <c r="C1549" s="76" t="s">
        <v>359</v>
      </c>
      <c r="D1549" s="134" t="s">
        <v>117</v>
      </c>
      <c r="E1549" s="76" t="s">
        <v>8</v>
      </c>
      <c r="F1549" s="134" t="s">
        <v>292</v>
      </c>
      <c r="G1549" s="134" t="s">
        <v>293</v>
      </c>
      <c r="H1549" s="134" t="s">
        <v>294</v>
      </c>
      <c r="I1549" s="134" t="s">
        <v>7</v>
      </c>
      <c r="J1549" s="87">
        <v>0.63</v>
      </c>
      <c r="K1549" s="87">
        <v>0.72000000000000008</v>
      </c>
      <c r="L1549" s="87">
        <v>0.81</v>
      </c>
      <c r="M1549" s="135"/>
    </row>
    <row r="1550" spans="2:13" ht="42.75" x14ac:dyDescent="0.45">
      <c r="B1550" s="134" t="s">
        <v>88</v>
      </c>
      <c r="C1550" s="76" t="s">
        <v>359</v>
      </c>
      <c r="D1550" s="134" t="s">
        <v>117</v>
      </c>
      <c r="E1550" s="76" t="s">
        <v>8</v>
      </c>
      <c r="F1550" s="134" t="s">
        <v>304</v>
      </c>
      <c r="G1550" s="134" t="s">
        <v>293</v>
      </c>
      <c r="H1550" s="134" t="s">
        <v>305</v>
      </c>
      <c r="I1550" s="134" t="s">
        <v>7</v>
      </c>
      <c r="J1550" s="87">
        <v>0.63</v>
      </c>
      <c r="K1550" s="87">
        <v>0.72000000000000008</v>
      </c>
      <c r="L1550" s="87">
        <v>0.81</v>
      </c>
      <c r="M1550" s="135"/>
    </row>
    <row r="1551" spans="2:13" ht="42.75" x14ac:dyDescent="0.45">
      <c r="B1551" s="134" t="s">
        <v>88</v>
      </c>
      <c r="C1551" s="76" t="s">
        <v>359</v>
      </c>
      <c r="D1551" s="134" t="s">
        <v>117</v>
      </c>
      <c r="E1551" s="76" t="s">
        <v>8</v>
      </c>
      <c r="F1551" s="134" t="s">
        <v>379</v>
      </c>
      <c r="G1551" s="134" t="s">
        <v>380</v>
      </c>
      <c r="H1551" s="134" t="s">
        <v>381</v>
      </c>
      <c r="I1551" s="134" t="s">
        <v>7</v>
      </c>
      <c r="J1551" s="87">
        <v>0.63</v>
      </c>
      <c r="K1551" s="87">
        <v>0.72000000000000008</v>
      </c>
      <c r="L1551" s="87">
        <v>0.81</v>
      </c>
      <c r="M1551" s="135"/>
    </row>
    <row r="1552" spans="2:13" ht="42.75" x14ac:dyDescent="0.45">
      <c r="B1552" s="134" t="s">
        <v>88</v>
      </c>
      <c r="C1552" s="76" t="s">
        <v>359</v>
      </c>
      <c r="D1552" s="134" t="s">
        <v>117</v>
      </c>
      <c r="E1552" s="76" t="s">
        <v>8</v>
      </c>
      <c r="F1552" s="134" t="s">
        <v>310</v>
      </c>
      <c r="G1552" s="134" t="s">
        <v>262</v>
      </c>
      <c r="H1552" s="134" t="s">
        <v>311</v>
      </c>
      <c r="I1552" s="134" t="s">
        <v>7</v>
      </c>
      <c r="J1552" s="87">
        <v>0.63</v>
      </c>
      <c r="K1552" s="87">
        <v>0.72000000000000008</v>
      </c>
      <c r="L1552" s="87">
        <v>0.81</v>
      </c>
      <c r="M1552" s="135"/>
    </row>
    <row r="1553" spans="2:13" ht="42.75" x14ac:dyDescent="0.45">
      <c r="B1553" s="134" t="s">
        <v>88</v>
      </c>
      <c r="C1553" s="76" t="s">
        <v>359</v>
      </c>
      <c r="D1553" s="134" t="s">
        <v>117</v>
      </c>
      <c r="E1553" s="76" t="s">
        <v>8</v>
      </c>
      <c r="F1553" s="134" t="s">
        <v>261</v>
      </c>
      <c r="G1553" s="134" t="s">
        <v>262</v>
      </c>
      <c r="H1553" s="134" t="s">
        <v>263</v>
      </c>
      <c r="I1553" s="134" t="s">
        <v>7</v>
      </c>
      <c r="J1553" s="87">
        <v>0.63</v>
      </c>
      <c r="K1553" s="87">
        <v>0.72000000000000008</v>
      </c>
      <c r="L1553" s="87">
        <v>0.81</v>
      </c>
      <c r="M1553" s="135"/>
    </row>
    <row r="1554" spans="2:13" ht="42.75" x14ac:dyDescent="0.45">
      <c r="B1554" s="134" t="s">
        <v>88</v>
      </c>
      <c r="C1554" s="76" t="s">
        <v>359</v>
      </c>
      <c r="D1554" s="134" t="s">
        <v>117</v>
      </c>
      <c r="E1554" s="76" t="s">
        <v>8</v>
      </c>
      <c r="F1554" s="134" t="s">
        <v>316</v>
      </c>
      <c r="G1554" s="134" t="s">
        <v>201</v>
      </c>
      <c r="H1554" s="134" t="s">
        <v>317</v>
      </c>
      <c r="I1554" s="134" t="s">
        <v>7</v>
      </c>
      <c r="J1554" s="87">
        <v>0.63</v>
      </c>
      <c r="K1554" s="87">
        <v>0.72000000000000008</v>
      </c>
      <c r="L1554" s="87">
        <v>0.81</v>
      </c>
      <c r="M1554" s="135"/>
    </row>
    <row r="1555" spans="2:13" ht="42.75" x14ac:dyDescent="0.45">
      <c r="B1555" s="134" t="s">
        <v>88</v>
      </c>
      <c r="C1555" s="76" t="s">
        <v>359</v>
      </c>
      <c r="D1555" s="134" t="s">
        <v>117</v>
      </c>
      <c r="E1555" s="76" t="s">
        <v>8</v>
      </c>
      <c r="F1555" s="134" t="s">
        <v>237</v>
      </c>
      <c r="G1555" s="134" t="s">
        <v>238</v>
      </c>
      <c r="H1555" s="134" t="s">
        <v>239</v>
      </c>
      <c r="I1555" s="134" t="s">
        <v>7</v>
      </c>
      <c r="J1555" s="87">
        <v>3.4999999999999996E-2</v>
      </c>
      <c r="K1555" s="87">
        <v>4.0000000000000008E-2</v>
      </c>
      <c r="L1555" s="87">
        <v>4.5000000000000005E-2</v>
      </c>
      <c r="M1555" s="135"/>
    </row>
    <row r="1556" spans="2:13" ht="42.75" x14ac:dyDescent="0.45">
      <c r="B1556" s="134" t="s">
        <v>88</v>
      </c>
      <c r="C1556" s="76" t="s">
        <v>359</v>
      </c>
      <c r="D1556" s="134" t="s">
        <v>117</v>
      </c>
      <c r="E1556" s="76" t="s">
        <v>8</v>
      </c>
      <c r="F1556" s="134" t="s">
        <v>321</v>
      </c>
      <c r="G1556" s="134" t="s">
        <v>319</v>
      </c>
      <c r="H1556" s="134" t="s">
        <v>322</v>
      </c>
      <c r="I1556" s="134" t="s">
        <v>182</v>
      </c>
      <c r="J1556" s="87">
        <v>3.4999999999999996E-2</v>
      </c>
      <c r="K1556" s="87">
        <v>4.0000000000000008E-2</v>
      </c>
      <c r="L1556" s="87">
        <v>4.5000000000000005E-2</v>
      </c>
      <c r="M1556" s="135"/>
    </row>
    <row r="1557" spans="2:13" ht="42.75" x14ac:dyDescent="0.45">
      <c r="B1557" s="134" t="s">
        <v>88</v>
      </c>
      <c r="C1557" s="76" t="s">
        <v>359</v>
      </c>
      <c r="D1557" s="134" t="s">
        <v>117</v>
      </c>
      <c r="E1557" s="76" t="s">
        <v>8</v>
      </c>
      <c r="F1557" s="134" t="s">
        <v>323</v>
      </c>
      <c r="G1557" s="134" t="s">
        <v>319</v>
      </c>
      <c r="H1557" s="134" t="s">
        <v>324</v>
      </c>
      <c r="I1557" s="134" t="s">
        <v>182</v>
      </c>
      <c r="J1557" s="87">
        <v>3.4999999999999996E-2</v>
      </c>
      <c r="K1557" s="87">
        <v>4.0000000000000008E-2</v>
      </c>
      <c r="L1557" s="87">
        <v>4.5000000000000005E-2</v>
      </c>
      <c r="M1557" s="135"/>
    </row>
    <row r="1558" spans="2:13" ht="42.75" x14ac:dyDescent="0.45">
      <c r="B1558" s="134" t="s">
        <v>88</v>
      </c>
      <c r="C1558" s="76" t="s">
        <v>359</v>
      </c>
      <c r="D1558" s="134" t="s">
        <v>117</v>
      </c>
      <c r="E1558" s="76" t="s">
        <v>8</v>
      </c>
      <c r="F1558" s="134" t="s">
        <v>207</v>
      </c>
      <c r="G1558" s="134" t="s">
        <v>208</v>
      </c>
      <c r="H1558" s="134" t="s">
        <v>209</v>
      </c>
      <c r="I1558" s="134" t="s">
        <v>7</v>
      </c>
      <c r="J1558" s="87">
        <v>3.4999999999999996E-2</v>
      </c>
      <c r="K1558" s="87">
        <v>4.0000000000000008E-2</v>
      </c>
      <c r="L1558" s="87">
        <v>4.5000000000000005E-2</v>
      </c>
      <c r="M1558" s="135"/>
    </row>
    <row r="1559" spans="2:13" ht="42.75" x14ac:dyDescent="0.45">
      <c r="B1559" s="134" t="s">
        <v>88</v>
      </c>
      <c r="C1559" s="76" t="s">
        <v>359</v>
      </c>
      <c r="D1559" s="134" t="s">
        <v>117</v>
      </c>
      <c r="E1559" s="76" t="s">
        <v>8</v>
      </c>
      <c r="F1559" s="134" t="s">
        <v>264</v>
      </c>
      <c r="G1559" s="134" t="s">
        <v>208</v>
      </c>
      <c r="H1559" s="134" t="s">
        <v>265</v>
      </c>
      <c r="I1559" s="134" t="s">
        <v>7</v>
      </c>
      <c r="J1559" s="87">
        <v>0.63</v>
      </c>
      <c r="K1559" s="87">
        <v>0.72000000000000008</v>
      </c>
      <c r="L1559" s="87">
        <v>0.81</v>
      </c>
      <c r="M1559" s="135"/>
    </row>
    <row r="1560" spans="2:13" ht="42.75" x14ac:dyDescent="0.45">
      <c r="B1560" s="134" t="s">
        <v>88</v>
      </c>
      <c r="C1560" s="76" t="s">
        <v>359</v>
      </c>
      <c r="D1560" s="134" t="s">
        <v>117</v>
      </c>
      <c r="E1560" s="76" t="s">
        <v>8</v>
      </c>
      <c r="F1560" s="134" t="s">
        <v>266</v>
      </c>
      <c r="G1560" s="134" t="s">
        <v>208</v>
      </c>
      <c r="H1560" s="134" t="s">
        <v>267</v>
      </c>
      <c r="I1560" s="134" t="s">
        <v>7</v>
      </c>
      <c r="J1560" s="87">
        <v>6.9999999999999993E-2</v>
      </c>
      <c r="K1560" s="87">
        <v>8.0000000000000016E-2</v>
      </c>
      <c r="L1560" s="87">
        <v>9.0000000000000011E-2</v>
      </c>
      <c r="M1560" s="135"/>
    </row>
    <row r="1561" spans="2:13" ht="42.75" x14ac:dyDescent="0.45">
      <c r="B1561" s="134" t="s">
        <v>88</v>
      </c>
      <c r="C1561" s="76" t="s">
        <v>359</v>
      </c>
      <c r="D1561" s="134" t="s">
        <v>117</v>
      </c>
      <c r="E1561" s="76" t="s">
        <v>8</v>
      </c>
      <c r="F1561" s="134" t="s">
        <v>336</v>
      </c>
      <c r="G1561" s="134" t="s">
        <v>241</v>
      </c>
      <c r="H1561" s="134" t="s">
        <v>337</v>
      </c>
      <c r="I1561" s="134" t="s">
        <v>7</v>
      </c>
      <c r="J1561" s="87">
        <v>3.4999999999999996E-2</v>
      </c>
      <c r="K1561" s="87">
        <v>4.0000000000000008E-2</v>
      </c>
      <c r="L1561" s="87">
        <v>4.5000000000000005E-2</v>
      </c>
      <c r="M1561" s="135"/>
    </row>
    <row r="1562" spans="2:13" ht="42.75" x14ac:dyDescent="0.45">
      <c r="B1562" s="134" t="s">
        <v>88</v>
      </c>
      <c r="C1562" s="76" t="s">
        <v>359</v>
      </c>
      <c r="D1562" s="134" t="s">
        <v>117</v>
      </c>
      <c r="E1562" s="76" t="s">
        <v>8</v>
      </c>
      <c r="F1562" s="134" t="s">
        <v>360</v>
      </c>
      <c r="G1562" s="134" t="s">
        <v>241</v>
      </c>
      <c r="H1562" s="134" t="s">
        <v>361</v>
      </c>
      <c r="I1562" s="134" t="s">
        <v>7</v>
      </c>
      <c r="J1562" s="87">
        <v>0.63</v>
      </c>
      <c r="K1562" s="87">
        <v>0.72000000000000008</v>
      </c>
      <c r="L1562" s="87">
        <v>0.81</v>
      </c>
      <c r="M1562" s="135"/>
    </row>
    <row r="1563" spans="2:13" ht="42.75" x14ac:dyDescent="0.45">
      <c r="B1563" s="134" t="s">
        <v>88</v>
      </c>
      <c r="C1563" s="76" t="s">
        <v>359</v>
      </c>
      <c r="D1563" s="134" t="s">
        <v>117</v>
      </c>
      <c r="E1563" s="76" t="s">
        <v>8</v>
      </c>
      <c r="F1563" s="134" t="s">
        <v>295</v>
      </c>
      <c r="G1563" s="134" t="s">
        <v>241</v>
      </c>
      <c r="H1563" s="134" t="s">
        <v>296</v>
      </c>
      <c r="I1563" s="134" t="s">
        <v>7</v>
      </c>
      <c r="J1563" s="87">
        <v>0.63</v>
      </c>
      <c r="K1563" s="87">
        <v>0.72000000000000008</v>
      </c>
      <c r="L1563" s="87">
        <v>0.81</v>
      </c>
      <c r="M1563" s="135"/>
    </row>
    <row r="1564" spans="2:13" ht="42.75" x14ac:dyDescent="0.45">
      <c r="B1564" s="134" t="s">
        <v>88</v>
      </c>
      <c r="C1564" s="76" t="s">
        <v>359</v>
      </c>
      <c r="D1564" s="134" t="s">
        <v>117</v>
      </c>
      <c r="E1564" s="76" t="s">
        <v>8</v>
      </c>
      <c r="F1564" s="134" t="s">
        <v>329</v>
      </c>
      <c r="G1564" s="134" t="s">
        <v>211</v>
      </c>
      <c r="H1564" s="134" t="s">
        <v>330</v>
      </c>
      <c r="I1564" s="134" t="s">
        <v>7</v>
      </c>
      <c r="J1564" s="87">
        <v>0.63</v>
      </c>
      <c r="K1564" s="87">
        <v>0.72000000000000008</v>
      </c>
      <c r="L1564" s="87">
        <v>0.81</v>
      </c>
      <c r="M1564" s="135"/>
    </row>
    <row r="1565" spans="2:13" ht="42.75" x14ac:dyDescent="0.45">
      <c r="B1565" s="134" t="s">
        <v>88</v>
      </c>
      <c r="C1565" s="76" t="s">
        <v>359</v>
      </c>
      <c r="D1565" s="134" t="s">
        <v>117</v>
      </c>
      <c r="E1565" s="76" t="s">
        <v>8</v>
      </c>
      <c r="F1565" s="134" t="s">
        <v>331</v>
      </c>
      <c r="G1565" s="134" t="s">
        <v>211</v>
      </c>
      <c r="H1565" s="134" t="s">
        <v>332</v>
      </c>
      <c r="I1565" s="134" t="s">
        <v>7</v>
      </c>
      <c r="J1565" s="87">
        <v>0.63</v>
      </c>
      <c r="K1565" s="87">
        <v>0.72000000000000008</v>
      </c>
      <c r="L1565" s="87">
        <v>0.81</v>
      </c>
      <c r="M1565" s="135"/>
    </row>
    <row r="1566" spans="2:13" ht="42.75" x14ac:dyDescent="0.45">
      <c r="B1566" s="134" t="s">
        <v>88</v>
      </c>
      <c r="C1566" s="76" t="s">
        <v>359</v>
      </c>
      <c r="D1566" s="134" t="s">
        <v>117</v>
      </c>
      <c r="E1566" s="76" t="s">
        <v>8</v>
      </c>
      <c r="F1566" s="134" t="s">
        <v>272</v>
      </c>
      <c r="G1566" s="134" t="s">
        <v>211</v>
      </c>
      <c r="H1566" s="134" t="s">
        <v>273</v>
      </c>
      <c r="I1566" s="134" t="s">
        <v>7</v>
      </c>
      <c r="J1566" s="87">
        <v>0.63</v>
      </c>
      <c r="K1566" s="87">
        <v>0.72000000000000008</v>
      </c>
      <c r="L1566" s="87">
        <v>0.81</v>
      </c>
      <c r="M1566" s="135"/>
    </row>
    <row r="1567" spans="2:13" ht="42.75" x14ac:dyDescent="0.45">
      <c r="B1567" s="134" t="s">
        <v>88</v>
      </c>
      <c r="C1567" s="76" t="s">
        <v>359</v>
      </c>
      <c r="D1567" s="134" t="s">
        <v>117</v>
      </c>
      <c r="E1567" s="76" t="s">
        <v>8</v>
      </c>
      <c r="F1567" s="134" t="s">
        <v>276</v>
      </c>
      <c r="G1567" s="134" t="s">
        <v>211</v>
      </c>
      <c r="H1567" s="134" t="s">
        <v>277</v>
      </c>
      <c r="I1567" s="134" t="s">
        <v>7</v>
      </c>
      <c r="J1567" s="87">
        <v>0.63</v>
      </c>
      <c r="K1567" s="87">
        <v>0.72000000000000008</v>
      </c>
      <c r="L1567" s="87">
        <v>0.81</v>
      </c>
      <c r="M1567" s="135"/>
    </row>
    <row r="1568" spans="2:13" ht="42.75" x14ac:dyDescent="0.45">
      <c r="B1568" s="134" t="s">
        <v>88</v>
      </c>
      <c r="C1568" s="76" t="s">
        <v>359</v>
      </c>
      <c r="D1568" s="134" t="s">
        <v>117</v>
      </c>
      <c r="E1568" s="76" t="s">
        <v>8</v>
      </c>
      <c r="F1568" s="134" t="s">
        <v>247</v>
      </c>
      <c r="G1568" s="134" t="s">
        <v>248</v>
      </c>
      <c r="H1568" s="134" t="s">
        <v>249</v>
      </c>
      <c r="I1568" s="134" t="s">
        <v>7</v>
      </c>
      <c r="J1568" s="87">
        <v>6.9999999999999993E-2</v>
      </c>
      <c r="K1568" s="87">
        <v>8.0000000000000016E-2</v>
      </c>
      <c r="L1568" s="87">
        <v>9.0000000000000011E-2</v>
      </c>
      <c r="M1568" s="135"/>
    </row>
    <row r="1569" spans="2:13" ht="42.75" x14ac:dyDescent="0.45">
      <c r="B1569" s="134" t="s">
        <v>88</v>
      </c>
      <c r="C1569" s="76" t="s">
        <v>362</v>
      </c>
      <c r="D1569" s="134" t="s">
        <v>117</v>
      </c>
      <c r="E1569" s="76" t="s">
        <v>169</v>
      </c>
      <c r="F1569" s="134" t="s">
        <v>218</v>
      </c>
      <c r="G1569" s="134" t="s">
        <v>190</v>
      </c>
      <c r="H1569" s="134" t="s">
        <v>219</v>
      </c>
      <c r="I1569" s="134" t="s">
        <v>7</v>
      </c>
      <c r="J1569" s="87">
        <v>0.63</v>
      </c>
      <c r="K1569" s="87">
        <v>0.72000000000000008</v>
      </c>
      <c r="L1569" s="87">
        <v>0.81</v>
      </c>
      <c r="M1569" s="135"/>
    </row>
    <row r="1570" spans="2:13" ht="42.75" x14ac:dyDescent="0.45">
      <c r="B1570" s="134" t="s">
        <v>88</v>
      </c>
      <c r="C1570" s="76" t="s">
        <v>362</v>
      </c>
      <c r="D1570" s="134" t="s">
        <v>117</v>
      </c>
      <c r="E1570" s="76" t="s">
        <v>169</v>
      </c>
      <c r="F1570" s="134" t="s">
        <v>288</v>
      </c>
      <c r="G1570" s="134" t="s">
        <v>190</v>
      </c>
      <c r="H1570" s="134" t="s">
        <v>289</v>
      </c>
      <c r="I1570" s="134" t="s">
        <v>7</v>
      </c>
      <c r="J1570" s="87">
        <v>0.63</v>
      </c>
      <c r="K1570" s="87">
        <v>0.72000000000000008</v>
      </c>
      <c r="L1570" s="87">
        <v>0.81</v>
      </c>
      <c r="M1570" s="135"/>
    </row>
    <row r="1571" spans="2:13" ht="42.75" x14ac:dyDescent="0.45">
      <c r="B1571" s="134" t="s">
        <v>88</v>
      </c>
      <c r="C1571" s="76" t="s">
        <v>362</v>
      </c>
      <c r="D1571" s="134" t="s">
        <v>117</v>
      </c>
      <c r="E1571" s="76" t="s">
        <v>169</v>
      </c>
      <c r="F1571" s="134" t="s">
        <v>300</v>
      </c>
      <c r="G1571" s="134" t="s">
        <v>190</v>
      </c>
      <c r="H1571" s="134" t="s">
        <v>301</v>
      </c>
      <c r="I1571" s="134" t="s">
        <v>7</v>
      </c>
      <c r="J1571" s="87">
        <v>3.4999999999999996E-2</v>
      </c>
      <c r="K1571" s="87">
        <v>4.0000000000000008E-2</v>
      </c>
      <c r="L1571" s="87">
        <v>4.5000000000000005E-2</v>
      </c>
      <c r="M1571" s="135"/>
    </row>
    <row r="1572" spans="2:13" ht="42.75" x14ac:dyDescent="0.45">
      <c r="B1572" s="134" t="s">
        <v>88</v>
      </c>
      <c r="C1572" s="76" t="s">
        <v>362</v>
      </c>
      <c r="D1572" s="134" t="s">
        <v>117</v>
      </c>
      <c r="E1572" s="76" t="s">
        <v>169</v>
      </c>
      <c r="F1572" s="134" t="s">
        <v>224</v>
      </c>
      <c r="G1572" s="134" t="s">
        <v>225</v>
      </c>
      <c r="H1572" s="134" t="s">
        <v>226</v>
      </c>
      <c r="I1572" s="134" t="s">
        <v>182</v>
      </c>
      <c r="J1572" s="87">
        <v>3.4999999999999996E-2</v>
      </c>
      <c r="K1572" s="87">
        <v>4.0000000000000008E-2</v>
      </c>
      <c r="L1572" s="87">
        <v>4.5000000000000005E-2</v>
      </c>
      <c r="M1572" s="135"/>
    </row>
    <row r="1573" spans="2:13" ht="42.75" x14ac:dyDescent="0.45">
      <c r="B1573" s="134" t="s">
        <v>88</v>
      </c>
      <c r="C1573" s="76" t="s">
        <v>362</v>
      </c>
      <c r="D1573" s="134" t="s">
        <v>117</v>
      </c>
      <c r="E1573" s="76" t="s">
        <v>169</v>
      </c>
      <c r="F1573" s="134" t="s">
        <v>371</v>
      </c>
      <c r="G1573" s="134" t="s">
        <v>230</v>
      </c>
      <c r="H1573" s="134" t="s">
        <v>372</v>
      </c>
      <c r="I1573" s="134" t="s">
        <v>182</v>
      </c>
      <c r="J1573" s="87">
        <v>0.63</v>
      </c>
      <c r="K1573" s="87">
        <v>0.72000000000000008</v>
      </c>
      <c r="L1573" s="87">
        <v>0.81</v>
      </c>
      <c r="M1573" s="135"/>
    </row>
    <row r="1574" spans="2:13" ht="42.75" x14ac:dyDescent="0.45">
      <c r="B1574" s="134" t="s">
        <v>88</v>
      </c>
      <c r="C1574" s="76" t="s">
        <v>362</v>
      </c>
      <c r="D1574" s="134" t="s">
        <v>117</v>
      </c>
      <c r="E1574" s="76" t="s">
        <v>169</v>
      </c>
      <c r="F1574" s="134" t="s">
        <v>192</v>
      </c>
      <c r="G1574" s="134" t="s">
        <v>193</v>
      </c>
      <c r="H1574" s="134" t="s">
        <v>194</v>
      </c>
      <c r="I1574" s="134" t="s">
        <v>7</v>
      </c>
      <c r="J1574" s="87">
        <v>3.4999999999999996E-2</v>
      </c>
      <c r="K1574" s="87">
        <v>4.0000000000000008E-2</v>
      </c>
      <c r="L1574" s="87">
        <v>4.5000000000000005E-2</v>
      </c>
      <c r="M1574" s="135"/>
    </row>
    <row r="1575" spans="2:13" ht="42.75" x14ac:dyDescent="0.45">
      <c r="B1575" s="134" t="s">
        <v>88</v>
      </c>
      <c r="C1575" s="76" t="s">
        <v>362</v>
      </c>
      <c r="D1575" s="134" t="s">
        <v>117</v>
      </c>
      <c r="E1575" s="76" t="s">
        <v>169</v>
      </c>
      <c r="F1575" s="134" t="s">
        <v>256</v>
      </c>
      <c r="G1575" s="134" t="s">
        <v>193</v>
      </c>
      <c r="H1575" s="134" t="s">
        <v>257</v>
      </c>
      <c r="I1575" s="134" t="s">
        <v>7</v>
      </c>
      <c r="J1575" s="87">
        <v>0.63</v>
      </c>
      <c r="K1575" s="87">
        <v>0.72000000000000008</v>
      </c>
      <c r="L1575" s="87">
        <v>0.81</v>
      </c>
      <c r="M1575" s="135"/>
    </row>
    <row r="1576" spans="2:13" ht="42.75" x14ac:dyDescent="0.45">
      <c r="B1576" s="134" t="s">
        <v>88</v>
      </c>
      <c r="C1576" s="76" t="s">
        <v>362</v>
      </c>
      <c r="D1576" s="134" t="s">
        <v>117</v>
      </c>
      <c r="E1576" s="76" t="s">
        <v>169</v>
      </c>
      <c r="F1576" s="134" t="s">
        <v>232</v>
      </c>
      <c r="G1576" s="134" t="s">
        <v>193</v>
      </c>
      <c r="H1576" s="134" t="s">
        <v>233</v>
      </c>
      <c r="I1576" s="134" t="s">
        <v>7</v>
      </c>
      <c r="J1576" s="87">
        <v>0.63</v>
      </c>
      <c r="K1576" s="87">
        <v>0.72000000000000008</v>
      </c>
      <c r="L1576" s="87">
        <v>0.81</v>
      </c>
      <c r="M1576" s="135"/>
    </row>
    <row r="1577" spans="2:13" ht="42.75" x14ac:dyDescent="0.45">
      <c r="B1577" s="134" t="s">
        <v>88</v>
      </c>
      <c r="C1577" s="76" t="s">
        <v>362</v>
      </c>
      <c r="D1577" s="134" t="s">
        <v>117</v>
      </c>
      <c r="E1577" s="76" t="s">
        <v>169</v>
      </c>
      <c r="F1577" s="134" t="s">
        <v>195</v>
      </c>
      <c r="G1577" s="134" t="s">
        <v>193</v>
      </c>
      <c r="H1577" s="134" t="s">
        <v>196</v>
      </c>
      <c r="I1577" s="134" t="s">
        <v>7</v>
      </c>
      <c r="J1577" s="87">
        <v>0.63</v>
      </c>
      <c r="K1577" s="87">
        <v>0.72000000000000008</v>
      </c>
      <c r="L1577" s="87">
        <v>0.81</v>
      </c>
      <c r="M1577" s="135"/>
    </row>
    <row r="1578" spans="2:13" ht="42.75" x14ac:dyDescent="0.45">
      <c r="B1578" s="134" t="s">
        <v>88</v>
      </c>
      <c r="C1578" s="76" t="s">
        <v>362</v>
      </c>
      <c r="D1578" s="134" t="s">
        <v>117</v>
      </c>
      <c r="E1578" s="76" t="s">
        <v>169</v>
      </c>
      <c r="F1578" s="134" t="s">
        <v>251</v>
      </c>
      <c r="G1578" s="134" t="s">
        <v>235</v>
      </c>
      <c r="H1578" s="134" t="s">
        <v>252</v>
      </c>
      <c r="I1578" s="134" t="s">
        <v>7</v>
      </c>
      <c r="J1578" s="87">
        <v>0.63</v>
      </c>
      <c r="K1578" s="87">
        <v>0.72000000000000008</v>
      </c>
      <c r="L1578" s="87">
        <v>0.81</v>
      </c>
      <c r="M1578" s="135"/>
    </row>
    <row r="1579" spans="2:13" ht="42.75" x14ac:dyDescent="0.45">
      <c r="B1579" s="134" t="s">
        <v>88</v>
      </c>
      <c r="C1579" s="76" t="s">
        <v>362</v>
      </c>
      <c r="D1579" s="134" t="s">
        <v>117</v>
      </c>
      <c r="E1579" s="76" t="s">
        <v>169</v>
      </c>
      <c r="F1579" s="134" t="s">
        <v>339</v>
      </c>
      <c r="G1579" s="134" t="s">
        <v>235</v>
      </c>
      <c r="H1579" s="134" t="s">
        <v>340</v>
      </c>
      <c r="I1579" s="134" t="s">
        <v>7</v>
      </c>
      <c r="J1579" s="87">
        <v>3.4999999999999996E-2</v>
      </c>
      <c r="K1579" s="87">
        <v>4.0000000000000008E-2</v>
      </c>
      <c r="L1579" s="87">
        <v>4.5000000000000005E-2</v>
      </c>
      <c r="M1579" s="135"/>
    </row>
    <row r="1580" spans="2:13" ht="42.75" x14ac:dyDescent="0.45">
      <c r="B1580" s="134" t="s">
        <v>88</v>
      </c>
      <c r="C1580" s="76" t="s">
        <v>362</v>
      </c>
      <c r="D1580" s="134" t="s">
        <v>117</v>
      </c>
      <c r="E1580" s="76" t="s">
        <v>169</v>
      </c>
      <c r="F1580" s="134" t="s">
        <v>197</v>
      </c>
      <c r="G1580" s="134" t="s">
        <v>198</v>
      </c>
      <c r="H1580" s="134" t="s">
        <v>199</v>
      </c>
      <c r="I1580" s="134" t="s">
        <v>182</v>
      </c>
      <c r="J1580" s="87">
        <v>3.4999999999999996E-2</v>
      </c>
      <c r="K1580" s="87">
        <v>4.0000000000000008E-2</v>
      </c>
      <c r="L1580" s="87">
        <v>4.5000000000000005E-2</v>
      </c>
      <c r="M1580" s="135"/>
    </row>
    <row r="1581" spans="2:13" ht="42.75" x14ac:dyDescent="0.45">
      <c r="B1581" s="134" t="s">
        <v>88</v>
      </c>
      <c r="C1581" s="76" t="s">
        <v>362</v>
      </c>
      <c r="D1581" s="134" t="s">
        <v>117</v>
      </c>
      <c r="E1581" s="76" t="s">
        <v>169</v>
      </c>
      <c r="F1581" s="134" t="s">
        <v>292</v>
      </c>
      <c r="G1581" s="134" t="s">
        <v>293</v>
      </c>
      <c r="H1581" s="134" t="s">
        <v>294</v>
      </c>
      <c r="I1581" s="134" t="s">
        <v>7</v>
      </c>
      <c r="J1581" s="87">
        <v>0.63</v>
      </c>
      <c r="K1581" s="87">
        <v>0.72000000000000008</v>
      </c>
      <c r="L1581" s="87">
        <v>0.81</v>
      </c>
      <c r="M1581" s="135"/>
    </row>
    <row r="1582" spans="2:13" ht="42.75" x14ac:dyDescent="0.45">
      <c r="B1582" s="134" t="s">
        <v>88</v>
      </c>
      <c r="C1582" s="76" t="s">
        <v>362</v>
      </c>
      <c r="D1582" s="134" t="s">
        <v>117</v>
      </c>
      <c r="E1582" s="76" t="s">
        <v>169</v>
      </c>
      <c r="F1582" s="134" t="s">
        <v>304</v>
      </c>
      <c r="G1582" s="134" t="s">
        <v>293</v>
      </c>
      <c r="H1582" s="134" t="s">
        <v>305</v>
      </c>
      <c r="I1582" s="134" t="s">
        <v>7</v>
      </c>
      <c r="J1582" s="87">
        <v>0.63</v>
      </c>
      <c r="K1582" s="87">
        <v>0.72000000000000008</v>
      </c>
      <c r="L1582" s="87">
        <v>0.81</v>
      </c>
      <c r="M1582" s="135"/>
    </row>
    <row r="1583" spans="2:13" ht="42.75" x14ac:dyDescent="0.45">
      <c r="B1583" s="134" t="s">
        <v>88</v>
      </c>
      <c r="C1583" s="76" t="s">
        <v>362</v>
      </c>
      <c r="D1583" s="134" t="s">
        <v>117</v>
      </c>
      <c r="E1583" s="76" t="s">
        <v>169</v>
      </c>
      <c r="F1583" s="134" t="s">
        <v>306</v>
      </c>
      <c r="G1583" s="134" t="s">
        <v>293</v>
      </c>
      <c r="H1583" s="134" t="s">
        <v>307</v>
      </c>
      <c r="I1583" s="134" t="s">
        <v>7</v>
      </c>
      <c r="J1583" s="87">
        <v>0.63</v>
      </c>
      <c r="K1583" s="87">
        <v>0.72000000000000008</v>
      </c>
      <c r="L1583" s="87">
        <v>0.81</v>
      </c>
      <c r="M1583" s="135"/>
    </row>
    <row r="1584" spans="2:13" ht="42.75" x14ac:dyDescent="0.45">
      <c r="B1584" s="134" t="s">
        <v>88</v>
      </c>
      <c r="C1584" s="76" t="s">
        <v>362</v>
      </c>
      <c r="D1584" s="134" t="s">
        <v>117</v>
      </c>
      <c r="E1584" s="76" t="s">
        <v>169</v>
      </c>
      <c r="F1584" s="134" t="s">
        <v>203</v>
      </c>
      <c r="G1584" s="134" t="s">
        <v>201</v>
      </c>
      <c r="H1584" s="134" t="s">
        <v>204</v>
      </c>
      <c r="I1584" s="134" t="s">
        <v>7</v>
      </c>
      <c r="J1584" s="87">
        <v>0.63</v>
      </c>
      <c r="K1584" s="87">
        <v>0.72000000000000008</v>
      </c>
      <c r="L1584" s="87">
        <v>0.81</v>
      </c>
      <c r="M1584" s="135"/>
    </row>
    <row r="1585" spans="2:13" ht="42.75" x14ac:dyDescent="0.45">
      <c r="B1585" s="134" t="s">
        <v>88</v>
      </c>
      <c r="C1585" s="76" t="s">
        <v>362</v>
      </c>
      <c r="D1585" s="134" t="s">
        <v>117</v>
      </c>
      <c r="E1585" s="76" t="s">
        <v>169</v>
      </c>
      <c r="F1585" s="134" t="s">
        <v>203</v>
      </c>
      <c r="G1585" s="134" t="s">
        <v>201</v>
      </c>
      <c r="H1585" s="134" t="s">
        <v>204</v>
      </c>
      <c r="I1585" s="134" t="s">
        <v>182</v>
      </c>
      <c r="J1585" s="87">
        <v>0.63</v>
      </c>
      <c r="K1585" s="87">
        <v>0.72000000000000008</v>
      </c>
      <c r="L1585" s="87">
        <v>0.81</v>
      </c>
      <c r="M1585" s="135"/>
    </row>
    <row r="1586" spans="2:13" ht="42.75" x14ac:dyDescent="0.45">
      <c r="B1586" s="134" t="s">
        <v>88</v>
      </c>
      <c r="C1586" s="76" t="s">
        <v>362</v>
      </c>
      <c r="D1586" s="134" t="s">
        <v>117</v>
      </c>
      <c r="E1586" s="76" t="s">
        <v>169</v>
      </c>
      <c r="F1586" s="134" t="s">
        <v>237</v>
      </c>
      <c r="G1586" s="134" t="s">
        <v>238</v>
      </c>
      <c r="H1586" s="134" t="s">
        <v>239</v>
      </c>
      <c r="I1586" s="134" t="s">
        <v>7</v>
      </c>
      <c r="J1586" s="87">
        <v>3.4999999999999996E-2</v>
      </c>
      <c r="K1586" s="87">
        <v>4.0000000000000008E-2</v>
      </c>
      <c r="L1586" s="87">
        <v>4.5000000000000005E-2</v>
      </c>
      <c r="M1586" s="135"/>
    </row>
    <row r="1587" spans="2:13" ht="42.75" x14ac:dyDescent="0.45">
      <c r="B1587" s="134" t="s">
        <v>88</v>
      </c>
      <c r="C1587" s="76" t="s">
        <v>362</v>
      </c>
      <c r="D1587" s="134" t="s">
        <v>117</v>
      </c>
      <c r="E1587" s="76" t="s">
        <v>169</v>
      </c>
      <c r="F1587" s="134" t="s">
        <v>207</v>
      </c>
      <c r="G1587" s="134" t="s">
        <v>208</v>
      </c>
      <c r="H1587" s="134" t="s">
        <v>209</v>
      </c>
      <c r="I1587" s="134" t="s">
        <v>7</v>
      </c>
      <c r="J1587" s="87">
        <v>3.4999999999999996E-2</v>
      </c>
      <c r="K1587" s="87">
        <v>4.0000000000000008E-2</v>
      </c>
      <c r="L1587" s="87">
        <v>4.5000000000000005E-2</v>
      </c>
      <c r="M1587" s="135"/>
    </row>
    <row r="1588" spans="2:13" ht="42.75" x14ac:dyDescent="0.45">
      <c r="B1588" s="134" t="s">
        <v>88</v>
      </c>
      <c r="C1588" s="76" t="s">
        <v>362</v>
      </c>
      <c r="D1588" s="134" t="s">
        <v>117</v>
      </c>
      <c r="E1588" s="76" t="s">
        <v>169</v>
      </c>
      <c r="F1588" s="134" t="s">
        <v>264</v>
      </c>
      <c r="G1588" s="134" t="s">
        <v>208</v>
      </c>
      <c r="H1588" s="134" t="s">
        <v>265</v>
      </c>
      <c r="I1588" s="134" t="s">
        <v>7</v>
      </c>
      <c r="J1588" s="87">
        <v>0.63</v>
      </c>
      <c r="K1588" s="87">
        <v>0.72000000000000008</v>
      </c>
      <c r="L1588" s="87">
        <v>0.81</v>
      </c>
      <c r="M1588" s="135"/>
    </row>
    <row r="1589" spans="2:13" ht="42.75" x14ac:dyDescent="0.45">
      <c r="B1589" s="134" t="s">
        <v>88</v>
      </c>
      <c r="C1589" s="76" t="s">
        <v>362</v>
      </c>
      <c r="D1589" s="134" t="s">
        <v>117</v>
      </c>
      <c r="E1589" s="76" t="s">
        <v>169</v>
      </c>
      <c r="F1589" s="134" t="s">
        <v>360</v>
      </c>
      <c r="G1589" s="134" t="s">
        <v>241</v>
      </c>
      <c r="H1589" s="134" t="s">
        <v>361</v>
      </c>
      <c r="I1589" s="134" t="s">
        <v>7</v>
      </c>
      <c r="J1589" s="87">
        <v>0.63</v>
      </c>
      <c r="K1589" s="87">
        <v>0.72000000000000008</v>
      </c>
      <c r="L1589" s="87">
        <v>0.81</v>
      </c>
      <c r="M1589" s="135"/>
    </row>
    <row r="1590" spans="2:13" ht="42.75" x14ac:dyDescent="0.45">
      <c r="B1590" s="134" t="s">
        <v>88</v>
      </c>
      <c r="C1590" s="76" t="s">
        <v>362</v>
      </c>
      <c r="D1590" s="134" t="s">
        <v>117</v>
      </c>
      <c r="E1590" s="76" t="s">
        <v>169</v>
      </c>
      <c r="F1590" s="134" t="s">
        <v>295</v>
      </c>
      <c r="G1590" s="134" t="s">
        <v>241</v>
      </c>
      <c r="H1590" s="134" t="s">
        <v>296</v>
      </c>
      <c r="I1590" s="134" t="s">
        <v>7</v>
      </c>
      <c r="J1590" s="87">
        <v>0.63</v>
      </c>
      <c r="K1590" s="87">
        <v>0.72000000000000008</v>
      </c>
      <c r="L1590" s="87">
        <v>0.81</v>
      </c>
      <c r="M1590" s="135"/>
    </row>
    <row r="1591" spans="2:13" ht="42.75" x14ac:dyDescent="0.45">
      <c r="B1591" s="134" t="s">
        <v>88</v>
      </c>
      <c r="C1591" s="76" t="s">
        <v>362</v>
      </c>
      <c r="D1591" s="134" t="s">
        <v>117</v>
      </c>
      <c r="E1591" s="76" t="s">
        <v>169</v>
      </c>
      <c r="F1591" s="134" t="s">
        <v>374</v>
      </c>
      <c r="G1591" s="134" t="s">
        <v>241</v>
      </c>
      <c r="H1591" s="134" t="s">
        <v>375</v>
      </c>
      <c r="I1591" s="134" t="s">
        <v>7</v>
      </c>
      <c r="J1591" s="87">
        <v>0.63</v>
      </c>
      <c r="K1591" s="87">
        <v>0.72000000000000008</v>
      </c>
      <c r="L1591" s="87">
        <v>0.81</v>
      </c>
      <c r="M1591" s="135"/>
    </row>
    <row r="1592" spans="2:13" ht="42.75" x14ac:dyDescent="0.45">
      <c r="B1592" s="134" t="s">
        <v>88</v>
      </c>
      <c r="C1592" s="76" t="s">
        <v>362</v>
      </c>
      <c r="D1592" s="134" t="s">
        <v>117</v>
      </c>
      <c r="E1592" s="76" t="s">
        <v>169</v>
      </c>
      <c r="F1592" s="134" t="s">
        <v>243</v>
      </c>
      <c r="G1592" s="134" t="s">
        <v>211</v>
      </c>
      <c r="H1592" s="134" t="s">
        <v>244</v>
      </c>
      <c r="I1592" s="134" t="s">
        <v>7</v>
      </c>
      <c r="J1592" s="87">
        <v>0.63</v>
      </c>
      <c r="K1592" s="87">
        <v>0.72000000000000008</v>
      </c>
      <c r="L1592" s="87">
        <v>0.81</v>
      </c>
      <c r="M1592" s="135"/>
    </row>
    <row r="1593" spans="2:13" ht="42.75" x14ac:dyDescent="0.45">
      <c r="B1593" s="134" t="s">
        <v>88</v>
      </c>
      <c r="C1593" s="76" t="s">
        <v>362</v>
      </c>
      <c r="D1593" s="134" t="s">
        <v>117</v>
      </c>
      <c r="E1593" s="76" t="s">
        <v>169</v>
      </c>
      <c r="F1593" s="134" t="s">
        <v>245</v>
      </c>
      <c r="G1593" s="134" t="s">
        <v>211</v>
      </c>
      <c r="H1593" s="134" t="s">
        <v>246</v>
      </c>
      <c r="I1593" s="134" t="s">
        <v>7</v>
      </c>
      <c r="J1593" s="87">
        <v>0.63</v>
      </c>
      <c r="K1593" s="87">
        <v>0.72000000000000008</v>
      </c>
      <c r="L1593" s="87">
        <v>0.81</v>
      </c>
      <c r="M1593" s="135"/>
    </row>
    <row r="1594" spans="2:13" ht="42.75" x14ac:dyDescent="0.45">
      <c r="B1594" s="134" t="s">
        <v>88</v>
      </c>
      <c r="C1594" s="76" t="s">
        <v>362</v>
      </c>
      <c r="D1594" s="134" t="s">
        <v>117</v>
      </c>
      <c r="E1594" s="76" t="s">
        <v>169</v>
      </c>
      <c r="F1594" s="134" t="s">
        <v>268</v>
      </c>
      <c r="G1594" s="134" t="s">
        <v>211</v>
      </c>
      <c r="H1594" s="134" t="s">
        <v>269</v>
      </c>
      <c r="I1594" s="134" t="s">
        <v>7</v>
      </c>
      <c r="J1594" s="87">
        <v>0.63</v>
      </c>
      <c r="K1594" s="87">
        <v>0.72000000000000008</v>
      </c>
      <c r="L1594" s="87">
        <v>0.81</v>
      </c>
      <c r="M1594" s="135"/>
    </row>
    <row r="1595" spans="2:13" ht="42.75" x14ac:dyDescent="0.45">
      <c r="B1595" s="134" t="s">
        <v>88</v>
      </c>
      <c r="C1595" s="76" t="s">
        <v>362</v>
      </c>
      <c r="D1595" s="134" t="s">
        <v>117</v>
      </c>
      <c r="E1595" s="76" t="s">
        <v>169</v>
      </c>
      <c r="F1595" s="134" t="s">
        <v>343</v>
      </c>
      <c r="G1595" s="134" t="s">
        <v>211</v>
      </c>
      <c r="H1595" s="134" t="s">
        <v>344</v>
      </c>
      <c r="I1595" s="134" t="s">
        <v>7</v>
      </c>
      <c r="J1595" s="87">
        <v>0.63</v>
      </c>
      <c r="K1595" s="87">
        <v>0.72000000000000008</v>
      </c>
      <c r="L1595" s="87">
        <v>0.81</v>
      </c>
      <c r="M1595" s="135"/>
    </row>
    <row r="1596" spans="2:13" ht="42.75" x14ac:dyDescent="0.45">
      <c r="B1596" s="134" t="s">
        <v>88</v>
      </c>
      <c r="C1596" s="76" t="s">
        <v>362</v>
      </c>
      <c r="D1596" s="134" t="s">
        <v>117</v>
      </c>
      <c r="E1596" s="76" t="s">
        <v>169</v>
      </c>
      <c r="F1596" s="134" t="s">
        <v>331</v>
      </c>
      <c r="G1596" s="134" t="s">
        <v>211</v>
      </c>
      <c r="H1596" s="134" t="s">
        <v>332</v>
      </c>
      <c r="I1596" s="134" t="s">
        <v>7</v>
      </c>
      <c r="J1596" s="87">
        <v>0.63</v>
      </c>
      <c r="K1596" s="87">
        <v>0.72000000000000008</v>
      </c>
      <c r="L1596" s="87">
        <v>0.81</v>
      </c>
      <c r="M1596" s="135"/>
    </row>
    <row r="1597" spans="2:13" ht="42.75" x14ac:dyDescent="0.45">
      <c r="B1597" s="134" t="s">
        <v>88</v>
      </c>
      <c r="C1597" s="76" t="s">
        <v>362</v>
      </c>
      <c r="D1597" s="134" t="s">
        <v>117</v>
      </c>
      <c r="E1597" s="76" t="s">
        <v>169</v>
      </c>
      <c r="F1597" s="134" t="s">
        <v>389</v>
      </c>
      <c r="G1597" s="134" t="s">
        <v>211</v>
      </c>
      <c r="H1597" s="134" t="s">
        <v>390</v>
      </c>
      <c r="I1597" s="134" t="s">
        <v>7</v>
      </c>
      <c r="J1597" s="87">
        <v>0.63</v>
      </c>
      <c r="K1597" s="87">
        <v>0.72000000000000008</v>
      </c>
      <c r="L1597" s="87">
        <v>0.81</v>
      </c>
      <c r="M1597" s="135"/>
    </row>
    <row r="1598" spans="2:13" ht="42.75" x14ac:dyDescent="0.45">
      <c r="B1598" s="134" t="s">
        <v>88</v>
      </c>
      <c r="C1598" s="76" t="s">
        <v>362</v>
      </c>
      <c r="D1598" s="134" t="s">
        <v>117</v>
      </c>
      <c r="E1598" s="76" t="s">
        <v>169</v>
      </c>
      <c r="F1598" s="134" t="s">
        <v>280</v>
      </c>
      <c r="G1598" s="134" t="s">
        <v>281</v>
      </c>
      <c r="H1598" s="134" t="s">
        <v>282</v>
      </c>
      <c r="I1598" s="134" t="s">
        <v>7</v>
      </c>
      <c r="J1598" s="87">
        <v>0.63</v>
      </c>
      <c r="K1598" s="87">
        <v>0.72000000000000008</v>
      </c>
      <c r="L1598" s="87">
        <v>0.81</v>
      </c>
      <c r="M1598" s="135"/>
    </row>
    <row r="1599" spans="2:13" ht="42.75" x14ac:dyDescent="0.45">
      <c r="B1599" s="134" t="s">
        <v>88</v>
      </c>
      <c r="C1599" s="76" t="s">
        <v>362</v>
      </c>
      <c r="D1599" s="134" t="s">
        <v>117</v>
      </c>
      <c r="E1599" s="76" t="s">
        <v>169</v>
      </c>
      <c r="F1599" s="134" t="s">
        <v>283</v>
      </c>
      <c r="G1599" s="134" t="s">
        <v>281</v>
      </c>
      <c r="H1599" s="134" t="s">
        <v>284</v>
      </c>
      <c r="I1599" s="134" t="s">
        <v>7</v>
      </c>
      <c r="J1599" s="87">
        <v>3.4999999999999996E-2</v>
      </c>
      <c r="K1599" s="87">
        <v>4.0000000000000008E-2</v>
      </c>
      <c r="L1599" s="87">
        <v>4.5000000000000005E-2</v>
      </c>
      <c r="M1599" s="135"/>
    </row>
    <row r="1600" spans="2:13" ht="42.75" x14ac:dyDescent="0.45">
      <c r="B1600" s="134" t="s">
        <v>88</v>
      </c>
      <c r="C1600" s="76" t="s">
        <v>364</v>
      </c>
      <c r="D1600" s="134" t="s">
        <v>117</v>
      </c>
      <c r="E1600" s="76" t="s">
        <v>172</v>
      </c>
      <c r="F1600" s="134" t="s">
        <v>218</v>
      </c>
      <c r="G1600" s="134" t="s">
        <v>190</v>
      </c>
      <c r="H1600" s="134" t="s">
        <v>219</v>
      </c>
      <c r="I1600" s="134" t="s">
        <v>7</v>
      </c>
      <c r="J1600" s="87">
        <v>0.63</v>
      </c>
      <c r="K1600" s="87">
        <v>0.72000000000000008</v>
      </c>
      <c r="L1600" s="87">
        <v>0.81</v>
      </c>
      <c r="M1600" s="135"/>
    </row>
    <row r="1601" spans="2:13" ht="42.75" x14ac:dyDescent="0.45">
      <c r="B1601" s="134" t="s">
        <v>88</v>
      </c>
      <c r="C1601" s="76" t="s">
        <v>364</v>
      </c>
      <c r="D1601" s="134" t="s">
        <v>117</v>
      </c>
      <c r="E1601" s="76" t="s">
        <v>172</v>
      </c>
      <c r="F1601" s="134" t="s">
        <v>288</v>
      </c>
      <c r="G1601" s="134" t="s">
        <v>190</v>
      </c>
      <c r="H1601" s="134" t="s">
        <v>289</v>
      </c>
      <c r="I1601" s="134" t="s">
        <v>7</v>
      </c>
      <c r="J1601" s="87">
        <v>0.63</v>
      </c>
      <c r="K1601" s="87">
        <v>0.72000000000000008</v>
      </c>
      <c r="L1601" s="87">
        <v>0.81</v>
      </c>
      <c r="M1601" s="135"/>
    </row>
    <row r="1602" spans="2:13" ht="42.75" x14ac:dyDescent="0.45">
      <c r="B1602" s="134" t="s">
        <v>88</v>
      </c>
      <c r="C1602" s="76" t="s">
        <v>364</v>
      </c>
      <c r="D1602" s="134" t="s">
        <v>117</v>
      </c>
      <c r="E1602" s="76" t="s">
        <v>172</v>
      </c>
      <c r="F1602" s="134" t="s">
        <v>300</v>
      </c>
      <c r="G1602" s="134" t="s">
        <v>190</v>
      </c>
      <c r="H1602" s="134" t="s">
        <v>301</v>
      </c>
      <c r="I1602" s="134" t="s">
        <v>7</v>
      </c>
      <c r="J1602" s="87">
        <v>3.4999999999999996E-2</v>
      </c>
      <c r="K1602" s="87">
        <v>4.0000000000000008E-2</v>
      </c>
      <c r="L1602" s="87">
        <v>4.5000000000000005E-2</v>
      </c>
      <c r="M1602" s="135"/>
    </row>
    <row r="1603" spans="2:13" ht="42.75" x14ac:dyDescent="0.45">
      <c r="B1603" s="134" t="s">
        <v>88</v>
      </c>
      <c r="C1603" s="76" t="s">
        <v>364</v>
      </c>
      <c r="D1603" s="134" t="s">
        <v>117</v>
      </c>
      <c r="E1603" s="76" t="s">
        <v>172</v>
      </c>
      <c r="F1603" s="134" t="s">
        <v>224</v>
      </c>
      <c r="G1603" s="134" t="s">
        <v>225</v>
      </c>
      <c r="H1603" s="134" t="s">
        <v>226</v>
      </c>
      <c r="I1603" s="134" t="s">
        <v>182</v>
      </c>
      <c r="J1603" s="87">
        <v>3.4999999999999996E-2</v>
      </c>
      <c r="K1603" s="87">
        <v>4.0000000000000008E-2</v>
      </c>
      <c r="L1603" s="87">
        <v>4.5000000000000005E-2</v>
      </c>
      <c r="M1603" s="135"/>
    </row>
    <row r="1604" spans="2:13" ht="42.75" x14ac:dyDescent="0.45">
      <c r="B1604" s="134" t="s">
        <v>88</v>
      </c>
      <c r="C1604" s="76" t="s">
        <v>364</v>
      </c>
      <c r="D1604" s="134" t="s">
        <v>117</v>
      </c>
      <c r="E1604" s="76" t="s">
        <v>172</v>
      </c>
      <c r="F1604" s="134" t="s">
        <v>371</v>
      </c>
      <c r="G1604" s="134" t="s">
        <v>230</v>
      </c>
      <c r="H1604" s="134" t="s">
        <v>372</v>
      </c>
      <c r="I1604" s="134" t="s">
        <v>182</v>
      </c>
      <c r="J1604" s="87">
        <v>0.63</v>
      </c>
      <c r="K1604" s="87">
        <v>0.72000000000000008</v>
      </c>
      <c r="L1604" s="87">
        <v>0.81</v>
      </c>
      <c r="M1604" s="135"/>
    </row>
    <row r="1605" spans="2:13" ht="42.75" x14ac:dyDescent="0.45">
      <c r="B1605" s="134" t="s">
        <v>88</v>
      </c>
      <c r="C1605" s="76" t="s">
        <v>364</v>
      </c>
      <c r="D1605" s="134" t="s">
        <v>117</v>
      </c>
      <c r="E1605" s="76" t="s">
        <v>172</v>
      </c>
      <c r="F1605" s="134" t="s">
        <v>192</v>
      </c>
      <c r="G1605" s="134" t="s">
        <v>193</v>
      </c>
      <c r="H1605" s="134" t="s">
        <v>194</v>
      </c>
      <c r="I1605" s="134" t="s">
        <v>7</v>
      </c>
      <c r="J1605" s="87">
        <v>3.4999999999999996E-2</v>
      </c>
      <c r="K1605" s="87">
        <v>4.0000000000000008E-2</v>
      </c>
      <c r="L1605" s="87">
        <v>4.5000000000000005E-2</v>
      </c>
      <c r="M1605" s="135"/>
    </row>
    <row r="1606" spans="2:13" ht="42.75" x14ac:dyDescent="0.45">
      <c r="B1606" s="134" t="s">
        <v>88</v>
      </c>
      <c r="C1606" s="76" t="s">
        <v>364</v>
      </c>
      <c r="D1606" s="134" t="s">
        <v>117</v>
      </c>
      <c r="E1606" s="76" t="s">
        <v>172</v>
      </c>
      <c r="F1606" s="134" t="s">
        <v>256</v>
      </c>
      <c r="G1606" s="134" t="s">
        <v>193</v>
      </c>
      <c r="H1606" s="134" t="s">
        <v>257</v>
      </c>
      <c r="I1606" s="134" t="s">
        <v>7</v>
      </c>
      <c r="J1606" s="87">
        <v>0.63</v>
      </c>
      <c r="K1606" s="87">
        <v>0.72000000000000008</v>
      </c>
      <c r="L1606" s="87">
        <v>0.81</v>
      </c>
      <c r="M1606" s="135"/>
    </row>
    <row r="1607" spans="2:13" ht="42.75" x14ac:dyDescent="0.45">
      <c r="B1607" s="134" t="s">
        <v>88</v>
      </c>
      <c r="C1607" s="76" t="s">
        <v>364</v>
      </c>
      <c r="D1607" s="134" t="s">
        <v>117</v>
      </c>
      <c r="E1607" s="76" t="s">
        <v>172</v>
      </c>
      <c r="F1607" s="134" t="s">
        <v>232</v>
      </c>
      <c r="G1607" s="134" t="s">
        <v>193</v>
      </c>
      <c r="H1607" s="134" t="s">
        <v>233</v>
      </c>
      <c r="I1607" s="134" t="s">
        <v>7</v>
      </c>
      <c r="J1607" s="87">
        <v>0.63</v>
      </c>
      <c r="K1607" s="87">
        <v>0.72000000000000008</v>
      </c>
      <c r="L1607" s="87">
        <v>0.81</v>
      </c>
      <c r="M1607" s="135"/>
    </row>
    <row r="1608" spans="2:13" ht="42.75" x14ac:dyDescent="0.45">
      <c r="B1608" s="134" t="s">
        <v>88</v>
      </c>
      <c r="C1608" s="76" t="s">
        <v>364</v>
      </c>
      <c r="D1608" s="134" t="s">
        <v>117</v>
      </c>
      <c r="E1608" s="76" t="s">
        <v>172</v>
      </c>
      <c r="F1608" s="134" t="s">
        <v>195</v>
      </c>
      <c r="G1608" s="134" t="s">
        <v>193</v>
      </c>
      <c r="H1608" s="134" t="s">
        <v>196</v>
      </c>
      <c r="I1608" s="134" t="s">
        <v>7</v>
      </c>
      <c r="J1608" s="87">
        <v>0.63</v>
      </c>
      <c r="K1608" s="87">
        <v>0.72000000000000008</v>
      </c>
      <c r="L1608" s="87">
        <v>0.81</v>
      </c>
      <c r="M1608" s="135"/>
    </row>
    <row r="1609" spans="2:13" ht="42.75" x14ac:dyDescent="0.45">
      <c r="B1609" s="134" t="s">
        <v>88</v>
      </c>
      <c r="C1609" s="76" t="s">
        <v>364</v>
      </c>
      <c r="D1609" s="134" t="s">
        <v>117</v>
      </c>
      <c r="E1609" s="76" t="s">
        <v>172</v>
      </c>
      <c r="F1609" s="134" t="s">
        <v>197</v>
      </c>
      <c r="G1609" s="134" t="s">
        <v>198</v>
      </c>
      <c r="H1609" s="134" t="s">
        <v>199</v>
      </c>
      <c r="I1609" s="134" t="s">
        <v>182</v>
      </c>
      <c r="J1609" s="87">
        <v>3.4999999999999996E-2</v>
      </c>
      <c r="K1609" s="87">
        <v>4.0000000000000008E-2</v>
      </c>
      <c r="L1609" s="87">
        <v>4.5000000000000005E-2</v>
      </c>
      <c r="M1609" s="135"/>
    </row>
    <row r="1610" spans="2:13" ht="42.75" x14ac:dyDescent="0.45">
      <c r="B1610" s="134" t="s">
        <v>88</v>
      </c>
      <c r="C1610" s="76" t="s">
        <v>364</v>
      </c>
      <c r="D1610" s="134" t="s">
        <v>117</v>
      </c>
      <c r="E1610" s="76" t="s">
        <v>172</v>
      </c>
      <c r="F1610" s="134" t="s">
        <v>302</v>
      </c>
      <c r="G1610" s="134" t="s">
        <v>293</v>
      </c>
      <c r="H1610" s="134" t="s">
        <v>303</v>
      </c>
      <c r="I1610" s="134" t="s">
        <v>7</v>
      </c>
      <c r="J1610" s="87">
        <v>0.63</v>
      </c>
      <c r="K1610" s="87">
        <v>0.72000000000000008</v>
      </c>
      <c r="L1610" s="87">
        <v>0.81</v>
      </c>
      <c r="M1610" s="135"/>
    </row>
    <row r="1611" spans="2:13" ht="42.75" x14ac:dyDescent="0.45">
      <c r="B1611" s="134" t="s">
        <v>88</v>
      </c>
      <c r="C1611" s="76" t="s">
        <v>364</v>
      </c>
      <c r="D1611" s="134" t="s">
        <v>117</v>
      </c>
      <c r="E1611" s="76" t="s">
        <v>172</v>
      </c>
      <c r="F1611" s="134" t="s">
        <v>292</v>
      </c>
      <c r="G1611" s="134" t="s">
        <v>293</v>
      </c>
      <c r="H1611" s="134" t="s">
        <v>294</v>
      </c>
      <c r="I1611" s="134" t="s">
        <v>7</v>
      </c>
      <c r="J1611" s="87">
        <v>0.63</v>
      </c>
      <c r="K1611" s="87">
        <v>0.72000000000000008</v>
      </c>
      <c r="L1611" s="87">
        <v>0.81</v>
      </c>
      <c r="M1611" s="135"/>
    </row>
    <row r="1612" spans="2:13" ht="42.75" x14ac:dyDescent="0.45">
      <c r="B1612" s="134" t="s">
        <v>88</v>
      </c>
      <c r="C1612" s="76" t="s">
        <v>364</v>
      </c>
      <c r="D1612" s="134" t="s">
        <v>117</v>
      </c>
      <c r="E1612" s="76" t="s">
        <v>172</v>
      </c>
      <c r="F1612" s="134" t="s">
        <v>304</v>
      </c>
      <c r="G1612" s="134" t="s">
        <v>293</v>
      </c>
      <c r="H1612" s="134" t="s">
        <v>305</v>
      </c>
      <c r="I1612" s="134" t="s">
        <v>7</v>
      </c>
      <c r="J1612" s="87">
        <v>0.63</v>
      </c>
      <c r="K1612" s="87">
        <v>0.72000000000000008</v>
      </c>
      <c r="L1612" s="87">
        <v>0.81</v>
      </c>
      <c r="M1612" s="135"/>
    </row>
    <row r="1613" spans="2:13" ht="42.75" x14ac:dyDescent="0.45">
      <c r="B1613" s="134" t="s">
        <v>88</v>
      </c>
      <c r="C1613" s="76" t="s">
        <v>364</v>
      </c>
      <c r="D1613" s="134" t="s">
        <v>117</v>
      </c>
      <c r="E1613" s="76" t="s">
        <v>172</v>
      </c>
      <c r="F1613" s="134" t="s">
        <v>306</v>
      </c>
      <c r="G1613" s="134" t="s">
        <v>293</v>
      </c>
      <c r="H1613" s="134" t="s">
        <v>307</v>
      </c>
      <c r="I1613" s="134" t="s">
        <v>7</v>
      </c>
      <c r="J1613" s="87">
        <v>0.63</v>
      </c>
      <c r="K1613" s="87">
        <v>0.72000000000000008</v>
      </c>
      <c r="L1613" s="87">
        <v>0.81</v>
      </c>
      <c r="M1613" s="135"/>
    </row>
    <row r="1614" spans="2:13" ht="42.75" x14ac:dyDescent="0.45">
      <c r="B1614" s="134" t="s">
        <v>88</v>
      </c>
      <c r="C1614" s="76" t="s">
        <v>364</v>
      </c>
      <c r="D1614" s="134" t="s">
        <v>117</v>
      </c>
      <c r="E1614" s="76" t="s">
        <v>172</v>
      </c>
      <c r="F1614" s="134" t="s">
        <v>237</v>
      </c>
      <c r="G1614" s="134" t="s">
        <v>238</v>
      </c>
      <c r="H1614" s="134" t="s">
        <v>239</v>
      </c>
      <c r="I1614" s="134" t="s">
        <v>7</v>
      </c>
      <c r="J1614" s="87">
        <v>3.4999999999999996E-2</v>
      </c>
      <c r="K1614" s="87">
        <v>4.0000000000000008E-2</v>
      </c>
      <c r="L1614" s="87">
        <v>4.5000000000000005E-2</v>
      </c>
      <c r="M1614" s="135"/>
    </row>
    <row r="1615" spans="2:13" ht="42.75" x14ac:dyDescent="0.45">
      <c r="B1615" s="134" t="s">
        <v>88</v>
      </c>
      <c r="C1615" s="76" t="s">
        <v>364</v>
      </c>
      <c r="D1615" s="134" t="s">
        <v>117</v>
      </c>
      <c r="E1615" s="76" t="s">
        <v>172</v>
      </c>
      <c r="F1615" s="134" t="s">
        <v>207</v>
      </c>
      <c r="G1615" s="134" t="s">
        <v>208</v>
      </c>
      <c r="H1615" s="134" t="s">
        <v>209</v>
      </c>
      <c r="I1615" s="134" t="s">
        <v>7</v>
      </c>
      <c r="J1615" s="87">
        <v>3.4999999999999996E-2</v>
      </c>
      <c r="K1615" s="87">
        <v>4.0000000000000008E-2</v>
      </c>
      <c r="L1615" s="87">
        <v>4.5000000000000005E-2</v>
      </c>
      <c r="M1615" s="135"/>
    </row>
    <row r="1616" spans="2:13" ht="42.75" x14ac:dyDescent="0.45">
      <c r="B1616" s="134" t="s">
        <v>88</v>
      </c>
      <c r="C1616" s="76" t="s">
        <v>364</v>
      </c>
      <c r="D1616" s="134" t="s">
        <v>117</v>
      </c>
      <c r="E1616" s="76" t="s">
        <v>172</v>
      </c>
      <c r="F1616" s="134" t="s">
        <v>264</v>
      </c>
      <c r="G1616" s="134" t="s">
        <v>208</v>
      </c>
      <c r="H1616" s="134" t="s">
        <v>265</v>
      </c>
      <c r="I1616" s="134" t="s">
        <v>7</v>
      </c>
      <c r="J1616" s="87">
        <v>0.63</v>
      </c>
      <c r="K1616" s="87">
        <v>0.72000000000000008</v>
      </c>
      <c r="L1616" s="87">
        <v>0.81</v>
      </c>
      <c r="M1616" s="135"/>
    </row>
    <row r="1617" spans="2:13" ht="42.75" x14ac:dyDescent="0.45">
      <c r="B1617" s="134" t="s">
        <v>88</v>
      </c>
      <c r="C1617" s="76" t="s">
        <v>364</v>
      </c>
      <c r="D1617" s="134" t="s">
        <v>117</v>
      </c>
      <c r="E1617" s="76" t="s">
        <v>172</v>
      </c>
      <c r="F1617" s="134" t="s">
        <v>266</v>
      </c>
      <c r="G1617" s="134" t="s">
        <v>208</v>
      </c>
      <c r="H1617" s="134" t="s">
        <v>267</v>
      </c>
      <c r="I1617" s="134" t="s">
        <v>7</v>
      </c>
      <c r="J1617" s="87">
        <v>6.9999999999999993E-2</v>
      </c>
      <c r="K1617" s="87">
        <v>8.0000000000000016E-2</v>
      </c>
      <c r="L1617" s="87">
        <v>9.0000000000000011E-2</v>
      </c>
      <c r="M1617" s="135"/>
    </row>
    <row r="1618" spans="2:13" ht="42.75" x14ac:dyDescent="0.45">
      <c r="B1618" s="134" t="s">
        <v>88</v>
      </c>
      <c r="C1618" s="76" t="s">
        <v>364</v>
      </c>
      <c r="D1618" s="134" t="s">
        <v>117</v>
      </c>
      <c r="E1618" s="76" t="s">
        <v>172</v>
      </c>
      <c r="F1618" s="134" t="s">
        <v>240</v>
      </c>
      <c r="G1618" s="134" t="s">
        <v>241</v>
      </c>
      <c r="H1618" s="134" t="s">
        <v>242</v>
      </c>
      <c r="I1618" s="134" t="s">
        <v>7</v>
      </c>
      <c r="J1618" s="87">
        <v>0.63</v>
      </c>
      <c r="K1618" s="87">
        <v>0.72000000000000008</v>
      </c>
      <c r="L1618" s="87">
        <v>0.81</v>
      </c>
      <c r="M1618" s="135"/>
    </row>
    <row r="1619" spans="2:13" ht="42.75" x14ac:dyDescent="0.45">
      <c r="B1619" s="134" t="s">
        <v>88</v>
      </c>
      <c r="C1619" s="76" t="s">
        <v>364</v>
      </c>
      <c r="D1619" s="134" t="s">
        <v>117</v>
      </c>
      <c r="E1619" s="76" t="s">
        <v>172</v>
      </c>
      <c r="F1619" s="134" t="s">
        <v>360</v>
      </c>
      <c r="G1619" s="134" t="s">
        <v>241</v>
      </c>
      <c r="H1619" s="134" t="s">
        <v>361</v>
      </c>
      <c r="I1619" s="134" t="s">
        <v>7</v>
      </c>
      <c r="J1619" s="87">
        <v>0.63</v>
      </c>
      <c r="K1619" s="87">
        <v>0.72000000000000008</v>
      </c>
      <c r="L1619" s="87">
        <v>0.81</v>
      </c>
      <c r="M1619" s="135"/>
    </row>
    <row r="1620" spans="2:13" ht="42.75" x14ac:dyDescent="0.45">
      <c r="B1620" s="134" t="s">
        <v>88</v>
      </c>
      <c r="C1620" s="76" t="s">
        <v>364</v>
      </c>
      <c r="D1620" s="134" t="s">
        <v>117</v>
      </c>
      <c r="E1620" s="76" t="s">
        <v>172</v>
      </c>
      <c r="F1620" s="134" t="s">
        <v>295</v>
      </c>
      <c r="G1620" s="134" t="s">
        <v>241</v>
      </c>
      <c r="H1620" s="134" t="s">
        <v>296</v>
      </c>
      <c r="I1620" s="134" t="s">
        <v>7</v>
      </c>
      <c r="J1620" s="87">
        <v>0.63</v>
      </c>
      <c r="K1620" s="87">
        <v>0.72000000000000008</v>
      </c>
      <c r="L1620" s="87">
        <v>0.81</v>
      </c>
      <c r="M1620" s="135"/>
    </row>
    <row r="1621" spans="2:13" ht="42.75" x14ac:dyDescent="0.45">
      <c r="B1621" s="134" t="s">
        <v>88</v>
      </c>
      <c r="C1621" s="76" t="s">
        <v>364</v>
      </c>
      <c r="D1621" s="134" t="s">
        <v>117</v>
      </c>
      <c r="E1621" s="76" t="s">
        <v>172</v>
      </c>
      <c r="F1621" s="134" t="s">
        <v>374</v>
      </c>
      <c r="G1621" s="134" t="s">
        <v>241</v>
      </c>
      <c r="H1621" s="134" t="s">
        <v>375</v>
      </c>
      <c r="I1621" s="134" t="s">
        <v>7</v>
      </c>
      <c r="J1621" s="87">
        <v>0.63</v>
      </c>
      <c r="K1621" s="87">
        <v>0.72000000000000008</v>
      </c>
      <c r="L1621" s="87">
        <v>0.81</v>
      </c>
      <c r="M1621" s="135"/>
    </row>
    <row r="1622" spans="2:13" ht="42.75" x14ac:dyDescent="0.45">
      <c r="B1622" s="134" t="s">
        <v>88</v>
      </c>
      <c r="C1622" s="76" t="s">
        <v>364</v>
      </c>
      <c r="D1622" s="134" t="s">
        <v>117</v>
      </c>
      <c r="E1622" s="76" t="s">
        <v>172</v>
      </c>
      <c r="F1622" s="134" t="s">
        <v>243</v>
      </c>
      <c r="G1622" s="134" t="s">
        <v>211</v>
      </c>
      <c r="H1622" s="134" t="s">
        <v>244</v>
      </c>
      <c r="I1622" s="134" t="s">
        <v>7</v>
      </c>
      <c r="J1622" s="87">
        <v>0.63</v>
      </c>
      <c r="K1622" s="87">
        <v>0.72000000000000008</v>
      </c>
      <c r="L1622" s="87">
        <v>0.81</v>
      </c>
      <c r="M1622" s="135"/>
    </row>
    <row r="1623" spans="2:13" ht="42.75" x14ac:dyDescent="0.45">
      <c r="B1623" s="134" t="s">
        <v>88</v>
      </c>
      <c r="C1623" s="76" t="s">
        <v>364</v>
      </c>
      <c r="D1623" s="134" t="s">
        <v>117</v>
      </c>
      <c r="E1623" s="76" t="s">
        <v>172</v>
      </c>
      <c r="F1623" s="134" t="s">
        <v>245</v>
      </c>
      <c r="G1623" s="134" t="s">
        <v>211</v>
      </c>
      <c r="H1623" s="134" t="s">
        <v>246</v>
      </c>
      <c r="I1623" s="134" t="s">
        <v>7</v>
      </c>
      <c r="J1623" s="87">
        <v>0.63</v>
      </c>
      <c r="K1623" s="87">
        <v>0.72000000000000008</v>
      </c>
      <c r="L1623" s="87">
        <v>0.81</v>
      </c>
      <c r="M1623" s="135"/>
    </row>
    <row r="1624" spans="2:13" ht="42.75" x14ac:dyDescent="0.45">
      <c r="B1624" s="134" t="s">
        <v>88</v>
      </c>
      <c r="C1624" s="76" t="s">
        <v>364</v>
      </c>
      <c r="D1624" s="134" t="s">
        <v>117</v>
      </c>
      <c r="E1624" s="76" t="s">
        <v>172</v>
      </c>
      <c r="F1624" s="134" t="s">
        <v>329</v>
      </c>
      <c r="G1624" s="134" t="s">
        <v>211</v>
      </c>
      <c r="H1624" s="134" t="s">
        <v>330</v>
      </c>
      <c r="I1624" s="134" t="s">
        <v>7</v>
      </c>
      <c r="J1624" s="87">
        <v>0.63</v>
      </c>
      <c r="K1624" s="87">
        <v>0.72000000000000008</v>
      </c>
      <c r="L1624" s="87">
        <v>0.81</v>
      </c>
      <c r="M1624" s="135"/>
    </row>
    <row r="1625" spans="2:13" ht="42.75" x14ac:dyDescent="0.45">
      <c r="B1625" s="134" t="s">
        <v>88</v>
      </c>
      <c r="C1625" s="76" t="s">
        <v>364</v>
      </c>
      <c r="D1625" s="134" t="s">
        <v>117</v>
      </c>
      <c r="E1625" s="76" t="s">
        <v>172</v>
      </c>
      <c r="F1625" s="134" t="s">
        <v>268</v>
      </c>
      <c r="G1625" s="134" t="s">
        <v>211</v>
      </c>
      <c r="H1625" s="134" t="s">
        <v>269</v>
      </c>
      <c r="I1625" s="134" t="s">
        <v>7</v>
      </c>
      <c r="J1625" s="87">
        <v>0.63</v>
      </c>
      <c r="K1625" s="87">
        <v>0.72000000000000008</v>
      </c>
      <c r="L1625" s="87">
        <v>0.81</v>
      </c>
      <c r="M1625" s="135"/>
    </row>
    <row r="1626" spans="2:13" ht="42.75" x14ac:dyDescent="0.45">
      <c r="B1626" s="134" t="s">
        <v>88</v>
      </c>
      <c r="C1626" s="76" t="s">
        <v>364</v>
      </c>
      <c r="D1626" s="134" t="s">
        <v>117</v>
      </c>
      <c r="E1626" s="76" t="s">
        <v>172</v>
      </c>
      <c r="F1626" s="134" t="s">
        <v>376</v>
      </c>
      <c r="G1626" s="134" t="s">
        <v>281</v>
      </c>
      <c r="H1626" s="134" t="s">
        <v>377</v>
      </c>
      <c r="I1626" s="134" t="s">
        <v>7</v>
      </c>
      <c r="J1626" s="87">
        <v>0.63</v>
      </c>
      <c r="K1626" s="87">
        <v>0.72000000000000008</v>
      </c>
      <c r="L1626" s="87">
        <v>0.81</v>
      </c>
      <c r="M1626" s="135"/>
    </row>
    <row r="1627" spans="2:13" ht="42.75" x14ac:dyDescent="0.45">
      <c r="B1627" s="134" t="s">
        <v>88</v>
      </c>
      <c r="C1627" s="76" t="s">
        <v>364</v>
      </c>
      <c r="D1627" s="134" t="s">
        <v>117</v>
      </c>
      <c r="E1627" s="76" t="s">
        <v>172</v>
      </c>
      <c r="F1627" s="134" t="s">
        <v>283</v>
      </c>
      <c r="G1627" s="134" t="s">
        <v>281</v>
      </c>
      <c r="H1627" s="134" t="s">
        <v>284</v>
      </c>
      <c r="I1627" s="134" t="s">
        <v>7</v>
      </c>
      <c r="J1627" s="87">
        <v>3.4999999999999996E-2</v>
      </c>
      <c r="K1627" s="87">
        <v>4.0000000000000008E-2</v>
      </c>
      <c r="L1627" s="87">
        <v>4.5000000000000005E-2</v>
      </c>
      <c r="M1627" s="135"/>
    </row>
    <row r="1628" spans="2:13" ht="42.75" x14ac:dyDescent="0.45">
      <c r="B1628" s="134" t="s">
        <v>88</v>
      </c>
      <c r="C1628" s="76" t="s">
        <v>369</v>
      </c>
      <c r="D1628" s="134" t="s">
        <v>117</v>
      </c>
      <c r="E1628" s="76" t="s">
        <v>179</v>
      </c>
      <c r="F1628" s="134" t="s">
        <v>216</v>
      </c>
      <c r="G1628" s="134" t="s">
        <v>190</v>
      </c>
      <c r="H1628" s="134" t="s">
        <v>217</v>
      </c>
      <c r="I1628" s="134" t="s">
        <v>7</v>
      </c>
      <c r="J1628" s="87">
        <v>0.63</v>
      </c>
      <c r="K1628" s="87">
        <v>0.72000000000000008</v>
      </c>
      <c r="L1628" s="87">
        <v>0.81</v>
      </c>
      <c r="M1628" s="135"/>
    </row>
    <row r="1629" spans="2:13" ht="42.75" x14ac:dyDescent="0.45">
      <c r="B1629" s="134" t="s">
        <v>88</v>
      </c>
      <c r="C1629" s="76" t="s">
        <v>369</v>
      </c>
      <c r="D1629" s="134" t="s">
        <v>117</v>
      </c>
      <c r="E1629" s="76" t="s">
        <v>179</v>
      </c>
      <c r="F1629" s="134" t="s">
        <v>218</v>
      </c>
      <c r="G1629" s="134" t="s">
        <v>190</v>
      </c>
      <c r="H1629" s="134" t="s">
        <v>219</v>
      </c>
      <c r="I1629" s="134" t="s">
        <v>7</v>
      </c>
      <c r="J1629" s="87">
        <v>0.63</v>
      </c>
      <c r="K1629" s="87">
        <v>0.72000000000000008</v>
      </c>
      <c r="L1629" s="87">
        <v>0.81</v>
      </c>
      <c r="M1629" s="135"/>
    </row>
    <row r="1630" spans="2:13" ht="42.75" x14ac:dyDescent="0.45">
      <c r="B1630" s="134" t="s">
        <v>88</v>
      </c>
      <c r="C1630" s="76" t="s">
        <v>369</v>
      </c>
      <c r="D1630" s="134" t="s">
        <v>117</v>
      </c>
      <c r="E1630" s="76" t="s">
        <v>179</v>
      </c>
      <c r="F1630" s="134" t="s">
        <v>288</v>
      </c>
      <c r="G1630" s="134" t="s">
        <v>190</v>
      </c>
      <c r="H1630" s="134" t="s">
        <v>289</v>
      </c>
      <c r="I1630" s="134" t="s">
        <v>7</v>
      </c>
      <c r="J1630" s="87">
        <v>0.63</v>
      </c>
      <c r="K1630" s="87">
        <v>0.72000000000000008</v>
      </c>
      <c r="L1630" s="87">
        <v>0.81</v>
      </c>
      <c r="M1630" s="135"/>
    </row>
    <row r="1631" spans="2:13" ht="42.75" x14ac:dyDescent="0.45">
      <c r="B1631" s="134" t="s">
        <v>88</v>
      </c>
      <c r="C1631" s="76" t="s">
        <v>369</v>
      </c>
      <c r="D1631" s="134" t="s">
        <v>117</v>
      </c>
      <c r="E1631" s="76" t="s">
        <v>179</v>
      </c>
      <c r="F1631" s="134" t="s">
        <v>290</v>
      </c>
      <c r="G1631" s="134" t="s">
        <v>190</v>
      </c>
      <c r="H1631" s="134" t="s">
        <v>291</v>
      </c>
      <c r="I1631" s="134" t="s">
        <v>7</v>
      </c>
      <c r="J1631" s="87">
        <v>0.63</v>
      </c>
      <c r="K1631" s="87">
        <v>0.72000000000000008</v>
      </c>
      <c r="L1631" s="87">
        <v>0.81</v>
      </c>
      <c r="M1631" s="135"/>
    </row>
    <row r="1632" spans="2:13" ht="42.75" x14ac:dyDescent="0.45">
      <c r="B1632" s="134" t="s">
        <v>88</v>
      </c>
      <c r="C1632" s="76" t="s">
        <v>369</v>
      </c>
      <c r="D1632" s="134" t="s">
        <v>117</v>
      </c>
      <c r="E1632" s="76" t="s">
        <v>179</v>
      </c>
      <c r="F1632" s="134" t="s">
        <v>300</v>
      </c>
      <c r="G1632" s="134" t="s">
        <v>190</v>
      </c>
      <c r="H1632" s="134" t="s">
        <v>301</v>
      </c>
      <c r="I1632" s="134" t="s">
        <v>7</v>
      </c>
      <c r="J1632" s="87">
        <v>3.4999999999999996E-2</v>
      </c>
      <c r="K1632" s="87">
        <v>4.0000000000000008E-2</v>
      </c>
      <c r="L1632" s="87">
        <v>4.5000000000000005E-2</v>
      </c>
      <c r="M1632" s="135"/>
    </row>
    <row r="1633" spans="2:13" ht="42.75" x14ac:dyDescent="0.45">
      <c r="B1633" s="134" t="s">
        <v>88</v>
      </c>
      <c r="C1633" s="76" t="s">
        <v>369</v>
      </c>
      <c r="D1633" s="134" t="s">
        <v>117</v>
      </c>
      <c r="E1633" s="76" t="s">
        <v>179</v>
      </c>
      <c r="F1633" s="134" t="s">
        <v>189</v>
      </c>
      <c r="G1633" s="134" t="s">
        <v>190</v>
      </c>
      <c r="H1633" s="134" t="s">
        <v>191</v>
      </c>
      <c r="I1633" s="134" t="s">
        <v>7</v>
      </c>
      <c r="J1633" s="87">
        <v>0.63</v>
      </c>
      <c r="K1633" s="87">
        <v>0.72000000000000008</v>
      </c>
      <c r="L1633" s="87">
        <v>0.81</v>
      </c>
      <c r="M1633" s="135"/>
    </row>
    <row r="1634" spans="2:13" ht="42.75" x14ac:dyDescent="0.45">
      <c r="B1634" s="134" t="s">
        <v>88</v>
      </c>
      <c r="C1634" s="76" t="s">
        <v>369</v>
      </c>
      <c r="D1634" s="134" t="s">
        <v>117</v>
      </c>
      <c r="E1634" s="76" t="s">
        <v>179</v>
      </c>
      <c r="F1634" s="134" t="s">
        <v>224</v>
      </c>
      <c r="G1634" s="134" t="s">
        <v>225</v>
      </c>
      <c r="H1634" s="134" t="s">
        <v>226</v>
      </c>
      <c r="I1634" s="134" t="s">
        <v>182</v>
      </c>
      <c r="J1634" s="87">
        <v>3.4999999999999996E-2</v>
      </c>
      <c r="K1634" s="87">
        <v>4.0000000000000008E-2</v>
      </c>
      <c r="L1634" s="87">
        <v>4.5000000000000005E-2</v>
      </c>
      <c r="M1634" s="135"/>
    </row>
    <row r="1635" spans="2:13" ht="42.75" x14ac:dyDescent="0.45">
      <c r="B1635" s="134" t="s">
        <v>88</v>
      </c>
      <c r="C1635" s="76" t="s">
        <v>369</v>
      </c>
      <c r="D1635" s="134" t="s">
        <v>117</v>
      </c>
      <c r="E1635" s="76" t="s">
        <v>179</v>
      </c>
      <c r="F1635" s="134" t="s">
        <v>227</v>
      </c>
      <c r="G1635" s="134" t="s">
        <v>225</v>
      </c>
      <c r="H1635" s="134" t="s">
        <v>228</v>
      </c>
      <c r="I1635" s="134" t="s">
        <v>182</v>
      </c>
      <c r="J1635" s="87">
        <v>6.9999999999999993E-2</v>
      </c>
      <c r="K1635" s="87">
        <v>8.0000000000000016E-2</v>
      </c>
      <c r="L1635" s="87">
        <v>9.0000000000000011E-2</v>
      </c>
      <c r="M1635" s="135"/>
    </row>
    <row r="1636" spans="2:13" ht="42.75" x14ac:dyDescent="0.45">
      <c r="B1636" s="134" t="s">
        <v>88</v>
      </c>
      <c r="C1636" s="76" t="s">
        <v>369</v>
      </c>
      <c r="D1636" s="134" t="s">
        <v>117</v>
      </c>
      <c r="E1636" s="76" t="s">
        <v>179</v>
      </c>
      <c r="F1636" s="134" t="s">
        <v>394</v>
      </c>
      <c r="G1636" s="134" t="s">
        <v>230</v>
      </c>
      <c r="H1636" s="134" t="s">
        <v>395</v>
      </c>
      <c r="I1636" s="134" t="s">
        <v>182</v>
      </c>
      <c r="J1636" s="87">
        <v>0.63</v>
      </c>
      <c r="K1636" s="87">
        <v>0.72000000000000008</v>
      </c>
      <c r="L1636" s="87">
        <v>0.81</v>
      </c>
      <c r="M1636" s="135"/>
    </row>
    <row r="1637" spans="2:13" ht="42.75" x14ac:dyDescent="0.45">
      <c r="B1637" s="134" t="s">
        <v>88</v>
      </c>
      <c r="C1637" s="76" t="s">
        <v>369</v>
      </c>
      <c r="D1637" s="134" t="s">
        <v>117</v>
      </c>
      <c r="E1637" s="76" t="s">
        <v>179</v>
      </c>
      <c r="F1637" s="134" t="s">
        <v>192</v>
      </c>
      <c r="G1637" s="134" t="s">
        <v>193</v>
      </c>
      <c r="H1637" s="134" t="s">
        <v>194</v>
      </c>
      <c r="I1637" s="134" t="s">
        <v>7</v>
      </c>
      <c r="J1637" s="87">
        <v>3.4999999999999996E-2</v>
      </c>
      <c r="K1637" s="87">
        <v>4.0000000000000008E-2</v>
      </c>
      <c r="L1637" s="87">
        <v>4.5000000000000005E-2</v>
      </c>
      <c r="M1637" s="135"/>
    </row>
    <row r="1638" spans="2:13" ht="42.75" x14ac:dyDescent="0.45">
      <c r="B1638" s="134" t="s">
        <v>88</v>
      </c>
      <c r="C1638" s="76" t="s">
        <v>369</v>
      </c>
      <c r="D1638" s="134" t="s">
        <v>117</v>
      </c>
      <c r="E1638" s="76" t="s">
        <v>179</v>
      </c>
      <c r="F1638" s="134" t="s">
        <v>256</v>
      </c>
      <c r="G1638" s="134" t="s">
        <v>193</v>
      </c>
      <c r="H1638" s="134" t="s">
        <v>257</v>
      </c>
      <c r="I1638" s="134" t="s">
        <v>7</v>
      </c>
      <c r="J1638" s="87">
        <v>0.63</v>
      </c>
      <c r="K1638" s="87">
        <v>0.72000000000000008</v>
      </c>
      <c r="L1638" s="87">
        <v>0.81</v>
      </c>
      <c r="M1638" s="135"/>
    </row>
    <row r="1639" spans="2:13" ht="42.75" x14ac:dyDescent="0.45">
      <c r="B1639" s="134" t="s">
        <v>88</v>
      </c>
      <c r="C1639" s="76" t="s">
        <v>369</v>
      </c>
      <c r="D1639" s="134" t="s">
        <v>117</v>
      </c>
      <c r="E1639" s="76" t="s">
        <v>179</v>
      </c>
      <c r="F1639" s="134" t="s">
        <v>232</v>
      </c>
      <c r="G1639" s="134" t="s">
        <v>193</v>
      </c>
      <c r="H1639" s="134" t="s">
        <v>233</v>
      </c>
      <c r="I1639" s="134" t="s">
        <v>7</v>
      </c>
      <c r="J1639" s="87">
        <v>0.63</v>
      </c>
      <c r="K1639" s="87">
        <v>0.72000000000000008</v>
      </c>
      <c r="L1639" s="87">
        <v>0.81</v>
      </c>
      <c r="M1639" s="135"/>
    </row>
    <row r="1640" spans="2:13" ht="42.75" x14ac:dyDescent="0.45">
      <c r="B1640" s="134" t="s">
        <v>88</v>
      </c>
      <c r="C1640" s="76" t="s">
        <v>369</v>
      </c>
      <c r="D1640" s="134" t="s">
        <v>117</v>
      </c>
      <c r="E1640" s="76" t="s">
        <v>179</v>
      </c>
      <c r="F1640" s="134" t="s">
        <v>195</v>
      </c>
      <c r="G1640" s="134" t="s">
        <v>193</v>
      </c>
      <c r="H1640" s="134" t="s">
        <v>196</v>
      </c>
      <c r="I1640" s="134" t="s">
        <v>7</v>
      </c>
      <c r="J1640" s="87">
        <v>0.63</v>
      </c>
      <c r="K1640" s="87">
        <v>0.72000000000000008</v>
      </c>
      <c r="L1640" s="87">
        <v>0.81</v>
      </c>
      <c r="M1640" s="135"/>
    </row>
    <row r="1641" spans="2:13" ht="42.75" x14ac:dyDescent="0.45">
      <c r="B1641" s="134" t="s">
        <v>88</v>
      </c>
      <c r="C1641" s="76" t="s">
        <v>369</v>
      </c>
      <c r="D1641" s="134" t="s">
        <v>117</v>
      </c>
      <c r="E1641" s="76" t="s">
        <v>179</v>
      </c>
      <c r="F1641" s="134" t="s">
        <v>251</v>
      </c>
      <c r="G1641" s="134" t="s">
        <v>235</v>
      </c>
      <c r="H1641" s="134" t="s">
        <v>252</v>
      </c>
      <c r="I1641" s="134" t="s">
        <v>7</v>
      </c>
      <c r="J1641" s="87">
        <v>0.63</v>
      </c>
      <c r="K1641" s="87">
        <v>0.72000000000000008</v>
      </c>
      <c r="L1641" s="87">
        <v>0.81</v>
      </c>
      <c r="M1641" s="135"/>
    </row>
    <row r="1642" spans="2:13" ht="42.75" x14ac:dyDescent="0.45">
      <c r="B1642" s="134" t="s">
        <v>88</v>
      </c>
      <c r="C1642" s="76" t="s">
        <v>369</v>
      </c>
      <c r="D1642" s="134" t="s">
        <v>117</v>
      </c>
      <c r="E1642" s="76" t="s">
        <v>179</v>
      </c>
      <c r="F1642" s="134" t="s">
        <v>339</v>
      </c>
      <c r="G1642" s="134" t="s">
        <v>235</v>
      </c>
      <c r="H1642" s="134" t="s">
        <v>340</v>
      </c>
      <c r="I1642" s="134" t="s">
        <v>7</v>
      </c>
      <c r="J1642" s="87">
        <v>3.4999999999999996E-2</v>
      </c>
      <c r="K1642" s="87">
        <v>4.0000000000000008E-2</v>
      </c>
      <c r="L1642" s="87">
        <v>4.5000000000000005E-2</v>
      </c>
      <c r="M1642" s="135"/>
    </row>
    <row r="1643" spans="2:13" ht="42.75" x14ac:dyDescent="0.45">
      <c r="B1643" s="134" t="s">
        <v>88</v>
      </c>
      <c r="C1643" s="76" t="s">
        <v>369</v>
      </c>
      <c r="D1643" s="134" t="s">
        <v>117</v>
      </c>
      <c r="E1643" s="76" t="s">
        <v>179</v>
      </c>
      <c r="F1643" s="134" t="s">
        <v>197</v>
      </c>
      <c r="G1643" s="134" t="s">
        <v>198</v>
      </c>
      <c r="H1643" s="134" t="s">
        <v>199</v>
      </c>
      <c r="I1643" s="134" t="s">
        <v>182</v>
      </c>
      <c r="J1643" s="87">
        <v>3.4999999999999996E-2</v>
      </c>
      <c r="K1643" s="87">
        <v>4.0000000000000008E-2</v>
      </c>
      <c r="L1643" s="87">
        <v>4.5000000000000005E-2</v>
      </c>
      <c r="M1643" s="135"/>
    </row>
    <row r="1644" spans="2:13" ht="42.75" x14ac:dyDescent="0.45">
      <c r="B1644" s="134" t="s">
        <v>88</v>
      </c>
      <c r="C1644" s="76" t="s">
        <v>369</v>
      </c>
      <c r="D1644" s="134" t="s">
        <v>117</v>
      </c>
      <c r="E1644" s="76" t="s">
        <v>179</v>
      </c>
      <c r="F1644" s="134" t="s">
        <v>302</v>
      </c>
      <c r="G1644" s="134" t="s">
        <v>293</v>
      </c>
      <c r="H1644" s="134" t="s">
        <v>303</v>
      </c>
      <c r="I1644" s="134" t="s">
        <v>7</v>
      </c>
      <c r="J1644" s="87">
        <v>0.63</v>
      </c>
      <c r="K1644" s="87">
        <v>0.72000000000000008</v>
      </c>
      <c r="L1644" s="87">
        <v>0.81</v>
      </c>
      <c r="M1644" s="135"/>
    </row>
    <row r="1645" spans="2:13" ht="42.75" x14ac:dyDescent="0.45">
      <c r="B1645" s="134" t="s">
        <v>88</v>
      </c>
      <c r="C1645" s="76" t="s">
        <v>369</v>
      </c>
      <c r="D1645" s="134" t="s">
        <v>117</v>
      </c>
      <c r="E1645" s="76" t="s">
        <v>179</v>
      </c>
      <c r="F1645" s="134" t="s">
        <v>292</v>
      </c>
      <c r="G1645" s="134" t="s">
        <v>293</v>
      </c>
      <c r="H1645" s="134" t="s">
        <v>294</v>
      </c>
      <c r="I1645" s="134" t="s">
        <v>7</v>
      </c>
      <c r="J1645" s="87">
        <v>0.63</v>
      </c>
      <c r="K1645" s="87">
        <v>0.72000000000000008</v>
      </c>
      <c r="L1645" s="87">
        <v>0.81</v>
      </c>
      <c r="M1645" s="135"/>
    </row>
    <row r="1646" spans="2:13" ht="42.75" x14ac:dyDescent="0.45">
      <c r="B1646" s="134" t="s">
        <v>88</v>
      </c>
      <c r="C1646" s="76" t="s">
        <v>369</v>
      </c>
      <c r="D1646" s="134" t="s">
        <v>117</v>
      </c>
      <c r="E1646" s="76" t="s">
        <v>179</v>
      </c>
      <c r="F1646" s="134" t="s">
        <v>304</v>
      </c>
      <c r="G1646" s="134" t="s">
        <v>293</v>
      </c>
      <c r="H1646" s="134" t="s">
        <v>305</v>
      </c>
      <c r="I1646" s="134" t="s">
        <v>7</v>
      </c>
      <c r="J1646" s="87">
        <v>0.63</v>
      </c>
      <c r="K1646" s="87">
        <v>0.72000000000000008</v>
      </c>
      <c r="L1646" s="87">
        <v>0.81</v>
      </c>
      <c r="M1646" s="135"/>
    </row>
    <row r="1647" spans="2:13" ht="42.75" x14ac:dyDescent="0.45">
      <c r="B1647" s="134" t="s">
        <v>88</v>
      </c>
      <c r="C1647" s="76" t="s">
        <v>369</v>
      </c>
      <c r="D1647" s="134" t="s">
        <v>117</v>
      </c>
      <c r="E1647" s="76" t="s">
        <v>179</v>
      </c>
      <c r="F1647" s="134" t="s">
        <v>258</v>
      </c>
      <c r="G1647" s="134" t="s">
        <v>259</v>
      </c>
      <c r="H1647" s="134" t="s">
        <v>260</v>
      </c>
      <c r="I1647" s="134" t="s">
        <v>182</v>
      </c>
      <c r="J1647" s="87">
        <v>0.63</v>
      </c>
      <c r="K1647" s="87">
        <v>0.72000000000000008</v>
      </c>
      <c r="L1647" s="87">
        <v>0.81</v>
      </c>
      <c r="M1647" s="135"/>
    </row>
    <row r="1648" spans="2:13" ht="42.75" x14ac:dyDescent="0.45">
      <c r="B1648" s="134" t="s">
        <v>88</v>
      </c>
      <c r="C1648" s="76" t="s">
        <v>369</v>
      </c>
      <c r="D1648" s="134" t="s">
        <v>117</v>
      </c>
      <c r="E1648" s="76" t="s">
        <v>179</v>
      </c>
      <c r="F1648" s="134" t="s">
        <v>310</v>
      </c>
      <c r="G1648" s="134" t="s">
        <v>262</v>
      </c>
      <c r="H1648" s="134" t="s">
        <v>311</v>
      </c>
      <c r="I1648" s="134" t="s">
        <v>7</v>
      </c>
      <c r="J1648" s="87">
        <v>0.63</v>
      </c>
      <c r="K1648" s="87">
        <v>0.72000000000000008</v>
      </c>
      <c r="L1648" s="87">
        <v>0.81</v>
      </c>
      <c r="M1648" s="135"/>
    </row>
    <row r="1649" spans="2:13" ht="42.75" x14ac:dyDescent="0.45">
      <c r="B1649" s="134" t="s">
        <v>88</v>
      </c>
      <c r="C1649" s="76" t="s">
        <v>369</v>
      </c>
      <c r="D1649" s="134" t="s">
        <v>117</v>
      </c>
      <c r="E1649" s="76" t="s">
        <v>179</v>
      </c>
      <c r="F1649" s="134" t="s">
        <v>237</v>
      </c>
      <c r="G1649" s="134" t="s">
        <v>238</v>
      </c>
      <c r="H1649" s="134" t="s">
        <v>239</v>
      </c>
      <c r="I1649" s="134" t="s">
        <v>7</v>
      </c>
      <c r="J1649" s="87">
        <v>3.4999999999999996E-2</v>
      </c>
      <c r="K1649" s="87">
        <v>4.0000000000000008E-2</v>
      </c>
      <c r="L1649" s="87">
        <v>4.5000000000000005E-2</v>
      </c>
      <c r="M1649" s="135"/>
    </row>
    <row r="1650" spans="2:13" ht="42.75" x14ac:dyDescent="0.45">
      <c r="B1650" s="134" t="s">
        <v>88</v>
      </c>
      <c r="C1650" s="76" t="s">
        <v>369</v>
      </c>
      <c r="D1650" s="134" t="s">
        <v>117</v>
      </c>
      <c r="E1650" s="76" t="s">
        <v>179</v>
      </c>
      <c r="F1650" s="134" t="s">
        <v>207</v>
      </c>
      <c r="G1650" s="134" t="s">
        <v>208</v>
      </c>
      <c r="H1650" s="134" t="s">
        <v>209</v>
      </c>
      <c r="I1650" s="134" t="s">
        <v>7</v>
      </c>
      <c r="J1650" s="87">
        <v>3.4999999999999996E-2</v>
      </c>
      <c r="K1650" s="87">
        <v>4.0000000000000008E-2</v>
      </c>
      <c r="L1650" s="87">
        <v>4.5000000000000005E-2</v>
      </c>
      <c r="M1650" s="135"/>
    </row>
    <row r="1651" spans="2:13" ht="42.75" x14ac:dyDescent="0.45">
      <c r="B1651" s="134" t="s">
        <v>88</v>
      </c>
      <c r="C1651" s="76" t="s">
        <v>369</v>
      </c>
      <c r="D1651" s="134" t="s">
        <v>117</v>
      </c>
      <c r="E1651" s="76" t="s">
        <v>179</v>
      </c>
      <c r="F1651" s="134" t="s">
        <v>264</v>
      </c>
      <c r="G1651" s="134" t="s">
        <v>208</v>
      </c>
      <c r="H1651" s="134" t="s">
        <v>265</v>
      </c>
      <c r="I1651" s="134" t="s">
        <v>7</v>
      </c>
      <c r="J1651" s="87">
        <v>0.63</v>
      </c>
      <c r="K1651" s="87">
        <v>0.72000000000000008</v>
      </c>
      <c r="L1651" s="87">
        <v>0.81</v>
      </c>
      <c r="M1651" s="135"/>
    </row>
    <row r="1652" spans="2:13" ht="42.75" x14ac:dyDescent="0.45">
      <c r="B1652" s="134" t="s">
        <v>88</v>
      </c>
      <c r="C1652" s="76" t="s">
        <v>369</v>
      </c>
      <c r="D1652" s="134" t="s">
        <v>117</v>
      </c>
      <c r="E1652" s="76" t="s">
        <v>179</v>
      </c>
      <c r="F1652" s="134" t="s">
        <v>266</v>
      </c>
      <c r="G1652" s="134" t="s">
        <v>208</v>
      </c>
      <c r="H1652" s="134" t="s">
        <v>267</v>
      </c>
      <c r="I1652" s="134" t="s">
        <v>7</v>
      </c>
      <c r="J1652" s="87">
        <v>6.9999999999999993E-2</v>
      </c>
      <c r="K1652" s="87">
        <v>8.0000000000000016E-2</v>
      </c>
      <c r="L1652" s="87">
        <v>9.0000000000000011E-2</v>
      </c>
      <c r="M1652" s="135"/>
    </row>
    <row r="1653" spans="2:13" ht="42.75" x14ac:dyDescent="0.45">
      <c r="B1653" s="134" t="s">
        <v>88</v>
      </c>
      <c r="C1653" s="76" t="s">
        <v>369</v>
      </c>
      <c r="D1653" s="134" t="s">
        <v>117</v>
      </c>
      <c r="E1653" s="76" t="s">
        <v>179</v>
      </c>
      <c r="F1653" s="134" t="s">
        <v>360</v>
      </c>
      <c r="G1653" s="134" t="s">
        <v>241</v>
      </c>
      <c r="H1653" s="134" t="s">
        <v>361</v>
      </c>
      <c r="I1653" s="134" t="s">
        <v>7</v>
      </c>
      <c r="J1653" s="87">
        <v>0.63</v>
      </c>
      <c r="K1653" s="87">
        <v>0.72000000000000008</v>
      </c>
      <c r="L1653" s="87">
        <v>0.81</v>
      </c>
      <c r="M1653" s="135"/>
    </row>
    <row r="1654" spans="2:13" ht="42.75" x14ac:dyDescent="0.45">
      <c r="B1654" s="134" t="s">
        <v>88</v>
      </c>
      <c r="C1654" s="76" t="s">
        <v>369</v>
      </c>
      <c r="D1654" s="134" t="s">
        <v>117</v>
      </c>
      <c r="E1654" s="76" t="s">
        <v>179</v>
      </c>
      <c r="F1654" s="134" t="s">
        <v>295</v>
      </c>
      <c r="G1654" s="134" t="s">
        <v>241</v>
      </c>
      <c r="H1654" s="134" t="s">
        <v>296</v>
      </c>
      <c r="I1654" s="134" t="s">
        <v>7</v>
      </c>
      <c r="J1654" s="87">
        <v>0.63</v>
      </c>
      <c r="K1654" s="87">
        <v>0.72000000000000008</v>
      </c>
      <c r="L1654" s="87">
        <v>0.81</v>
      </c>
      <c r="M1654" s="135"/>
    </row>
    <row r="1655" spans="2:13" ht="42.75" x14ac:dyDescent="0.45">
      <c r="B1655" s="134" t="s">
        <v>88</v>
      </c>
      <c r="C1655" s="76" t="s">
        <v>369</v>
      </c>
      <c r="D1655" s="134" t="s">
        <v>117</v>
      </c>
      <c r="E1655" s="76" t="s">
        <v>179</v>
      </c>
      <c r="F1655" s="134" t="s">
        <v>374</v>
      </c>
      <c r="G1655" s="134" t="s">
        <v>241</v>
      </c>
      <c r="H1655" s="134" t="s">
        <v>375</v>
      </c>
      <c r="I1655" s="134" t="s">
        <v>7</v>
      </c>
      <c r="J1655" s="87">
        <v>0.63</v>
      </c>
      <c r="K1655" s="87">
        <v>0.72000000000000008</v>
      </c>
      <c r="L1655" s="87">
        <v>0.81</v>
      </c>
      <c r="M1655" s="135"/>
    </row>
    <row r="1656" spans="2:13" ht="42.75" x14ac:dyDescent="0.45">
      <c r="B1656" s="134" t="s">
        <v>88</v>
      </c>
      <c r="C1656" s="76" t="s">
        <v>369</v>
      </c>
      <c r="D1656" s="134" t="s">
        <v>117</v>
      </c>
      <c r="E1656" s="76" t="s">
        <v>179</v>
      </c>
      <c r="F1656" s="134" t="s">
        <v>270</v>
      </c>
      <c r="G1656" s="134" t="s">
        <v>211</v>
      </c>
      <c r="H1656" s="134" t="s">
        <v>271</v>
      </c>
      <c r="I1656" s="134" t="s">
        <v>7</v>
      </c>
      <c r="J1656" s="87">
        <v>0.63</v>
      </c>
      <c r="K1656" s="87">
        <v>0.72000000000000008</v>
      </c>
      <c r="L1656" s="87">
        <v>0.81</v>
      </c>
      <c r="M1656" s="135"/>
    </row>
    <row r="1657" spans="2:13" ht="42.75" x14ac:dyDescent="0.45">
      <c r="B1657" s="134" t="s">
        <v>88</v>
      </c>
      <c r="C1657" s="76" t="s">
        <v>369</v>
      </c>
      <c r="D1657" s="134" t="s">
        <v>117</v>
      </c>
      <c r="E1657" s="76" t="s">
        <v>179</v>
      </c>
      <c r="F1657" s="134" t="s">
        <v>253</v>
      </c>
      <c r="G1657" s="134" t="s">
        <v>211</v>
      </c>
      <c r="H1657" s="134" t="s">
        <v>254</v>
      </c>
      <c r="I1657" s="134" t="s">
        <v>7</v>
      </c>
      <c r="J1657" s="87">
        <v>0.63</v>
      </c>
      <c r="K1657" s="87">
        <v>0.72000000000000008</v>
      </c>
      <c r="L1657" s="87">
        <v>0.81</v>
      </c>
      <c r="M1657" s="135"/>
    </row>
    <row r="1658" spans="2:13" ht="42.75" x14ac:dyDescent="0.45">
      <c r="B1658" s="134" t="s">
        <v>88</v>
      </c>
      <c r="C1658" s="76" t="s">
        <v>369</v>
      </c>
      <c r="D1658" s="134" t="s">
        <v>117</v>
      </c>
      <c r="E1658" s="76" t="s">
        <v>179</v>
      </c>
      <c r="F1658" s="134" t="s">
        <v>376</v>
      </c>
      <c r="G1658" s="134" t="s">
        <v>281</v>
      </c>
      <c r="H1658" s="134" t="s">
        <v>377</v>
      </c>
      <c r="I1658" s="134" t="s">
        <v>7</v>
      </c>
      <c r="J1658" s="87">
        <v>0.63</v>
      </c>
      <c r="K1658" s="87">
        <v>0.72000000000000008</v>
      </c>
      <c r="L1658" s="87">
        <v>0.81</v>
      </c>
      <c r="M1658" s="135"/>
    </row>
    <row r="1659" spans="2:13" ht="42.75" x14ac:dyDescent="0.45">
      <c r="B1659" s="134" t="s">
        <v>88</v>
      </c>
      <c r="C1659" s="76" t="s">
        <v>370</v>
      </c>
      <c r="D1659" s="134" t="s">
        <v>117</v>
      </c>
      <c r="E1659" s="76" t="s">
        <v>180</v>
      </c>
      <c r="F1659" s="134" t="s">
        <v>216</v>
      </c>
      <c r="G1659" s="134" t="s">
        <v>190</v>
      </c>
      <c r="H1659" s="134" t="s">
        <v>217</v>
      </c>
      <c r="I1659" s="134" t="s">
        <v>7</v>
      </c>
      <c r="J1659" s="87">
        <v>0.63</v>
      </c>
      <c r="K1659" s="87">
        <v>0.72000000000000008</v>
      </c>
      <c r="L1659" s="87">
        <v>0.81</v>
      </c>
      <c r="M1659" s="135"/>
    </row>
    <row r="1660" spans="2:13" ht="42.75" x14ac:dyDescent="0.45">
      <c r="B1660" s="134" t="s">
        <v>88</v>
      </c>
      <c r="C1660" s="76" t="s">
        <v>370</v>
      </c>
      <c r="D1660" s="134" t="s">
        <v>117</v>
      </c>
      <c r="E1660" s="76" t="s">
        <v>180</v>
      </c>
      <c r="F1660" s="134" t="s">
        <v>218</v>
      </c>
      <c r="G1660" s="134" t="s">
        <v>190</v>
      </c>
      <c r="H1660" s="134" t="s">
        <v>219</v>
      </c>
      <c r="I1660" s="134" t="s">
        <v>7</v>
      </c>
      <c r="J1660" s="87">
        <v>0.63</v>
      </c>
      <c r="K1660" s="87">
        <v>0.72000000000000008</v>
      </c>
      <c r="L1660" s="87">
        <v>0.81</v>
      </c>
      <c r="M1660" s="135"/>
    </row>
    <row r="1661" spans="2:13" ht="42.75" x14ac:dyDescent="0.45">
      <c r="B1661" s="134" t="s">
        <v>88</v>
      </c>
      <c r="C1661" s="76" t="s">
        <v>370</v>
      </c>
      <c r="D1661" s="134" t="s">
        <v>117</v>
      </c>
      <c r="E1661" s="76" t="s">
        <v>180</v>
      </c>
      <c r="F1661" s="134" t="s">
        <v>288</v>
      </c>
      <c r="G1661" s="134" t="s">
        <v>190</v>
      </c>
      <c r="H1661" s="134" t="s">
        <v>289</v>
      </c>
      <c r="I1661" s="134" t="s">
        <v>7</v>
      </c>
      <c r="J1661" s="87">
        <v>0.63</v>
      </c>
      <c r="K1661" s="87">
        <v>0.72000000000000008</v>
      </c>
      <c r="L1661" s="87">
        <v>0.81</v>
      </c>
      <c r="M1661" s="135"/>
    </row>
    <row r="1662" spans="2:13" ht="42.75" x14ac:dyDescent="0.45">
      <c r="B1662" s="134" t="s">
        <v>88</v>
      </c>
      <c r="C1662" s="76" t="s">
        <v>370</v>
      </c>
      <c r="D1662" s="134" t="s">
        <v>117</v>
      </c>
      <c r="E1662" s="76" t="s">
        <v>180</v>
      </c>
      <c r="F1662" s="134" t="s">
        <v>290</v>
      </c>
      <c r="G1662" s="134" t="s">
        <v>190</v>
      </c>
      <c r="H1662" s="134" t="s">
        <v>291</v>
      </c>
      <c r="I1662" s="134" t="s">
        <v>7</v>
      </c>
      <c r="J1662" s="87">
        <v>0.63</v>
      </c>
      <c r="K1662" s="87">
        <v>0.72000000000000008</v>
      </c>
      <c r="L1662" s="87">
        <v>0.81</v>
      </c>
      <c r="M1662" s="135"/>
    </row>
    <row r="1663" spans="2:13" ht="42.75" x14ac:dyDescent="0.45">
      <c r="B1663" s="134" t="s">
        <v>88</v>
      </c>
      <c r="C1663" s="76" t="s">
        <v>370</v>
      </c>
      <c r="D1663" s="134" t="s">
        <v>117</v>
      </c>
      <c r="E1663" s="76" t="s">
        <v>180</v>
      </c>
      <c r="F1663" s="134" t="s">
        <v>220</v>
      </c>
      <c r="G1663" s="134" t="s">
        <v>190</v>
      </c>
      <c r="H1663" s="134" t="s">
        <v>221</v>
      </c>
      <c r="I1663" s="134" t="s">
        <v>7</v>
      </c>
      <c r="J1663" s="87">
        <v>0.63</v>
      </c>
      <c r="K1663" s="87">
        <v>0.72000000000000008</v>
      </c>
      <c r="L1663" s="87">
        <v>0.81</v>
      </c>
      <c r="M1663" s="135"/>
    </row>
    <row r="1664" spans="2:13" ht="42.75" x14ac:dyDescent="0.45">
      <c r="B1664" s="134" t="s">
        <v>88</v>
      </c>
      <c r="C1664" s="76" t="s">
        <v>370</v>
      </c>
      <c r="D1664" s="134" t="s">
        <v>117</v>
      </c>
      <c r="E1664" s="76" t="s">
        <v>180</v>
      </c>
      <c r="F1664" s="134" t="s">
        <v>300</v>
      </c>
      <c r="G1664" s="134" t="s">
        <v>190</v>
      </c>
      <c r="H1664" s="134" t="s">
        <v>301</v>
      </c>
      <c r="I1664" s="134" t="s">
        <v>7</v>
      </c>
      <c r="J1664" s="87">
        <v>3.4999999999999996E-2</v>
      </c>
      <c r="K1664" s="87">
        <v>4.0000000000000008E-2</v>
      </c>
      <c r="L1664" s="87">
        <v>4.5000000000000005E-2</v>
      </c>
      <c r="M1664" s="135"/>
    </row>
    <row r="1665" spans="2:13" ht="42.75" x14ac:dyDescent="0.45">
      <c r="B1665" s="134" t="s">
        <v>88</v>
      </c>
      <c r="C1665" s="76" t="s">
        <v>370</v>
      </c>
      <c r="D1665" s="134" t="s">
        <v>117</v>
      </c>
      <c r="E1665" s="76" t="s">
        <v>180</v>
      </c>
      <c r="F1665" s="134" t="s">
        <v>189</v>
      </c>
      <c r="G1665" s="134" t="s">
        <v>190</v>
      </c>
      <c r="H1665" s="134" t="s">
        <v>191</v>
      </c>
      <c r="I1665" s="134" t="s">
        <v>7</v>
      </c>
      <c r="J1665" s="87">
        <v>0.63</v>
      </c>
      <c r="K1665" s="87">
        <v>0.72000000000000008</v>
      </c>
      <c r="L1665" s="87">
        <v>0.81</v>
      </c>
      <c r="M1665" s="135"/>
    </row>
    <row r="1666" spans="2:13" ht="42.75" x14ac:dyDescent="0.45">
      <c r="B1666" s="134" t="s">
        <v>88</v>
      </c>
      <c r="C1666" s="76" t="s">
        <v>370</v>
      </c>
      <c r="D1666" s="134" t="s">
        <v>117</v>
      </c>
      <c r="E1666" s="76" t="s">
        <v>180</v>
      </c>
      <c r="F1666" s="134" t="s">
        <v>224</v>
      </c>
      <c r="G1666" s="134" t="s">
        <v>225</v>
      </c>
      <c r="H1666" s="134" t="s">
        <v>226</v>
      </c>
      <c r="I1666" s="134" t="s">
        <v>182</v>
      </c>
      <c r="J1666" s="87">
        <v>3.4999999999999996E-2</v>
      </c>
      <c r="K1666" s="87">
        <v>4.0000000000000008E-2</v>
      </c>
      <c r="L1666" s="87">
        <v>4.5000000000000005E-2</v>
      </c>
      <c r="M1666" s="135"/>
    </row>
    <row r="1667" spans="2:13" ht="42.75" x14ac:dyDescent="0.45">
      <c r="B1667" s="134" t="s">
        <v>88</v>
      </c>
      <c r="C1667" s="76" t="s">
        <v>370</v>
      </c>
      <c r="D1667" s="134" t="s">
        <v>117</v>
      </c>
      <c r="E1667" s="76" t="s">
        <v>180</v>
      </c>
      <c r="F1667" s="134" t="s">
        <v>227</v>
      </c>
      <c r="G1667" s="134" t="s">
        <v>225</v>
      </c>
      <c r="H1667" s="134" t="s">
        <v>228</v>
      </c>
      <c r="I1667" s="134" t="s">
        <v>182</v>
      </c>
      <c r="J1667" s="87">
        <v>6.9999999999999993E-2</v>
      </c>
      <c r="K1667" s="87">
        <v>8.0000000000000016E-2</v>
      </c>
      <c r="L1667" s="87">
        <v>9.0000000000000011E-2</v>
      </c>
      <c r="M1667" s="135"/>
    </row>
    <row r="1668" spans="2:13" ht="42.75" x14ac:dyDescent="0.45">
      <c r="B1668" s="134" t="s">
        <v>88</v>
      </c>
      <c r="C1668" s="76" t="s">
        <v>370</v>
      </c>
      <c r="D1668" s="134" t="s">
        <v>117</v>
      </c>
      <c r="E1668" s="76" t="s">
        <v>180</v>
      </c>
      <c r="F1668" s="134" t="s">
        <v>394</v>
      </c>
      <c r="G1668" s="134" t="s">
        <v>230</v>
      </c>
      <c r="H1668" s="134" t="s">
        <v>395</v>
      </c>
      <c r="I1668" s="134" t="s">
        <v>182</v>
      </c>
      <c r="J1668" s="87">
        <v>0.63</v>
      </c>
      <c r="K1668" s="87">
        <v>0.72000000000000008</v>
      </c>
      <c r="L1668" s="87">
        <v>0.81</v>
      </c>
      <c r="M1668" s="135"/>
    </row>
    <row r="1669" spans="2:13" ht="42.75" x14ac:dyDescent="0.45">
      <c r="B1669" s="134" t="s">
        <v>88</v>
      </c>
      <c r="C1669" s="76" t="s">
        <v>370</v>
      </c>
      <c r="D1669" s="134" t="s">
        <v>117</v>
      </c>
      <c r="E1669" s="76" t="s">
        <v>180</v>
      </c>
      <c r="F1669" s="134" t="s">
        <v>192</v>
      </c>
      <c r="G1669" s="134" t="s">
        <v>193</v>
      </c>
      <c r="H1669" s="134" t="s">
        <v>194</v>
      </c>
      <c r="I1669" s="134" t="s">
        <v>7</v>
      </c>
      <c r="J1669" s="87">
        <v>3.4999999999999996E-2</v>
      </c>
      <c r="K1669" s="87">
        <v>4.0000000000000008E-2</v>
      </c>
      <c r="L1669" s="87">
        <v>4.5000000000000005E-2</v>
      </c>
      <c r="M1669" s="135"/>
    </row>
    <row r="1670" spans="2:13" ht="42.75" x14ac:dyDescent="0.45">
      <c r="B1670" s="134" t="s">
        <v>88</v>
      </c>
      <c r="C1670" s="76" t="s">
        <v>370</v>
      </c>
      <c r="D1670" s="134" t="s">
        <v>117</v>
      </c>
      <c r="E1670" s="76" t="s">
        <v>180</v>
      </c>
      <c r="F1670" s="134" t="s">
        <v>256</v>
      </c>
      <c r="G1670" s="134" t="s">
        <v>193</v>
      </c>
      <c r="H1670" s="134" t="s">
        <v>257</v>
      </c>
      <c r="I1670" s="134" t="s">
        <v>7</v>
      </c>
      <c r="J1670" s="87">
        <v>0.63</v>
      </c>
      <c r="K1670" s="87">
        <v>0.72000000000000008</v>
      </c>
      <c r="L1670" s="87">
        <v>0.81</v>
      </c>
      <c r="M1670" s="135"/>
    </row>
    <row r="1671" spans="2:13" ht="42.75" x14ac:dyDescent="0.45">
      <c r="B1671" s="134" t="s">
        <v>88</v>
      </c>
      <c r="C1671" s="76" t="s">
        <v>370</v>
      </c>
      <c r="D1671" s="134" t="s">
        <v>117</v>
      </c>
      <c r="E1671" s="76" t="s">
        <v>180</v>
      </c>
      <c r="F1671" s="134" t="s">
        <v>232</v>
      </c>
      <c r="G1671" s="134" t="s">
        <v>193</v>
      </c>
      <c r="H1671" s="134" t="s">
        <v>233</v>
      </c>
      <c r="I1671" s="134" t="s">
        <v>7</v>
      </c>
      <c r="J1671" s="87">
        <v>0.63</v>
      </c>
      <c r="K1671" s="87">
        <v>0.72000000000000008</v>
      </c>
      <c r="L1671" s="87">
        <v>0.81</v>
      </c>
      <c r="M1671" s="135"/>
    </row>
    <row r="1672" spans="2:13" ht="42.75" x14ac:dyDescent="0.45">
      <c r="B1672" s="134" t="s">
        <v>88</v>
      </c>
      <c r="C1672" s="76" t="s">
        <v>370</v>
      </c>
      <c r="D1672" s="134" t="s">
        <v>117</v>
      </c>
      <c r="E1672" s="76" t="s">
        <v>180</v>
      </c>
      <c r="F1672" s="134" t="s">
        <v>195</v>
      </c>
      <c r="G1672" s="134" t="s">
        <v>193</v>
      </c>
      <c r="H1672" s="134" t="s">
        <v>196</v>
      </c>
      <c r="I1672" s="134" t="s">
        <v>7</v>
      </c>
      <c r="J1672" s="87">
        <v>0.63</v>
      </c>
      <c r="K1672" s="87">
        <v>0.72000000000000008</v>
      </c>
      <c r="L1672" s="87">
        <v>0.81</v>
      </c>
      <c r="M1672" s="135"/>
    </row>
    <row r="1673" spans="2:13" ht="42.75" x14ac:dyDescent="0.45">
      <c r="B1673" s="134" t="s">
        <v>88</v>
      </c>
      <c r="C1673" s="76" t="s">
        <v>370</v>
      </c>
      <c r="D1673" s="134" t="s">
        <v>117</v>
      </c>
      <c r="E1673" s="76" t="s">
        <v>180</v>
      </c>
      <c r="F1673" s="134" t="s">
        <v>251</v>
      </c>
      <c r="G1673" s="134" t="s">
        <v>235</v>
      </c>
      <c r="H1673" s="134" t="s">
        <v>252</v>
      </c>
      <c r="I1673" s="134" t="s">
        <v>7</v>
      </c>
      <c r="J1673" s="87">
        <v>0.63</v>
      </c>
      <c r="K1673" s="87">
        <v>0.72000000000000008</v>
      </c>
      <c r="L1673" s="87">
        <v>0.81</v>
      </c>
      <c r="M1673" s="135"/>
    </row>
    <row r="1674" spans="2:13" ht="42.75" x14ac:dyDescent="0.45">
      <c r="B1674" s="134" t="s">
        <v>88</v>
      </c>
      <c r="C1674" s="76" t="s">
        <v>370</v>
      </c>
      <c r="D1674" s="134" t="s">
        <v>117</v>
      </c>
      <c r="E1674" s="76" t="s">
        <v>180</v>
      </c>
      <c r="F1674" s="134" t="s">
        <v>234</v>
      </c>
      <c r="G1674" s="134" t="s">
        <v>235</v>
      </c>
      <c r="H1674" s="134" t="s">
        <v>236</v>
      </c>
      <c r="I1674" s="134" t="s">
        <v>7</v>
      </c>
      <c r="J1674" s="87">
        <v>0.63</v>
      </c>
      <c r="K1674" s="87">
        <v>0.72000000000000008</v>
      </c>
      <c r="L1674" s="87">
        <v>0.81</v>
      </c>
      <c r="M1674" s="135"/>
    </row>
    <row r="1675" spans="2:13" ht="42.75" x14ac:dyDescent="0.45">
      <c r="B1675" s="134" t="s">
        <v>88</v>
      </c>
      <c r="C1675" s="76" t="s">
        <v>370</v>
      </c>
      <c r="D1675" s="134" t="s">
        <v>117</v>
      </c>
      <c r="E1675" s="76" t="s">
        <v>180</v>
      </c>
      <c r="F1675" s="134" t="s">
        <v>197</v>
      </c>
      <c r="G1675" s="134" t="s">
        <v>198</v>
      </c>
      <c r="H1675" s="134" t="s">
        <v>199</v>
      </c>
      <c r="I1675" s="134" t="s">
        <v>182</v>
      </c>
      <c r="J1675" s="87">
        <v>3.4999999999999996E-2</v>
      </c>
      <c r="K1675" s="87">
        <v>4.0000000000000008E-2</v>
      </c>
      <c r="L1675" s="87">
        <v>4.5000000000000005E-2</v>
      </c>
      <c r="M1675" s="135"/>
    </row>
    <row r="1676" spans="2:13" ht="42.75" x14ac:dyDescent="0.45">
      <c r="B1676" s="134" t="s">
        <v>88</v>
      </c>
      <c r="C1676" s="76" t="s">
        <v>370</v>
      </c>
      <c r="D1676" s="134" t="s">
        <v>117</v>
      </c>
      <c r="E1676" s="76" t="s">
        <v>180</v>
      </c>
      <c r="F1676" s="134" t="s">
        <v>302</v>
      </c>
      <c r="G1676" s="134" t="s">
        <v>293</v>
      </c>
      <c r="H1676" s="134" t="s">
        <v>303</v>
      </c>
      <c r="I1676" s="134" t="s">
        <v>7</v>
      </c>
      <c r="J1676" s="87">
        <v>0.63</v>
      </c>
      <c r="K1676" s="87">
        <v>0.72000000000000008</v>
      </c>
      <c r="L1676" s="87">
        <v>0.81</v>
      </c>
      <c r="M1676" s="135"/>
    </row>
    <row r="1677" spans="2:13" ht="42.75" x14ac:dyDescent="0.45">
      <c r="B1677" s="134" t="s">
        <v>88</v>
      </c>
      <c r="C1677" s="76" t="s">
        <v>370</v>
      </c>
      <c r="D1677" s="134" t="s">
        <v>117</v>
      </c>
      <c r="E1677" s="76" t="s">
        <v>180</v>
      </c>
      <c r="F1677" s="134" t="s">
        <v>292</v>
      </c>
      <c r="G1677" s="134" t="s">
        <v>293</v>
      </c>
      <c r="H1677" s="134" t="s">
        <v>294</v>
      </c>
      <c r="I1677" s="134" t="s">
        <v>7</v>
      </c>
      <c r="J1677" s="87">
        <v>0.63</v>
      </c>
      <c r="K1677" s="87">
        <v>0.72000000000000008</v>
      </c>
      <c r="L1677" s="87">
        <v>0.81</v>
      </c>
      <c r="M1677" s="135"/>
    </row>
    <row r="1678" spans="2:13" ht="42.75" x14ac:dyDescent="0.45">
      <c r="B1678" s="134" t="s">
        <v>88</v>
      </c>
      <c r="C1678" s="76" t="s">
        <v>370</v>
      </c>
      <c r="D1678" s="134" t="s">
        <v>117</v>
      </c>
      <c r="E1678" s="76" t="s">
        <v>180</v>
      </c>
      <c r="F1678" s="134" t="s">
        <v>304</v>
      </c>
      <c r="G1678" s="134" t="s">
        <v>293</v>
      </c>
      <c r="H1678" s="134" t="s">
        <v>305</v>
      </c>
      <c r="I1678" s="134" t="s">
        <v>7</v>
      </c>
      <c r="J1678" s="87">
        <v>0.63</v>
      </c>
      <c r="K1678" s="87">
        <v>0.72000000000000008</v>
      </c>
      <c r="L1678" s="87">
        <v>0.81</v>
      </c>
      <c r="M1678" s="135"/>
    </row>
    <row r="1679" spans="2:13" ht="42.75" x14ac:dyDescent="0.45">
      <c r="B1679" s="134" t="s">
        <v>88</v>
      </c>
      <c r="C1679" s="76" t="s">
        <v>370</v>
      </c>
      <c r="D1679" s="134" t="s">
        <v>117</v>
      </c>
      <c r="E1679" s="76" t="s">
        <v>180</v>
      </c>
      <c r="F1679" s="134" t="s">
        <v>306</v>
      </c>
      <c r="G1679" s="134" t="s">
        <v>293</v>
      </c>
      <c r="H1679" s="134" t="s">
        <v>307</v>
      </c>
      <c r="I1679" s="134" t="s">
        <v>7</v>
      </c>
      <c r="J1679" s="87">
        <v>0.63</v>
      </c>
      <c r="K1679" s="87">
        <v>0.72000000000000008</v>
      </c>
      <c r="L1679" s="87">
        <v>0.81</v>
      </c>
      <c r="M1679" s="135"/>
    </row>
    <row r="1680" spans="2:13" ht="42.75" x14ac:dyDescent="0.45">
      <c r="B1680" s="134" t="s">
        <v>88</v>
      </c>
      <c r="C1680" s="76" t="s">
        <v>370</v>
      </c>
      <c r="D1680" s="134" t="s">
        <v>117</v>
      </c>
      <c r="E1680" s="76" t="s">
        <v>180</v>
      </c>
      <c r="F1680" s="134" t="s">
        <v>379</v>
      </c>
      <c r="G1680" s="134" t="s">
        <v>380</v>
      </c>
      <c r="H1680" s="134" t="s">
        <v>381</v>
      </c>
      <c r="I1680" s="134" t="s">
        <v>7</v>
      </c>
      <c r="J1680" s="87">
        <v>0.63</v>
      </c>
      <c r="K1680" s="87">
        <v>0.72000000000000008</v>
      </c>
      <c r="L1680" s="87">
        <v>0.81</v>
      </c>
      <c r="M1680" s="135"/>
    </row>
    <row r="1681" spans="2:13" ht="42.75" x14ac:dyDescent="0.45">
      <c r="B1681" s="134" t="s">
        <v>88</v>
      </c>
      <c r="C1681" s="76" t="s">
        <v>370</v>
      </c>
      <c r="D1681" s="134" t="s">
        <v>117</v>
      </c>
      <c r="E1681" s="76" t="s">
        <v>180</v>
      </c>
      <c r="F1681" s="134" t="s">
        <v>310</v>
      </c>
      <c r="G1681" s="134" t="s">
        <v>262</v>
      </c>
      <c r="H1681" s="134" t="s">
        <v>311</v>
      </c>
      <c r="I1681" s="134" t="s">
        <v>7</v>
      </c>
      <c r="J1681" s="87">
        <v>0.63</v>
      </c>
      <c r="K1681" s="87">
        <v>0.72000000000000008</v>
      </c>
      <c r="L1681" s="87">
        <v>0.81</v>
      </c>
      <c r="M1681" s="135"/>
    </row>
    <row r="1682" spans="2:13" ht="42.75" x14ac:dyDescent="0.45">
      <c r="B1682" s="134" t="s">
        <v>88</v>
      </c>
      <c r="C1682" s="76" t="s">
        <v>370</v>
      </c>
      <c r="D1682" s="134" t="s">
        <v>117</v>
      </c>
      <c r="E1682" s="76" t="s">
        <v>180</v>
      </c>
      <c r="F1682" s="134" t="s">
        <v>261</v>
      </c>
      <c r="G1682" s="134" t="s">
        <v>262</v>
      </c>
      <c r="H1682" s="134" t="s">
        <v>263</v>
      </c>
      <c r="I1682" s="134" t="s">
        <v>7</v>
      </c>
      <c r="J1682" s="87">
        <v>0.63</v>
      </c>
      <c r="K1682" s="87">
        <v>0.72000000000000008</v>
      </c>
      <c r="L1682" s="87">
        <v>0.81</v>
      </c>
      <c r="M1682" s="135"/>
    </row>
    <row r="1683" spans="2:13" ht="42.75" x14ac:dyDescent="0.45">
      <c r="B1683" s="134" t="s">
        <v>88</v>
      </c>
      <c r="C1683" s="76" t="s">
        <v>370</v>
      </c>
      <c r="D1683" s="134" t="s">
        <v>117</v>
      </c>
      <c r="E1683" s="76" t="s">
        <v>180</v>
      </c>
      <c r="F1683" s="134" t="s">
        <v>237</v>
      </c>
      <c r="G1683" s="134" t="s">
        <v>238</v>
      </c>
      <c r="H1683" s="134" t="s">
        <v>239</v>
      </c>
      <c r="I1683" s="134" t="s">
        <v>7</v>
      </c>
      <c r="J1683" s="87">
        <v>3.4999999999999996E-2</v>
      </c>
      <c r="K1683" s="87">
        <v>4.0000000000000008E-2</v>
      </c>
      <c r="L1683" s="87">
        <v>4.5000000000000005E-2</v>
      </c>
      <c r="M1683" s="135"/>
    </row>
    <row r="1684" spans="2:13" ht="42.75" x14ac:dyDescent="0.45">
      <c r="B1684" s="134" t="s">
        <v>88</v>
      </c>
      <c r="C1684" s="76" t="s">
        <v>370</v>
      </c>
      <c r="D1684" s="134" t="s">
        <v>117</v>
      </c>
      <c r="E1684" s="76" t="s">
        <v>180</v>
      </c>
      <c r="F1684" s="134" t="s">
        <v>207</v>
      </c>
      <c r="G1684" s="134" t="s">
        <v>208</v>
      </c>
      <c r="H1684" s="134" t="s">
        <v>209</v>
      </c>
      <c r="I1684" s="134" t="s">
        <v>7</v>
      </c>
      <c r="J1684" s="87">
        <v>3.4999999999999996E-2</v>
      </c>
      <c r="K1684" s="87">
        <v>4.0000000000000008E-2</v>
      </c>
      <c r="L1684" s="87">
        <v>4.5000000000000005E-2</v>
      </c>
      <c r="M1684" s="135"/>
    </row>
    <row r="1685" spans="2:13" ht="42.75" x14ac:dyDescent="0.45">
      <c r="B1685" s="134" t="s">
        <v>88</v>
      </c>
      <c r="C1685" s="76" t="s">
        <v>370</v>
      </c>
      <c r="D1685" s="134" t="s">
        <v>117</v>
      </c>
      <c r="E1685" s="76" t="s">
        <v>180</v>
      </c>
      <c r="F1685" s="134" t="s">
        <v>264</v>
      </c>
      <c r="G1685" s="134" t="s">
        <v>208</v>
      </c>
      <c r="H1685" s="134" t="s">
        <v>265</v>
      </c>
      <c r="I1685" s="134" t="s">
        <v>7</v>
      </c>
      <c r="J1685" s="87">
        <v>0.63</v>
      </c>
      <c r="K1685" s="87">
        <v>0.72000000000000008</v>
      </c>
      <c r="L1685" s="87">
        <v>0.81</v>
      </c>
      <c r="M1685" s="135"/>
    </row>
    <row r="1686" spans="2:13" ht="42.75" x14ac:dyDescent="0.45">
      <c r="B1686" s="134" t="s">
        <v>88</v>
      </c>
      <c r="C1686" s="76" t="s">
        <v>370</v>
      </c>
      <c r="D1686" s="134" t="s">
        <v>117</v>
      </c>
      <c r="E1686" s="76" t="s">
        <v>180</v>
      </c>
      <c r="F1686" s="134" t="s">
        <v>266</v>
      </c>
      <c r="G1686" s="134" t="s">
        <v>208</v>
      </c>
      <c r="H1686" s="134" t="s">
        <v>267</v>
      </c>
      <c r="I1686" s="134" t="s">
        <v>7</v>
      </c>
      <c r="J1686" s="87">
        <v>6.9999999999999993E-2</v>
      </c>
      <c r="K1686" s="87">
        <v>8.0000000000000016E-2</v>
      </c>
      <c r="L1686" s="87">
        <v>9.0000000000000011E-2</v>
      </c>
      <c r="M1686" s="135"/>
    </row>
    <row r="1687" spans="2:13" ht="42.75" x14ac:dyDescent="0.45">
      <c r="B1687" s="134" t="s">
        <v>88</v>
      </c>
      <c r="C1687" s="76" t="s">
        <v>370</v>
      </c>
      <c r="D1687" s="134" t="s">
        <v>117</v>
      </c>
      <c r="E1687" s="76" t="s">
        <v>180</v>
      </c>
      <c r="F1687" s="134" t="s">
        <v>240</v>
      </c>
      <c r="G1687" s="134" t="s">
        <v>241</v>
      </c>
      <c r="H1687" s="134" t="s">
        <v>242</v>
      </c>
      <c r="I1687" s="134" t="s">
        <v>7</v>
      </c>
      <c r="J1687" s="87">
        <v>0.63</v>
      </c>
      <c r="K1687" s="87">
        <v>0.72000000000000008</v>
      </c>
      <c r="L1687" s="87">
        <v>0.81</v>
      </c>
      <c r="M1687" s="135"/>
    </row>
    <row r="1688" spans="2:13" ht="42.75" x14ac:dyDescent="0.45">
      <c r="B1688" s="134" t="s">
        <v>88</v>
      </c>
      <c r="C1688" s="76" t="s">
        <v>370</v>
      </c>
      <c r="D1688" s="134" t="s">
        <v>117</v>
      </c>
      <c r="E1688" s="76" t="s">
        <v>180</v>
      </c>
      <c r="F1688" s="134" t="s">
        <v>336</v>
      </c>
      <c r="G1688" s="134" t="s">
        <v>241</v>
      </c>
      <c r="H1688" s="134" t="s">
        <v>337</v>
      </c>
      <c r="I1688" s="134" t="s">
        <v>7</v>
      </c>
      <c r="J1688" s="87">
        <v>3.4999999999999996E-2</v>
      </c>
      <c r="K1688" s="87">
        <v>4.0000000000000008E-2</v>
      </c>
      <c r="L1688" s="87">
        <v>4.5000000000000005E-2</v>
      </c>
      <c r="M1688" s="135"/>
    </row>
    <row r="1689" spans="2:13" ht="42.75" x14ac:dyDescent="0.45">
      <c r="B1689" s="134" t="s">
        <v>88</v>
      </c>
      <c r="C1689" s="76" t="s">
        <v>370</v>
      </c>
      <c r="D1689" s="134" t="s">
        <v>117</v>
      </c>
      <c r="E1689" s="76" t="s">
        <v>180</v>
      </c>
      <c r="F1689" s="134" t="s">
        <v>360</v>
      </c>
      <c r="G1689" s="134" t="s">
        <v>241</v>
      </c>
      <c r="H1689" s="134" t="s">
        <v>361</v>
      </c>
      <c r="I1689" s="134" t="s">
        <v>7</v>
      </c>
      <c r="J1689" s="87">
        <v>0.63</v>
      </c>
      <c r="K1689" s="87">
        <v>0.72000000000000008</v>
      </c>
      <c r="L1689" s="87">
        <v>0.81</v>
      </c>
      <c r="M1689" s="135"/>
    </row>
    <row r="1690" spans="2:13" ht="42.75" x14ac:dyDescent="0.45">
      <c r="B1690" s="134" t="s">
        <v>88</v>
      </c>
      <c r="C1690" s="76" t="s">
        <v>370</v>
      </c>
      <c r="D1690" s="134" t="s">
        <v>117</v>
      </c>
      <c r="E1690" s="76" t="s">
        <v>180</v>
      </c>
      <c r="F1690" s="134" t="s">
        <v>295</v>
      </c>
      <c r="G1690" s="134" t="s">
        <v>241</v>
      </c>
      <c r="H1690" s="134" t="s">
        <v>296</v>
      </c>
      <c r="I1690" s="134" t="s">
        <v>7</v>
      </c>
      <c r="J1690" s="87">
        <v>0.63</v>
      </c>
      <c r="K1690" s="87">
        <v>0.72000000000000008</v>
      </c>
      <c r="L1690" s="87">
        <v>0.81</v>
      </c>
      <c r="M1690" s="135"/>
    </row>
    <row r="1691" spans="2:13" ht="42.75" x14ac:dyDescent="0.45">
      <c r="B1691" s="134" t="s">
        <v>88</v>
      </c>
      <c r="C1691" s="76" t="s">
        <v>370</v>
      </c>
      <c r="D1691" s="134" t="s">
        <v>117</v>
      </c>
      <c r="E1691" s="76" t="s">
        <v>180</v>
      </c>
      <c r="F1691" s="134" t="s">
        <v>374</v>
      </c>
      <c r="G1691" s="134" t="s">
        <v>241</v>
      </c>
      <c r="H1691" s="134" t="s">
        <v>375</v>
      </c>
      <c r="I1691" s="134" t="s">
        <v>7</v>
      </c>
      <c r="J1691" s="87">
        <v>0.63</v>
      </c>
      <c r="K1691" s="87">
        <v>0.72000000000000008</v>
      </c>
      <c r="L1691" s="87">
        <v>0.81</v>
      </c>
      <c r="M1691" s="135"/>
    </row>
    <row r="1692" spans="2:13" ht="42.75" x14ac:dyDescent="0.45">
      <c r="B1692" s="134" t="s">
        <v>88</v>
      </c>
      <c r="C1692" s="76" t="s">
        <v>370</v>
      </c>
      <c r="D1692" s="134" t="s">
        <v>117</v>
      </c>
      <c r="E1692" s="76" t="s">
        <v>180</v>
      </c>
      <c r="F1692" s="134" t="s">
        <v>243</v>
      </c>
      <c r="G1692" s="134" t="s">
        <v>211</v>
      </c>
      <c r="H1692" s="134" t="s">
        <v>244</v>
      </c>
      <c r="I1692" s="134" t="s">
        <v>7</v>
      </c>
      <c r="J1692" s="87">
        <v>0.63</v>
      </c>
      <c r="K1692" s="87">
        <v>0.72000000000000008</v>
      </c>
      <c r="L1692" s="87">
        <v>0.81</v>
      </c>
      <c r="M1692" s="135"/>
    </row>
    <row r="1693" spans="2:13" ht="42.75" x14ac:dyDescent="0.45">
      <c r="B1693" s="134" t="s">
        <v>88</v>
      </c>
      <c r="C1693" s="76" t="s">
        <v>370</v>
      </c>
      <c r="D1693" s="134" t="s">
        <v>117</v>
      </c>
      <c r="E1693" s="76" t="s">
        <v>180</v>
      </c>
      <c r="F1693" s="134" t="s">
        <v>245</v>
      </c>
      <c r="G1693" s="134" t="s">
        <v>211</v>
      </c>
      <c r="H1693" s="134" t="s">
        <v>246</v>
      </c>
      <c r="I1693" s="134" t="s">
        <v>7</v>
      </c>
      <c r="J1693" s="87">
        <v>0.63</v>
      </c>
      <c r="K1693" s="87">
        <v>0.72000000000000008</v>
      </c>
      <c r="L1693" s="87">
        <v>0.81</v>
      </c>
      <c r="M1693" s="135"/>
    </row>
    <row r="1694" spans="2:13" ht="42.75" x14ac:dyDescent="0.45">
      <c r="B1694" s="134" t="s">
        <v>88</v>
      </c>
      <c r="C1694" s="76" t="s">
        <v>370</v>
      </c>
      <c r="D1694" s="134" t="s">
        <v>117</v>
      </c>
      <c r="E1694" s="76" t="s">
        <v>180</v>
      </c>
      <c r="F1694" s="134" t="s">
        <v>210</v>
      </c>
      <c r="G1694" s="134" t="s">
        <v>211</v>
      </c>
      <c r="H1694" s="134" t="s">
        <v>212</v>
      </c>
      <c r="I1694" s="134" t="s">
        <v>7</v>
      </c>
      <c r="J1694" s="87">
        <v>0.63</v>
      </c>
      <c r="K1694" s="87">
        <v>0.72000000000000008</v>
      </c>
      <c r="L1694" s="87">
        <v>0.81</v>
      </c>
      <c r="M1694" s="135"/>
    </row>
    <row r="1695" spans="2:13" ht="42.75" x14ac:dyDescent="0.45">
      <c r="B1695" s="134" t="s">
        <v>88</v>
      </c>
      <c r="C1695" s="76" t="s">
        <v>370</v>
      </c>
      <c r="D1695" s="134" t="s">
        <v>117</v>
      </c>
      <c r="E1695" s="76" t="s">
        <v>180</v>
      </c>
      <c r="F1695" s="134" t="s">
        <v>329</v>
      </c>
      <c r="G1695" s="134" t="s">
        <v>211</v>
      </c>
      <c r="H1695" s="134" t="s">
        <v>330</v>
      </c>
      <c r="I1695" s="134" t="s">
        <v>7</v>
      </c>
      <c r="J1695" s="87">
        <v>0.63</v>
      </c>
      <c r="K1695" s="87">
        <v>0.72000000000000008</v>
      </c>
      <c r="L1695" s="87">
        <v>0.81</v>
      </c>
      <c r="M1695" s="135"/>
    </row>
    <row r="1696" spans="2:13" ht="42.75" x14ac:dyDescent="0.45">
      <c r="B1696" s="134" t="s">
        <v>88</v>
      </c>
      <c r="C1696" s="76" t="s">
        <v>370</v>
      </c>
      <c r="D1696" s="134" t="s">
        <v>117</v>
      </c>
      <c r="E1696" s="76" t="s">
        <v>180</v>
      </c>
      <c r="F1696" s="134" t="s">
        <v>268</v>
      </c>
      <c r="G1696" s="134" t="s">
        <v>211</v>
      </c>
      <c r="H1696" s="134" t="s">
        <v>269</v>
      </c>
      <c r="I1696" s="134" t="s">
        <v>7</v>
      </c>
      <c r="J1696" s="87">
        <v>0.63</v>
      </c>
      <c r="K1696" s="87">
        <v>0.72000000000000008</v>
      </c>
      <c r="L1696" s="87">
        <v>0.81</v>
      </c>
      <c r="M1696" s="135"/>
    </row>
    <row r="1697" spans="2:13" ht="42.75" x14ac:dyDescent="0.45">
      <c r="B1697" s="134" t="s">
        <v>88</v>
      </c>
      <c r="C1697" s="76" t="s">
        <v>370</v>
      </c>
      <c r="D1697" s="134" t="s">
        <v>117</v>
      </c>
      <c r="E1697" s="76" t="s">
        <v>180</v>
      </c>
      <c r="F1697" s="134" t="s">
        <v>343</v>
      </c>
      <c r="G1697" s="134" t="s">
        <v>211</v>
      </c>
      <c r="H1697" s="134" t="s">
        <v>344</v>
      </c>
      <c r="I1697" s="134" t="s">
        <v>7</v>
      </c>
      <c r="J1697" s="87">
        <v>0.63</v>
      </c>
      <c r="K1697" s="87">
        <v>0.72000000000000008</v>
      </c>
      <c r="L1697" s="87">
        <v>0.81</v>
      </c>
      <c r="M1697" s="135"/>
    </row>
    <row r="1698" spans="2:13" ht="42.75" x14ac:dyDescent="0.45">
      <c r="B1698" s="134" t="s">
        <v>88</v>
      </c>
      <c r="C1698" s="76" t="s">
        <v>370</v>
      </c>
      <c r="D1698" s="134" t="s">
        <v>117</v>
      </c>
      <c r="E1698" s="76" t="s">
        <v>180</v>
      </c>
      <c r="F1698" s="134" t="s">
        <v>331</v>
      </c>
      <c r="G1698" s="134" t="s">
        <v>211</v>
      </c>
      <c r="H1698" s="134" t="s">
        <v>332</v>
      </c>
      <c r="I1698" s="134" t="s">
        <v>7</v>
      </c>
      <c r="J1698" s="87">
        <v>0.63</v>
      </c>
      <c r="K1698" s="87">
        <v>0.72000000000000008</v>
      </c>
      <c r="L1698" s="87">
        <v>0.81</v>
      </c>
      <c r="M1698" s="135"/>
    </row>
    <row r="1699" spans="2:13" ht="42.75" x14ac:dyDescent="0.45">
      <c r="B1699" s="134" t="s">
        <v>88</v>
      </c>
      <c r="C1699" s="76" t="s">
        <v>370</v>
      </c>
      <c r="D1699" s="134" t="s">
        <v>117</v>
      </c>
      <c r="E1699" s="76" t="s">
        <v>180</v>
      </c>
      <c r="F1699" s="134" t="s">
        <v>270</v>
      </c>
      <c r="G1699" s="134" t="s">
        <v>211</v>
      </c>
      <c r="H1699" s="134" t="s">
        <v>271</v>
      </c>
      <c r="I1699" s="134" t="s">
        <v>7</v>
      </c>
      <c r="J1699" s="87">
        <v>0.63</v>
      </c>
      <c r="K1699" s="87">
        <v>0.72000000000000008</v>
      </c>
      <c r="L1699" s="87">
        <v>0.81</v>
      </c>
      <c r="M1699" s="135"/>
    </row>
    <row r="1700" spans="2:13" ht="42.75" x14ac:dyDescent="0.45">
      <c r="B1700" s="134" t="s">
        <v>88</v>
      </c>
      <c r="C1700" s="76" t="s">
        <v>370</v>
      </c>
      <c r="D1700" s="134" t="s">
        <v>117</v>
      </c>
      <c r="E1700" s="76" t="s">
        <v>180</v>
      </c>
      <c r="F1700" s="134" t="s">
        <v>276</v>
      </c>
      <c r="G1700" s="134" t="s">
        <v>211</v>
      </c>
      <c r="H1700" s="134" t="s">
        <v>277</v>
      </c>
      <c r="I1700" s="134" t="s">
        <v>7</v>
      </c>
      <c r="J1700" s="87">
        <v>0.63</v>
      </c>
      <c r="K1700" s="87">
        <v>0.72000000000000008</v>
      </c>
      <c r="L1700" s="87">
        <v>0.81</v>
      </c>
      <c r="M1700" s="135"/>
    </row>
    <row r="1701" spans="2:13" ht="42.75" x14ac:dyDescent="0.45">
      <c r="B1701" s="134" t="s">
        <v>88</v>
      </c>
      <c r="C1701" s="76" t="s">
        <v>370</v>
      </c>
      <c r="D1701" s="134" t="s">
        <v>117</v>
      </c>
      <c r="E1701" s="76" t="s">
        <v>180</v>
      </c>
      <c r="F1701" s="134" t="s">
        <v>280</v>
      </c>
      <c r="G1701" s="134" t="s">
        <v>281</v>
      </c>
      <c r="H1701" s="134" t="s">
        <v>282</v>
      </c>
      <c r="I1701" s="134" t="s">
        <v>7</v>
      </c>
      <c r="J1701" s="87">
        <v>0.63</v>
      </c>
      <c r="K1701" s="87">
        <v>0.72000000000000008</v>
      </c>
      <c r="L1701" s="87">
        <v>0.81</v>
      </c>
      <c r="M1701" s="135"/>
    </row>
    <row r="1702" spans="2:13" ht="42.75" x14ac:dyDescent="0.45">
      <c r="B1702" s="134" t="s">
        <v>88</v>
      </c>
      <c r="C1702" s="76" t="s">
        <v>370</v>
      </c>
      <c r="D1702" s="134" t="s">
        <v>117</v>
      </c>
      <c r="E1702" s="76" t="s">
        <v>180</v>
      </c>
      <c r="F1702" s="134" t="s">
        <v>247</v>
      </c>
      <c r="G1702" s="134" t="s">
        <v>248</v>
      </c>
      <c r="H1702" s="134" t="s">
        <v>249</v>
      </c>
      <c r="I1702" s="134" t="s">
        <v>7</v>
      </c>
      <c r="J1702" s="87">
        <v>6.9999999999999993E-2</v>
      </c>
      <c r="K1702" s="87">
        <v>8.0000000000000016E-2</v>
      </c>
      <c r="L1702" s="87">
        <v>9.0000000000000011E-2</v>
      </c>
      <c r="M1702" s="135"/>
    </row>
    <row r="1703" spans="2:13" x14ac:dyDescent="0.45">
      <c r="B1703" s="134" t="s">
        <v>89</v>
      </c>
      <c r="C1703" s="76" t="s">
        <v>399</v>
      </c>
      <c r="D1703" s="134" t="s">
        <v>111</v>
      </c>
      <c r="E1703" s="76" t="s">
        <v>119</v>
      </c>
      <c r="F1703" s="134" t="s">
        <v>197</v>
      </c>
      <c r="G1703" s="134" t="s">
        <v>198</v>
      </c>
      <c r="H1703" s="134" t="s">
        <v>199</v>
      </c>
      <c r="I1703" s="134" t="s">
        <v>182</v>
      </c>
      <c r="J1703" s="87">
        <v>3.4999999999999996E-2</v>
      </c>
      <c r="K1703" s="87">
        <v>4.0000000000000008E-2</v>
      </c>
      <c r="L1703" s="87">
        <v>4.5000000000000005E-2</v>
      </c>
      <c r="M1703" s="135"/>
    </row>
    <row r="1704" spans="2:13" x14ac:dyDescent="0.45">
      <c r="B1704" s="134" t="s">
        <v>89</v>
      </c>
      <c r="C1704" s="76" t="s">
        <v>399</v>
      </c>
      <c r="D1704" s="134" t="s">
        <v>111</v>
      </c>
      <c r="E1704" s="76" t="s">
        <v>119</v>
      </c>
      <c r="F1704" s="134" t="s">
        <v>400</v>
      </c>
      <c r="G1704" s="134" t="s">
        <v>198</v>
      </c>
      <c r="H1704" s="134" t="s">
        <v>401</v>
      </c>
      <c r="I1704" s="134" t="s">
        <v>182</v>
      </c>
      <c r="J1704" s="87">
        <v>0.63</v>
      </c>
      <c r="K1704" s="87">
        <v>0.72000000000000008</v>
      </c>
      <c r="L1704" s="87">
        <v>0.81</v>
      </c>
      <c r="M1704" s="135"/>
    </row>
    <row r="1705" spans="2:13" x14ac:dyDescent="0.45">
      <c r="B1705" s="134" t="s">
        <v>89</v>
      </c>
      <c r="C1705" s="76" t="s">
        <v>399</v>
      </c>
      <c r="D1705" s="134" t="s">
        <v>111</v>
      </c>
      <c r="E1705" s="76" t="s">
        <v>119</v>
      </c>
      <c r="F1705" s="134" t="s">
        <v>258</v>
      </c>
      <c r="G1705" s="134" t="s">
        <v>259</v>
      </c>
      <c r="H1705" s="134" t="s">
        <v>260</v>
      </c>
      <c r="I1705" s="134" t="s">
        <v>182</v>
      </c>
      <c r="J1705" s="87">
        <v>0.63</v>
      </c>
      <c r="K1705" s="87">
        <v>0.72000000000000008</v>
      </c>
      <c r="L1705" s="87">
        <v>0.81</v>
      </c>
      <c r="M1705" s="135"/>
    </row>
    <row r="1706" spans="2:13" ht="42.75" x14ac:dyDescent="0.45">
      <c r="B1706" s="134" t="s">
        <v>89</v>
      </c>
      <c r="C1706" s="76" t="s">
        <v>399</v>
      </c>
      <c r="D1706" s="134" t="s">
        <v>111</v>
      </c>
      <c r="E1706" s="76" t="s">
        <v>119</v>
      </c>
      <c r="F1706" s="134" t="s">
        <v>402</v>
      </c>
      <c r="G1706" s="134" t="s">
        <v>201</v>
      </c>
      <c r="H1706" s="134" t="s">
        <v>403</v>
      </c>
      <c r="I1706" s="134" t="s">
        <v>7</v>
      </c>
      <c r="J1706" s="87">
        <v>0.63</v>
      </c>
      <c r="K1706" s="87">
        <v>0.72000000000000008</v>
      </c>
      <c r="L1706" s="87">
        <v>0.81</v>
      </c>
      <c r="M1706" s="135"/>
    </row>
    <row r="1707" spans="2:13" ht="42.75" x14ac:dyDescent="0.45">
      <c r="B1707" s="134" t="s">
        <v>89</v>
      </c>
      <c r="C1707" s="76" t="s">
        <v>399</v>
      </c>
      <c r="D1707" s="134" t="s">
        <v>111</v>
      </c>
      <c r="E1707" s="76" t="s">
        <v>119</v>
      </c>
      <c r="F1707" s="134" t="s">
        <v>402</v>
      </c>
      <c r="G1707" s="134" t="s">
        <v>201</v>
      </c>
      <c r="H1707" s="134" t="s">
        <v>403</v>
      </c>
      <c r="I1707" s="134" t="s">
        <v>182</v>
      </c>
      <c r="J1707" s="87">
        <v>0.63</v>
      </c>
      <c r="K1707" s="87">
        <v>0.72000000000000008</v>
      </c>
      <c r="L1707" s="87">
        <v>0.81</v>
      </c>
      <c r="M1707" s="135"/>
    </row>
    <row r="1708" spans="2:13" ht="42.75" x14ac:dyDescent="0.45">
      <c r="B1708" s="134" t="s">
        <v>89</v>
      </c>
      <c r="C1708" s="76" t="s">
        <v>399</v>
      </c>
      <c r="D1708" s="134" t="s">
        <v>111</v>
      </c>
      <c r="E1708" s="76" t="s">
        <v>119</v>
      </c>
      <c r="F1708" s="134" t="s">
        <v>404</v>
      </c>
      <c r="G1708" s="134" t="s">
        <v>201</v>
      </c>
      <c r="H1708" s="134" t="s">
        <v>405</v>
      </c>
      <c r="I1708" s="134" t="s">
        <v>182</v>
      </c>
      <c r="J1708" s="87">
        <v>0.63</v>
      </c>
      <c r="K1708" s="87">
        <v>0.72000000000000008</v>
      </c>
      <c r="L1708" s="87">
        <v>0.81</v>
      </c>
      <c r="M1708" s="135"/>
    </row>
    <row r="1709" spans="2:13" x14ac:dyDescent="0.45">
      <c r="B1709" s="134" t="s">
        <v>89</v>
      </c>
      <c r="C1709" s="76" t="s">
        <v>406</v>
      </c>
      <c r="D1709" s="134" t="s">
        <v>111</v>
      </c>
      <c r="E1709" s="76" t="s">
        <v>120</v>
      </c>
      <c r="F1709" s="134" t="s">
        <v>197</v>
      </c>
      <c r="G1709" s="134" t="s">
        <v>198</v>
      </c>
      <c r="H1709" s="134" t="s">
        <v>199</v>
      </c>
      <c r="I1709" s="134" t="s">
        <v>182</v>
      </c>
      <c r="J1709" s="87">
        <v>3.4999999999999996E-2</v>
      </c>
      <c r="K1709" s="87">
        <v>4.0000000000000008E-2</v>
      </c>
      <c r="L1709" s="87">
        <v>4.5000000000000005E-2</v>
      </c>
      <c r="M1709" s="135"/>
    </row>
    <row r="1710" spans="2:13" x14ac:dyDescent="0.45">
      <c r="B1710" s="134" t="s">
        <v>89</v>
      </c>
      <c r="C1710" s="76" t="s">
        <v>406</v>
      </c>
      <c r="D1710" s="134" t="s">
        <v>111</v>
      </c>
      <c r="E1710" s="76" t="s">
        <v>120</v>
      </c>
      <c r="F1710" s="134" t="s">
        <v>400</v>
      </c>
      <c r="G1710" s="134" t="s">
        <v>198</v>
      </c>
      <c r="H1710" s="134" t="s">
        <v>401</v>
      </c>
      <c r="I1710" s="134" t="s">
        <v>182</v>
      </c>
      <c r="J1710" s="87">
        <v>0.63</v>
      </c>
      <c r="K1710" s="87">
        <v>0.72000000000000008</v>
      </c>
      <c r="L1710" s="87">
        <v>0.81</v>
      </c>
      <c r="M1710" s="135"/>
    </row>
    <row r="1711" spans="2:13" x14ac:dyDescent="0.45">
      <c r="B1711" s="134" t="s">
        <v>89</v>
      </c>
      <c r="C1711" s="76" t="s">
        <v>406</v>
      </c>
      <c r="D1711" s="134" t="s">
        <v>111</v>
      </c>
      <c r="E1711" s="76" t="s">
        <v>120</v>
      </c>
      <c r="F1711" s="134" t="s">
        <v>258</v>
      </c>
      <c r="G1711" s="134" t="s">
        <v>259</v>
      </c>
      <c r="H1711" s="134" t="s">
        <v>260</v>
      </c>
      <c r="I1711" s="134" t="s">
        <v>182</v>
      </c>
      <c r="J1711" s="87">
        <v>0.63</v>
      </c>
      <c r="K1711" s="87">
        <v>0.72000000000000008</v>
      </c>
      <c r="L1711" s="87">
        <v>0.81</v>
      </c>
      <c r="M1711" s="135"/>
    </row>
    <row r="1712" spans="2:13" ht="42.75" x14ac:dyDescent="0.45">
      <c r="B1712" s="134" t="s">
        <v>89</v>
      </c>
      <c r="C1712" s="76" t="s">
        <v>406</v>
      </c>
      <c r="D1712" s="134" t="s">
        <v>111</v>
      </c>
      <c r="E1712" s="76" t="s">
        <v>120</v>
      </c>
      <c r="F1712" s="134" t="s">
        <v>407</v>
      </c>
      <c r="G1712" s="134" t="s">
        <v>201</v>
      </c>
      <c r="H1712" s="134" t="s">
        <v>408</v>
      </c>
      <c r="I1712" s="134" t="s">
        <v>7</v>
      </c>
      <c r="J1712" s="87">
        <v>0.63</v>
      </c>
      <c r="K1712" s="87">
        <v>0.72000000000000008</v>
      </c>
      <c r="L1712" s="87">
        <v>0.81</v>
      </c>
      <c r="M1712" s="135"/>
    </row>
    <row r="1713" spans="2:13" ht="42.75" x14ac:dyDescent="0.45">
      <c r="B1713" s="134" t="s">
        <v>89</v>
      </c>
      <c r="C1713" s="76" t="s">
        <v>406</v>
      </c>
      <c r="D1713" s="134" t="s">
        <v>111</v>
      </c>
      <c r="E1713" s="76" t="s">
        <v>120</v>
      </c>
      <c r="F1713" s="134" t="s">
        <v>407</v>
      </c>
      <c r="G1713" s="134" t="s">
        <v>201</v>
      </c>
      <c r="H1713" s="134" t="s">
        <v>408</v>
      </c>
      <c r="I1713" s="134" t="s">
        <v>182</v>
      </c>
      <c r="J1713" s="87">
        <v>0.63</v>
      </c>
      <c r="K1713" s="87">
        <v>0.72000000000000008</v>
      </c>
      <c r="L1713" s="87">
        <v>0.81</v>
      </c>
      <c r="M1713" s="135"/>
    </row>
    <row r="1714" spans="2:13" ht="42.75" x14ac:dyDescent="0.45">
      <c r="B1714" s="134" t="s">
        <v>89</v>
      </c>
      <c r="C1714" s="76" t="s">
        <v>406</v>
      </c>
      <c r="D1714" s="134" t="s">
        <v>111</v>
      </c>
      <c r="E1714" s="76" t="s">
        <v>120</v>
      </c>
      <c r="F1714" s="134" t="s">
        <v>404</v>
      </c>
      <c r="G1714" s="134" t="s">
        <v>201</v>
      </c>
      <c r="H1714" s="134" t="s">
        <v>405</v>
      </c>
      <c r="I1714" s="134" t="s">
        <v>182</v>
      </c>
      <c r="J1714" s="87">
        <v>0.63</v>
      </c>
      <c r="K1714" s="87">
        <v>0.72000000000000008</v>
      </c>
      <c r="L1714" s="87">
        <v>0.81</v>
      </c>
      <c r="M1714" s="135"/>
    </row>
    <row r="1715" spans="2:13" x14ac:dyDescent="0.45">
      <c r="B1715" s="134" t="s">
        <v>89</v>
      </c>
      <c r="C1715" s="76" t="s">
        <v>409</v>
      </c>
      <c r="D1715" s="134" t="s">
        <v>111</v>
      </c>
      <c r="E1715" s="76" t="s">
        <v>119</v>
      </c>
      <c r="F1715" s="134" t="s">
        <v>197</v>
      </c>
      <c r="G1715" s="134" t="s">
        <v>198</v>
      </c>
      <c r="H1715" s="134" t="s">
        <v>199</v>
      </c>
      <c r="I1715" s="134" t="s">
        <v>182</v>
      </c>
      <c r="J1715" s="87">
        <v>3.4999999999999996E-2</v>
      </c>
      <c r="K1715" s="87">
        <v>4.0000000000000008E-2</v>
      </c>
      <c r="L1715" s="87">
        <v>4.5000000000000005E-2</v>
      </c>
      <c r="M1715" s="135"/>
    </row>
    <row r="1716" spans="2:13" x14ac:dyDescent="0.45">
      <c r="B1716" s="134" t="s">
        <v>89</v>
      </c>
      <c r="C1716" s="76" t="s">
        <v>409</v>
      </c>
      <c r="D1716" s="134" t="s">
        <v>111</v>
      </c>
      <c r="E1716" s="76" t="s">
        <v>119</v>
      </c>
      <c r="F1716" s="134" t="s">
        <v>400</v>
      </c>
      <c r="G1716" s="134" t="s">
        <v>198</v>
      </c>
      <c r="H1716" s="134" t="s">
        <v>401</v>
      </c>
      <c r="I1716" s="134" t="s">
        <v>182</v>
      </c>
      <c r="J1716" s="87">
        <v>0.63</v>
      </c>
      <c r="K1716" s="87">
        <v>0.72000000000000008</v>
      </c>
      <c r="L1716" s="87">
        <v>0.81</v>
      </c>
      <c r="M1716" s="135"/>
    </row>
    <row r="1717" spans="2:13" x14ac:dyDescent="0.45">
      <c r="B1717" s="134" t="s">
        <v>89</v>
      </c>
      <c r="C1717" s="76" t="s">
        <v>409</v>
      </c>
      <c r="D1717" s="134" t="s">
        <v>111</v>
      </c>
      <c r="E1717" s="76" t="s">
        <v>119</v>
      </c>
      <c r="F1717" s="134" t="s">
        <v>258</v>
      </c>
      <c r="G1717" s="134" t="s">
        <v>259</v>
      </c>
      <c r="H1717" s="134" t="s">
        <v>260</v>
      </c>
      <c r="I1717" s="134" t="s">
        <v>182</v>
      </c>
      <c r="J1717" s="87">
        <v>0.63</v>
      </c>
      <c r="K1717" s="87">
        <v>0.72000000000000008</v>
      </c>
      <c r="L1717" s="87">
        <v>0.81</v>
      </c>
      <c r="M1717" s="135"/>
    </row>
    <row r="1718" spans="2:13" ht="42.75" x14ac:dyDescent="0.45">
      <c r="B1718" s="134" t="s">
        <v>89</v>
      </c>
      <c r="C1718" s="76" t="s">
        <v>409</v>
      </c>
      <c r="D1718" s="134" t="s">
        <v>111</v>
      </c>
      <c r="E1718" s="76" t="s">
        <v>119</v>
      </c>
      <c r="F1718" s="134" t="s">
        <v>200</v>
      </c>
      <c r="G1718" s="134" t="s">
        <v>201</v>
      </c>
      <c r="H1718" s="134" t="s">
        <v>202</v>
      </c>
      <c r="I1718" s="134" t="s">
        <v>7</v>
      </c>
      <c r="J1718" s="87">
        <v>0.63</v>
      </c>
      <c r="K1718" s="87">
        <v>0.72000000000000008</v>
      </c>
      <c r="L1718" s="87">
        <v>0.81</v>
      </c>
      <c r="M1718" s="135"/>
    </row>
    <row r="1719" spans="2:13" ht="42.75" x14ac:dyDescent="0.45">
      <c r="B1719" s="134" t="s">
        <v>89</v>
      </c>
      <c r="C1719" s="76" t="s">
        <v>409</v>
      </c>
      <c r="D1719" s="134" t="s">
        <v>111</v>
      </c>
      <c r="E1719" s="76" t="s">
        <v>119</v>
      </c>
      <c r="F1719" s="134" t="s">
        <v>200</v>
      </c>
      <c r="G1719" s="134" t="s">
        <v>201</v>
      </c>
      <c r="H1719" s="134" t="s">
        <v>202</v>
      </c>
      <c r="I1719" s="134" t="s">
        <v>182</v>
      </c>
      <c r="J1719" s="87">
        <v>0.63</v>
      </c>
      <c r="K1719" s="87">
        <v>0.72000000000000008</v>
      </c>
      <c r="L1719" s="87">
        <v>0.81</v>
      </c>
      <c r="M1719" s="135"/>
    </row>
    <row r="1720" spans="2:13" ht="42.75" x14ac:dyDescent="0.45">
      <c r="B1720" s="134" t="s">
        <v>89</v>
      </c>
      <c r="C1720" s="76" t="s">
        <v>409</v>
      </c>
      <c r="D1720" s="134" t="s">
        <v>111</v>
      </c>
      <c r="E1720" s="76" t="s">
        <v>119</v>
      </c>
      <c r="F1720" s="134" t="s">
        <v>410</v>
      </c>
      <c r="G1720" s="134" t="s">
        <v>201</v>
      </c>
      <c r="H1720" s="134" t="s">
        <v>411</v>
      </c>
      <c r="I1720" s="134" t="s">
        <v>7</v>
      </c>
      <c r="J1720" s="87">
        <v>0.63</v>
      </c>
      <c r="K1720" s="87">
        <v>0.72000000000000008</v>
      </c>
      <c r="L1720" s="87">
        <v>0.81</v>
      </c>
      <c r="M1720" s="135"/>
    </row>
    <row r="1721" spans="2:13" ht="42.75" x14ac:dyDescent="0.45">
      <c r="B1721" s="134" t="s">
        <v>89</v>
      </c>
      <c r="C1721" s="76" t="s">
        <v>409</v>
      </c>
      <c r="D1721" s="134" t="s">
        <v>111</v>
      </c>
      <c r="E1721" s="76" t="s">
        <v>119</v>
      </c>
      <c r="F1721" s="134" t="s">
        <v>410</v>
      </c>
      <c r="G1721" s="134" t="s">
        <v>201</v>
      </c>
      <c r="H1721" s="134" t="s">
        <v>411</v>
      </c>
      <c r="I1721" s="134" t="s">
        <v>182</v>
      </c>
      <c r="J1721" s="87">
        <v>0.63</v>
      </c>
      <c r="K1721" s="87">
        <v>0.72000000000000008</v>
      </c>
      <c r="L1721" s="87">
        <v>0.81</v>
      </c>
      <c r="M1721" s="135"/>
    </row>
    <row r="1722" spans="2:13" ht="42.75" x14ac:dyDescent="0.45">
      <c r="B1722" s="134" t="s">
        <v>89</v>
      </c>
      <c r="C1722" s="76" t="s">
        <v>409</v>
      </c>
      <c r="D1722" s="134" t="s">
        <v>111</v>
      </c>
      <c r="E1722" s="76" t="s">
        <v>119</v>
      </c>
      <c r="F1722" s="134" t="s">
        <v>402</v>
      </c>
      <c r="G1722" s="134" t="s">
        <v>201</v>
      </c>
      <c r="H1722" s="134" t="s">
        <v>403</v>
      </c>
      <c r="I1722" s="134" t="s">
        <v>7</v>
      </c>
      <c r="J1722" s="87">
        <v>0.63</v>
      </c>
      <c r="K1722" s="87">
        <v>0.72000000000000008</v>
      </c>
      <c r="L1722" s="87">
        <v>0.81</v>
      </c>
      <c r="M1722" s="135"/>
    </row>
    <row r="1723" spans="2:13" ht="42.75" x14ac:dyDescent="0.45">
      <c r="B1723" s="134" t="s">
        <v>89</v>
      </c>
      <c r="C1723" s="76" t="s">
        <v>409</v>
      </c>
      <c r="D1723" s="134" t="s">
        <v>111</v>
      </c>
      <c r="E1723" s="76" t="s">
        <v>119</v>
      </c>
      <c r="F1723" s="134" t="s">
        <v>402</v>
      </c>
      <c r="G1723" s="134" t="s">
        <v>201</v>
      </c>
      <c r="H1723" s="134" t="s">
        <v>403</v>
      </c>
      <c r="I1723" s="134" t="s">
        <v>182</v>
      </c>
      <c r="J1723" s="87">
        <v>0.63</v>
      </c>
      <c r="K1723" s="87">
        <v>0.72000000000000008</v>
      </c>
      <c r="L1723" s="87">
        <v>0.81</v>
      </c>
      <c r="M1723" s="135"/>
    </row>
    <row r="1724" spans="2:13" ht="42.75" x14ac:dyDescent="0.45">
      <c r="B1724" s="134" t="s">
        <v>89</v>
      </c>
      <c r="C1724" s="76" t="s">
        <v>409</v>
      </c>
      <c r="D1724" s="134" t="s">
        <v>111</v>
      </c>
      <c r="E1724" s="76" t="s">
        <v>119</v>
      </c>
      <c r="F1724" s="134" t="s">
        <v>412</v>
      </c>
      <c r="G1724" s="134" t="s">
        <v>201</v>
      </c>
      <c r="H1724" s="134" t="s">
        <v>413</v>
      </c>
      <c r="I1724" s="134" t="s">
        <v>7</v>
      </c>
      <c r="J1724" s="87">
        <v>0.63</v>
      </c>
      <c r="K1724" s="87">
        <v>0.72000000000000008</v>
      </c>
      <c r="L1724" s="87">
        <v>0.81</v>
      </c>
      <c r="M1724" s="135"/>
    </row>
    <row r="1725" spans="2:13" ht="42.75" x14ac:dyDescent="0.45">
      <c r="B1725" s="134" t="s">
        <v>89</v>
      </c>
      <c r="C1725" s="76" t="s">
        <v>409</v>
      </c>
      <c r="D1725" s="134" t="s">
        <v>111</v>
      </c>
      <c r="E1725" s="76" t="s">
        <v>119</v>
      </c>
      <c r="F1725" s="134" t="s">
        <v>412</v>
      </c>
      <c r="G1725" s="134" t="s">
        <v>201</v>
      </c>
      <c r="H1725" s="134" t="s">
        <v>413</v>
      </c>
      <c r="I1725" s="134" t="s">
        <v>182</v>
      </c>
      <c r="J1725" s="87">
        <v>0.63</v>
      </c>
      <c r="K1725" s="87">
        <v>0.72000000000000008</v>
      </c>
      <c r="L1725" s="87">
        <v>0.81</v>
      </c>
      <c r="M1725" s="135"/>
    </row>
    <row r="1726" spans="2:13" ht="42.75" x14ac:dyDescent="0.45">
      <c r="B1726" s="134" t="s">
        <v>89</v>
      </c>
      <c r="C1726" s="76" t="s">
        <v>409</v>
      </c>
      <c r="D1726" s="134" t="s">
        <v>111</v>
      </c>
      <c r="E1726" s="76" t="s">
        <v>119</v>
      </c>
      <c r="F1726" s="134" t="s">
        <v>407</v>
      </c>
      <c r="G1726" s="134" t="s">
        <v>201</v>
      </c>
      <c r="H1726" s="134" t="s">
        <v>408</v>
      </c>
      <c r="I1726" s="134" t="s">
        <v>7</v>
      </c>
      <c r="J1726" s="87">
        <v>0.63</v>
      </c>
      <c r="K1726" s="87">
        <v>0.72000000000000008</v>
      </c>
      <c r="L1726" s="87">
        <v>0.81</v>
      </c>
      <c r="M1726" s="135"/>
    </row>
    <row r="1727" spans="2:13" ht="42.75" x14ac:dyDescent="0.45">
      <c r="B1727" s="134" t="s">
        <v>89</v>
      </c>
      <c r="C1727" s="76" t="s">
        <v>409</v>
      </c>
      <c r="D1727" s="134" t="s">
        <v>111</v>
      </c>
      <c r="E1727" s="76" t="s">
        <v>119</v>
      </c>
      <c r="F1727" s="134" t="s">
        <v>407</v>
      </c>
      <c r="G1727" s="134" t="s">
        <v>201</v>
      </c>
      <c r="H1727" s="134" t="s">
        <v>408</v>
      </c>
      <c r="I1727" s="134" t="s">
        <v>182</v>
      </c>
      <c r="J1727" s="87">
        <v>0.63</v>
      </c>
      <c r="K1727" s="87">
        <v>0.72000000000000008</v>
      </c>
      <c r="L1727" s="87">
        <v>0.81</v>
      </c>
      <c r="M1727" s="135"/>
    </row>
    <row r="1728" spans="2:13" ht="42.75" x14ac:dyDescent="0.45">
      <c r="B1728" s="134" t="s">
        <v>89</v>
      </c>
      <c r="C1728" s="76" t="s">
        <v>409</v>
      </c>
      <c r="D1728" s="134" t="s">
        <v>111</v>
      </c>
      <c r="E1728" s="76" t="s">
        <v>119</v>
      </c>
      <c r="F1728" s="134" t="s">
        <v>404</v>
      </c>
      <c r="G1728" s="134" t="s">
        <v>201</v>
      </c>
      <c r="H1728" s="134" t="s">
        <v>405</v>
      </c>
      <c r="I1728" s="134" t="s">
        <v>182</v>
      </c>
      <c r="J1728" s="87">
        <v>0.63</v>
      </c>
      <c r="K1728" s="87">
        <v>0.72000000000000008</v>
      </c>
      <c r="L1728" s="87">
        <v>0.81</v>
      </c>
      <c r="M1728" s="135"/>
    </row>
    <row r="1729" spans="2:13" x14ac:dyDescent="0.45">
      <c r="B1729" s="134" t="s">
        <v>89</v>
      </c>
      <c r="C1729" s="76" t="s">
        <v>414</v>
      </c>
      <c r="D1729" s="134" t="s">
        <v>112</v>
      </c>
      <c r="E1729" s="76" t="s">
        <v>119</v>
      </c>
      <c r="F1729" s="134" t="s">
        <v>197</v>
      </c>
      <c r="G1729" s="134" t="s">
        <v>198</v>
      </c>
      <c r="H1729" s="134" t="s">
        <v>199</v>
      </c>
      <c r="I1729" s="134" t="s">
        <v>182</v>
      </c>
      <c r="J1729" s="87">
        <v>3.4999999999999996E-2</v>
      </c>
      <c r="K1729" s="87">
        <v>4.0000000000000008E-2</v>
      </c>
      <c r="L1729" s="87">
        <v>4.5000000000000005E-2</v>
      </c>
      <c r="M1729" s="135"/>
    </row>
    <row r="1730" spans="2:13" x14ac:dyDescent="0.45">
      <c r="B1730" s="134" t="s">
        <v>89</v>
      </c>
      <c r="C1730" s="76" t="s">
        <v>414</v>
      </c>
      <c r="D1730" s="134" t="s">
        <v>112</v>
      </c>
      <c r="E1730" s="76" t="s">
        <v>119</v>
      </c>
      <c r="F1730" s="134" t="s">
        <v>400</v>
      </c>
      <c r="G1730" s="134" t="s">
        <v>198</v>
      </c>
      <c r="H1730" s="134" t="s">
        <v>401</v>
      </c>
      <c r="I1730" s="134" t="s">
        <v>182</v>
      </c>
      <c r="J1730" s="87">
        <v>0.63</v>
      </c>
      <c r="K1730" s="87">
        <v>0.72000000000000008</v>
      </c>
      <c r="L1730" s="87">
        <v>0.81</v>
      </c>
      <c r="M1730" s="135"/>
    </row>
    <row r="1731" spans="2:13" x14ac:dyDescent="0.45">
      <c r="B1731" s="134" t="s">
        <v>89</v>
      </c>
      <c r="C1731" s="76" t="s">
        <v>414</v>
      </c>
      <c r="D1731" s="134" t="s">
        <v>112</v>
      </c>
      <c r="E1731" s="76" t="s">
        <v>119</v>
      </c>
      <c r="F1731" s="134" t="s">
        <v>258</v>
      </c>
      <c r="G1731" s="134" t="s">
        <v>259</v>
      </c>
      <c r="H1731" s="134" t="s">
        <v>260</v>
      </c>
      <c r="I1731" s="134" t="s">
        <v>182</v>
      </c>
      <c r="J1731" s="87">
        <v>0.63</v>
      </c>
      <c r="K1731" s="87">
        <v>0.72000000000000008</v>
      </c>
      <c r="L1731" s="87">
        <v>0.81</v>
      </c>
      <c r="M1731" s="135"/>
    </row>
    <row r="1732" spans="2:13" ht="42.75" x14ac:dyDescent="0.45">
      <c r="B1732" s="134" t="s">
        <v>89</v>
      </c>
      <c r="C1732" s="76" t="s">
        <v>414</v>
      </c>
      <c r="D1732" s="134" t="s">
        <v>112</v>
      </c>
      <c r="E1732" s="76" t="s">
        <v>119</v>
      </c>
      <c r="F1732" s="134" t="s">
        <v>402</v>
      </c>
      <c r="G1732" s="134" t="s">
        <v>201</v>
      </c>
      <c r="H1732" s="134" t="s">
        <v>403</v>
      </c>
      <c r="I1732" s="134" t="s">
        <v>7</v>
      </c>
      <c r="J1732" s="87">
        <v>0.63</v>
      </c>
      <c r="K1732" s="87">
        <v>0.72000000000000008</v>
      </c>
      <c r="L1732" s="87">
        <v>0.81</v>
      </c>
      <c r="M1732" s="135"/>
    </row>
    <row r="1733" spans="2:13" ht="42.75" x14ac:dyDescent="0.45">
      <c r="B1733" s="134" t="s">
        <v>89</v>
      </c>
      <c r="C1733" s="76" t="s">
        <v>414</v>
      </c>
      <c r="D1733" s="134" t="s">
        <v>112</v>
      </c>
      <c r="E1733" s="76" t="s">
        <v>119</v>
      </c>
      <c r="F1733" s="134" t="s">
        <v>402</v>
      </c>
      <c r="G1733" s="134" t="s">
        <v>201</v>
      </c>
      <c r="H1733" s="134" t="s">
        <v>403</v>
      </c>
      <c r="I1733" s="134" t="s">
        <v>182</v>
      </c>
      <c r="J1733" s="87">
        <v>0.63</v>
      </c>
      <c r="K1733" s="87">
        <v>0.72000000000000008</v>
      </c>
      <c r="L1733" s="87">
        <v>0.81</v>
      </c>
      <c r="M1733" s="135"/>
    </row>
    <row r="1734" spans="2:13" ht="42.75" x14ac:dyDescent="0.45">
      <c r="B1734" s="134" t="s">
        <v>89</v>
      </c>
      <c r="C1734" s="76" t="s">
        <v>414</v>
      </c>
      <c r="D1734" s="134" t="s">
        <v>112</v>
      </c>
      <c r="E1734" s="76" t="s">
        <v>119</v>
      </c>
      <c r="F1734" s="134" t="s">
        <v>404</v>
      </c>
      <c r="G1734" s="134" t="s">
        <v>201</v>
      </c>
      <c r="H1734" s="134" t="s">
        <v>405</v>
      </c>
      <c r="I1734" s="134" t="s">
        <v>182</v>
      </c>
      <c r="J1734" s="87">
        <v>0.63</v>
      </c>
      <c r="K1734" s="87">
        <v>0.72000000000000008</v>
      </c>
      <c r="L1734" s="87">
        <v>0.81</v>
      </c>
      <c r="M1734" s="135"/>
    </row>
    <row r="1735" spans="2:13" ht="28.5" x14ac:dyDescent="0.45">
      <c r="B1735" s="134" t="s">
        <v>89</v>
      </c>
      <c r="C1735" s="76" t="s">
        <v>414</v>
      </c>
      <c r="D1735" s="134" t="s">
        <v>112</v>
      </c>
      <c r="E1735" s="76" t="s">
        <v>119</v>
      </c>
      <c r="F1735" s="134" t="s">
        <v>266</v>
      </c>
      <c r="G1735" s="134" t="s">
        <v>208</v>
      </c>
      <c r="H1735" s="134" t="s">
        <v>267</v>
      </c>
      <c r="I1735" s="134" t="s">
        <v>7</v>
      </c>
      <c r="J1735" s="87">
        <v>3.4999999999999996E-2</v>
      </c>
      <c r="K1735" s="87">
        <v>4.0000000000000008E-2</v>
      </c>
      <c r="L1735" s="87">
        <v>4.5000000000000005E-2</v>
      </c>
      <c r="M1735" s="135"/>
    </row>
    <row r="1736" spans="2:13" x14ac:dyDescent="0.45">
      <c r="B1736" s="134" t="s">
        <v>89</v>
      </c>
      <c r="C1736" s="76" t="s">
        <v>415</v>
      </c>
      <c r="D1736" s="134" t="s">
        <v>112</v>
      </c>
      <c r="E1736" s="76" t="s">
        <v>120</v>
      </c>
      <c r="F1736" s="134" t="s">
        <v>197</v>
      </c>
      <c r="G1736" s="134" t="s">
        <v>198</v>
      </c>
      <c r="H1736" s="134" t="s">
        <v>199</v>
      </c>
      <c r="I1736" s="134" t="s">
        <v>182</v>
      </c>
      <c r="J1736" s="87">
        <v>3.4999999999999996E-2</v>
      </c>
      <c r="K1736" s="87">
        <v>4.0000000000000008E-2</v>
      </c>
      <c r="L1736" s="87">
        <v>4.5000000000000005E-2</v>
      </c>
      <c r="M1736" s="135"/>
    </row>
    <row r="1737" spans="2:13" x14ac:dyDescent="0.45">
      <c r="B1737" s="134" t="s">
        <v>89</v>
      </c>
      <c r="C1737" s="76" t="s">
        <v>415</v>
      </c>
      <c r="D1737" s="134" t="s">
        <v>112</v>
      </c>
      <c r="E1737" s="76" t="s">
        <v>120</v>
      </c>
      <c r="F1737" s="134" t="s">
        <v>400</v>
      </c>
      <c r="G1737" s="134" t="s">
        <v>198</v>
      </c>
      <c r="H1737" s="134" t="s">
        <v>401</v>
      </c>
      <c r="I1737" s="134" t="s">
        <v>182</v>
      </c>
      <c r="J1737" s="87">
        <v>0.63</v>
      </c>
      <c r="K1737" s="87">
        <v>0.72000000000000008</v>
      </c>
      <c r="L1737" s="87">
        <v>0.81</v>
      </c>
      <c r="M1737" s="135"/>
    </row>
    <row r="1738" spans="2:13" x14ac:dyDescent="0.45">
      <c r="B1738" s="134" t="s">
        <v>89</v>
      </c>
      <c r="C1738" s="76" t="s">
        <v>415</v>
      </c>
      <c r="D1738" s="134" t="s">
        <v>112</v>
      </c>
      <c r="E1738" s="76" t="s">
        <v>120</v>
      </c>
      <c r="F1738" s="134" t="s">
        <v>258</v>
      </c>
      <c r="G1738" s="134" t="s">
        <v>259</v>
      </c>
      <c r="H1738" s="134" t="s">
        <v>260</v>
      </c>
      <c r="I1738" s="134" t="s">
        <v>182</v>
      </c>
      <c r="J1738" s="87">
        <v>0.63</v>
      </c>
      <c r="K1738" s="87">
        <v>0.72000000000000008</v>
      </c>
      <c r="L1738" s="87">
        <v>0.81</v>
      </c>
      <c r="M1738" s="135"/>
    </row>
    <row r="1739" spans="2:13" ht="42.75" x14ac:dyDescent="0.45">
      <c r="B1739" s="134" t="s">
        <v>89</v>
      </c>
      <c r="C1739" s="76" t="s">
        <v>415</v>
      </c>
      <c r="D1739" s="134" t="s">
        <v>112</v>
      </c>
      <c r="E1739" s="76" t="s">
        <v>120</v>
      </c>
      <c r="F1739" s="134" t="s">
        <v>407</v>
      </c>
      <c r="G1739" s="134" t="s">
        <v>201</v>
      </c>
      <c r="H1739" s="134" t="s">
        <v>408</v>
      </c>
      <c r="I1739" s="134" t="s">
        <v>7</v>
      </c>
      <c r="J1739" s="87">
        <v>0.63</v>
      </c>
      <c r="K1739" s="87">
        <v>0.72000000000000008</v>
      </c>
      <c r="L1739" s="87">
        <v>0.81</v>
      </c>
      <c r="M1739" s="135"/>
    </row>
    <row r="1740" spans="2:13" ht="42.75" x14ac:dyDescent="0.45">
      <c r="B1740" s="134" t="s">
        <v>89</v>
      </c>
      <c r="C1740" s="76" t="s">
        <v>415</v>
      </c>
      <c r="D1740" s="134" t="s">
        <v>112</v>
      </c>
      <c r="E1740" s="76" t="s">
        <v>120</v>
      </c>
      <c r="F1740" s="134" t="s">
        <v>407</v>
      </c>
      <c r="G1740" s="134" t="s">
        <v>201</v>
      </c>
      <c r="H1740" s="134" t="s">
        <v>408</v>
      </c>
      <c r="I1740" s="134" t="s">
        <v>182</v>
      </c>
      <c r="J1740" s="87">
        <v>0.63</v>
      </c>
      <c r="K1740" s="87">
        <v>0.72000000000000008</v>
      </c>
      <c r="L1740" s="87">
        <v>0.81</v>
      </c>
      <c r="M1740" s="135"/>
    </row>
    <row r="1741" spans="2:13" ht="42.75" x14ac:dyDescent="0.45">
      <c r="B1741" s="134" t="s">
        <v>89</v>
      </c>
      <c r="C1741" s="76" t="s">
        <v>415</v>
      </c>
      <c r="D1741" s="134" t="s">
        <v>112</v>
      </c>
      <c r="E1741" s="76" t="s">
        <v>120</v>
      </c>
      <c r="F1741" s="134" t="s">
        <v>404</v>
      </c>
      <c r="G1741" s="134" t="s">
        <v>201</v>
      </c>
      <c r="H1741" s="134" t="s">
        <v>405</v>
      </c>
      <c r="I1741" s="134" t="s">
        <v>182</v>
      </c>
      <c r="J1741" s="87">
        <v>0.63</v>
      </c>
      <c r="K1741" s="87">
        <v>0.72000000000000008</v>
      </c>
      <c r="L1741" s="87">
        <v>0.81</v>
      </c>
      <c r="M1741" s="135"/>
    </row>
    <row r="1742" spans="2:13" ht="28.5" x14ac:dyDescent="0.45">
      <c r="B1742" s="134" t="s">
        <v>89</v>
      </c>
      <c r="C1742" s="76" t="s">
        <v>415</v>
      </c>
      <c r="D1742" s="134" t="s">
        <v>112</v>
      </c>
      <c r="E1742" s="76" t="s">
        <v>120</v>
      </c>
      <c r="F1742" s="134" t="s">
        <v>266</v>
      </c>
      <c r="G1742" s="134" t="s">
        <v>208</v>
      </c>
      <c r="H1742" s="134" t="s">
        <v>267</v>
      </c>
      <c r="I1742" s="134" t="s">
        <v>7</v>
      </c>
      <c r="J1742" s="87">
        <v>3.4999999999999996E-2</v>
      </c>
      <c r="K1742" s="87">
        <v>4.0000000000000008E-2</v>
      </c>
      <c r="L1742" s="87">
        <v>4.5000000000000005E-2</v>
      </c>
      <c r="M1742" s="135"/>
    </row>
    <row r="1743" spans="2:13" x14ac:dyDescent="0.45">
      <c r="B1743" s="134" t="s">
        <v>89</v>
      </c>
      <c r="C1743" s="76" t="s">
        <v>416</v>
      </c>
      <c r="D1743" s="134" t="s">
        <v>112</v>
      </c>
      <c r="E1743" s="76" t="s">
        <v>119</v>
      </c>
      <c r="F1743" s="134" t="s">
        <v>197</v>
      </c>
      <c r="G1743" s="134" t="s">
        <v>198</v>
      </c>
      <c r="H1743" s="134" t="s">
        <v>199</v>
      </c>
      <c r="I1743" s="134" t="s">
        <v>182</v>
      </c>
      <c r="J1743" s="87">
        <v>3.4999999999999996E-2</v>
      </c>
      <c r="K1743" s="87">
        <v>4.0000000000000008E-2</v>
      </c>
      <c r="L1743" s="87">
        <v>4.5000000000000005E-2</v>
      </c>
      <c r="M1743" s="135"/>
    </row>
    <row r="1744" spans="2:13" x14ac:dyDescent="0.45">
      <c r="B1744" s="134" t="s">
        <v>89</v>
      </c>
      <c r="C1744" s="76" t="s">
        <v>416</v>
      </c>
      <c r="D1744" s="134" t="s">
        <v>112</v>
      </c>
      <c r="E1744" s="76" t="s">
        <v>119</v>
      </c>
      <c r="F1744" s="134" t="s">
        <v>400</v>
      </c>
      <c r="G1744" s="134" t="s">
        <v>198</v>
      </c>
      <c r="H1744" s="134" t="s">
        <v>401</v>
      </c>
      <c r="I1744" s="134" t="s">
        <v>182</v>
      </c>
      <c r="J1744" s="87">
        <v>0.63</v>
      </c>
      <c r="K1744" s="87">
        <v>0.72000000000000008</v>
      </c>
      <c r="L1744" s="87">
        <v>0.81</v>
      </c>
      <c r="M1744" s="135"/>
    </row>
    <row r="1745" spans="2:13" x14ac:dyDescent="0.45">
      <c r="B1745" s="134" t="s">
        <v>89</v>
      </c>
      <c r="C1745" s="76" t="s">
        <v>416</v>
      </c>
      <c r="D1745" s="134" t="s">
        <v>112</v>
      </c>
      <c r="E1745" s="76" t="s">
        <v>119</v>
      </c>
      <c r="F1745" s="134" t="s">
        <v>258</v>
      </c>
      <c r="G1745" s="134" t="s">
        <v>259</v>
      </c>
      <c r="H1745" s="134" t="s">
        <v>260</v>
      </c>
      <c r="I1745" s="134" t="s">
        <v>182</v>
      </c>
      <c r="J1745" s="87">
        <v>0.63</v>
      </c>
      <c r="K1745" s="87">
        <v>0.72000000000000008</v>
      </c>
      <c r="L1745" s="87">
        <v>0.81</v>
      </c>
      <c r="M1745" s="135"/>
    </row>
    <row r="1746" spans="2:13" ht="42.75" x14ac:dyDescent="0.45">
      <c r="B1746" s="134" t="s">
        <v>89</v>
      </c>
      <c r="C1746" s="76" t="s">
        <v>416</v>
      </c>
      <c r="D1746" s="134" t="s">
        <v>112</v>
      </c>
      <c r="E1746" s="76" t="s">
        <v>119</v>
      </c>
      <c r="F1746" s="134" t="s">
        <v>410</v>
      </c>
      <c r="G1746" s="134" t="s">
        <v>201</v>
      </c>
      <c r="H1746" s="134" t="s">
        <v>411</v>
      </c>
      <c r="I1746" s="134" t="s">
        <v>7</v>
      </c>
      <c r="J1746" s="87">
        <v>0.63</v>
      </c>
      <c r="K1746" s="87">
        <v>0.72000000000000008</v>
      </c>
      <c r="L1746" s="87">
        <v>0.81</v>
      </c>
      <c r="M1746" s="135"/>
    </row>
    <row r="1747" spans="2:13" ht="42.75" x14ac:dyDescent="0.45">
      <c r="B1747" s="134" t="s">
        <v>89</v>
      </c>
      <c r="C1747" s="76" t="s">
        <v>416</v>
      </c>
      <c r="D1747" s="134" t="s">
        <v>112</v>
      </c>
      <c r="E1747" s="76" t="s">
        <v>119</v>
      </c>
      <c r="F1747" s="134" t="s">
        <v>410</v>
      </c>
      <c r="G1747" s="134" t="s">
        <v>201</v>
      </c>
      <c r="H1747" s="134" t="s">
        <v>411</v>
      </c>
      <c r="I1747" s="134" t="s">
        <v>182</v>
      </c>
      <c r="J1747" s="87">
        <v>0.63</v>
      </c>
      <c r="K1747" s="87">
        <v>0.72000000000000008</v>
      </c>
      <c r="L1747" s="87">
        <v>0.81</v>
      </c>
      <c r="M1747" s="135"/>
    </row>
    <row r="1748" spans="2:13" ht="42.75" x14ac:dyDescent="0.45">
      <c r="B1748" s="134" t="s">
        <v>89</v>
      </c>
      <c r="C1748" s="76" t="s">
        <v>416</v>
      </c>
      <c r="D1748" s="134" t="s">
        <v>112</v>
      </c>
      <c r="E1748" s="76" t="s">
        <v>119</v>
      </c>
      <c r="F1748" s="134" t="s">
        <v>402</v>
      </c>
      <c r="G1748" s="134" t="s">
        <v>201</v>
      </c>
      <c r="H1748" s="134" t="s">
        <v>403</v>
      </c>
      <c r="I1748" s="134" t="s">
        <v>7</v>
      </c>
      <c r="J1748" s="87">
        <v>0.63</v>
      </c>
      <c r="K1748" s="87">
        <v>0.72000000000000008</v>
      </c>
      <c r="L1748" s="87">
        <v>0.81</v>
      </c>
      <c r="M1748" s="135"/>
    </row>
    <row r="1749" spans="2:13" ht="42.75" x14ac:dyDescent="0.45">
      <c r="B1749" s="134" t="s">
        <v>89</v>
      </c>
      <c r="C1749" s="76" t="s">
        <v>416</v>
      </c>
      <c r="D1749" s="134" t="s">
        <v>112</v>
      </c>
      <c r="E1749" s="76" t="s">
        <v>119</v>
      </c>
      <c r="F1749" s="134" t="s">
        <v>402</v>
      </c>
      <c r="G1749" s="134" t="s">
        <v>201</v>
      </c>
      <c r="H1749" s="134" t="s">
        <v>403</v>
      </c>
      <c r="I1749" s="134" t="s">
        <v>182</v>
      </c>
      <c r="J1749" s="87">
        <v>0.63</v>
      </c>
      <c r="K1749" s="87">
        <v>0.72000000000000008</v>
      </c>
      <c r="L1749" s="87">
        <v>0.81</v>
      </c>
      <c r="M1749" s="135"/>
    </row>
    <row r="1750" spans="2:13" ht="42.75" x14ac:dyDescent="0.45">
      <c r="B1750" s="134" t="s">
        <v>89</v>
      </c>
      <c r="C1750" s="76" t="s">
        <v>416</v>
      </c>
      <c r="D1750" s="134" t="s">
        <v>112</v>
      </c>
      <c r="E1750" s="76" t="s">
        <v>119</v>
      </c>
      <c r="F1750" s="134" t="s">
        <v>412</v>
      </c>
      <c r="G1750" s="134" t="s">
        <v>201</v>
      </c>
      <c r="H1750" s="134" t="s">
        <v>413</v>
      </c>
      <c r="I1750" s="134" t="s">
        <v>7</v>
      </c>
      <c r="J1750" s="87">
        <v>0.63</v>
      </c>
      <c r="K1750" s="87">
        <v>0.72000000000000008</v>
      </c>
      <c r="L1750" s="87">
        <v>0.81</v>
      </c>
      <c r="M1750" s="135"/>
    </row>
    <row r="1751" spans="2:13" ht="42.75" x14ac:dyDescent="0.45">
      <c r="B1751" s="134" t="s">
        <v>89</v>
      </c>
      <c r="C1751" s="76" t="s">
        <v>416</v>
      </c>
      <c r="D1751" s="134" t="s">
        <v>112</v>
      </c>
      <c r="E1751" s="76" t="s">
        <v>119</v>
      </c>
      <c r="F1751" s="134" t="s">
        <v>412</v>
      </c>
      <c r="G1751" s="134" t="s">
        <v>201</v>
      </c>
      <c r="H1751" s="134" t="s">
        <v>413</v>
      </c>
      <c r="I1751" s="134" t="s">
        <v>182</v>
      </c>
      <c r="J1751" s="87">
        <v>0.63</v>
      </c>
      <c r="K1751" s="87">
        <v>0.72000000000000008</v>
      </c>
      <c r="L1751" s="87">
        <v>0.81</v>
      </c>
      <c r="M1751" s="135"/>
    </row>
    <row r="1752" spans="2:13" ht="42.75" x14ac:dyDescent="0.45">
      <c r="B1752" s="134" t="s">
        <v>89</v>
      </c>
      <c r="C1752" s="76" t="s">
        <v>416</v>
      </c>
      <c r="D1752" s="134" t="s">
        <v>112</v>
      </c>
      <c r="E1752" s="76" t="s">
        <v>119</v>
      </c>
      <c r="F1752" s="134" t="s">
        <v>407</v>
      </c>
      <c r="G1752" s="134" t="s">
        <v>201</v>
      </c>
      <c r="H1752" s="134" t="s">
        <v>408</v>
      </c>
      <c r="I1752" s="134" t="s">
        <v>7</v>
      </c>
      <c r="J1752" s="87">
        <v>0.63</v>
      </c>
      <c r="K1752" s="87">
        <v>0.72000000000000008</v>
      </c>
      <c r="L1752" s="87">
        <v>0.81</v>
      </c>
      <c r="M1752" s="135"/>
    </row>
    <row r="1753" spans="2:13" ht="42.75" x14ac:dyDescent="0.45">
      <c r="B1753" s="134" t="s">
        <v>89</v>
      </c>
      <c r="C1753" s="76" t="s">
        <v>416</v>
      </c>
      <c r="D1753" s="134" t="s">
        <v>112</v>
      </c>
      <c r="E1753" s="76" t="s">
        <v>119</v>
      </c>
      <c r="F1753" s="134" t="s">
        <v>407</v>
      </c>
      <c r="G1753" s="134" t="s">
        <v>201</v>
      </c>
      <c r="H1753" s="134" t="s">
        <v>408</v>
      </c>
      <c r="I1753" s="134" t="s">
        <v>182</v>
      </c>
      <c r="J1753" s="87">
        <v>0.63</v>
      </c>
      <c r="K1753" s="87">
        <v>0.72000000000000008</v>
      </c>
      <c r="L1753" s="87">
        <v>0.81</v>
      </c>
      <c r="M1753" s="135"/>
    </row>
    <row r="1754" spans="2:13" ht="42.75" x14ac:dyDescent="0.45">
      <c r="B1754" s="134" t="s">
        <v>89</v>
      </c>
      <c r="C1754" s="76" t="s">
        <v>416</v>
      </c>
      <c r="D1754" s="134" t="s">
        <v>112</v>
      </c>
      <c r="E1754" s="76" t="s">
        <v>119</v>
      </c>
      <c r="F1754" s="134" t="s">
        <v>404</v>
      </c>
      <c r="G1754" s="134" t="s">
        <v>201</v>
      </c>
      <c r="H1754" s="134" t="s">
        <v>405</v>
      </c>
      <c r="I1754" s="134" t="s">
        <v>182</v>
      </c>
      <c r="J1754" s="87">
        <v>0.63</v>
      </c>
      <c r="K1754" s="87">
        <v>0.72000000000000008</v>
      </c>
      <c r="L1754" s="87">
        <v>0.81</v>
      </c>
      <c r="M1754" s="135"/>
    </row>
    <row r="1755" spans="2:13" ht="28.5" x14ac:dyDescent="0.45">
      <c r="B1755" s="134" t="s">
        <v>89</v>
      </c>
      <c r="C1755" s="76" t="s">
        <v>416</v>
      </c>
      <c r="D1755" s="134" t="s">
        <v>112</v>
      </c>
      <c r="E1755" s="76" t="s">
        <v>119</v>
      </c>
      <c r="F1755" s="134" t="s">
        <v>266</v>
      </c>
      <c r="G1755" s="134" t="s">
        <v>208</v>
      </c>
      <c r="H1755" s="134" t="s">
        <v>267</v>
      </c>
      <c r="I1755" s="134" t="s">
        <v>7</v>
      </c>
      <c r="J1755" s="87">
        <v>3.4999999999999996E-2</v>
      </c>
      <c r="K1755" s="87">
        <v>4.0000000000000008E-2</v>
      </c>
      <c r="L1755" s="87">
        <v>4.5000000000000005E-2</v>
      </c>
      <c r="M1755" s="135"/>
    </row>
    <row r="1756" spans="2:13" x14ac:dyDescent="0.45">
      <c r="B1756" s="134" t="s">
        <v>89</v>
      </c>
      <c r="C1756" s="76" t="s">
        <v>417</v>
      </c>
      <c r="D1756" s="134" t="s">
        <v>112</v>
      </c>
      <c r="E1756" s="76" t="s">
        <v>121</v>
      </c>
      <c r="F1756" s="134" t="s">
        <v>197</v>
      </c>
      <c r="G1756" s="134" t="s">
        <v>198</v>
      </c>
      <c r="H1756" s="134" t="s">
        <v>199</v>
      </c>
      <c r="I1756" s="134" t="s">
        <v>182</v>
      </c>
      <c r="J1756" s="87">
        <v>3.4999999999999996E-2</v>
      </c>
      <c r="K1756" s="87">
        <v>4.0000000000000008E-2</v>
      </c>
      <c r="L1756" s="87">
        <v>4.5000000000000005E-2</v>
      </c>
      <c r="M1756" s="135"/>
    </row>
    <row r="1757" spans="2:13" x14ac:dyDescent="0.45">
      <c r="B1757" s="134" t="s">
        <v>89</v>
      </c>
      <c r="C1757" s="76" t="s">
        <v>417</v>
      </c>
      <c r="D1757" s="134" t="s">
        <v>112</v>
      </c>
      <c r="E1757" s="76" t="s">
        <v>121</v>
      </c>
      <c r="F1757" s="134" t="s">
        <v>400</v>
      </c>
      <c r="G1757" s="134" t="s">
        <v>198</v>
      </c>
      <c r="H1757" s="134" t="s">
        <v>401</v>
      </c>
      <c r="I1757" s="134" t="s">
        <v>182</v>
      </c>
      <c r="J1757" s="87">
        <v>0.63</v>
      </c>
      <c r="K1757" s="87">
        <v>0.72000000000000008</v>
      </c>
      <c r="L1757" s="87">
        <v>0.81</v>
      </c>
      <c r="M1757" s="135"/>
    </row>
    <row r="1758" spans="2:13" x14ac:dyDescent="0.45">
      <c r="B1758" s="134" t="s">
        <v>89</v>
      </c>
      <c r="C1758" s="76" t="s">
        <v>417</v>
      </c>
      <c r="D1758" s="134" t="s">
        <v>112</v>
      </c>
      <c r="E1758" s="76" t="s">
        <v>121</v>
      </c>
      <c r="F1758" s="134" t="s">
        <v>379</v>
      </c>
      <c r="G1758" s="134" t="s">
        <v>380</v>
      </c>
      <c r="H1758" s="134" t="s">
        <v>381</v>
      </c>
      <c r="I1758" s="134" t="s">
        <v>7</v>
      </c>
      <c r="J1758" s="87">
        <v>0.63</v>
      </c>
      <c r="K1758" s="87">
        <v>0.72000000000000008</v>
      </c>
      <c r="L1758" s="87">
        <v>0.81</v>
      </c>
      <c r="M1758" s="135"/>
    </row>
    <row r="1759" spans="2:13" ht="42.75" x14ac:dyDescent="0.45">
      <c r="B1759" s="134" t="s">
        <v>89</v>
      </c>
      <c r="C1759" s="76" t="s">
        <v>417</v>
      </c>
      <c r="D1759" s="134" t="s">
        <v>112</v>
      </c>
      <c r="E1759" s="76" t="s">
        <v>121</v>
      </c>
      <c r="F1759" s="134" t="s">
        <v>200</v>
      </c>
      <c r="G1759" s="134" t="s">
        <v>201</v>
      </c>
      <c r="H1759" s="134" t="s">
        <v>202</v>
      </c>
      <c r="I1759" s="134" t="s">
        <v>7</v>
      </c>
      <c r="J1759" s="87">
        <v>0.63</v>
      </c>
      <c r="K1759" s="87">
        <v>0.72000000000000008</v>
      </c>
      <c r="L1759" s="87">
        <v>0.81</v>
      </c>
      <c r="M1759" s="135"/>
    </row>
    <row r="1760" spans="2:13" ht="42.75" x14ac:dyDescent="0.45">
      <c r="B1760" s="134" t="s">
        <v>89</v>
      </c>
      <c r="C1760" s="76" t="s">
        <v>417</v>
      </c>
      <c r="D1760" s="134" t="s">
        <v>112</v>
      </c>
      <c r="E1760" s="76" t="s">
        <v>121</v>
      </c>
      <c r="F1760" s="134" t="s">
        <v>200</v>
      </c>
      <c r="G1760" s="134" t="s">
        <v>201</v>
      </c>
      <c r="H1760" s="134" t="s">
        <v>202</v>
      </c>
      <c r="I1760" s="134" t="s">
        <v>182</v>
      </c>
      <c r="J1760" s="87">
        <v>0.63</v>
      </c>
      <c r="K1760" s="87">
        <v>0.72000000000000008</v>
      </c>
      <c r="L1760" s="87">
        <v>0.81</v>
      </c>
      <c r="M1760" s="135"/>
    </row>
    <row r="1761" spans="2:13" ht="42.75" x14ac:dyDescent="0.45">
      <c r="B1761" s="134" t="s">
        <v>89</v>
      </c>
      <c r="C1761" s="76" t="s">
        <v>417</v>
      </c>
      <c r="D1761" s="134" t="s">
        <v>112</v>
      </c>
      <c r="E1761" s="76" t="s">
        <v>121</v>
      </c>
      <c r="F1761" s="134" t="s">
        <v>410</v>
      </c>
      <c r="G1761" s="134" t="s">
        <v>201</v>
      </c>
      <c r="H1761" s="134" t="s">
        <v>411</v>
      </c>
      <c r="I1761" s="134" t="s">
        <v>7</v>
      </c>
      <c r="J1761" s="87">
        <v>0.63</v>
      </c>
      <c r="K1761" s="87">
        <v>0.72000000000000008</v>
      </c>
      <c r="L1761" s="87">
        <v>0.81</v>
      </c>
      <c r="M1761" s="135"/>
    </row>
    <row r="1762" spans="2:13" ht="42.75" x14ac:dyDescent="0.45">
      <c r="B1762" s="134" t="s">
        <v>89</v>
      </c>
      <c r="C1762" s="76" t="s">
        <v>417</v>
      </c>
      <c r="D1762" s="134" t="s">
        <v>112</v>
      </c>
      <c r="E1762" s="76" t="s">
        <v>121</v>
      </c>
      <c r="F1762" s="134" t="s">
        <v>410</v>
      </c>
      <c r="G1762" s="134" t="s">
        <v>201</v>
      </c>
      <c r="H1762" s="134" t="s">
        <v>411</v>
      </c>
      <c r="I1762" s="134" t="s">
        <v>182</v>
      </c>
      <c r="J1762" s="87">
        <v>0.63</v>
      </c>
      <c r="K1762" s="87">
        <v>0.72000000000000008</v>
      </c>
      <c r="L1762" s="87">
        <v>0.81</v>
      </c>
      <c r="M1762" s="135"/>
    </row>
    <row r="1763" spans="2:13" ht="28.5" x14ac:dyDescent="0.45">
      <c r="B1763" s="134" t="s">
        <v>89</v>
      </c>
      <c r="C1763" s="76" t="s">
        <v>417</v>
      </c>
      <c r="D1763" s="134" t="s">
        <v>112</v>
      </c>
      <c r="E1763" s="76" t="s">
        <v>121</v>
      </c>
      <c r="F1763" s="134" t="s">
        <v>266</v>
      </c>
      <c r="G1763" s="134" t="s">
        <v>208</v>
      </c>
      <c r="H1763" s="134" t="s">
        <v>267</v>
      </c>
      <c r="I1763" s="134" t="s">
        <v>7</v>
      </c>
      <c r="J1763" s="87">
        <v>3.4999999999999996E-2</v>
      </c>
      <c r="K1763" s="87">
        <v>4.0000000000000008E-2</v>
      </c>
      <c r="L1763" s="87">
        <v>4.5000000000000005E-2</v>
      </c>
      <c r="M1763" s="135"/>
    </row>
    <row r="1764" spans="2:13" x14ac:dyDescent="0.45">
      <c r="B1764" s="134" t="s">
        <v>89</v>
      </c>
      <c r="C1764" s="76" t="s">
        <v>418</v>
      </c>
      <c r="D1764" s="134" t="s">
        <v>112</v>
      </c>
      <c r="E1764" s="76" t="s">
        <v>122</v>
      </c>
      <c r="F1764" s="134" t="s">
        <v>197</v>
      </c>
      <c r="G1764" s="134" t="s">
        <v>198</v>
      </c>
      <c r="H1764" s="134" t="s">
        <v>199</v>
      </c>
      <c r="I1764" s="134" t="s">
        <v>182</v>
      </c>
      <c r="J1764" s="87">
        <v>3.4999999999999996E-2</v>
      </c>
      <c r="K1764" s="87">
        <v>4.0000000000000008E-2</v>
      </c>
      <c r="L1764" s="87">
        <v>4.5000000000000005E-2</v>
      </c>
      <c r="M1764" s="135"/>
    </row>
    <row r="1765" spans="2:13" x14ac:dyDescent="0.45">
      <c r="B1765" s="134" t="s">
        <v>89</v>
      </c>
      <c r="C1765" s="76" t="s">
        <v>418</v>
      </c>
      <c r="D1765" s="134" t="s">
        <v>112</v>
      </c>
      <c r="E1765" s="76" t="s">
        <v>122</v>
      </c>
      <c r="F1765" s="134" t="s">
        <v>400</v>
      </c>
      <c r="G1765" s="134" t="s">
        <v>198</v>
      </c>
      <c r="H1765" s="134" t="s">
        <v>401</v>
      </c>
      <c r="I1765" s="134" t="s">
        <v>182</v>
      </c>
      <c r="J1765" s="87">
        <v>0.63</v>
      </c>
      <c r="K1765" s="87">
        <v>0.72000000000000008</v>
      </c>
      <c r="L1765" s="87">
        <v>0.81</v>
      </c>
      <c r="M1765" s="135"/>
    </row>
    <row r="1766" spans="2:13" x14ac:dyDescent="0.45">
      <c r="B1766" s="134" t="s">
        <v>89</v>
      </c>
      <c r="C1766" s="76" t="s">
        <v>418</v>
      </c>
      <c r="D1766" s="134" t="s">
        <v>112</v>
      </c>
      <c r="E1766" s="76" t="s">
        <v>122</v>
      </c>
      <c r="F1766" s="134" t="s">
        <v>379</v>
      </c>
      <c r="G1766" s="134" t="s">
        <v>380</v>
      </c>
      <c r="H1766" s="134" t="s">
        <v>381</v>
      </c>
      <c r="I1766" s="134" t="s">
        <v>7</v>
      </c>
      <c r="J1766" s="87">
        <v>0.63</v>
      </c>
      <c r="K1766" s="87">
        <v>0.72000000000000008</v>
      </c>
      <c r="L1766" s="87">
        <v>0.81</v>
      </c>
      <c r="M1766" s="135"/>
    </row>
    <row r="1767" spans="2:13" ht="42.75" x14ac:dyDescent="0.45">
      <c r="B1767" s="134" t="s">
        <v>89</v>
      </c>
      <c r="C1767" s="76" t="s">
        <v>418</v>
      </c>
      <c r="D1767" s="134" t="s">
        <v>112</v>
      </c>
      <c r="E1767" s="76" t="s">
        <v>122</v>
      </c>
      <c r="F1767" s="134" t="s">
        <v>200</v>
      </c>
      <c r="G1767" s="134" t="s">
        <v>201</v>
      </c>
      <c r="H1767" s="134" t="s">
        <v>202</v>
      </c>
      <c r="I1767" s="134" t="s">
        <v>7</v>
      </c>
      <c r="J1767" s="87">
        <v>0.63</v>
      </c>
      <c r="K1767" s="87">
        <v>0.72000000000000008</v>
      </c>
      <c r="L1767" s="87">
        <v>0.81</v>
      </c>
      <c r="M1767" s="135"/>
    </row>
    <row r="1768" spans="2:13" ht="42.75" x14ac:dyDescent="0.45">
      <c r="B1768" s="134" t="s">
        <v>89</v>
      </c>
      <c r="C1768" s="76" t="s">
        <v>418</v>
      </c>
      <c r="D1768" s="134" t="s">
        <v>112</v>
      </c>
      <c r="E1768" s="76" t="s">
        <v>122</v>
      </c>
      <c r="F1768" s="134" t="s">
        <v>200</v>
      </c>
      <c r="G1768" s="134" t="s">
        <v>201</v>
      </c>
      <c r="H1768" s="134" t="s">
        <v>202</v>
      </c>
      <c r="I1768" s="134" t="s">
        <v>182</v>
      </c>
      <c r="J1768" s="87">
        <v>0.63</v>
      </c>
      <c r="K1768" s="87">
        <v>0.72000000000000008</v>
      </c>
      <c r="L1768" s="87">
        <v>0.81</v>
      </c>
      <c r="M1768" s="135"/>
    </row>
    <row r="1769" spans="2:13" ht="42.75" x14ac:dyDescent="0.45">
      <c r="B1769" s="134" t="s">
        <v>89</v>
      </c>
      <c r="C1769" s="76" t="s">
        <v>418</v>
      </c>
      <c r="D1769" s="134" t="s">
        <v>112</v>
      </c>
      <c r="E1769" s="76" t="s">
        <v>122</v>
      </c>
      <c r="F1769" s="134" t="s">
        <v>410</v>
      </c>
      <c r="G1769" s="134" t="s">
        <v>201</v>
      </c>
      <c r="H1769" s="134" t="s">
        <v>411</v>
      </c>
      <c r="I1769" s="134" t="s">
        <v>7</v>
      </c>
      <c r="J1769" s="87">
        <v>0.63</v>
      </c>
      <c r="K1769" s="87">
        <v>0.72000000000000008</v>
      </c>
      <c r="L1769" s="87">
        <v>0.81</v>
      </c>
      <c r="M1769" s="135"/>
    </row>
    <row r="1770" spans="2:13" ht="42.75" x14ac:dyDescent="0.45">
      <c r="B1770" s="134" t="s">
        <v>89</v>
      </c>
      <c r="C1770" s="76" t="s">
        <v>418</v>
      </c>
      <c r="D1770" s="134" t="s">
        <v>112</v>
      </c>
      <c r="E1770" s="76" t="s">
        <v>122</v>
      </c>
      <c r="F1770" s="134" t="s">
        <v>410</v>
      </c>
      <c r="G1770" s="134" t="s">
        <v>201</v>
      </c>
      <c r="H1770" s="134" t="s">
        <v>411</v>
      </c>
      <c r="I1770" s="134" t="s">
        <v>182</v>
      </c>
      <c r="J1770" s="87">
        <v>0.63</v>
      </c>
      <c r="K1770" s="87">
        <v>0.72000000000000008</v>
      </c>
      <c r="L1770" s="87">
        <v>0.81</v>
      </c>
      <c r="M1770" s="135"/>
    </row>
    <row r="1771" spans="2:13" ht="28.5" x14ac:dyDescent="0.45">
      <c r="B1771" s="134" t="s">
        <v>89</v>
      </c>
      <c r="C1771" s="76" t="s">
        <v>418</v>
      </c>
      <c r="D1771" s="134" t="s">
        <v>112</v>
      </c>
      <c r="E1771" s="76" t="s">
        <v>122</v>
      </c>
      <c r="F1771" s="134" t="s">
        <v>266</v>
      </c>
      <c r="G1771" s="134" t="s">
        <v>208</v>
      </c>
      <c r="H1771" s="134" t="s">
        <v>267</v>
      </c>
      <c r="I1771" s="134" t="s">
        <v>7</v>
      </c>
      <c r="J1771" s="87">
        <v>3.4999999999999996E-2</v>
      </c>
      <c r="K1771" s="87">
        <v>4.0000000000000008E-2</v>
      </c>
      <c r="L1771" s="87">
        <v>4.5000000000000005E-2</v>
      </c>
      <c r="M1771" s="135"/>
    </row>
    <row r="1772" spans="2:13" ht="28.5" x14ac:dyDescent="0.45">
      <c r="B1772" s="134" t="s">
        <v>89</v>
      </c>
      <c r="C1772" s="76" t="s">
        <v>418</v>
      </c>
      <c r="D1772" s="134" t="s">
        <v>112</v>
      </c>
      <c r="E1772" s="76" t="s">
        <v>122</v>
      </c>
      <c r="F1772" s="134" t="s">
        <v>213</v>
      </c>
      <c r="G1772" s="134" t="s">
        <v>211</v>
      </c>
      <c r="H1772" s="134" t="s">
        <v>214</v>
      </c>
      <c r="I1772" s="134" t="s">
        <v>7</v>
      </c>
      <c r="J1772" s="87">
        <v>0.63</v>
      </c>
      <c r="K1772" s="87">
        <v>0.72000000000000008</v>
      </c>
      <c r="L1772" s="87">
        <v>0.81</v>
      </c>
      <c r="M1772" s="135"/>
    </row>
    <row r="1773" spans="2:13" x14ac:dyDescent="0.45">
      <c r="B1773" s="134" t="s">
        <v>89</v>
      </c>
      <c r="C1773" s="76" t="s">
        <v>419</v>
      </c>
      <c r="D1773" s="134" t="s">
        <v>112</v>
      </c>
      <c r="E1773" s="76" t="s">
        <v>123</v>
      </c>
      <c r="F1773" s="134" t="s">
        <v>197</v>
      </c>
      <c r="G1773" s="134" t="s">
        <v>198</v>
      </c>
      <c r="H1773" s="134" t="s">
        <v>199</v>
      </c>
      <c r="I1773" s="134" t="s">
        <v>182</v>
      </c>
      <c r="J1773" s="87">
        <v>3.4999999999999996E-2</v>
      </c>
      <c r="K1773" s="87">
        <v>4.0000000000000008E-2</v>
      </c>
      <c r="L1773" s="87">
        <v>4.5000000000000005E-2</v>
      </c>
      <c r="M1773" s="135"/>
    </row>
    <row r="1774" spans="2:13" x14ac:dyDescent="0.45">
      <c r="B1774" s="134" t="s">
        <v>89</v>
      </c>
      <c r="C1774" s="76" t="s">
        <v>419</v>
      </c>
      <c r="D1774" s="134" t="s">
        <v>112</v>
      </c>
      <c r="E1774" s="76" t="s">
        <v>123</v>
      </c>
      <c r="F1774" s="134" t="s">
        <v>420</v>
      </c>
      <c r="G1774" s="134" t="s">
        <v>198</v>
      </c>
      <c r="H1774" s="134" t="s">
        <v>421</v>
      </c>
      <c r="I1774" s="134" t="s">
        <v>182</v>
      </c>
      <c r="J1774" s="87">
        <v>0.63</v>
      </c>
      <c r="K1774" s="87">
        <v>0.72000000000000008</v>
      </c>
      <c r="L1774" s="87">
        <v>0.81</v>
      </c>
      <c r="M1774" s="135"/>
    </row>
    <row r="1775" spans="2:13" x14ac:dyDescent="0.45">
      <c r="B1775" s="134" t="s">
        <v>89</v>
      </c>
      <c r="C1775" s="76" t="s">
        <v>419</v>
      </c>
      <c r="D1775" s="134" t="s">
        <v>112</v>
      </c>
      <c r="E1775" s="76" t="s">
        <v>123</v>
      </c>
      <c r="F1775" s="134" t="s">
        <v>400</v>
      </c>
      <c r="G1775" s="134" t="s">
        <v>198</v>
      </c>
      <c r="H1775" s="134" t="s">
        <v>401</v>
      </c>
      <c r="I1775" s="134" t="s">
        <v>182</v>
      </c>
      <c r="J1775" s="87">
        <v>0.63</v>
      </c>
      <c r="K1775" s="87">
        <v>0.72000000000000008</v>
      </c>
      <c r="L1775" s="87">
        <v>0.81</v>
      </c>
      <c r="M1775" s="135"/>
    </row>
    <row r="1776" spans="2:13" ht="28.5" x14ac:dyDescent="0.45">
      <c r="B1776" s="134" t="s">
        <v>89</v>
      </c>
      <c r="C1776" s="76" t="s">
        <v>419</v>
      </c>
      <c r="D1776" s="134" t="s">
        <v>112</v>
      </c>
      <c r="E1776" s="76" t="s">
        <v>123</v>
      </c>
      <c r="F1776" s="134" t="s">
        <v>422</v>
      </c>
      <c r="G1776" s="134" t="s">
        <v>198</v>
      </c>
      <c r="H1776" s="134" t="s">
        <v>423</v>
      </c>
      <c r="I1776" s="134" t="s">
        <v>182</v>
      </c>
      <c r="J1776" s="87">
        <v>0.63</v>
      </c>
      <c r="K1776" s="87">
        <v>0.72000000000000008</v>
      </c>
      <c r="L1776" s="87">
        <v>0.81</v>
      </c>
      <c r="M1776" s="135"/>
    </row>
    <row r="1777" spans="2:13" x14ac:dyDescent="0.45">
      <c r="B1777" s="134" t="s">
        <v>89</v>
      </c>
      <c r="C1777" s="76" t="s">
        <v>419</v>
      </c>
      <c r="D1777" s="134" t="s">
        <v>112</v>
      </c>
      <c r="E1777" s="76" t="s">
        <v>123</v>
      </c>
      <c r="F1777" s="134" t="s">
        <v>258</v>
      </c>
      <c r="G1777" s="134" t="s">
        <v>259</v>
      </c>
      <c r="H1777" s="134" t="s">
        <v>260</v>
      </c>
      <c r="I1777" s="134" t="s">
        <v>182</v>
      </c>
      <c r="J1777" s="87">
        <v>0.63</v>
      </c>
      <c r="K1777" s="87">
        <v>0.72000000000000008</v>
      </c>
      <c r="L1777" s="87">
        <v>0.81</v>
      </c>
      <c r="M1777" s="135"/>
    </row>
    <row r="1778" spans="2:13" x14ac:dyDescent="0.45">
      <c r="B1778" s="134" t="s">
        <v>89</v>
      </c>
      <c r="C1778" s="76" t="s">
        <v>419</v>
      </c>
      <c r="D1778" s="134" t="s">
        <v>112</v>
      </c>
      <c r="E1778" s="76" t="s">
        <v>123</v>
      </c>
      <c r="F1778" s="134" t="s">
        <v>379</v>
      </c>
      <c r="G1778" s="134" t="s">
        <v>380</v>
      </c>
      <c r="H1778" s="134" t="s">
        <v>381</v>
      </c>
      <c r="I1778" s="134" t="s">
        <v>7</v>
      </c>
      <c r="J1778" s="87">
        <v>0.63</v>
      </c>
      <c r="K1778" s="87">
        <v>0.72000000000000008</v>
      </c>
      <c r="L1778" s="87">
        <v>0.81</v>
      </c>
      <c r="M1778" s="135"/>
    </row>
    <row r="1779" spans="2:13" ht="28.5" x14ac:dyDescent="0.45">
      <c r="B1779" s="134" t="s">
        <v>89</v>
      </c>
      <c r="C1779" s="76" t="s">
        <v>419</v>
      </c>
      <c r="D1779" s="134" t="s">
        <v>112</v>
      </c>
      <c r="E1779" s="76" t="s">
        <v>123</v>
      </c>
      <c r="F1779" s="134" t="s">
        <v>280</v>
      </c>
      <c r="G1779" s="134" t="s">
        <v>281</v>
      </c>
      <c r="H1779" s="134" t="s">
        <v>282</v>
      </c>
      <c r="I1779" s="134" t="s">
        <v>7</v>
      </c>
      <c r="J1779" s="87">
        <v>0.63</v>
      </c>
      <c r="K1779" s="87">
        <v>0.72000000000000008</v>
      </c>
      <c r="L1779" s="87">
        <v>0.81</v>
      </c>
      <c r="M1779" s="135"/>
    </row>
    <row r="1780" spans="2:13" x14ac:dyDescent="0.45">
      <c r="B1780" s="134" t="s">
        <v>89</v>
      </c>
      <c r="C1780" s="76" t="s">
        <v>424</v>
      </c>
      <c r="D1780" s="134" t="s">
        <v>112</v>
      </c>
      <c r="E1780" s="76" t="s">
        <v>124</v>
      </c>
      <c r="F1780" s="134" t="s">
        <v>371</v>
      </c>
      <c r="G1780" s="134" t="s">
        <v>230</v>
      </c>
      <c r="H1780" s="134" t="s">
        <v>372</v>
      </c>
      <c r="I1780" s="134" t="s">
        <v>182</v>
      </c>
      <c r="J1780" s="87">
        <v>0.63</v>
      </c>
      <c r="K1780" s="87">
        <v>0.72000000000000008</v>
      </c>
      <c r="L1780" s="87">
        <v>0.81</v>
      </c>
      <c r="M1780" s="135"/>
    </row>
    <row r="1781" spans="2:13" x14ac:dyDescent="0.45">
      <c r="B1781" s="134" t="s">
        <v>89</v>
      </c>
      <c r="C1781" s="76" t="s">
        <v>424</v>
      </c>
      <c r="D1781" s="134" t="s">
        <v>112</v>
      </c>
      <c r="E1781" s="76" t="s">
        <v>124</v>
      </c>
      <c r="F1781" s="134" t="s">
        <v>197</v>
      </c>
      <c r="G1781" s="134" t="s">
        <v>198</v>
      </c>
      <c r="H1781" s="134" t="s">
        <v>199</v>
      </c>
      <c r="I1781" s="134" t="s">
        <v>182</v>
      </c>
      <c r="J1781" s="87">
        <v>3.4999999999999996E-2</v>
      </c>
      <c r="K1781" s="87">
        <v>4.0000000000000008E-2</v>
      </c>
      <c r="L1781" s="87">
        <v>4.5000000000000005E-2</v>
      </c>
      <c r="M1781" s="135"/>
    </row>
    <row r="1782" spans="2:13" x14ac:dyDescent="0.45">
      <c r="B1782" s="134" t="s">
        <v>89</v>
      </c>
      <c r="C1782" s="76" t="s">
        <v>424</v>
      </c>
      <c r="D1782" s="134" t="s">
        <v>112</v>
      </c>
      <c r="E1782" s="76" t="s">
        <v>124</v>
      </c>
      <c r="F1782" s="134" t="s">
        <v>400</v>
      </c>
      <c r="G1782" s="134" t="s">
        <v>198</v>
      </c>
      <c r="H1782" s="134" t="s">
        <v>401</v>
      </c>
      <c r="I1782" s="134" t="s">
        <v>182</v>
      </c>
      <c r="J1782" s="87">
        <v>0.63</v>
      </c>
      <c r="K1782" s="87">
        <v>0.72000000000000008</v>
      </c>
      <c r="L1782" s="87">
        <v>0.81</v>
      </c>
      <c r="M1782" s="135"/>
    </row>
    <row r="1783" spans="2:13" x14ac:dyDescent="0.45">
      <c r="B1783" s="134" t="s">
        <v>89</v>
      </c>
      <c r="C1783" s="76" t="s">
        <v>424</v>
      </c>
      <c r="D1783" s="134" t="s">
        <v>112</v>
      </c>
      <c r="E1783" s="76" t="s">
        <v>124</v>
      </c>
      <c r="F1783" s="134" t="s">
        <v>258</v>
      </c>
      <c r="G1783" s="134" t="s">
        <v>259</v>
      </c>
      <c r="H1783" s="134" t="s">
        <v>260</v>
      </c>
      <c r="I1783" s="134" t="s">
        <v>182</v>
      </c>
      <c r="J1783" s="87">
        <v>0.63</v>
      </c>
      <c r="K1783" s="87">
        <v>0.72000000000000008</v>
      </c>
      <c r="L1783" s="87">
        <v>0.81</v>
      </c>
      <c r="M1783" s="135"/>
    </row>
    <row r="1784" spans="2:13" x14ac:dyDescent="0.45">
      <c r="B1784" s="134" t="s">
        <v>89</v>
      </c>
      <c r="C1784" s="76" t="s">
        <v>424</v>
      </c>
      <c r="D1784" s="134" t="s">
        <v>112</v>
      </c>
      <c r="E1784" s="76" t="s">
        <v>124</v>
      </c>
      <c r="F1784" s="134" t="s">
        <v>379</v>
      </c>
      <c r="G1784" s="134" t="s">
        <v>380</v>
      </c>
      <c r="H1784" s="134" t="s">
        <v>381</v>
      </c>
      <c r="I1784" s="134" t="s">
        <v>7</v>
      </c>
      <c r="J1784" s="87">
        <v>0.63</v>
      </c>
      <c r="K1784" s="87">
        <v>0.72000000000000008</v>
      </c>
      <c r="L1784" s="87">
        <v>0.81</v>
      </c>
      <c r="M1784" s="135"/>
    </row>
    <row r="1785" spans="2:13" ht="42.75" x14ac:dyDescent="0.45">
      <c r="B1785" s="134" t="s">
        <v>89</v>
      </c>
      <c r="C1785" s="76" t="s">
        <v>424</v>
      </c>
      <c r="D1785" s="134" t="s">
        <v>112</v>
      </c>
      <c r="E1785" s="76" t="s">
        <v>124</v>
      </c>
      <c r="F1785" s="134" t="s">
        <v>410</v>
      </c>
      <c r="G1785" s="134" t="s">
        <v>201</v>
      </c>
      <c r="H1785" s="134" t="s">
        <v>411</v>
      </c>
      <c r="I1785" s="134" t="s">
        <v>7</v>
      </c>
      <c r="J1785" s="87">
        <v>0.63</v>
      </c>
      <c r="K1785" s="87">
        <v>0.72000000000000008</v>
      </c>
      <c r="L1785" s="87">
        <v>0.81</v>
      </c>
      <c r="M1785" s="135"/>
    </row>
    <row r="1786" spans="2:13" ht="42.75" x14ac:dyDescent="0.45">
      <c r="B1786" s="134" t="s">
        <v>89</v>
      </c>
      <c r="C1786" s="76" t="s">
        <v>424</v>
      </c>
      <c r="D1786" s="134" t="s">
        <v>112</v>
      </c>
      <c r="E1786" s="76" t="s">
        <v>124</v>
      </c>
      <c r="F1786" s="134" t="s">
        <v>410</v>
      </c>
      <c r="G1786" s="134" t="s">
        <v>201</v>
      </c>
      <c r="H1786" s="134" t="s">
        <v>411</v>
      </c>
      <c r="I1786" s="134" t="s">
        <v>182</v>
      </c>
      <c r="J1786" s="87">
        <v>0.63</v>
      </c>
      <c r="K1786" s="87">
        <v>0.72000000000000008</v>
      </c>
      <c r="L1786" s="87">
        <v>0.81</v>
      </c>
      <c r="M1786" s="135"/>
    </row>
    <row r="1787" spans="2:13" ht="42.75" x14ac:dyDescent="0.45">
      <c r="B1787" s="134" t="s">
        <v>89</v>
      </c>
      <c r="C1787" s="76" t="s">
        <v>424</v>
      </c>
      <c r="D1787" s="134" t="s">
        <v>112</v>
      </c>
      <c r="E1787" s="76" t="s">
        <v>124</v>
      </c>
      <c r="F1787" s="134" t="s">
        <v>404</v>
      </c>
      <c r="G1787" s="134" t="s">
        <v>201</v>
      </c>
      <c r="H1787" s="134" t="s">
        <v>405</v>
      </c>
      <c r="I1787" s="134" t="s">
        <v>182</v>
      </c>
      <c r="J1787" s="87">
        <v>0.63</v>
      </c>
      <c r="K1787" s="87">
        <v>0.72000000000000008</v>
      </c>
      <c r="L1787" s="87">
        <v>0.81</v>
      </c>
      <c r="M1787" s="135"/>
    </row>
    <row r="1788" spans="2:13" ht="28.5" x14ac:dyDescent="0.45">
      <c r="B1788" s="134" t="s">
        <v>89</v>
      </c>
      <c r="C1788" s="76" t="s">
        <v>424</v>
      </c>
      <c r="D1788" s="134" t="s">
        <v>112</v>
      </c>
      <c r="E1788" s="76" t="s">
        <v>124</v>
      </c>
      <c r="F1788" s="134" t="s">
        <v>266</v>
      </c>
      <c r="G1788" s="134" t="s">
        <v>208</v>
      </c>
      <c r="H1788" s="134" t="s">
        <v>267</v>
      </c>
      <c r="I1788" s="134" t="s">
        <v>7</v>
      </c>
      <c r="J1788" s="87">
        <v>3.4999999999999996E-2</v>
      </c>
      <c r="K1788" s="87">
        <v>4.0000000000000008E-2</v>
      </c>
      <c r="L1788" s="87">
        <v>4.5000000000000005E-2</v>
      </c>
      <c r="M1788" s="135"/>
    </row>
    <row r="1789" spans="2:13" ht="28.5" x14ac:dyDescent="0.45">
      <c r="B1789" s="134" t="s">
        <v>89</v>
      </c>
      <c r="C1789" s="76" t="s">
        <v>425</v>
      </c>
      <c r="D1789" s="134" t="s">
        <v>112</v>
      </c>
      <c r="E1789" s="76" t="s">
        <v>125</v>
      </c>
      <c r="F1789" s="134" t="s">
        <v>371</v>
      </c>
      <c r="G1789" s="134" t="s">
        <v>230</v>
      </c>
      <c r="H1789" s="134" t="s">
        <v>372</v>
      </c>
      <c r="I1789" s="134" t="s">
        <v>182</v>
      </c>
      <c r="J1789" s="87">
        <v>0.63</v>
      </c>
      <c r="K1789" s="87">
        <v>0.72000000000000008</v>
      </c>
      <c r="L1789" s="87">
        <v>0.81</v>
      </c>
      <c r="M1789" s="135"/>
    </row>
    <row r="1790" spans="2:13" ht="28.5" x14ac:dyDescent="0.45">
      <c r="B1790" s="134" t="s">
        <v>89</v>
      </c>
      <c r="C1790" s="76" t="s">
        <v>425</v>
      </c>
      <c r="D1790" s="134" t="s">
        <v>112</v>
      </c>
      <c r="E1790" s="76" t="s">
        <v>125</v>
      </c>
      <c r="F1790" s="134" t="s">
        <v>197</v>
      </c>
      <c r="G1790" s="134" t="s">
        <v>198</v>
      </c>
      <c r="H1790" s="134" t="s">
        <v>199</v>
      </c>
      <c r="I1790" s="134" t="s">
        <v>182</v>
      </c>
      <c r="J1790" s="87">
        <v>3.4999999999999996E-2</v>
      </c>
      <c r="K1790" s="87">
        <v>4.0000000000000008E-2</v>
      </c>
      <c r="L1790" s="87">
        <v>4.5000000000000005E-2</v>
      </c>
      <c r="M1790" s="135"/>
    </row>
    <row r="1791" spans="2:13" ht="28.5" x14ac:dyDescent="0.45">
      <c r="B1791" s="134" t="s">
        <v>89</v>
      </c>
      <c r="C1791" s="76" t="s">
        <v>425</v>
      </c>
      <c r="D1791" s="134" t="s">
        <v>112</v>
      </c>
      <c r="E1791" s="76" t="s">
        <v>125</v>
      </c>
      <c r="F1791" s="134" t="s">
        <v>400</v>
      </c>
      <c r="G1791" s="134" t="s">
        <v>198</v>
      </c>
      <c r="H1791" s="134" t="s">
        <v>401</v>
      </c>
      <c r="I1791" s="134" t="s">
        <v>182</v>
      </c>
      <c r="J1791" s="87">
        <v>0.63</v>
      </c>
      <c r="K1791" s="87">
        <v>0.72000000000000008</v>
      </c>
      <c r="L1791" s="87">
        <v>0.81</v>
      </c>
      <c r="M1791" s="135"/>
    </row>
    <row r="1792" spans="2:13" ht="28.5" x14ac:dyDescent="0.45">
      <c r="B1792" s="134" t="s">
        <v>89</v>
      </c>
      <c r="C1792" s="76" t="s">
        <v>425</v>
      </c>
      <c r="D1792" s="134" t="s">
        <v>112</v>
      </c>
      <c r="E1792" s="76" t="s">
        <v>125</v>
      </c>
      <c r="F1792" s="134" t="s">
        <v>379</v>
      </c>
      <c r="G1792" s="134" t="s">
        <v>380</v>
      </c>
      <c r="H1792" s="134" t="s">
        <v>381</v>
      </c>
      <c r="I1792" s="134" t="s">
        <v>7</v>
      </c>
      <c r="J1792" s="87">
        <v>0.63</v>
      </c>
      <c r="K1792" s="87">
        <v>0.72000000000000008</v>
      </c>
      <c r="L1792" s="87">
        <v>0.81</v>
      </c>
      <c r="M1792" s="135"/>
    </row>
    <row r="1793" spans="2:13" ht="42.75" x14ac:dyDescent="0.45">
      <c r="B1793" s="134" t="s">
        <v>89</v>
      </c>
      <c r="C1793" s="76" t="s">
        <v>425</v>
      </c>
      <c r="D1793" s="134" t="s">
        <v>112</v>
      </c>
      <c r="E1793" s="76" t="s">
        <v>125</v>
      </c>
      <c r="F1793" s="134" t="s">
        <v>412</v>
      </c>
      <c r="G1793" s="134" t="s">
        <v>201</v>
      </c>
      <c r="H1793" s="134" t="s">
        <v>413</v>
      </c>
      <c r="I1793" s="134" t="s">
        <v>7</v>
      </c>
      <c r="J1793" s="87">
        <v>0.63</v>
      </c>
      <c r="K1793" s="87">
        <v>0.72000000000000008</v>
      </c>
      <c r="L1793" s="87">
        <v>0.81</v>
      </c>
      <c r="M1793" s="135"/>
    </row>
    <row r="1794" spans="2:13" ht="42.75" x14ac:dyDescent="0.45">
      <c r="B1794" s="134" t="s">
        <v>89</v>
      </c>
      <c r="C1794" s="76" t="s">
        <v>425</v>
      </c>
      <c r="D1794" s="134" t="s">
        <v>112</v>
      </c>
      <c r="E1794" s="76" t="s">
        <v>125</v>
      </c>
      <c r="F1794" s="134" t="s">
        <v>412</v>
      </c>
      <c r="G1794" s="134" t="s">
        <v>201</v>
      </c>
      <c r="H1794" s="134" t="s">
        <v>413</v>
      </c>
      <c r="I1794" s="134" t="s">
        <v>182</v>
      </c>
      <c r="J1794" s="87">
        <v>0.63</v>
      </c>
      <c r="K1794" s="87">
        <v>0.72000000000000008</v>
      </c>
      <c r="L1794" s="87">
        <v>0.81</v>
      </c>
      <c r="M1794" s="135"/>
    </row>
    <row r="1795" spans="2:13" ht="42.75" x14ac:dyDescent="0.45">
      <c r="B1795" s="134" t="s">
        <v>89</v>
      </c>
      <c r="C1795" s="76" t="s">
        <v>425</v>
      </c>
      <c r="D1795" s="134" t="s">
        <v>112</v>
      </c>
      <c r="E1795" s="76" t="s">
        <v>125</v>
      </c>
      <c r="F1795" s="134" t="s">
        <v>404</v>
      </c>
      <c r="G1795" s="134" t="s">
        <v>201</v>
      </c>
      <c r="H1795" s="134" t="s">
        <v>405</v>
      </c>
      <c r="I1795" s="134" t="s">
        <v>182</v>
      </c>
      <c r="J1795" s="87">
        <v>0.63</v>
      </c>
      <c r="K1795" s="87">
        <v>0.72000000000000008</v>
      </c>
      <c r="L1795" s="87">
        <v>0.81</v>
      </c>
      <c r="M1795" s="135"/>
    </row>
    <row r="1796" spans="2:13" ht="28.5" x14ac:dyDescent="0.45">
      <c r="B1796" s="134" t="s">
        <v>89</v>
      </c>
      <c r="C1796" s="76" t="s">
        <v>426</v>
      </c>
      <c r="D1796" s="134" t="s">
        <v>112</v>
      </c>
      <c r="E1796" s="76" t="s">
        <v>126</v>
      </c>
      <c r="F1796" s="134" t="s">
        <v>371</v>
      </c>
      <c r="G1796" s="134" t="s">
        <v>230</v>
      </c>
      <c r="H1796" s="134" t="s">
        <v>372</v>
      </c>
      <c r="I1796" s="134" t="s">
        <v>182</v>
      </c>
      <c r="J1796" s="87">
        <v>0.63</v>
      </c>
      <c r="K1796" s="87">
        <v>0.72000000000000008</v>
      </c>
      <c r="L1796" s="87">
        <v>0.81</v>
      </c>
      <c r="M1796" s="135"/>
    </row>
    <row r="1797" spans="2:13" ht="28.5" x14ac:dyDescent="0.45">
      <c r="B1797" s="134" t="s">
        <v>89</v>
      </c>
      <c r="C1797" s="76" t="s">
        <v>426</v>
      </c>
      <c r="D1797" s="134" t="s">
        <v>112</v>
      </c>
      <c r="E1797" s="76" t="s">
        <v>126</v>
      </c>
      <c r="F1797" s="134" t="s">
        <v>197</v>
      </c>
      <c r="G1797" s="134" t="s">
        <v>198</v>
      </c>
      <c r="H1797" s="134" t="s">
        <v>199</v>
      </c>
      <c r="I1797" s="134" t="s">
        <v>182</v>
      </c>
      <c r="J1797" s="87">
        <v>3.4999999999999996E-2</v>
      </c>
      <c r="K1797" s="87">
        <v>4.0000000000000008E-2</v>
      </c>
      <c r="L1797" s="87">
        <v>4.5000000000000005E-2</v>
      </c>
      <c r="M1797" s="135"/>
    </row>
    <row r="1798" spans="2:13" ht="28.5" x14ac:dyDescent="0.45">
      <c r="B1798" s="134" t="s">
        <v>89</v>
      </c>
      <c r="C1798" s="76" t="s">
        <v>426</v>
      </c>
      <c r="D1798" s="134" t="s">
        <v>112</v>
      </c>
      <c r="E1798" s="76" t="s">
        <v>126</v>
      </c>
      <c r="F1798" s="134" t="s">
        <v>400</v>
      </c>
      <c r="G1798" s="134" t="s">
        <v>198</v>
      </c>
      <c r="H1798" s="134" t="s">
        <v>401</v>
      </c>
      <c r="I1798" s="134" t="s">
        <v>182</v>
      </c>
      <c r="J1798" s="87">
        <v>0.63</v>
      </c>
      <c r="K1798" s="87">
        <v>0.72000000000000008</v>
      </c>
      <c r="L1798" s="87">
        <v>0.81</v>
      </c>
      <c r="M1798" s="135"/>
    </row>
    <row r="1799" spans="2:13" ht="28.5" x14ac:dyDescent="0.45">
      <c r="B1799" s="134" t="s">
        <v>89</v>
      </c>
      <c r="C1799" s="76" t="s">
        <v>426</v>
      </c>
      <c r="D1799" s="134" t="s">
        <v>112</v>
      </c>
      <c r="E1799" s="76" t="s">
        <v>126</v>
      </c>
      <c r="F1799" s="134" t="s">
        <v>427</v>
      </c>
      <c r="G1799" s="134" t="s">
        <v>198</v>
      </c>
      <c r="H1799" s="134" t="s">
        <v>428</v>
      </c>
      <c r="I1799" s="134" t="s">
        <v>182</v>
      </c>
      <c r="J1799" s="87">
        <v>0.63</v>
      </c>
      <c r="K1799" s="87">
        <v>0.72000000000000008</v>
      </c>
      <c r="L1799" s="87">
        <v>0.81</v>
      </c>
      <c r="M1799" s="135"/>
    </row>
    <row r="1800" spans="2:13" ht="42.75" x14ac:dyDescent="0.45">
      <c r="B1800" s="134" t="s">
        <v>89</v>
      </c>
      <c r="C1800" s="76" t="s">
        <v>426</v>
      </c>
      <c r="D1800" s="134" t="s">
        <v>112</v>
      </c>
      <c r="E1800" s="76" t="s">
        <v>126</v>
      </c>
      <c r="F1800" s="134" t="s">
        <v>429</v>
      </c>
      <c r="G1800" s="134" t="s">
        <v>198</v>
      </c>
      <c r="H1800" s="134" t="s">
        <v>430</v>
      </c>
      <c r="I1800" s="134" t="s">
        <v>182</v>
      </c>
      <c r="J1800" s="87">
        <v>0.63</v>
      </c>
      <c r="K1800" s="87">
        <v>0.72000000000000008</v>
      </c>
      <c r="L1800" s="87">
        <v>0.81</v>
      </c>
      <c r="M1800" s="135"/>
    </row>
    <row r="1801" spans="2:13" ht="28.5" x14ac:dyDescent="0.45">
      <c r="B1801" s="134" t="s">
        <v>89</v>
      </c>
      <c r="C1801" s="76" t="s">
        <v>426</v>
      </c>
      <c r="D1801" s="134" t="s">
        <v>112</v>
      </c>
      <c r="E1801" s="76" t="s">
        <v>126</v>
      </c>
      <c r="F1801" s="134" t="s">
        <v>431</v>
      </c>
      <c r="G1801" s="134" t="s">
        <v>198</v>
      </c>
      <c r="H1801" s="134" t="s">
        <v>432</v>
      </c>
      <c r="I1801" s="134" t="s">
        <v>182</v>
      </c>
      <c r="J1801" s="87">
        <v>0.63</v>
      </c>
      <c r="K1801" s="87">
        <v>0.72000000000000008</v>
      </c>
      <c r="L1801" s="87">
        <v>0.81</v>
      </c>
      <c r="M1801" s="135"/>
    </row>
    <row r="1802" spans="2:13" ht="42.75" x14ac:dyDescent="0.45">
      <c r="B1802" s="134" t="s">
        <v>89</v>
      </c>
      <c r="C1802" s="76" t="s">
        <v>426</v>
      </c>
      <c r="D1802" s="134" t="s">
        <v>112</v>
      </c>
      <c r="E1802" s="76" t="s">
        <v>126</v>
      </c>
      <c r="F1802" s="134" t="s">
        <v>200</v>
      </c>
      <c r="G1802" s="134" t="s">
        <v>201</v>
      </c>
      <c r="H1802" s="134" t="s">
        <v>202</v>
      </c>
      <c r="I1802" s="134" t="s">
        <v>7</v>
      </c>
      <c r="J1802" s="87">
        <v>0.63</v>
      </c>
      <c r="K1802" s="87">
        <v>0.72000000000000008</v>
      </c>
      <c r="L1802" s="87">
        <v>0.81</v>
      </c>
      <c r="M1802" s="135"/>
    </row>
    <row r="1803" spans="2:13" ht="42.75" x14ac:dyDescent="0.45">
      <c r="B1803" s="134" t="s">
        <v>89</v>
      </c>
      <c r="C1803" s="76" t="s">
        <v>426</v>
      </c>
      <c r="D1803" s="134" t="s">
        <v>112</v>
      </c>
      <c r="E1803" s="76" t="s">
        <v>126</v>
      </c>
      <c r="F1803" s="134" t="s">
        <v>200</v>
      </c>
      <c r="G1803" s="134" t="s">
        <v>201</v>
      </c>
      <c r="H1803" s="134" t="s">
        <v>202</v>
      </c>
      <c r="I1803" s="134" t="s">
        <v>182</v>
      </c>
      <c r="J1803" s="87">
        <v>0.63</v>
      </c>
      <c r="K1803" s="87">
        <v>0.72000000000000008</v>
      </c>
      <c r="L1803" s="87">
        <v>0.81</v>
      </c>
      <c r="M1803" s="135"/>
    </row>
    <row r="1804" spans="2:13" ht="42.75" x14ac:dyDescent="0.45">
      <c r="B1804" s="134" t="s">
        <v>89</v>
      </c>
      <c r="C1804" s="76" t="s">
        <v>426</v>
      </c>
      <c r="D1804" s="134" t="s">
        <v>112</v>
      </c>
      <c r="E1804" s="76" t="s">
        <v>126</v>
      </c>
      <c r="F1804" s="134" t="s">
        <v>329</v>
      </c>
      <c r="G1804" s="134" t="s">
        <v>211</v>
      </c>
      <c r="H1804" s="134" t="s">
        <v>330</v>
      </c>
      <c r="I1804" s="134" t="s">
        <v>7</v>
      </c>
      <c r="J1804" s="87">
        <v>0.63</v>
      </c>
      <c r="K1804" s="87">
        <v>0.72000000000000008</v>
      </c>
      <c r="L1804" s="87">
        <v>0.81</v>
      </c>
      <c r="M1804" s="135"/>
    </row>
    <row r="1805" spans="2:13" ht="28.5" x14ac:dyDescent="0.45">
      <c r="B1805" s="134" t="s">
        <v>89</v>
      </c>
      <c r="C1805" s="76" t="s">
        <v>426</v>
      </c>
      <c r="D1805" s="134" t="s">
        <v>112</v>
      </c>
      <c r="E1805" s="76" t="s">
        <v>126</v>
      </c>
      <c r="F1805" s="134" t="s">
        <v>213</v>
      </c>
      <c r="G1805" s="134" t="s">
        <v>211</v>
      </c>
      <c r="H1805" s="134" t="s">
        <v>214</v>
      </c>
      <c r="I1805" s="134" t="s">
        <v>7</v>
      </c>
      <c r="J1805" s="87">
        <v>0.63</v>
      </c>
      <c r="K1805" s="87">
        <v>0.72000000000000008</v>
      </c>
      <c r="L1805" s="87">
        <v>0.81</v>
      </c>
      <c r="M1805" s="135"/>
    </row>
    <row r="1806" spans="2:13" ht="28.5" x14ac:dyDescent="0.45">
      <c r="B1806" s="134" t="s">
        <v>89</v>
      </c>
      <c r="C1806" s="76" t="s">
        <v>433</v>
      </c>
      <c r="D1806" s="134" t="s">
        <v>112</v>
      </c>
      <c r="E1806" s="76" t="s">
        <v>127</v>
      </c>
      <c r="F1806" s="134" t="s">
        <v>197</v>
      </c>
      <c r="G1806" s="134" t="s">
        <v>198</v>
      </c>
      <c r="H1806" s="134" t="s">
        <v>199</v>
      </c>
      <c r="I1806" s="134" t="s">
        <v>182</v>
      </c>
      <c r="J1806" s="87">
        <v>3.4999999999999996E-2</v>
      </c>
      <c r="K1806" s="87">
        <v>4.0000000000000008E-2</v>
      </c>
      <c r="L1806" s="87">
        <v>4.5000000000000005E-2</v>
      </c>
      <c r="M1806" s="135"/>
    </row>
    <row r="1807" spans="2:13" ht="28.5" x14ac:dyDescent="0.45">
      <c r="B1807" s="134" t="s">
        <v>89</v>
      </c>
      <c r="C1807" s="76" t="s">
        <v>433</v>
      </c>
      <c r="D1807" s="134" t="s">
        <v>112</v>
      </c>
      <c r="E1807" s="76" t="s">
        <v>127</v>
      </c>
      <c r="F1807" s="134" t="s">
        <v>400</v>
      </c>
      <c r="G1807" s="134" t="s">
        <v>198</v>
      </c>
      <c r="H1807" s="134" t="s">
        <v>401</v>
      </c>
      <c r="I1807" s="134" t="s">
        <v>182</v>
      </c>
      <c r="J1807" s="87">
        <v>0.63</v>
      </c>
      <c r="K1807" s="87">
        <v>0.72000000000000008</v>
      </c>
      <c r="L1807" s="87">
        <v>0.81</v>
      </c>
      <c r="M1807" s="135"/>
    </row>
    <row r="1808" spans="2:13" ht="28.5" x14ac:dyDescent="0.45">
      <c r="B1808" s="134" t="s">
        <v>89</v>
      </c>
      <c r="C1808" s="76" t="s">
        <v>433</v>
      </c>
      <c r="D1808" s="134" t="s">
        <v>112</v>
      </c>
      <c r="E1808" s="76" t="s">
        <v>127</v>
      </c>
      <c r="F1808" s="134" t="s">
        <v>427</v>
      </c>
      <c r="G1808" s="134" t="s">
        <v>198</v>
      </c>
      <c r="H1808" s="134" t="s">
        <v>428</v>
      </c>
      <c r="I1808" s="134" t="s">
        <v>182</v>
      </c>
      <c r="J1808" s="87">
        <v>0.63</v>
      </c>
      <c r="K1808" s="87">
        <v>0.72000000000000008</v>
      </c>
      <c r="L1808" s="87">
        <v>0.81</v>
      </c>
      <c r="M1808" s="135"/>
    </row>
    <row r="1809" spans="2:13" ht="42.75" x14ac:dyDescent="0.45">
      <c r="B1809" s="134" t="s">
        <v>89</v>
      </c>
      <c r="C1809" s="76" t="s">
        <v>433</v>
      </c>
      <c r="D1809" s="134" t="s">
        <v>112</v>
      </c>
      <c r="E1809" s="76" t="s">
        <v>127</v>
      </c>
      <c r="F1809" s="134" t="s">
        <v>429</v>
      </c>
      <c r="G1809" s="134" t="s">
        <v>198</v>
      </c>
      <c r="H1809" s="134" t="s">
        <v>430</v>
      </c>
      <c r="I1809" s="134" t="s">
        <v>182</v>
      </c>
      <c r="J1809" s="87">
        <v>0.63</v>
      </c>
      <c r="K1809" s="87">
        <v>0.72000000000000008</v>
      </c>
      <c r="L1809" s="87">
        <v>0.81</v>
      </c>
      <c r="M1809" s="135"/>
    </row>
    <row r="1810" spans="2:13" ht="28.5" x14ac:dyDescent="0.45">
      <c r="B1810" s="134" t="s">
        <v>89</v>
      </c>
      <c r="C1810" s="76" t="s">
        <v>433</v>
      </c>
      <c r="D1810" s="134" t="s">
        <v>112</v>
      </c>
      <c r="E1810" s="76" t="s">
        <v>127</v>
      </c>
      <c r="F1810" s="134" t="s">
        <v>431</v>
      </c>
      <c r="G1810" s="134" t="s">
        <v>198</v>
      </c>
      <c r="H1810" s="134" t="s">
        <v>432</v>
      </c>
      <c r="I1810" s="134" t="s">
        <v>182</v>
      </c>
      <c r="J1810" s="87">
        <v>0.63</v>
      </c>
      <c r="K1810" s="87">
        <v>0.72000000000000008</v>
      </c>
      <c r="L1810" s="87">
        <v>0.81</v>
      </c>
      <c r="M1810" s="135"/>
    </row>
    <row r="1811" spans="2:13" ht="28.5" x14ac:dyDescent="0.45">
      <c r="B1811" s="134" t="s">
        <v>89</v>
      </c>
      <c r="C1811" s="76" t="s">
        <v>433</v>
      </c>
      <c r="D1811" s="134" t="s">
        <v>112</v>
      </c>
      <c r="E1811" s="76" t="s">
        <v>127</v>
      </c>
      <c r="F1811" s="134" t="s">
        <v>434</v>
      </c>
      <c r="G1811" s="134" t="s">
        <v>198</v>
      </c>
      <c r="H1811" s="134" t="s">
        <v>435</v>
      </c>
      <c r="I1811" s="134" t="s">
        <v>182</v>
      </c>
      <c r="J1811" s="87">
        <v>0.63</v>
      </c>
      <c r="K1811" s="87">
        <v>0.72000000000000008</v>
      </c>
      <c r="L1811" s="87">
        <v>0.81</v>
      </c>
      <c r="M1811" s="135"/>
    </row>
    <row r="1812" spans="2:13" ht="42.75" x14ac:dyDescent="0.45">
      <c r="B1812" s="134" t="s">
        <v>89</v>
      </c>
      <c r="C1812" s="76" t="s">
        <v>433</v>
      </c>
      <c r="D1812" s="134" t="s">
        <v>112</v>
      </c>
      <c r="E1812" s="76" t="s">
        <v>127</v>
      </c>
      <c r="F1812" s="134" t="s">
        <v>410</v>
      </c>
      <c r="G1812" s="134" t="s">
        <v>201</v>
      </c>
      <c r="H1812" s="134" t="s">
        <v>411</v>
      </c>
      <c r="I1812" s="134" t="s">
        <v>7</v>
      </c>
      <c r="J1812" s="87">
        <v>0.63</v>
      </c>
      <c r="K1812" s="87">
        <v>0.72000000000000008</v>
      </c>
      <c r="L1812" s="87">
        <v>0.81</v>
      </c>
      <c r="M1812" s="135"/>
    </row>
    <row r="1813" spans="2:13" ht="42.75" x14ac:dyDescent="0.45">
      <c r="B1813" s="134" t="s">
        <v>89</v>
      </c>
      <c r="C1813" s="76" t="s">
        <v>433</v>
      </c>
      <c r="D1813" s="134" t="s">
        <v>112</v>
      </c>
      <c r="E1813" s="76" t="s">
        <v>127</v>
      </c>
      <c r="F1813" s="134" t="s">
        <v>410</v>
      </c>
      <c r="G1813" s="134" t="s">
        <v>201</v>
      </c>
      <c r="H1813" s="134" t="s">
        <v>411</v>
      </c>
      <c r="I1813" s="134" t="s">
        <v>182</v>
      </c>
      <c r="J1813" s="87">
        <v>0.63</v>
      </c>
      <c r="K1813" s="87">
        <v>0.72000000000000008</v>
      </c>
      <c r="L1813" s="87">
        <v>0.81</v>
      </c>
      <c r="M1813" s="135"/>
    </row>
    <row r="1814" spans="2:13" ht="42.75" x14ac:dyDescent="0.45">
      <c r="B1814" s="134" t="s">
        <v>89</v>
      </c>
      <c r="C1814" s="76" t="s">
        <v>433</v>
      </c>
      <c r="D1814" s="134" t="s">
        <v>112</v>
      </c>
      <c r="E1814" s="76" t="s">
        <v>127</v>
      </c>
      <c r="F1814" s="134" t="s">
        <v>404</v>
      </c>
      <c r="G1814" s="134" t="s">
        <v>201</v>
      </c>
      <c r="H1814" s="134" t="s">
        <v>405</v>
      </c>
      <c r="I1814" s="134" t="s">
        <v>182</v>
      </c>
      <c r="J1814" s="87">
        <v>0.63</v>
      </c>
      <c r="K1814" s="87">
        <v>0.72000000000000008</v>
      </c>
      <c r="L1814" s="87">
        <v>0.81</v>
      </c>
      <c r="M1814" s="135"/>
    </row>
    <row r="1815" spans="2:13" x14ac:dyDescent="0.45">
      <c r="B1815" s="134" t="s">
        <v>89</v>
      </c>
      <c r="C1815" s="76" t="s">
        <v>436</v>
      </c>
      <c r="D1815" s="134" t="s">
        <v>112</v>
      </c>
      <c r="E1815" s="76" t="s">
        <v>128</v>
      </c>
      <c r="F1815" s="134" t="s">
        <v>371</v>
      </c>
      <c r="G1815" s="134" t="s">
        <v>230</v>
      </c>
      <c r="H1815" s="134" t="s">
        <v>372</v>
      </c>
      <c r="I1815" s="134" t="s">
        <v>182</v>
      </c>
      <c r="J1815" s="87">
        <v>0.63</v>
      </c>
      <c r="K1815" s="87">
        <v>0.72000000000000008</v>
      </c>
      <c r="L1815" s="87">
        <v>0.81</v>
      </c>
      <c r="M1815" s="135"/>
    </row>
    <row r="1816" spans="2:13" x14ac:dyDescent="0.45">
      <c r="B1816" s="134" t="s">
        <v>89</v>
      </c>
      <c r="C1816" s="76" t="s">
        <v>436</v>
      </c>
      <c r="D1816" s="134" t="s">
        <v>112</v>
      </c>
      <c r="E1816" s="76" t="s">
        <v>128</v>
      </c>
      <c r="F1816" s="134" t="s">
        <v>197</v>
      </c>
      <c r="G1816" s="134" t="s">
        <v>198</v>
      </c>
      <c r="H1816" s="134" t="s">
        <v>199</v>
      </c>
      <c r="I1816" s="134" t="s">
        <v>182</v>
      </c>
      <c r="J1816" s="87">
        <v>3.4999999999999996E-2</v>
      </c>
      <c r="K1816" s="87">
        <v>4.0000000000000008E-2</v>
      </c>
      <c r="L1816" s="87">
        <v>4.5000000000000005E-2</v>
      </c>
      <c r="M1816" s="135"/>
    </row>
    <row r="1817" spans="2:13" x14ac:dyDescent="0.45">
      <c r="B1817" s="134" t="s">
        <v>89</v>
      </c>
      <c r="C1817" s="76" t="s">
        <v>436</v>
      </c>
      <c r="D1817" s="134" t="s">
        <v>112</v>
      </c>
      <c r="E1817" s="76" t="s">
        <v>128</v>
      </c>
      <c r="F1817" s="134" t="s">
        <v>420</v>
      </c>
      <c r="G1817" s="134" t="s">
        <v>198</v>
      </c>
      <c r="H1817" s="134" t="s">
        <v>421</v>
      </c>
      <c r="I1817" s="134" t="s">
        <v>182</v>
      </c>
      <c r="J1817" s="87">
        <v>0.63</v>
      </c>
      <c r="K1817" s="87">
        <v>0.72000000000000008</v>
      </c>
      <c r="L1817" s="87">
        <v>0.81</v>
      </c>
      <c r="M1817" s="135"/>
    </row>
    <row r="1818" spans="2:13" x14ac:dyDescent="0.45">
      <c r="B1818" s="134" t="s">
        <v>89</v>
      </c>
      <c r="C1818" s="76" t="s">
        <v>436</v>
      </c>
      <c r="D1818" s="134" t="s">
        <v>112</v>
      </c>
      <c r="E1818" s="76" t="s">
        <v>128</v>
      </c>
      <c r="F1818" s="134" t="s">
        <v>400</v>
      </c>
      <c r="G1818" s="134" t="s">
        <v>198</v>
      </c>
      <c r="H1818" s="134" t="s">
        <v>401</v>
      </c>
      <c r="I1818" s="134" t="s">
        <v>182</v>
      </c>
      <c r="J1818" s="87">
        <v>0.63</v>
      </c>
      <c r="K1818" s="87">
        <v>0.72000000000000008</v>
      </c>
      <c r="L1818" s="87">
        <v>0.81</v>
      </c>
      <c r="M1818" s="135"/>
    </row>
    <row r="1819" spans="2:13" ht="28.5" x14ac:dyDescent="0.45">
      <c r="B1819" s="134" t="s">
        <v>89</v>
      </c>
      <c r="C1819" s="76" t="s">
        <v>436</v>
      </c>
      <c r="D1819" s="134" t="s">
        <v>112</v>
      </c>
      <c r="E1819" s="76" t="s">
        <v>128</v>
      </c>
      <c r="F1819" s="134" t="s">
        <v>422</v>
      </c>
      <c r="G1819" s="134" t="s">
        <v>198</v>
      </c>
      <c r="H1819" s="134" t="s">
        <v>423</v>
      </c>
      <c r="I1819" s="134" t="s">
        <v>182</v>
      </c>
      <c r="J1819" s="87">
        <v>0.63</v>
      </c>
      <c r="K1819" s="87">
        <v>0.72000000000000008</v>
      </c>
      <c r="L1819" s="87">
        <v>0.81</v>
      </c>
      <c r="M1819" s="135"/>
    </row>
    <row r="1820" spans="2:13" ht="42.75" x14ac:dyDescent="0.45">
      <c r="B1820" s="134" t="s">
        <v>89</v>
      </c>
      <c r="C1820" s="76" t="s">
        <v>436</v>
      </c>
      <c r="D1820" s="134" t="s">
        <v>112</v>
      </c>
      <c r="E1820" s="76" t="s">
        <v>128</v>
      </c>
      <c r="F1820" s="134" t="s">
        <v>203</v>
      </c>
      <c r="G1820" s="134" t="s">
        <v>201</v>
      </c>
      <c r="H1820" s="134" t="s">
        <v>204</v>
      </c>
      <c r="I1820" s="134" t="s">
        <v>7</v>
      </c>
      <c r="J1820" s="87">
        <v>0.63</v>
      </c>
      <c r="K1820" s="87">
        <v>0.72000000000000008</v>
      </c>
      <c r="L1820" s="87">
        <v>0.81</v>
      </c>
      <c r="M1820" s="135"/>
    </row>
    <row r="1821" spans="2:13" ht="42.75" x14ac:dyDescent="0.45">
      <c r="B1821" s="134" t="s">
        <v>89</v>
      </c>
      <c r="C1821" s="76" t="s">
        <v>436</v>
      </c>
      <c r="D1821" s="134" t="s">
        <v>112</v>
      </c>
      <c r="E1821" s="76" t="s">
        <v>128</v>
      </c>
      <c r="F1821" s="134" t="s">
        <v>203</v>
      </c>
      <c r="G1821" s="134" t="s">
        <v>201</v>
      </c>
      <c r="H1821" s="134" t="s">
        <v>204</v>
      </c>
      <c r="I1821" s="134" t="s">
        <v>182</v>
      </c>
      <c r="J1821" s="87">
        <v>0.63</v>
      </c>
      <c r="K1821" s="87">
        <v>0.72000000000000008</v>
      </c>
      <c r="L1821" s="87">
        <v>0.81</v>
      </c>
      <c r="M1821" s="135"/>
    </row>
    <row r="1822" spans="2:13" ht="28.5" x14ac:dyDescent="0.45">
      <c r="B1822" s="134" t="s">
        <v>89</v>
      </c>
      <c r="C1822" s="76" t="s">
        <v>215</v>
      </c>
      <c r="D1822" s="134" t="s">
        <v>113</v>
      </c>
      <c r="E1822" s="76" t="s">
        <v>130</v>
      </c>
      <c r="F1822" s="134" t="s">
        <v>216</v>
      </c>
      <c r="G1822" s="134" t="s">
        <v>190</v>
      </c>
      <c r="H1822" s="134" t="s">
        <v>217</v>
      </c>
      <c r="I1822" s="134" t="s">
        <v>7</v>
      </c>
      <c r="J1822" s="87">
        <v>0.63</v>
      </c>
      <c r="K1822" s="87">
        <v>0.72000000000000008</v>
      </c>
      <c r="L1822" s="87">
        <v>0.81</v>
      </c>
      <c r="M1822" s="135"/>
    </row>
    <row r="1823" spans="2:13" ht="28.5" x14ac:dyDescent="0.45">
      <c r="B1823" s="134" t="s">
        <v>89</v>
      </c>
      <c r="C1823" s="76" t="s">
        <v>215</v>
      </c>
      <c r="D1823" s="134" t="s">
        <v>113</v>
      </c>
      <c r="E1823" s="76" t="s">
        <v>130</v>
      </c>
      <c r="F1823" s="134" t="s">
        <v>227</v>
      </c>
      <c r="G1823" s="134" t="s">
        <v>225</v>
      </c>
      <c r="H1823" s="134" t="s">
        <v>228</v>
      </c>
      <c r="I1823" s="134" t="s">
        <v>7</v>
      </c>
      <c r="J1823" s="87">
        <v>6.9999999999999993E-2</v>
      </c>
      <c r="K1823" s="87">
        <v>8.0000000000000016E-2</v>
      </c>
      <c r="L1823" s="87">
        <v>9.0000000000000011E-2</v>
      </c>
      <c r="M1823" s="135"/>
    </row>
    <row r="1824" spans="2:13" ht="28.5" x14ac:dyDescent="0.45">
      <c r="B1824" s="134" t="s">
        <v>89</v>
      </c>
      <c r="C1824" s="76" t="s">
        <v>215</v>
      </c>
      <c r="D1824" s="134" t="s">
        <v>113</v>
      </c>
      <c r="E1824" s="76" t="s">
        <v>130</v>
      </c>
      <c r="F1824" s="134" t="s">
        <v>227</v>
      </c>
      <c r="G1824" s="134" t="s">
        <v>225</v>
      </c>
      <c r="H1824" s="134" t="s">
        <v>228</v>
      </c>
      <c r="I1824" s="134" t="s">
        <v>182</v>
      </c>
      <c r="J1824" s="87">
        <v>6.9999999999999993E-2</v>
      </c>
      <c r="K1824" s="87">
        <v>8.0000000000000016E-2</v>
      </c>
      <c r="L1824" s="87">
        <v>9.0000000000000011E-2</v>
      </c>
      <c r="M1824" s="135"/>
    </row>
    <row r="1825" spans="2:13" ht="28.5" x14ac:dyDescent="0.45">
      <c r="B1825" s="134" t="s">
        <v>89</v>
      </c>
      <c r="C1825" s="76" t="s">
        <v>215</v>
      </c>
      <c r="D1825" s="134" t="s">
        <v>113</v>
      </c>
      <c r="E1825" s="76" t="s">
        <v>130</v>
      </c>
      <c r="F1825" s="134" t="s">
        <v>371</v>
      </c>
      <c r="G1825" s="134" t="s">
        <v>230</v>
      </c>
      <c r="H1825" s="134" t="s">
        <v>372</v>
      </c>
      <c r="I1825" s="134" t="s">
        <v>182</v>
      </c>
      <c r="J1825" s="87">
        <v>0.63</v>
      </c>
      <c r="K1825" s="87">
        <v>0.72000000000000008</v>
      </c>
      <c r="L1825" s="87">
        <v>0.81</v>
      </c>
      <c r="M1825" s="135"/>
    </row>
    <row r="1826" spans="2:13" ht="28.5" x14ac:dyDescent="0.45">
      <c r="B1826" s="134" t="s">
        <v>89</v>
      </c>
      <c r="C1826" s="76" t="s">
        <v>215</v>
      </c>
      <c r="D1826" s="134" t="s">
        <v>113</v>
      </c>
      <c r="E1826" s="76" t="s">
        <v>130</v>
      </c>
      <c r="F1826" s="134" t="s">
        <v>195</v>
      </c>
      <c r="G1826" s="134" t="s">
        <v>193</v>
      </c>
      <c r="H1826" s="134" t="s">
        <v>196</v>
      </c>
      <c r="I1826" s="134" t="s">
        <v>7</v>
      </c>
      <c r="J1826" s="87">
        <v>0.63</v>
      </c>
      <c r="K1826" s="87">
        <v>0.72000000000000008</v>
      </c>
      <c r="L1826" s="87">
        <v>0.81</v>
      </c>
      <c r="M1826" s="135"/>
    </row>
    <row r="1827" spans="2:13" ht="28.5" x14ac:dyDescent="0.45">
      <c r="B1827" s="134" t="s">
        <v>89</v>
      </c>
      <c r="C1827" s="76" t="s">
        <v>215</v>
      </c>
      <c r="D1827" s="134" t="s">
        <v>113</v>
      </c>
      <c r="E1827" s="76" t="s">
        <v>130</v>
      </c>
      <c r="F1827" s="134" t="s">
        <v>258</v>
      </c>
      <c r="G1827" s="134" t="s">
        <v>259</v>
      </c>
      <c r="H1827" s="134" t="s">
        <v>260</v>
      </c>
      <c r="I1827" s="134" t="s">
        <v>182</v>
      </c>
      <c r="J1827" s="87">
        <v>0.63</v>
      </c>
      <c r="K1827" s="87">
        <v>0.72000000000000008</v>
      </c>
      <c r="L1827" s="87">
        <v>0.81</v>
      </c>
      <c r="M1827" s="135"/>
    </row>
    <row r="1828" spans="2:13" ht="28.5" x14ac:dyDescent="0.45">
      <c r="B1828" s="134" t="s">
        <v>89</v>
      </c>
      <c r="C1828" s="76" t="s">
        <v>215</v>
      </c>
      <c r="D1828" s="134" t="s">
        <v>113</v>
      </c>
      <c r="E1828" s="76" t="s">
        <v>130</v>
      </c>
      <c r="F1828" s="134" t="s">
        <v>308</v>
      </c>
      <c r="G1828" s="134" t="s">
        <v>262</v>
      </c>
      <c r="H1828" s="134" t="s">
        <v>309</v>
      </c>
      <c r="I1828" s="134" t="s">
        <v>7</v>
      </c>
      <c r="J1828" s="87">
        <v>0.63</v>
      </c>
      <c r="K1828" s="87">
        <v>0.72000000000000008</v>
      </c>
      <c r="L1828" s="87">
        <v>0.81</v>
      </c>
      <c r="M1828" s="135"/>
    </row>
    <row r="1829" spans="2:13" ht="28.5" x14ac:dyDescent="0.45">
      <c r="B1829" s="134" t="s">
        <v>89</v>
      </c>
      <c r="C1829" s="76" t="s">
        <v>215</v>
      </c>
      <c r="D1829" s="134" t="s">
        <v>113</v>
      </c>
      <c r="E1829" s="76" t="s">
        <v>130</v>
      </c>
      <c r="F1829" s="134" t="s">
        <v>261</v>
      </c>
      <c r="G1829" s="134" t="s">
        <v>262</v>
      </c>
      <c r="H1829" s="134" t="s">
        <v>263</v>
      </c>
      <c r="I1829" s="134" t="s">
        <v>7</v>
      </c>
      <c r="J1829" s="87">
        <v>0.63</v>
      </c>
      <c r="K1829" s="87">
        <v>0.72000000000000008</v>
      </c>
      <c r="L1829" s="87">
        <v>0.81</v>
      </c>
      <c r="M1829" s="135"/>
    </row>
    <row r="1830" spans="2:13" ht="42.75" x14ac:dyDescent="0.45">
      <c r="B1830" s="134" t="s">
        <v>89</v>
      </c>
      <c r="C1830" s="76" t="s">
        <v>215</v>
      </c>
      <c r="D1830" s="134" t="s">
        <v>113</v>
      </c>
      <c r="E1830" s="76" t="s">
        <v>130</v>
      </c>
      <c r="F1830" s="134" t="s">
        <v>314</v>
      </c>
      <c r="G1830" s="134" t="s">
        <v>201</v>
      </c>
      <c r="H1830" s="134" t="s">
        <v>315</v>
      </c>
      <c r="I1830" s="134" t="s">
        <v>7</v>
      </c>
      <c r="J1830" s="87">
        <v>0.63</v>
      </c>
      <c r="K1830" s="87">
        <v>0.72000000000000008</v>
      </c>
      <c r="L1830" s="87">
        <v>0.81</v>
      </c>
      <c r="M1830" s="135"/>
    </row>
    <row r="1831" spans="2:13" ht="42.75" x14ac:dyDescent="0.45">
      <c r="B1831" s="134" t="s">
        <v>89</v>
      </c>
      <c r="C1831" s="76" t="s">
        <v>215</v>
      </c>
      <c r="D1831" s="134" t="s">
        <v>113</v>
      </c>
      <c r="E1831" s="76" t="s">
        <v>130</v>
      </c>
      <c r="F1831" s="134" t="s">
        <v>314</v>
      </c>
      <c r="G1831" s="134" t="s">
        <v>201</v>
      </c>
      <c r="H1831" s="134" t="s">
        <v>315</v>
      </c>
      <c r="I1831" s="134" t="s">
        <v>182</v>
      </c>
      <c r="J1831" s="87">
        <v>0.63</v>
      </c>
      <c r="K1831" s="87">
        <v>0.72000000000000008</v>
      </c>
      <c r="L1831" s="87">
        <v>0.81</v>
      </c>
      <c r="M1831" s="135"/>
    </row>
    <row r="1832" spans="2:13" ht="28.5" x14ac:dyDescent="0.45">
      <c r="B1832" s="134" t="s">
        <v>89</v>
      </c>
      <c r="C1832" s="76" t="s">
        <v>215</v>
      </c>
      <c r="D1832" s="134" t="s">
        <v>113</v>
      </c>
      <c r="E1832" s="76" t="s">
        <v>130</v>
      </c>
      <c r="F1832" s="134" t="s">
        <v>268</v>
      </c>
      <c r="G1832" s="134" t="s">
        <v>211</v>
      </c>
      <c r="H1832" s="134" t="s">
        <v>269</v>
      </c>
      <c r="I1832" s="134" t="s">
        <v>7</v>
      </c>
      <c r="J1832" s="87">
        <v>0.63</v>
      </c>
      <c r="K1832" s="87">
        <v>0.72000000000000008</v>
      </c>
      <c r="L1832" s="87">
        <v>0.81</v>
      </c>
      <c r="M1832" s="135"/>
    </row>
    <row r="1833" spans="2:13" ht="28.5" x14ac:dyDescent="0.45">
      <c r="B1833" s="134" t="s">
        <v>89</v>
      </c>
      <c r="C1833" s="76" t="s">
        <v>250</v>
      </c>
      <c r="D1833" s="134" t="s">
        <v>113</v>
      </c>
      <c r="E1833" s="76" t="s">
        <v>131</v>
      </c>
      <c r="F1833" s="134" t="s">
        <v>216</v>
      </c>
      <c r="G1833" s="134" t="s">
        <v>190</v>
      </c>
      <c r="H1833" s="134" t="s">
        <v>217</v>
      </c>
      <c r="I1833" s="134" t="s">
        <v>7</v>
      </c>
      <c r="J1833" s="87">
        <v>0.63</v>
      </c>
      <c r="K1833" s="87">
        <v>0.72000000000000008</v>
      </c>
      <c r="L1833" s="87">
        <v>0.81</v>
      </c>
      <c r="M1833" s="135"/>
    </row>
    <row r="1834" spans="2:13" ht="28.5" x14ac:dyDescent="0.45">
      <c r="B1834" s="134" t="s">
        <v>89</v>
      </c>
      <c r="C1834" s="76" t="s">
        <v>250</v>
      </c>
      <c r="D1834" s="134" t="s">
        <v>113</v>
      </c>
      <c r="E1834" s="76" t="s">
        <v>131</v>
      </c>
      <c r="F1834" s="134" t="s">
        <v>227</v>
      </c>
      <c r="G1834" s="134" t="s">
        <v>225</v>
      </c>
      <c r="H1834" s="134" t="s">
        <v>228</v>
      </c>
      <c r="I1834" s="134" t="s">
        <v>7</v>
      </c>
      <c r="J1834" s="87">
        <v>6.9999999999999993E-2</v>
      </c>
      <c r="K1834" s="87">
        <v>8.0000000000000016E-2</v>
      </c>
      <c r="L1834" s="87">
        <v>9.0000000000000011E-2</v>
      </c>
      <c r="M1834" s="135"/>
    </row>
    <row r="1835" spans="2:13" ht="28.5" x14ac:dyDescent="0.45">
      <c r="B1835" s="134" t="s">
        <v>89</v>
      </c>
      <c r="C1835" s="76" t="s">
        <v>250</v>
      </c>
      <c r="D1835" s="134" t="s">
        <v>113</v>
      </c>
      <c r="E1835" s="76" t="s">
        <v>131</v>
      </c>
      <c r="F1835" s="134" t="s">
        <v>227</v>
      </c>
      <c r="G1835" s="134" t="s">
        <v>225</v>
      </c>
      <c r="H1835" s="134" t="s">
        <v>228</v>
      </c>
      <c r="I1835" s="134" t="s">
        <v>182</v>
      </c>
      <c r="J1835" s="87">
        <v>6.9999999999999993E-2</v>
      </c>
      <c r="K1835" s="87">
        <v>8.0000000000000016E-2</v>
      </c>
      <c r="L1835" s="87">
        <v>9.0000000000000011E-2</v>
      </c>
      <c r="M1835" s="135"/>
    </row>
    <row r="1836" spans="2:13" ht="28.5" x14ac:dyDescent="0.45">
      <c r="B1836" s="134" t="s">
        <v>89</v>
      </c>
      <c r="C1836" s="76" t="s">
        <v>250</v>
      </c>
      <c r="D1836" s="134" t="s">
        <v>113</v>
      </c>
      <c r="E1836" s="76" t="s">
        <v>131</v>
      </c>
      <c r="F1836" s="134" t="s">
        <v>371</v>
      </c>
      <c r="G1836" s="134" t="s">
        <v>230</v>
      </c>
      <c r="H1836" s="134" t="s">
        <v>372</v>
      </c>
      <c r="I1836" s="134" t="s">
        <v>182</v>
      </c>
      <c r="J1836" s="87">
        <v>0.63</v>
      </c>
      <c r="K1836" s="87">
        <v>0.72000000000000008</v>
      </c>
      <c r="L1836" s="87">
        <v>0.81</v>
      </c>
      <c r="M1836" s="135"/>
    </row>
    <row r="1837" spans="2:13" ht="28.5" x14ac:dyDescent="0.45">
      <c r="B1837" s="134" t="s">
        <v>89</v>
      </c>
      <c r="C1837" s="76" t="s">
        <v>250</v>
      </c>
      <c r="D1837" s="134" t="s">
        <v>113</v>
      </c>
      <c r="E1837" s="76" t="s">
        <v>131</v>
      </c>
      <c r="F1837" s="134" t="s">
        <v>195</v>
      </c>
      <c r="G1837" s="134" t="s">
        <v>193</v>
      </c>
      <c r="H1837" s="134" t="s">
        <v>196</v>
      </c>
      <c r="I1837" s="134" t="s">
        <v>7</v>
      </c>
      <c r="J1837" s="87">
        <v>0.63</v>
      </c>
      <c r="K1837" s="87">
        <v>0.72000000000000008</v>
      </c>
      <c r="L1837" s="87">
        <v>0.81</v>
      </c>
      <c r="M1837" s="135"/>
    </row>
    <row r="1838" spans="2:13" ht="28.5" x14ac:dyDescent="0.45">
      <c r="B1838" s="134" t="s">
        <v>89</v>
      </c>
      <c r="C1838" s="76" t="s">
        <v>250</v>
      </c>
      <c r="D1838" s="134" t="s">
        <v>113</v>
      </c>
      <c r="E1838" s="76" t="s">
        <v>131</v>
      </c>
      <c r="F1838" s="134" t="s">
        <v>258</v>
      </c>
      <c r="G1838" s="134" t="s">
        <v>259</v>
      </c>
      <c r="H1838" s="134" t="s">
        <v>260</v>
      </c>
      <c r="I1838" s="134" t="s">
        <v>182</v>
      </c>
      <c r="J1838" s="87">
        <v>0.63</v>
      </c>
      <c r="K1838" s="87">
        <v>0.72000000000000008</v>
      </c>
      <c r="L1838" s="87">
        <v>0.81</v>
      </c>
      <c r="M1838" s="135"/>
    </row>
    <row r="1839" spans="2:13" ht="28.5" x14ac:dyDescent="0.45">
      <c r="B1839" s="134" t="s">
        <v>89</v>
      </c>
      <c r="C1839" s="76" t="s">
        <v>250</v>
      </c>
      <c r="D1839" s="134" t="s">
        <v>113</v>
      </c>
      <c r="E1839" s="76" t="s">
        <v>131</v>
      </c>
      <c r="F1839" s="134" t="s">
        <v>308</v>
      </c>
      <c r="G1839" s="134" t="s">
        <v>262</v>
      </c>
      <c r="H1839" s="134" t="s">
        <v>309</v>
      </c>
      <c r="I1839" s="134" t="s">
        <v>7</v>
      </c>
      <c r="J1839" s="87">
        <v>0.63</v>
      </c>
      <c r="K1839" s="87">
        <v>0.72000000000000008</v>
      </c>
      <c r="L1839" s="87">
        <v>0.81</v>
      </c>
      <c r="M1839" s="135"/>
    </row>
    <row r="1840" spans="2:13" ht="28.5" x14ac:dyDescent="0.45">
      <c r="B1840" s="134" t="s">
        <v>89</v>
      </c>
      <c r="C1840" s="76" t="s">
        <v>250</v>
      </c>
      <c r="D1840" s="134" t="s">
        <v>113</v>
      </c>
      <c r="E1840" s="76" t="s">
        <v>131</v>
      </c>
      <c r="F1840" s="134" t="s">
        <v>437</v>
      </c>
      <c r="G1840" s="134" t="s">
        <v>211</v>
      </c>
      <c r="H1840" s="134" t="s">
        <v>438</v>
      </c>
      <c r="I1840" s="134" t="s">
        <v>7</v>
      </c>
      <c r="J1840" s="87">
        <v>0.63</v>
      </c>
      <c r="K1840" s="87">
        <v>0.72000000000000008</v>
      </c>
      <c r="L1840" s="87">
        <v>0.81</v>
      </c>
      <c r="M1840" s="135"/>
    </row>
    <row r="1841" spans="2:13" ht="28.5" x14ac:dyDescent="0.45">
      <c r="B1841" s="134" t="s">
        <v>89</v>
      </c>
      <c r="C1841" s="76" t="s">
        <v>439</v>
      </c>
      <c r="D1841" s="134" t="s">
        <v>113</v>
      </c>
      <c r="E1841" s="76" t="s">
        <v>134</v>
      </c>
      <c r="F1841" s="134" t="s">
        <v>197</v>
      </c>
      <c r="G1841" s="134" t="s">
        <v>198</v>
      </c>
      <c r="H1841" s="134" t="s">
        <v>199</v>
      </c>
      <c r="I1841" s="134" t="s">
        <v>182</v>
      </c>
      <c r="J1841" s="87">
        <v>3.4999999999999996E-2</v>
      </c>
      <c r="K1841" s="87">
        <v>4.0000000000000008E-2</v>
      </c>
      <c r="L1841" s="87">
        <v>4.5000000000000005E-2</v>
      </c>
      <c r="M1841" s="135"/>
    </row>
    <row r="1842" spans="2:13" ht="28.5" x14ac:dyDescent="0.45">
      <c r="B1842" s="134" t="s">
        <v>89</v>
      </c>
      <c r="C1842" s="76" t="s">
        <v>439</v>
      </c>
      <c r="D1842" s="134" t="s">
        <v>113</v>
      </c>
      <c r="E1842" s="76" t="s">
        <v>134</v>
      </c>
      <c r="F1842" s="134" t="s">
        <v>431</v>
      </c>
      <c r="G1842" s="134" t="s">
        <v>198</v>
      </c>
      <c r="H1842" s="134" t="s">
        <v>432</v>
      </c>
      <c r="I1842" s="134" t="s">
        <v>182</v>
      </c>
      <c r="J1842" s="87">
        <v>0.63</v>
      </c>
      <c r="K1842" s="87">
        <v>0.72000000000000008</v>
      </c>
      <c r="L1842" s="87">
        <v>0.81</v>
      </c>
      <c r="M1842" s="135"/>
    </row>
    <row r="1843" spans="2:13" ht="28.5" x14ac:dyDescent="0.45">
      <c r="B1843" s="134" t="s">
        <v>89</v>
      </c>
      <c r="C1843" s="76" t="s">
        <v>439</v>
      </c>
      <c r="D1843" s="134" t="s">
        <v>113</v>
      </c>
      <c r="E1843" s="76" t="s">
        <v>134</v>
      </c>
      <c r="F1843" s="134" t="s">
        <v>434</v>
      </c>
      <c r="G1843" s="134" t="s">
        <v>198</v>
      </c>
      <c r="H1843" s="134" t="s">
        <v>435</v>
      </c>
      <c r="I1843" s="134" t="s">
        <v>182</v>
      </c>
      <c r="J1843" s="87">
        <v>0.63</v>
      </c>
      <c r="K1843" s="87">
        <v>0.72000000000000008</v>
      </c>
      <c r="L1843" s="87">
        <v>0.81</v>
      </c>
      <c r="M1843" s="135"/>
    </row>
    <row r="1844" spans="2:13" ht="28.5" x14ac:dyDescent="0.45">
      <c r="B1844" s="134" t="s">
        <v>89</v>
      </c>
      <c r="C1844" s="76" t="s">
        <v>439</v>
      </c>
      <c r="D1844" s="134" t="s">
        <v>113</v>
      </c>
      <c r="E1844" s="76" t="s">
        <v>134</v>
      </c>
      <c r="F1844" s="134" t="s">
        <v>308</v>
      </c>
      <c r="G1844" s="134" t="s">
        <v>262</v>
      </c>
      <c r="H1844" s="134" t="s">
        <v>309</v>
      </c>
      <c r="I1844" s="134" t="s">
        <v>7</v>
      </c>
      <c r="J1844" s="87">
        <v>0.63</v>
      </c>
      <c r="K1844" s="87">
        <v>0.72000000000000008</v>
      </c>
      <c r="L1844" s="87">
        <v>0.81</v>
      </c>
      <c r="M1844" s="135"/>
    </row>
    <row r="1845" spans="2:13" ht="28.5" x14ac:dyDescent="0.45">
      <c r="B1845" s="134" t="s">
        <v>89</v>
      </c>
      <c r="C1845" s="76" t="s">
        <v>439</v>
      </c>
      <c r="D1845" s="134" t="s">
        <v>113</v>
      </c>
      <c r="E1845" s="76" t="s">
        <v>134</v>
      </c>
      <c r="F1845" s="134" t="s">
        <v>310</v>
      </c>
      <c r="G1845" s="134" t="s">
        <v>262</v>
      </c>
      <c r="H1845" s="134" t="s">
        <v>311</v>
      </c>
      <c r="I1845" s="134" t="s">
        <v>7</v>
      </c>
      <c r="J1845" s="87">
        <v>0.63</v>
      </c>
      <c r="K1845" s="87">
        <v>0.72000000000000008</v>
      </c>
      <c r="L1845" s="87">
        <v>0.81</v>
      </c>
      <c r="M1845" s="135"/>
    </row>
    <row r="1846" spans="2:13" ht="42.75" x14ac:dyDescent="0.45">
      <c r="B1846" s="134" t="s">
        <v>89</v>
      </c>
      <c r="C1846" s="76" t="s">
        <v>439</v>
      </c>
      <c r="D1846" s="134" t="s">
        <v>113</v>
      </c>
      <c r="E1846" s="76" t="s">
        <v>134</v>
      </c>
      <c r="F1846" s="134" t="s">
        <v>314</v>
      </c>
      <c r="G1846" s="134" t="s">
        <v>201</v>
      </c>
      <c r="H1846" s="134" t="s">
        <v>315</v>
      </c>
      <c r="I1846" s="134" t="s">
        <v>7</v>
      </c>
      <c r="J1846" s="87">
        <v>0.63</v>
      </c>
      <c r="K1846" s="87">
        <v>0.72000000000000008</v>
      </c>
      <c r="L1846" s="87">
        <v>0.81</v>
      </c>
      <c r="M1846" s="135"/>
    </row>
    <row r="1847" spans="2:13" ht="42.75" x14ac:dyDescent="0.45">
      <c r="B1847" s="134" t="s">
        <v>89</v>
      </c>
      <c r="C1847" s="76" t="s">
        <v>439</v>
      </c>
      <c r="D1847" s="134" t="s">
        <v>113</v>
      </c>
      <c r="E1847" s="76" t="s">
        <v>134</v>
      </c>
      <c r="F1847" s="134" t="s">
        <v>314</v>
      </c>
      <c r="G1847" s="134" t="s">
        <v>201</v>
      </c>
      <c r="H1847" s="134" t="s">
        <v>315</v>
      </c>
      <c r="I1847" s="134" t="s">
        <v>182</v>
      </c>
      <c r="J1847" s="87">
        <v>0.63</v>
      </c>
      <c r="K1847" s="87">
        <v>0.72000000000000008</v>
      </c>
      <c r="L1847" s="87">
        <v>0.81</v>
      </c>
      <c r="M1847" s="135"/>
    </row>
    <row r="1848" spans="2:13" ht="42.75" x14ac:dyDescent="0.45">
      <c r="B1848" s="134" t="s">
        <v>89</v>
      </c>
      <c r="C1848" s="76" t="s">
        <v>439</v>
      </c>
      <c r="D1848" s="134" t="s">
        <v>113</v>
      </c>
      <c r="E1848" s="76" t="s">
        <v>134</v>
      </c>
      <c r="F1848" s="134" t="s">
        <v>404</v>
      </c>
      <c r="G1848" s="134" t="s">
        <v>201</v>
      </c>
      <c r="H1848" s="134" t="s">
        <v>405</v>
      </c>
      <c r="I1848" s="134" t="s">
        <v>182</v>
      </c>
      <c r="J1848" s="87">
        <v>0.63</v>
      </c>
      <c r="K1848" s="87">
        <v>0.72000000000000008</v>
      </c>
      <c r="L1848" s="87">
        <v>0.81</v>
      </c>
      <c r="M1848" s="135"/>
    </row>
    <row r="1849" spans="2:13" ht="28.5" x14ac:dyDescent="0.45">
      <c r="B1849" s="134" t="s">
        <v>89</v>
      </c>
      <c r="C1849" s="76" t="s">
        <v>439</v>
      </c>
      <c r="D1849" s="134" t="s">
        <v>113</v>
      </c>
      <c r="E1849" s="76" t="s">
        <v>134</v>
      </c>
      <c r="F1849" s="134" t="s">
        <v>321</v>
      </c>
      <c r="G1849" s="134" t="s">
        <v>319</v>
      </c>
      <c r="H1849" s="134" t="s">
        <v>322</v>
      </c>
      <c r="I1849" s="134" t="s">
        <v>182</v>
      </c>
      <c r="J1849" s="87">
        <v>3.4999999999999996E-2</v>
      </c>
      <c r="K1849" s="87">
        <v>4.0000000000000008E-2</v>
      </c>
      <c r="L1849" s="87">
        <v>4.5000000000000005E-2</v>
      </c>
      <c r="M1849" s="135"/>
    </row>
    <row r="1850" spans="2:13" ht="28.5" x14ac:dyDescent="0.45">
      <c r="B1850" s="134" t="s">
        <v>89</v>
      </c>
      <c r="C1850" s="76" t="s">
        <v>439</v>
      </c>
      <c r="D1850" s="134" t="s">
        <v>113</v>
      </c>
      <c r="E1850" s="76" t="s">
        <v>134</v>
      </c>
      <c r="F1850" s="134" t="s">
        <v>323</v>
      </c>
      <c r="G1850" s="134" t="s">
        <v>319</v>
      </c>
      <c r="H1850" s="134" t="s">
        <v>324</v>
      </c>
      <c r="I1850" s="134" t="s">
        <v>182</v>
      </c>
      <c r="J1850" s="87">
        <v>3.4999999999999996E-2</v>
      </c>
      <c r="K1850" s="87">
        <v>4.0000000000000008E-2</v>
      </c>
      <c r="L1850" s="87">
        <v>4.5000000000000005E-2</v>
      </c>
      <c r="M1850" s="135"/>
    </row>
    <row r="1851" spans="2:13" ht="28.5" x14ac:dyDescent="0.45">
      <c r="B1851" s="134" t="s">
        <v>89</v>
      </c>
      <c r="C1851" s="76" t="s">
        <v>439</v>
      </c>
      <c r="D1851" s="134" t="s">
        <v>113</v>
      </c>
      <c r="E1851" s="76" t="s">
        <v>134</v>
      </c>
      <c r="F1851" s="134" t="s">
        <v>325</v>
      </c>
      <c r="G1851" s="134" t="s">
        <v>319</v>
      </c>
      <c r="H1851" s="134" t="s">
        <v>326</v>
      </c>
      <c r="I1851" s="134" t="s">
        <v>182</v>
      </c>
      <c r="J1851" s="87">
        <v>3.4999999999999996E-2</v>
      </c>
      <c r="K1851" s="87">
        <v>4.0000000000000008E-2</v>
      </c>
      <c r="L1851" s="87">
        <v>4.5000000000000005E-2</v>
      </c>
      <c r="M1851" s="135"/>
    </row>
    <row r="1852" spans="2:13" ht="28.5" x14ac:dyDescent="0.45">
      <c r="B1852" s="134" t="s">
        <v>89</v>
      </c>
      <c r="C1852" s="76" t="s">
        <v>439</v>
      </c>
      <c r="D1852" s="134" t="s">
        <v>113</v>
      </c>
      <c r="E1852" s="76" t="s">
        <v>134</v>
      </c>
      <c r="F1852" s="134" t="s">
        <v>327</v>
      </c>
      <c r="G1852" s="134" t="s">
        <v>319</v>
      </c>
      <c r="H1852" s="134" t="s">
        <v>328</v>
      </c>
      <c r="I1852" s="134" t="s">
        <v>182</v>
      </c>
      <c r="J1852" s="87">
        <v>3.4999999999999996E-2</v>
      </c>
      <c r="K1852" s="87">
        <v>4.0000000000000008E-2</v>
      </c>
      <c r="L1852" s="87">
        <v>4.5000000000000005E-2</v>
      </c>
      <c r="M1852" s="135"/>
    </row>
    <row r="1853" spans="2:13" ht="28.5" x14ac:dyDescent="0.45">
      <c r="B1853" s="134" t="s">
        <v>89</v>
      </c>
      <c r="C1853" s="76" t="s">
        <v>439</v>
      </c>
      <c r="D1853" s="134" t="s">
        <v>113</v>
      </c>
      <c r="E1853" s="76" t="s">
        <v>134</v>
      </c>
      <c r="F1853" s="134" t="s">
        <v>266</v>
      </c>
      <c r="G1853" s="134" t="s">
        <v>208</v>
      </c>
      <c r="H1853" s="134" t="s">
        <v>267</v>
      </c>
      <c r="I1853" s="134" t="s">
        <v>7</v>
      </c>
      <c r="J1853" s="87">
        <v>3.4999999999999996E-2</v>
      </c>
      <c r="K1853" s="87">
        <v>4.0000000000000008E-2</v>
      </c>
      <c r="L1853" s="87">
        <v>4.5000000000000005E-2</v>
      </c>
      <c r="M1853" s="135"/>
    </row>
    <row r="1854" spans="2:13" ht="42.75" x14ac:dyDescent="0.45">
      <c r="B1854" s="134" t="s">
        <v>89</v>
      </c>
      <c r="C1854" s="76" t="s">
        <v>439</v>
      </c>
      <c r="D1854" s="134" t="s">
        <v>113</v>
      </c>
      <c r="E1854" s="76" t="s">
        <v>134</v>
      </c>
      <c r="F1854" s="134" t="s">
        <v>295</v>
      </c>
      <c r="G1854" s="134" t="s">
        <v>241</v>
      </c>
      <c r="H1854" s="134" t="s">
        <v>296</v>
      </c>
      <c r="I1854" s="134" t="s">
        <v>7</v>
      </c>
      <c r="J1854" s="87">
        <v>0.63</v>
      </c>
      <c r="K1854" s="87">
        <v>0.72000000000000008</v>
      </c>
      <c r="L1854" s="87">
        <v>0.81</v>
      </c>
      <c r="M1854" s="135"/>
    </row>
    <row r="1855" spans="2:13" ht="28.5" x14ac:dyDescent="0.45">
      <c r="B1855" s="134" t="s">
        <v>89</v>
      </c>
      <c r="C1855" s="76" t="s">
        <v>439</v>
      </c>
      <c r="D1855" s="134" t="s">
        <v>113</v>
      </c>
      <c r="E1855" s="76" t="s">
        <v>134</v>
      </c>
      <c r="F1855" s="134" t="s">
        <v>437</v>
      </c>
      <c r="G1855" s="134" t="s">
        <v>211</v>
      </c>
      <c r="H1855" s="134" t="s">
        <v>438</v>
      </c>
      <c r="I1855" s="134" t="s">
        <v>7</v>
      </c>
      <c r="J1855" s="87">
        <v>0.63</v>
      </c>
      <c r="K1855" s="87">
        <v>0.72000000000000008</v>
      </c>
      <c r="L1855" s="87">
        <v>0.81</v>
      </c>
      <c r="M1855" s="135"/>
    </row>
    <row r="1856" spans="2:13" ht="28.5" x14ac:dyDescent="0.45">
      <c r="B1856" s="134" t="s">
        <v>89</v>
      </c>
      <c r="C1856" s="76" t="s">
        <v>439</v>
      </c>
      <c r="D1856" s="134" t="s">
        <v>113</v>
      </c>
      <c r="E1856" s="76" t="s">
        <v>134</v>
      </c>
      <c r="F1856" s="134" t="s">
        <v>247</v>
      </c>
      <c r="G1856" s="134" t="s">
        <v>248</v>
      </c>
      <c r="H1856" s="134" t="s">
        <v>249</v>
      </c>
      <c r="I1856" s="134" t="s">
        <v>7</v>
      </c>
      <c r="J1856" s="87">
        <v>6.9999999999999993E-2</v>
      </c>
      <c r="K1856" s="87">
        <v>8.0000000000000016E-2</v>
      </c>
      <c r="L1856" s="87">
        <v>9.0000000000000011E-2</v>
      </c>
      <c r="M1856" s="135"/>
    </row>
    <row r="1857" spans="2:13" ht="28.5" x14ac:dyDescent="0.45">
      <c r="B1857" s="134" t="s">
        <v>89</v>
      </c>
      <c r="C1857" s="76" t="s">
        <v>255</v>
      </c>
      <c r="D1857" s="134" t="s">
        <v>113</v>
      </c>
      <c r="E1857" s="76" t="s">
        <v>135</v>
      </c>
      <c r="F1857" s="134" t="s">
        <v>220</v>
      </c>
      <c r="G1857" s="134" t="s">
        <v>190</v>
      </c>
      <c r="H1857" s="134" t="s">
        <v>221</v>
      </c>
      <c r="I1857" s="134" t="s">
        <v>7</v>
      </c>
      <c r="J1857" s="87">
        <v>0.63</v>
      </c>
      <c r="K1857" s="87">
        <v>0.72000000000000008</v>
      </c>
      <c r="L1857" s="87">
        <v>0.81</v>
      </c>
      <c r="M1857" s="135"/>
    </row>
    <row r="1858" spans="2:13" ht="28.5" x14ac:dyDescent="0.45">
      <c r="B1858" s="134" t="s">
        <v>89</v>
      </c>
      <c r="C1858" s="76" t="s">
        <v>255</v>
      </c>
      <c r="D1858" s="134" t="s">
        <v>113</v>
      </c>
      <c r="E1858" s="76" t="s">
        <v>135</v>
      </c>
      <c r="F1858" s="134" t="s">
        <v>224</v>
      </c>
      <c r="G1858" s="134" t="s">
        <v>225</v>
      </c>
      <c r="H1858" s="134" t="s">
        <v>226</v>
      </c>
      <c r="I1858" s="134" t="s">
        <v>7</v>
      </c>
      <c r="J1858" s="87">
        <v>3.4999999999999996E-2</v>
      </c>
      <c r="K1858" s="87">
        <v>4.0000000000000008E-2</v>
      </c>
      <c r="L1858" s="87">
        <v>4.5000000000000005E-2</v>
      </c>
      <c r="M1858" s="135"/>
    </row>
    <row r="1859" spans="2:13" ht="28.5" x14ac:dyDescent="0.45">
      <c r="B1859" s="134" t="s">
        <v>89</v>
      </c>
      <c r="C1859" s="76" t="s">
        <v>255</v>
      </c>
      <c r="D1859" s="134" t="s">
        <v>113</v>
      </c>
      <c r="E1859" s="76" t="s">
        <v>135</v>
      </c>
      <c r="F1859" s="134" t="s">
        <v>224</v>
      </c>
      <c r="G1859" s="134" t="s">
        <v>225</v>
      </c>
      <c r="H1859" s="134" t="s">
        <v>226</v>
      </c>
      <c r="I1859" s="134" t="s">
        <v>182</v>
      </c>
      <c r="J1859" s="87">
        <v>3.4999999999999996E-2</v>
      </c>
      <c r="K1859" s="87">
        <v>4.0000000000000008E-2</v>
      </c>
      <c r="L1859" s="87">
        <v>4.5000000000000005E-2</v>
      </c>
      <c r="M1859" s="135"/>
    </row>
    <row r="1860" spans="2:13" ht="28.5" x14ac:dyDescent="0.45">
      <c r="B1860" s="134" t="s">
        <v>89</v>
      </c>
      <c r="C1860" s="76" t="s">
        <v>255</v>
      </c>
      <c r="D1860" s="134" t="s">
        <v>113</v>
      </c>
      <c r="E1860" s="76" t="s">
        <v>135</v>
      </c>
      <c r="F1860" s="134" t="s">
        <v>371</v>
      </c>
      <c r="G1860" s="134" t="s">
        <v>230</v>
      </c>
      <c r="H1860" s="134" t="s">
        <v>372</v>
      </c>
      <c r="I1860" s="134" t="s">
        <v>182</v>
      </c>
      <c r="J1860" s="87">
        <v>0.63</v>
      </c>
      <c r="K1860" s="87">
        <v>0.72000000000000008</v>
      </c>
      <c r="L1860" s="87">
        <v>0.81</v>
      </c>
      <c r="M1860" s="135"/>
    </row>
    <row r="1861" spans="2:13" ht="28.5" x14ac:dyDescent="0.45">
      <c r="B1861" s="134" t="s">
        <v>89</v>
      </c>
      <c r="C1861" s="76" t="s">
        <v>255</v>
      </c>
      <c r="D1861" s="134" t="s">
        <v>113</v>
      </c>
      <c r="E1861" s="76" t="s">
        <v>135</v>
      </c>
      <c r="F1861" s="134" t="s">
        <v>234</v>
      </c>
      <c r="G1861" s="134" t="s">
        <v>235</v>
      </c>
      <c r="H1861" s="134" t="s">
        <v>236</v>
      </c>
      <c r="I1861" s="134" t="s">
        <v>7</v>
      </c>
      <c r="J1861" s="87">
        <v>0.63</v>
      </c>
      <c r="K1861" s="87">
        <v>0.72000000000000008</v>
      </c>
      <c r="L1861" s="87">
        <v>0.81</v>
      </c>
      <c r="M1861" s="135"/>
    </row>
    <row r="1862" spans="2:13" ht="28.5" x14ac:dyDescent="0.45">
      <c r="B1862" s="134" t="s">
        <v>89</v>
      </c>
      <c r="C1862" s="76" t="s">
        <v>255</v>
      </c>
      <c r="D1862" s="134" t="s">
        <v>113</v>
      </c>
      <c r="E1862" s="76" t="s">
        <v>135</v>
      </c>
      <c r="F1862" s="134" t="s">
        <v>258</v>
      </c>
      <c r="G1862" s="134" t="s">
        <v>259</v>
      </c>
      <c r="H1862" s="134" t="s">
        <v>260</v>
      </c>
      <c r="I1862" s="134" t="s">
        <v>182</v>
      </c>
      <c r="J1862" s="87">
        <v>0.63</v>
      </c>
      <c r="K1862" s="87">
        <v>0.72000000000000008</v>
      </c>
      <c r="L1862" s="87">
        <v>0.81</v>
      </c>
      <c r="M1862" s="135"/>
    </row>
    <row r="1863" spans="2:13" ht="28.5" x14ac:dyDescent="0.45">
      <c r="B1863" s="134" t="s">
        <v>89</v>
      </c>
      <c r="C1863" s="76" t="s">
        <v>255</v>
      </c>
      <c r="D1863" s="134" t="s">
        <v>113</v>
      </c>
      <c r="E1863" s="76" t="s">
        <v>135</v>
      </c>
      <c r="F1863" s="134" t="s">
        <v>261</v>
      </c>
      <c r="G1863" s="134" t="s">
        <v>262</v>
      </c>
      <c r="H1863" s="134" t="s">
        <v>263</v>
      </c>
      <c r="I1863" s="134" t="s">
        <v>7</v>
      </c>
      <c r="J1863" s="87">
        <v>0.63</v>
      </c>
      <c r="K1863" s="87">
        <v>0.72000000000000008</v>
      </c>
      <c r="L1863" s="87">
        <v>0.81</v>
      </c>
      <c r="M1863" s="135"/>
    </row>
    <row r="1864" spans="2:13" ht="28.5" x14ac:dyDescent="0.45">
      <c r="B1864" s="134" t="s">
        <v>89</v>
      </c>
      <c r="C1864" s="76" t="s">
        <v>255</v>
      </c>
      <c r="D1864" s="134" t="s">
        <v>113</v>
      </c>
      <c r="E1864" s="76" t="s">
        <v>135</v>
      </c>
      <c r="F1864" s="134" t="s">
        <v>237</v>
      </c>
      <c r="G1864" s="134" t="s">
        <v>238</v>
      </c>
      <c r="H1864" s="134" t="s">
        <v>239</v>
      </c>
      <c r="I1864" s="134" t="s">
        <v>7</v>
      </c>
      <c r="J1864" s="87">
        <v>3.4999999999999996E-2</v>
      </c>
      <c r="K1864" s="87">
        <v>4.0000000000000008E-2</v>
      </c>
      <c r="L1864" s="87">
        <v>4.5000000000000005E-2</v>
      </c>
      <c r="M1864" s="135"/>
    </row>
    <row r="1865" spans="2:13" ht="28.5" x14ac:dyDescent="0.45">
      <c r="B1865" s="134" t="s">
        <v>89</v>
      </c>
      <c r="C1865" s="76" t="s">
        <v>255</v>
      </c>
      <c r="D1865" s="134" t="s">
        <v>113</v>
      </c>
      <c r="E1865" s="76" t="s">
        <v>135</v>
      </c>
      <c r="F1865" s="134" t="s">
        <v>210</v>
      </c>
      <c r="G1865" s="134" t="s">
        <v>211</v>
      </c>
      <c r="H1865" s="134" t="s">
        <v>212</v>
      </c>
      <c r="I1865" s="134" t="s">
        <v>7</v>
      </c>
      <c r="J1865" s="87">
        <v>0.63</v>
      </c>
      <c r="K1865" s="87">
        <v>0.72000000000000008</v>
      </c>
      <c r="L1865" s="87">
        <v>0.81</v>
      </c>
      <c r="M1865" s="135"/>
    </row>
    <row r="1866" spans="2:13" ht="28.5" x14ac:dyDescent="0.45">
      <c r="B1866" s="134" t="s">
        <v>89</v>
      </c>
      <c r="C1866" s="76" t="s">
        <v>255</v>
      </c>
      <c r="D1866" s="134" t="s">
        <v>113</v>
      </c>
      <c r="E1866" s="76" t="s">
        <v>135</v>
      </c>
      <c r="F1866" s="134" t="s">
        <v>386</v>
      </c>
      <c r="G1866" s="134" t="s">
        <v>281</v>
      </c>
      <c r="H1866" s="134" t="s">
        <v>387</v>
      </c>
      <c r="I1866" s="134" t="s">
        <v>7</v>
      </c>
      <c r="J1866" s="87">
        <v>0.63</v>
      </c>
      <c r="K1866" s="87">
        <v>0.72000000000000008</v>
      </c>
      <c r="L1866" s="87">
        <v>0.81</v>
      </c>
      <c r="M1866" s="135"/>
    </row>
    <row r="1867" spans="2:13" ht="28.5" x14ac:dyDescent="0.45">
      <c r="B1867" s="134" t="s">
        <v>89</v>
      </c>
      <c r="C1867" s="76" t="s">
        <v>440</v>
      </c>
      <c r="D1867" s="134" t="s">
        <v>113</v>
      </c>
      <c r="E1867" s="76" t="s">
        <v>139</v>
      </c>
      <c r="F1867" s="134" t="s">
        <v>216</v>
      </c>
      <c r="G1867" s="134" t="s">
        <v>190</v>
      </c>
      <c r="H1867" s="134" t="s">
        <v>217</v>
      </c>
      <c r="I1867" s="134" t="s">
        <v>7</v>
      </c>
      <c r="J1867" s="87">
        <v>0.63</v>
      </c>
      <c r="K1867" s="87">
        <v>0.72000000000000008</v>
      </c>
      <c r="L1867" s="87">
        <v>0.81</v>
      </c>
      <c r="M1867" s="135"/>
    </row>
    <row r="1868" spans="2:13" ht="28.5" x14ac:dyDescent="0.45">
      <c r="B1868" s="134" t="s">
        <v>89</v>
      </c>
      <c r="C1868" s="76" t="s">
        <v>440</v>
      </c>
      <c r="D1868" s="134" t="s">
        <v>113</v>
      </c>
      <c r="E1868" s="76" t="s">
        <v>139</v>
      </c>
      <c r="F1868" s="134" t="s">
        <v>218</v>
      </c>
      <c r="G1868" s="134" t="s">
        <v>190</v>
      </c>
      <c r="H1868" s="134" t="s">
        <v>219</v>
      </c>
      <c r="I1868" s="134" t="s">
        <v>7</v>
      </c>
      <c r="J1868" s="87">
        <v>0.63</v>
      </c>
      <c r="K1868" s="87">
        <v>0.72000000000000008</v>
      </c>
      <c r="L1868" s="87">
        <v>0.81</v>
      </c>
      <c r="M1868" s="135"/>
    </row>
    <row r="1869" spans="2:13" ht="28.5" x14ac:dyDescent="0.45">
      <c r="B1869" s="134" t="s">
        <v>89</v>
      </c>
      <c r="C1869" s="76" t="s">
        <v>440</v>
      </c>
      <c r="D1869" s="134" t="s">
        <v>113</v>
      </c>
      <c r="E1869" s="76" t="s">
        <v>139</v>
      </c>
      <c r="F1869" s="134" t="s">
        <v>220</v>
      </c>
      <c r="G1869" s="134" t="s">
        <v>190</v>
      </c>
      <c r="H1869" s="134" t="s">
        <v>221</v>
      </c>
      <c r="I1869" s="134" t="s">
        <v>7</v>
      </c>
      <c r="J1869" s="87">
        <v>0.63</v>
      </c>
      <c r="K1869" s="87">
        <v>0.72000000000000008</v>
      </c>
      <c r="L1869" s="87">
        <v>0.81</v>
      </c>
      <c r="M1869" s="135"/>
    </row>
    <row r="1870" spans="2:13" ht="28.5" x14ac:dyDescent="0.45">
      <c r="B1870" s="134" t="s">
        <v>89</v>
      </c>
      <c r="C1870" s="76" t="s">
        <v>440</v>
      </c>
      <c r="D1870" s="134" t="s">
        <v>113</v>
      </c>
      <c r="E1870" s="76" t="s">
        <v>139</v>
      </c>
      <c r="F1870" s="134" t="s">
        <v>300</v>
      </c>
      <c r="G1870" s="134" t="s">
        <v>190</v>
      </c>
      <c r="H1870" s="134" t="s">
        <v>301</v>
      </c>
      <c r="I1870" s="134" t="s">
        <v>7</v>
      </c>
      <c r="J1870" s="87">
        <v>0.63</v>
      </c>
      <c r="K1870" s="87">
        <v>0.72000000000000008</v>
      </c>
      <c r="L1870" s="87">
        <v>0.81</v>
      </c>
      <c r="M1870" s="135"/>
    </row>
    <row r="1871" spans="2:13" ht="28.5" x14ac:dyDescent="0.45">
      <c r="B1871" s="134" t="s">
        <v>89</v>
      </c>
      <c r="C1871" s="76" t="s">
        <v>440</v>
      </c>
      <c r="D1871" s="134" t="s">
        <v>113</v>
      </c>
      <c r="E1871" s="76" t="s">
        <v>139</v>
      </c>
      <c r="F1871" s="134" t="s">
        <v>227</v>
      </c>
      <c r="G1871" s="134" t="s">
        <v>225</v>
      </c>
      <c r="H1871" s="134" t="s">
        <v>228</v>
      </c>
      <c r="I1871" s="134" t="s">
        <v>7</v>
      </c>
      <c r="J1871" s="87">
        <v>6.9999999999999993E-2</v>
      </c>
      <c r="K1871" s="87">
        <v>8.0000000000000016E-2</v>
      </c>
      <c r="L1871" s="87">
        <v>9.0000000000000011E-2</v>
      </c>
      <c r="M1871" s="135"/>
    </row>
    <row r="1872" spans="2:13" ht="28.5" x14ac:dyDescent="0.45">
      <c r="B1872" s="134" t="s">
        <v>89</v>
      </c>
      <c r="C1872" s="76" t="s">
        <v>440</v>
      </c>
      <c r="D1872" s="134" t="s">
        <v>113</v>
      </c>
      <c r="E1872" s="76" t="s">
        <v>139</v>
      </c>
      <c r="F1872" s="134" t="s">
        <v>227</v>
      </c>
      <c r="G1872" s="134" t="s">
        <v>225</v>
      </c>
      <c r="H1872" s="134" t="s">
        <v>228</v>
      </c>
      <c r="I1872" s="134" t="s">
        <v>182</v>
      </c>
      <c r="J1872" s="87">
        <v>6.9999999999999993E-2</v>
      </c>
      <c r="K1872" s="87">
        <v>8.0000000000000016E-2</v>
      </c>
      <c r="L1872" s="87">
        <v>9.0000000000000011E-2</v>
      </c>
      <c r="M1872" s="135"/>
    </row>
    <row r="1873" spans="2:13" ht="28.5" x14ac:dyDescent="0.45">
      <c r="B1873" s="134" t="s">
        <v>89</v>
      </c>
      <c r="C1873" s="76" t="s">
        <v>440</v>
      </c>
      <c r="D1873" s="134" t="s">
        <v>113</v>
      </c>
      <c r="E1873" s="76" t="s">
        <v>139</v>
      </c>
      <c r="F1873" s="134" t="s">
        <v>371</v>
      </c>
      <c r="G1873" s="134" t="s">
        <v>230</v>
      </c>
      <c r="H1873" s="134" t="s">
        <v>372</v>
      </c>
      <c r="I1873" s="134" t="s">
        <v>182</v>
      </c>
      <c r="J1873" s="87">
        <v>0.63</v>
      </c>
      <c r="K1873" s="87">
        <v>0.72000000000000008</v>
      </c>
      <c r="L1873" s="87">
        <v>0.81</v>
      </c>
      <c r="M1873" s="135"/>
    </row>
    <row r="1874" spans="2:13" ht="28.5" x14ac:dyDescent="0.45">
      <c r="B1874" s="134" t="s">
        <v>89</v>
      </c>
      <c r="C1874" s="76" t="s">
        <v>440</v>
      </c>
      <c r="D1874" s="134" t="s">
        <v>113</v>
      </c>
      <c r="E1874" s="76" t="s">
        <v>139</v>
      </c>
      <c r="F1874" s="134" t="s">
        <v>256</v>
      </c>
      <c r="G1874" s="134" t="s">
        <v>193</v>
      </c>
      <c r="H1874" s="134" t="s">
        <v>257</v>
      </c>
      <c r="I1874" s="134" t="s">
        <v>7</v>
      </c>
      <c r="J1874" s="87">
        <v>0.63</v>
      </c>
      <c r="K1874" s="87">
        <v>0.72000000000000008</v>
      </c>
      <c r="L1874" s="87">
        <v>0.81</v>
      </c>
      <c r="M1874" s="135"/>
    </row>
    <row r="1875" spans="2:13" ht="28.5" x14ac:dyDescent="0.45">
      <c r="B1875" s="134" t="s">
        <v>89</v>
      </c>
      <c r="C1875" s="76" t="s">
        <v>440</v>
      </c>
      <c r="D1875" s="134" t="s">
        <v>113</v>
      </c>
      <c r="E1875" s="76" t="s">
        <v>139</v>
      </c>
      <c r="F1875" s="134" t="s">
        <v>339</v>
      </c>
      <c r="G1875" s="134" t="s">
        <v>235</v>
      </c>
      <c r="H1875" s="134" t="s">
        <v>340</v>
      </c>
      <c r="I1875" s="134" t="s">
        <v>7</v>
      </c>
      <c r="J1875" s="87">
        <v>3.4999999999999996E-2</v>
      </c>
      <c r="K1875" s="87">
        <v>4.0000000000000008E-2</v>
      </c>
      <c r="L1875" s="87">
        <v>4.5000000000000005E-2</v>
      </c>
      <c r="M1875" s="135"/>
    </row>
    <row r="1876" spans="2:13" ht="28.5" x14ac:dyDescent="0.45">
      <c r="B1876" s="134" t="s">
        <v>89</v>
      </c>
      <c r="C1876" s="76" t="s">
        <v>440</v>
      </c>
      <c r="D1876" s="134" t="s">
        <v>113</v>
      </c>
      <c r="E1876" s="76" t="s">
        <v>139</v>
      </c>
      <c r="F1876" s="134" t="s">
        <v>420</v>
      </c>
      <c r="G1876" s="134" t="s">
        <v>198</v>
      </c>
      <c r="H1876" s="134" t="s">
        <v>421</v>
      </c>
      <c r="I1876" s="134" t="s">
        <v>182</v>
      </c>
      <c r="J1876" s="87">
        <v>0.63</v>
      </c>
      <c r="K1876" s="87">
        <v>0.72000000000000008</v>
      </c>
      <c r="L1876" s="87">
        <v>0.81</v>
      </c>
      <c r="M1876" s="135"/>
    </row>
    <row r="1877" spans="2:13" ht="28.5" x14ac:dyDescent="0.45">
      <c r="B1877" s="134" t="s">
        <v>89</v>
      </c>
      <c r="C1877" s="76" t="s">
        <v>440</v>
      </c>
      <c r="D1877" s="134" t="s">
        <v>113</v>
      </c>
      <c r="E1877" s="76" t="s">
        <v>139</v>
      </c>
      <c r="F1877" s="134" t="s">
        <v>422</v>
      </c>
      <c r="G1877" s="134" t="s">
        <v>198</v>
      </c>
      <c r="H1877" s="134" t="s">
        <v>423</v>
      </c>
      <c r="I1877" s="134" t="s">
        <v>182</v>
      </c>
      <c r="J1877" s="87">
        <v>0.63</v>
      </c>
      <c r="K1877" s="87">
        <v>0.72000000000000008</v>
      </c>
      <c r="L1877" s="87">
        <v>0.81</v>
      </c>
      <c r="M1877" s="135"/>
    </row>
    <row r="1878" spans="2:13" ht="28.5" x14ac:dyDescent="0.45">
      <c r="B1878" s="134" t="s">
        <v>89</v>
      </c>
      <c r="C1878" s="76" t="s">
        <v>440</v>
      </c>
      <c r="D1878" s="134" t="s">
        <v>113</v>
      </c>
      <c r="E1878" s="76" t="s">
        <v>139</v>
      </c>
      <c r="F1878" s="134" t="s">
        <v>308</v>
      </c>
      <c r="G1878" s="134" t="s">
        <v>262</v>
      </c>
      <c r="H1878" s="134" t="s">
        <v>309</v>
      </c>
      <c r="I1878" s="134" t="s">
        <v>7</v>
      </c>
      <c r="J1878" s="87">
        <v>0.63</v>
      </c>
      <c r="K1878" s="87">
        <v>0.72000000000000008</v>
      </c>
      <c r="L1878" s="87">
        <v>0.81</v>
      </c>
      <c r="M1878" s="135"/>
    </row>
    <row r="1879" spans="2:13" ht="42.75" x14ac:dyDescent="0.45">
      <c r="B1879" s="134" t="s">
        <v>89</v>
      </c>
      <c r="C1879" s="76" t="s">
        <v>440</v>
      </c>
      <c r="D1879" s="134" t="s">
        <v>113</v>
      </c>
      <c r="E1879" s="76" t="s">
        <v>139</v>
      </c>
      <c r="F1879" s="134" t="s">
        <v>312</v>
      </c>
      <c r="G1879" s="134" t="s">
        <v>201</v>
      </c>
      <c r="H1879" s="134" t="s">
        <v>313</v>
      </c>
      <c r="I1879" s="134" t="s">
        <v>7</v>
      </c>
      <c r="J1879" s="87">
        <v>0.63</v>
      </c>
      <c r="K1879" s="87">
        <v>0.72000000000000008</v>
      </c>
      <c r="L1879" s="87">
        <v>0.81</v>
      </c>
      <c r="M1879" s="135"/>
    </row>
    <row r="1880" spans="2:13" ht="42.75" x14ac:dyDescent="0.45">
      <c r="B1880" s="134" t="s">
        <v>89</v>
      </c>
      <c r="C1880" s="76" t="s">
        <v>440</v>
      </c>
      <c r="D1880" s="134" t="s">
        <v>113</v>
      </c>
      <c r="E1880" s="76" t="s">
        <v>139</v>
      </c>
      <c r="F1880" s="134" t="s">
        <v>312</v>
      </c>
      <c r="G1880" s="134" t="s">
        <v>201</v>
      </c>
      <c r="H1880" s="134" t="s">
        <v>313</v>
      </c>
      <c r="I1880" s="134" t="s">
        <v>182</v>
      </c>
      <c r="J1880" s="87">
        <v>0.63</v>
      </c>
      <c r="K1880" s="87">
        <v>0.72000000000000008</v>
      </c>
      <c r="L1880" s="87">
        <v>0.81</v>
      </c>
      <c r="M1880" s="135"/>
    </row>
    <row r="1881" spans="2:13" ht="42.75" x14ac:dyDescent="0.45">
      <c r="B1881" s="134" t="s">
        <v>89</v>
      </c>
      <c r="C1881" s="76" t="s">
        <v>440</v>
      </c>
      <c r="D1881" s="134" t="s">
        <v>113</v>
      </c>
      <c r="E1881" s="76" t="s">
        <v>139</v>
      </c>
      <c r="F1881" s="134" t="s">
        <v>314</v>
      </c>
      <c r="G1881" s="134" t="s">
        <v>201</v>
      </c>
      <c r="H1881" s="134" t="s">
        <v>315</v>
      </c>
      <c r="I1881" s="134" t="s">
        <v>7</v>
      </c>
      <c r="J1881" s="87">
        <v>0.63</v>
      </c>
      <c r="K1881" s="87">
        <v>0.72000000000000008</v>
      </c>
      <c r="L1881" s="87">
        <v>0.81</v>
      </c>
      <c r="M1881" s="135"/>
    </row>
    <row r="1882" spans="2:13" ht="42.75" x14ac:dyDescent="0.45">
      <c r="B1882" s="134" t="s">
        <v>89</v>
      </c>
      <c r="C1882" s="76" t="s">
        <v>440</v>
      </c>
      <c r="D1882" s="134" t="s">
        <v>113</v>
      </c>
      <c r="E1882" s="76" t="s">
        <v>139</v>
      </c>
      <c r="F1882" s="134" t="s">
        <v>314</v>
      </c>
      <c r="G1882" s="134" t="s">
        <v>201</v>
      </c>
      <c r="H1882" s="134" t="s">
        <v>315</v>
      </c>
      <c r="I1882" s="134" t="s">
        <v>182</v>
      </c>
      <c r="J1882" s="87">
        <v>0.63</v>
      </c>
      <c r="K1882" s="87">
        <v>0.72000000000000008</v>
      </c>
      <c r="L1882" s="87">
        <v>0.81</v>
      </c>
      <c r="M1882" s="135"/>
    </row>
    <row r="1883" spans="2:13" ht="42.75" x14ac:dyDescent="0.45">
      <c r="B1883" s="134" t="s">
        <v>89</v>
      </c>
      <c r="C1883" s="76" t="s">
        <v>440</v>
      </c>
      <c r="D1883" s="134" t="s">
        <v>113</v>
      </c>
      <c r="E1883" s="76" t="s">
        <v>139</v>
      </c>
      <c r="F1883" s="134" t="s">
        <v>203</v>
      </c>
      <c r="G1883" s="134" t="s">
        <v>201</v>
      </c>
      <c r="H1883" s="134" t="s">
        <v>204</v>
      </c>
      <c r="I1883" s="134" t="s">
        <v>7</v>
      </c>
      <c r="J1883" s="87">
        <v>0.63</v>
      </c>
      <c r="K1883" s="87">
        <v>0.72000000000000008</v>
      </c>
      <c r="L1883" s="87">
        <v>0.81</v>
      </c>
      <c r="M1883" s="135"/>
    </row>
    <row r="1884" spans="2:13" ht="42.75" x14ac:dyDescent="0.45">
      <c r="B1884" s="134" t="s">
        <v>89</v>
      </c>
      <c r="C1884" s="76" t="s">
        <v>440</v>
      </c>
      <c r="D1884" s="134" t="s">
        <v>113</v>
      </c>
      <c r="E1884" s="76" t="s">
        <v>139</v>
      </c>
      <c r="F1884" s="134" t="s">
        <v>203</v>
      </c>
      <c r="G1884" s="134" t="s">
        <v>201</v>
      </c>
      <c r="H1884" s="134" t="s">
        <v>204</v>
      </c>
      <c r="I1884" s="134" t="s">
        <v>182</v>
      </c>
      <c r="J1884" s="87">
        <v>0.63</v>
      </c>
      <c r="K1884" s="87">
        <v>0.72000000000000008</v>
      </c>
      <c r="L1884" s="87">
        <v>0.81</v>
      </c>
      <c r="M1884" s="135"/>
    </row>
    <row r="1885" spans="2:13" ht="42.75" x14ac:dyDescent="0.45">
      <c r="B1885" s="134" t="s">
        <v>89</v>
      </c>
      <c r="C1885" s="76" t="s">
        <v>440</v>
      </c>
      <c r="D1885" s="134" t="s">
        <v>113</v>
      </c>
      <c r="E1885" s="76" t="s">
        <v>139</v>
      </c>
      <c r="F1885" s="134" t="s">
        <v>316</v>
      </c>
      <c r="G1885" s="134" t="s">
        <v>201</v>
      </c>
      <c r="H1885" s="134" t="s">
        <v>317</v>
      </c>
      <c r="I1885" s="134" t="s">
        <v>7</v>
      </c>
      <c r="J1885" s="87">
        <v>0.63</v>
      </c>
      <c r="K1885" s="87">
        <v>0.72000000000000008</v>
      </c>
      <c r="L1885" s="87">
        <v>0.81</v>
      </c>
      <c r="M1885" s="135"/>
    </row>
    <row r="1886" spans="2:13" ht="42.75" x14ac:dyDescent="0.45">
      <c r="B1886" s="134" t="s">
        <v>89</v>
      </c>
      <c r="C1886" s="76" t="s">
        <v>440</v>
      </c>
      <c r="D1886" s="134" t="s">
        <v>113</v>
      </c>
      <c r="E1886" s="76" t="s">
        <v>139</v>
      </c>
      <c r="F1886" s="134" t="s">
        <v>316</v>
      </c>
      <c r="G1886" s="134" t="s">
        <v>201</v>
      </c>
      <c r="H1886" s="134" t="s">
        <v>317</v>
      </c>
      <c r="I1886" s="134" t="s">
        <v>182</v>
      </c>
      <c r="J1886" s="87">
        <v>0.63</v>
      </c>
      <c r="K1886" s="87">
        <v>0.72000000000000008</v>
      </c>
      <c r="L1886" s="87">
        <v>0.81</v>
      </c>
      <c r="M1886" s="135"/>
    </row>
    <row r="1887" spans="2:13" ht="28.5" x14ac:dyDescent="0.45">
      <c r="B1887" s="134" t="s">
        <v>89</v>
      </c>
      <c r="C1887" s="76" t="s">
        <v>440</v>
      </c>
      <c r="D1887" s="134" t="s">
        <v>113</v>
      </c>
      <c r="E1887" s="76" t="s">
        <v>139</v>
      </c>
      <c r="F1887" s="134" t="s">
        <v>237</v>
      </c>
      <c r="G1887" s="134" t="s">
        <v>238</v>
      </c>
      <c r="H1887" s="134" t="s">
        <v>239</v>
      </c>
      <c r="I1887" s="134" t="s">
        <v>7</v>
      </c>
      <c r="J1887" s="87">
        <v>3.4999999999999996E-2</v>
      </c>
      <c r="K1887" s="87">
        <v>4.0000000000000008E-2</v>
      </c>
      <c r="L1887" s="87">
        <v>4.5000000000000005E-2</v>
      </c>
      <c r="M1887" s="135"/>
    </row>
    <row r="1888" spans="2:13" ht="42.75" x14ac:dyDescent="0.45">
      <c r="B1888" s="134" t="s">
        <v>89</v>
      </c>
      <c r="C1888" s="76" t="s">
        <v>440</v>
      </c>
      <c r="D1888" s="134" t="s">
        <v>113</v>
      </c>
      <c r="E1888" s="76" t="s">
        <v>139</v>
      </c>
      <c r="F1888" s="134" t="s">
        <v>360</v>
      </c>
      <c r="G1888" s="134" t="s">
        <v>241</v>
      </c>
      <c r="H1888" s="134" t="s">
        <v>361</v>
      </c>
      <c r="I1888" s="134" t="s">
        <v>7</v>
      </c>
      <c r="J1888" s="87">
        <v>0.63</v>
      </c>
      <c r="K1888" s="87">
        <v>0.72000000000000008</v>
      </c>
      <c r="L1888" s="87">
        <v>0.81</v>
      </c>
      <c r="M1888" s="135"/>
    </row>
    <row r="1889" spans="2:13" ht="42.75" x14ac:dyDescent="0.45">
      <c r="B1889" s="134" t="s">
        <v>89</v>
      </c>
      <c r="C1889" s="76" t="s">
        <v>440</v>
      </c>
      <c r="D1889" s="134" t="s">
        <v>113</v>
      </c>
      <c r="E1889" s="76" t="s">
        <v>139</v>
      </c>
      <c r="F1889" s="134" t="s">
        <v>295</v>
      </c>
      <c r="G1889" s="134" t="s">
        <v>241</v>
      </c>
      <c r="H1889" s="134" t="s">
        <v>296</v>
      </c>
      <c r="I1889" s="134" t="s">
        <v>7</v>
      </c>
      <c r="J1889" s="87">
        <v>0.63</v>
      </c>
      <c r="K1889" s="87">
        <v>0.72000000000000008</v>
      </c>
      <c r="L1889" s="87">
        <v>0.81</v>
      </c>
      <c r="M1889" s="135"/>
    </row>
    <row r="1890" spans="2:13" ht="28.5" x14ac:dyDescent="0.45">
      <c r="B1890" s="134" t="s">
        <v>89</v>
      </c>
      <c r="C1890" s="76" t="s">
        <v>440</v>
      </c>
      <c r="D1890" s="134" t="s">
        <v>113</v>
      </c>
      <c r="E1890" s="76" t="s">
        <v>139</v>
      </c>
      <c r="F1890" s="134" t="s">
        <v>210</v>
      </c>
      <c r="G1890" s="134" t="s">
        <v>211</v>
      </c>
      <c r="H1890" s="134" t="s">
        <v>212</v>
      </c>
      <c r="I1890" s="134" t="s">
        <v>7</v>
      </c>
      <c r="J1890" s="87">
        <v>0.63</v>
      </c>
      <c r="K1890" s="87">
        <v>0.72000000000000008</v>
      </c>
      <c r="L1890" s="87">
        <v>0.81</v>
      </c>
      <c r="M1890" s="135"/>
    </row>
    <row r="1891" spans="2:13" ht="28.5" x14ac:dyDescent="0.45">
      <c r="B1891" s="134" t="s">
        <v>89</v>
      </c>
      <c r="C1891" s="76" t="s">
        <v>440</v>
      </c>
      <c r="D1891" s="134" t="s">
        <v>113</v>
      </c>
      <c r="E1891" s="76" t="s">
        <v>139</v>
      </c>
      <c r="F1891" s="134" t="s">
        <v>382</v>
      </c>
      <c r="G1891" s="134" t="s">
        <v>211</v>
      </c>
      <c r="H1891" s="134" t="s">
        <v>383</v>
      </c>
      <c r="I1891" s="134" t="s">
        <v>7</v>
      </c>
      <c r="J1891" s="87">
        <v>0.63</v>
      </c>
      <c r="K1891" s="87">
        <v>0.72000000000000008</v>
      </c>
      <c r="L1891" s="87">
        <v>0.81</v>
      </c>
      <c r="M1891" s="135"/>
    </row>
    <row r="1892" spans="2:13" ht="28.5" x14ac:dyDescent="0.45">
      <c r="B1892" s="134" t="s">
        <v>89</v>
      </c>
      <c r="C1892" s="76" t="s">
        <v>440</v>
      </c>
      <c r="D1892" s="134" t="s">
        <v>113</v>
      </c>
      <c r="E1892" s="76" t="s">
        <v>139</v>
      </c>
      <c r="F1892" s="134" t="s">
        <v>386</v>
      </c>
      <c r="G1892" s="134" t="s">
        <v>281</v>
      </c>
      <c r="H1892" s="134" t="s">
        <v>387</v>
      </c>
      <c r="I1892" s="134" t="s">
        <v>7</v>
      </c>
      <c r="J1892" s="87">
        <v>0.63</v>
      </c>
      <c r="K1892" s="87">
        <v>0.72000000000000008</v>
      </c>
      <c r="L1892" s="87">
        <v>0.81</v>
      </c>
      <c r="M1892" s="135"/>
    </row>
    <row r="1893" spans="2:13" ht="28.5" x14ac:dyDescent="0.45">
      <c r="B1893" s="134" t="s">
        <v>89</v>
      </c>
      <c r="C1893" s="76" t="s">
        <v>440</v>
      </c>
      <c r="D1893" s="134" t="s">
        <v>113</v>
      </c>
      <c r="E1893" s="76" t="s">
        <v>139</v>
      </c>
      <c r="F1893" s="134" t="s">
        <v>384</v>
      </c>
      <c r="G1893" s="134" t="s">
        <v>281</v>
      </c>
      <c r="H1893" s="134" t="s">
        <v>385</v>
      </c>
      <c r="I1893" s="134" t="s">
        <v>182</v>
      </c>
      <c r="J1893" s="87">
        <v>3.4999999999999996E-2</v>
      </c>
      <c r="K1893" s="87">
        <v>4.0000000000000008E-2</v>
      </c>
      <c r="L1893" s="87">
        <v>4.5000000000000005E-2</v>
      </c>
      <c r="M1893" s="135"/>
    </row>
    <row r="1894" spans="2:13" ht="28.5" x14ac:dyDescent="0.45">
      <c r="B1894" s="134" t="s">
        <v>89</v>
      </c>
      <c r="C1894" s="76" t="s">
        <v>333</v>
      </c>
      <c r="D1894" s="134" t="s">
        <v>113</v>
      </c>
      <c r="E1894" s="76" t="s">
        <v>141</v>
      </c>
      <c r="F1894" s="134" t="s">
        <v>220</v>
      </c>
      <c r="G1894" s="134" t="s">
        <v>190</v>
      </c>
      <c r="H1894" s="134" t="s">
        <v>221</v>
      </c>
      <c r="I1894" s="134" t="s">
        <v>7</v>
      </c>
      <c r="J1894" s="87">
        <v>0.63</v>
      </c>
      <c r="K1894" s="87">
        <v>0.72000000000000008</v>
      </c>
      <c r="L1894" s="87">
        <v>0.81</v>
      </c>
      <c r="M1894" s="135"/>
    </row>
    <row r="1895" spans="2:13" ht="28.5" x14ac:dyDescent="0.45">
      <c r="B1895" s="134" t="s">
        <v>89</v>
      </c>
      <c r="C1895" s="76" t="s">
        <v>333</v>
      </c>
      <c r="D1895" s="134" t="s">
        <v>113</v>
      </c>
      <c r="E1895" s="76" t="s">
        <v>141</v>
      </c>
      <c r="F1895" s="134" t="s">
        <v>227</v>
      </c>
      <c r="G1895" s="134" t="s">
        <v>225</v>
      </c>
      <c r="H1895" s="134" t="s">
        <v>228</v>
      </c>
      <c r="I1895" s="134" t="s">
        <v>7</v>
      </c>
      <c r="J1895" s="87">
        <v>6.9999999999999993E-2</v>
      </c>
      <c r="K1895" s="87">
        <v>8.0000000000000016E-2</v>
      </c>
      <c r="L1895" s="87">
        <v>9.0000000000000011E-2</v>
      </c>
      <c r="M1895" s="135"/>
    </row>
    <row r="1896" spans="2:13" ht="28.5" x14ac:dyDescent="0.45">
      <c r="B1896" s="134" t="s">
        <v>89</v>
      </c>
      <c r="C1896" s="76" t="s">
        <v>333</v>
      </c>
      <c r="D1896" s="134" t="s">
        <v>113</v>
      </c>
      <c r="E1896" s="76" t="s">
        <v>141</v>
      </c>
      <c r="F1896" s="134" t="s">
        <v>227</v>
      </c>
      <c r="G1896" s="134" t="s">
        <v>225</v>
      </c>
      <c r="H1896" s="134" t="s">
        <v>228</v>
      </c>
      <c r="I1896" s="134" t="s">
        <v>182</v>
      </c>
      <c r="J1896" s="87">
        <v>6.9999999999999993E-2</v>
      </c>
      <c r="K1896" s="87">
        <v>8.0000000000000016E-2</v>
      </c>
      <c r="L1896" s="87">
        <v>9.0000000000000011E-2</v>
      </c>
      <c r="M1896" s="135"/>
    </row>
    <row r="1897" spans="2:13" ht="28.5" x14ac:dyDescent="0.45">
      <c r="B1897" s="134" t="s">
        <v>89</v>
      </c>
      <c r="C1897" s="76" t="s">
        <v>333</v>
      </c>
      <c r="D1897" s="134" t="s">
        <v>113</v>
      </c>
      <c r="E1897" s="76" t="s">
        <v>141</v>
      </c>
      <c r="F1897" s="134" t="s">
        <v>371</v>
      </c>
      <c r="G1897" s="134" t="s">
        <v>230</v>
      </c>
      <c r="H1897" s="134" t="s">
        <v>372</v>
      </c>
      <c r="I1897" s="134" t="s">
        <v>182</v>
      </c>
      <c r="J1897" s="87">
        <v>0.63</v>
      </c>
      <c r="K1897" s="87">
        <v>0.72000000000000008</v>
      </c>
      <c r="L1897" s="87">
        <v>0.81</v>
      </c>
      <c r="M1897" s="135"/>
    </row>
    <row r="1898" spans="2:13" ht="28.5" x14ac:dyDescent="0.45">
      <c r="B1898" s="134" t="s">
        <v>89</v>
      </c>
      <c r="C1898" s="76" t="s">
        <v>333</v>
      </c>
      <c r="D1898" s="134" t="s">
        <v>113</v>
      </c>
      <c r="E1898" s="76" t="s">
        <v>141</v>
      </c>
      <c r="F1898" s="134" t="s">
        <v>234</v>
      </c>
      <c r="G1898" s="134" t="s">
        <v>235</v>
      </c>
      <c r="H1898" s="134" t="s">
        <v>236</v>
      </c>
      <c r="I1898" s="134" t="s">
        <v>7</v>
      </c>
      <c r="J1898" s="87">
        <v>0.63</v>
      </c>
      <c r="K1898" s="87">
        <v>0.72000000000000008</v>
      </c>
      <c r="L1898" s="87">
        <v>0.81</v>
      </c>
      <c r="M1898" s="135"/>
    </row>
    <row r="1899" spans="2:13" ht="28.5" x14ac:dyDescent="0.45">
      <c r="B1899" s="134" t="s">
        <v>89</v>
      </c>
      <c r="C1899" s="76" t="s">
        <v>333</v>
      </c>
      <c r="D1899" s="134" t="s">
        <v>113</v>
      </c>
      <c r="E1899" s="76" t="s">
        <v>141</v>
      </c>
      <c r="F1899" s="134" t="s">
        <v>237</v>
      </c>
      <c r="G1899" s="134" t="s">
        <v>238</v>
      </c>
      <c r="H1899" s="134" t="s">
        <v>239</v>
      </c>
      <c r="I1899" s="134" t="s">
        <v>7</v>
      </c>
      <c r="J1899" s="87">
        <v>3.4999999999999996E-2</v>
      </c>
      <c r="K1899" s="87">
        <v>4.0000000000000008E-2</v>
      </c>
      <c r="L1899" s="87">
        <v>4.5000000000000005E-2</v>
      </c>
      <c r="M1899" s="135"/>
    </row>
    <row r="1900" spans="2:13" ht="28.5" x14ac:dyDescent="0.45">
      <c r="B1900" s="134" t="s">
        <v>89</v>
      </c>
      <c r="C1900" s="76" t="s">
        <v>333</v>
      </c>
      <c r="D1900" s="134" t="s">
        <v>113</v>
      </c>
      <c r="E1900" s="76" t="s">
        <v>141</v>
      </c>
      <c r="F1900" s="134" t="s">
        <v>325</v>
      </c>
      <c r="G1900" s="134" t="s">
        <v>319</v>
      </c>
      <c r="H1900" s="134" t="s">
        <v>326</v>
      </c>
      <c r="I1900" s="134" t="s">
        <v>182</v>
      </c>
      <c r="J1900" s="87">
        <v>3.4999999999999996E-2</v>
      </c>
      <c r="K1900" s="87">
        <v>4.0000000000000008E-2</v>
      </c>
      <c r="L1900" s="87">
        <v>4.5000000000000005E-2</v>
      </c>
      <c r="M1900" s="135"/>
    </row>
    <row r="1901" spans="2:13" ht="28.5" x14ac:dyDescent="0.45">
      <c r="B1901" s="134" t="s">
        <v>89</v>
      </c>
      <c r="C1901" s="76" t="s">
        <v>333</v>
      </c>
      <c r="D1901" s="134" t="s">
        <v>113</v>
      </c>
      <c r="E1901" s="76" t="s">
        <v>141</v>
      </c>
      <c r="F1901" s="134" t="s">
        <v>327</v>
      </c>
      <c r="G1901" s="134" t="s">
        <v>319</v>
      </c>
      <c r="H1901" s="134" t="s">
        <v>328</v>
      </c>
      <c r="I1901" s="134" t="s">
        <v>182</v>
      </c>
      <c r="J1901" s="87">
        <v>3.4999999999999996E-2</v>
      </c>
      <c r="K1901" s="87">
        <v>4.0000000000000008E-2</v>
      </c>
      <c r="L1901" s="87">
        <v>4.5000000000000005E-2</v>
      </c>
      <c r="M1901" s="135"/>
    </row>
    <row r="1902" spans="2:13" ht="28.5" x14ac:dyDescent="0.45">
      <c r="B1902" s="134" t="s">
        <v>89</v>
      </c>
      <c r="C1902" s="76" t="s">
        <v>333</v>
      </c>
      <c r="D1902" s="134" t="s">
        <v>113</v>
      </c>
      <c r="E1902" s="76" t="s">
        <v>141</v>
      </c>
      <c r="F1902" s="134" t="s">
        <v>210</v>
      </c>
      <c r="G1902" s="134" t="s">
        <v>211</v>
      </c>
      <c r="H1902" s="134" t="s">
        <v>212</v>
      </c>
      <c r="I1902" s="134" t="s">
        <v>7</v>
      </c>
      <c r="J1902" s="87">
        <v>0.63</v>
      </c>
      <c r="K1902" s="87">
        <v>0.72000000000000008</v>
      </c>
      <c r="L1902" s="87">
        <v>0.81</v>
      </c>
      <c r="M1902" s="135"/>
    </row>
    <row r="1903" spans="2:13" ht="28.5" x14ac:dyDescent="0.45">
      <c r="B1903" s="134" t="s">
        <v>89</v>
      </c>
      <c r="C1903" s="76" t="s">
        <v>333</v>
      </c>
      <c r="D1903" s="134" t="s">
        <v>113</v>
      </c>
      <c r="E1903" s="76" t="s">
        <v>141</v>
      </c>
      <c r="F1903" s="134" t="s">
        <v>280</v>
      </c>
      <c r="G1903" s="134" t="s">
        <v>281</v>
      </c>
      <c r="H1903" s="134" t="s">
        <v>282</v>
      </c>
      <c r="I1903" s="134" t="s">
        <v>7</v>
      </c>
      <c r="J1903" s="87">
        <v>0.63</v>
      </c>
      <c r="K1903" s="87">
        <v>0.72000000000000008</v>
      </c>
      <c r="L1903" s="87">
        <v>0.81</v>
      </c>
      <c r="M1903" s="135"/>
    </row>
    <row r="1904" spans="2:13" ht="28.5" x14ac:dyDescent="0.45">
      <c r="B1904" s="134" t="s">
        <v>89</v>
      </c>
      <c r="C1904" s="76" t="s">
        <v>333</v>
      </c>
      <c r="D1904" s="134" t="s">
        <v>113</v>
      </c>
      <c r="E1904" s="76" t="s">
        <v>141</v>
      </c>
      <c r="F1904" s="134" t="s">
        <v>386</v>
      </c>
      <c r="G1904" s="134" t="s">
        <v>281</v>
      </c>
      <c r="H1904" s="134" t="s">
        <v>387</v>
      </c>
      <c r="I1904" s="134" t="s">
        <v>7</v>
      </c>
      <c r="J1904" s="87">
        <v>0.63</v>
      </c>
      <c r="K1904" s="87">
        <v>0.72000000000000008</v>
      </c>
      <c r="L1904" s="87">
        <v>0.81</v>
      </c>
      <c r="M1904" s="135"/>
    </row>
    <row r="1905" spans="2:13" ht="28.5" x14ac:dyDescent="0.45">
      <c r="B1905" s="134" t="s">
        <v>89</v>
      </c>
      <c r="C1905" s="76" t="s">
        <v>333</v>
      </c>
      <c r="D1905" s="134" t="s">
        <v>113</v>
      </c>
      <c r="E1905" s="76" t="s">
        <v>141</v>
      </c>
      <c r="F1905" s="134" t="s">
        <v>283</v>
      </c>
      <c r="G1905" s="134" t="s">
        <v>281</v>
      </c>
      <c r="H1905" s="134" t="s">
        <v>284</v>
      </c>
      <c r="I1905" s="134" t="s">
        <v>182</v>
      </c>
      <c r="J1905" s="87">
        <v>3.4999999999999996E-2</v>
      </c>
      <c r="K1905" s="87">
        <v>4.0000000000000008E-2</v>
      </c>
      <c r="L1905" s="87">
        <v>4.5000000000000005E-2</v>
      </c>
      <c r="M1905" s="135"/>
    </row>
    <row r="1906" spans="2:13" ht="28.5" x14ac:dyDescent="0.45">
      <c r="B1906" s="134" t="s">
        <v>89</v>
      </c>
      <c r="C1906" s="76" t="s">
        <v>392</v>
      </c>
      <c r="D1906" s="134" t="s">
        <v>113</v>
      </c>
      <c r="E1906" s="76" t="s">
        <v>142</v>
      </c>
      <c r="F1906" s="134" t="s">
        <v>227</v>
      </c>
      <c r="G1906" s="134" t="s">
        <v>225</v>
      </c>
      <c r="H1906" s="134" t="s">
        <v>228</v>
      </c>
      <c r="I1906" s="134" t="s">
        <v>7</v>
      </c>
      <c r="J1906" s="87">
        <v>6.9999999999999993E-2</v>
      </c>
      <c r="K1906" s="87">
        <v>8.0000000000000016E-2</v>
      </c>
      <c r="L1906" s="87">
        <v>9.0000000000000011E-2</v>
      </c>
      <c r="M1906" s="135"/>
    </row>
    <row r="1907" spans="2:13" ht="28.5" x14ac:dyDescent="0.45">
      <c r="B1907" s="134" t="s">
        <v>89</v>
      </c>
      <c r="C1907" s="76" t="s">
        <v>392</v>
      </c>
      <c r="D1907" s="134" t="s">
        <v>113</v>
      </c>
      <c r="E1907" s="76" t="s">
        <v>142</v>
      </c>
      <c r="F1907" s="134" t="s">
        <v>227</v>
      </c>
      <c r="G1907" s="134" t="s">
        <v>225</v>
      </c>
      <c r="H1907" s="134" t="s">
        <v>228</v>
      </c>
      <c r="I1907" s="134" t="s">
        <v>182</v>
      </c>
      <c r="J1907" s="87">
        <v>6.9999999999999993E-2</v>
      </c>
      <c r="K1907" s="87">
        <v>8.0000000000000016E-2</v>
      </c>
      <c r="L1907" s="87">
        <v>9.0000000000000011E-2</v>
      </c>
      <c r="M1907" s="135"/>
    </row>
    <row r="1908" spans="2:13" ht="28.5" x14ac:dyDescent="0.45">
      <c r="B1908" s="134" t="s">
        <v>89</v>
      </c>
      <c r="C1908" s="76" t="s">
        <v>392</v>
      </c>
      <c r="D1908" s="134" t="s">
        <v>113</v>
      </c>
      <c r="E1908" s="76" t="s">
        <v>142</v>
      </c>
      <c r="F1908" s="134" t="s">
        <v>234</v>
      </c>
      <c r="G1908" s="134" t="s">
        <v>235</v>
      </c>
      <c r="H1908" s="134" t="s">
        <v>236</v>
      </c>
      <c r="I1908" s="134" t="s">
        <v>7</v>
      </c>
      <c r="J1908" s="87">
        <v>0.63</v>
      </c>
      <c r="K1908" s="87">
        <v>0.72000000000000008</v>
      </c>
      <c r="L1908" s="87">
        <v>0.81</v>
      </c>
      <c r="M1908" s="135"/>
    </row>
    <row r="1909" spans="2:13" ht="28.5" x14ac:dyDescent="0.45">
      <c r="B1909" s="134" t="s">
        <v>89</v>
      </c>
      <c r="C1909" s="76" t="s">
        <v>392</v>
      </c>
      <c r="D1909" s="134" t="s">
        <v>113</v>
      </c>
      <c r="E1909" s="76" t="s">
        <v>142</v>
      </c>
      <c r="F1909" s="134" t="s">
        <v>379</v>
      </c>
      <c r="G1909" s="134" t="s">
        <v>380</v>
      </c>
      <c r="H1909" s="134" t="s">
        <v>381</v>
      </c>
      <c r="I1909" s="134" t="s">
        <v>7</v>
      </c>
      <c r="J1909" s="87">
        <v>0.63</v>
      </c>
      <c r="K1909" s="87">
        <v>0.72000000000000008</v>
      </c>
      <c r="L1909" s="87">
        <v>0.81</v>
      </c>
      <c r="M1909" s="135"/>
    </row>
    <row r="1910" spans="2:13" ht="28.5" x14ac:dyDescent="0.45">
      <c r="B1910" s="134" t="s">
        <v>89</v>
      </c>
      <c r="C1910" s="76" t="s">
        <v>392</v>
      </c>
      <c r="D1910" s="134" t="s">
        <v>113</v>
      </c>
      <c r="E1910" s="76" t="s">
        <v>142</v>
      </c>
      <c r="F1910" s="134" t="s">
        <v>210</v>
      </c>
      <c r="G1910" s="134" t="s">
        <v>211</v>
      </c>
      <c r="H1910" s="134" t="s">
        <v>212</v>
      </c>
      <c r="I1910" s="134" t="s">
        <v>7</v>
      </c>
      <c r="J1910" s="87">
        <v>0.63</v>
      </c>
      <c r="K1910" s="87">
        <v>0.72000000000000008</v>
      </c>
      <c r="L1910" s="87">
        <v>0.81</v>
      </c>
      <c r="M1910" s="135"/>
    </row>
    <row r="1911" spans="2:13" ht="28.5" x14ac:dyDescent="0.45">
      <c r="B1911" s="134" t="s">
        <v>89</v>
      </c>
      <c r="C1911" s="76" t="s">
        <v>392</v>
      </c>
      <c r="D1911" s="134" t="s">
        <v>113</v>
      </c>
      <c r="E1911" s="76" t="s">
        <v>142</v>
      </c>
      <c r="F1911" s="134" t="s">
        <v>274</v>
      </c>
      <c r="G1911" s="134" t="s">
        <v>211</v>
      </c>
      <c r="H1911" s="134" t="s">
        <v>275</v>
      </c>
      <c r="I1911" s="134" t="s">
        <v>7</v>
      </c>
      <c r="J1911" s="87">
        <v>0.63</v>
      </c>
      <c r="K1911" s="87">
        <v>0.72000000000000008</v>
      </c>
      <c r="L1911" s="87">
        <v>0.81</v>
      </c>
      <c r="M1911" s="135"/>
    </row>
    <row r="1912" spans="2:13" ht="28.5" x14ac:dyDescent="0.45">
      <c r="B1912" s="134" t="s">
        <v>89</v>
      </c>
      <c r="C1912" s="76" t="s">
        <v>392</v>
      </c>
      <c r="D1912" s="134" t="s">
        <v>113</v>
      </c>
      <c r="E1912" s="76" t="s">
        <v>142</v>
      </c>
      <c r="F1912" s="134" t="s">
        <v>280</v>
      </c>
      <c r="G1912" s="134" t="s">
        <v>281</v>
      </c>
      <c r="H1912" s="134" t="s">
        <v>282</v>
      </c>
      <c r="I1912" s="134" t="s">
        <v>7</v>
      </c>
      <c r="J1912" s="87">
        <v>0.63</v>
      </c>
      <c r="K1912" s="87">
        <v>0.72000000000000008</v>
      </c>
      <c r="L1912" s="87">
        <v>0.81</v>
      </c>
      <c r="M1912" s="135"/>
    </row>
    <row r="1913" spans="2:13" ht="28.5" x14ac:dyDescent="0.45">
      <c r="B1913" s="134" t="s">
        <v>89</v>
      </c>
      <c r="C1913" s="76" t="s">
        <v>392</v>
      </c>
      <c r="D1913" s="134" t="s">
        <v>113</v>
      </c>
      <c r="E1913" s="76" t="s">
        <v>142</v>
      </c>
      <c r="F1913" s="134" t="s">
        <v>285</v>
      </c>
      <c r="G1913" s="134" t="s">
        <v>281</v>
      </c>
      <c r="H1913" s="134" t="s">
        <v>286</v>
      </c>
      <c r="I1913" s="134" t="s">
        <v>182</v>
      </c>
      <c r="J1913" s="87">
        <v>0.63</v>
      </c>
      <c r="K1913" s="87">
        <v>0.72000000000000008</v>
      </c>
      <c r="L1913" s="87">
        <v>0.81</v>
      </c>
      <c r="M1913" s="135"/>
    </row>
    <row r="1914" spans="2:13" ht="28.5" x14ac:dyDescent="0.45">
      <c r="B1914" s="134" t="s">
        <v>89</v>
      </c>
      <c r="C1914" s="76" t="s">
        <v>441</v>
      </c>
      <c r="D1914" s="134" t="s">
        <v>113</v>
      </c>
      <c r="E1914" s="76" t="s">
        <v>143</v>
      </c>
      <c r="F1914" s="134" t="s">
        <v>227</v>
      </c>
      <c r="G1914" s="134" t="s">
        <v>225</v>
      </c>
      <c r="H1914" s="134" t="s">
        <v>228</v>
      </c>
      <c r="I1914" s="134" t="s">
        <v>7</v>
      </c>
      <c r="J1914" s="87">
        <v>6.9999999999999993E-2</v>
      </c>
      <c r="K1914" s="87">
        <v>8.0000000000000016E-2</v>
      </c>
      <c r="L1914" s="87">
        <v>9.0000000000000011E-2</v>
      </c>
      <c r="M1914" s="135"/>
    </row>
    <row r="1915" spans="2:13" ht="28.5" x14ac:dyDescent="0.45">
      <c r="B1915" s="134" t="s">
        <v>89</v>
      </c>
      <c r="C1915" s="76" t="s">
        <v>441</v>
      </c>
      <c r="D1915" s="134" t="s">
        <v>113</v>
      </c>
      <c r="E1915" s="76" t="s">
        <v>143</v>
      </c>
      <c r="F1915" s="134" t="s">
        <v>227</v>
      </c>
      <c r="G1915" s="134" t="s">
        <v>225</v>
      </c>
      <c r="H1915" s="134" t="s">
        <v>228</v>
      </c>
      <c r="I1915" s="134" t="s">
        <v>182</v>
      </c>
      <c r="J1915" s="87">
        <v>6.9999999999999993E-2</v>
      </c>
      <c r="K1915" s="87">
        <v>8.0000000000000016E-2</v>
      </c>
      <c r="L1915" s="87">
        <v>9.0000000000000011E-2</v>
      </c>
      <c r="M1915" s="135"/>
    </row>
    <row r="1916" spans="2:13" ht="28.5" x14ac:dyDescent="0.45">
      <c r="B1916" s="134" t="s">
        <v>89</v>
      </c>
      <c r="C1916" s="76" t="s">
        <v>441</v>
      </c>
      <c r="D1916" s="134" t="s">
        <v>113</v>
      </c>
      <c r="E1916" s="76" t="s">
        <v>143</v>
      </c>
      <c r="F1916" s="134" t="s">
        <v>234</v>
      </c>
      <c r="G1916" s="134" t="s">
        <v>235</v>
      </c>
      <c r="H1916" s="134" t="s">
        <v>236</v>
      </c>
      <c r="I1916" s="134" t="s">
        <v>7</v>
      </c>
      <c r="J1916" s="87">
        <v>0.63</v>
      </c>
      <c r="K1916" s="87">
        <v>0.72000000000000008</v>
      </c>
      <c r="L1916" s="87">
        <v>0.81</v>
      </c>
      <c r="M1916" s="135"/>
    </row>
    <row r="1917" spans="2:13" ht="28.5" x14ac:dyDescent="0.45">
      <c r="B1917" s="134" t="s">
        <v>89</v>
      </c>
      <c r="C1917" s="76" t="s">
        <v>441</v>
      </c>
      <c r="D1917" s="134" t="s">
        <v>113</v>
      </c>
      <c r="E1917" s="76" t="s">
        <v>143</v>
      </c>
      <c r="F1917" s="134" t="s">
        <v>379</v>
      </c>
      <c r="G1917" s="134" t="s">
        <v>380</v>
      </c>
      <c r="H1917" s="134" t="s">
        <v>381</v>
      </c>
      <c r="I1917" s="134" t="s">
        <v>7</v>
      </c>
      <c r="J1917" s="87">
        <v>0.63</v>
      </c>
      <c r="K1917" s="87">
        <v>0.72000000000000008</v>
      </c>
      <c r="L1917" s="87">
        <v>0.81</v>
      </c>
      <c r="M1917" s="135"/>
    </row>
    <row r="1918" spans="2:13" ht="28.5" x14ac:dyDescent="0.45">
      <c r="B1918" s="134" t="s">
        <v>89</v>
      </c>
      <c r="C1918" s="76" t="s">
        <v>441</v>
      </c>
      <c r="D1918" s="134" t="s">
        <v>113</v>
      </c>
      <c r="E1918" s="76" t="s">
        <v>143</v>
      </c>
      <c r="F1918" s="134" t="s">
        <v>210</v>
      </c>
      <c r="G1918" s="134" t="s">
        <v>211</v>
      </c>
      <c r="H1918" s="134" t="s">
        <v>212</v>
      </c>
      <c r="I1918" s="134" t="s">
        <v>7</v>
      </c>
      <c r="J1918" s="87">
        <v>0.63</v>
      </c>
      <c r="K1918" s="87">
        <v>0.72000000000000008</v>
      </c>
      <c r="L1918" s="87">
        <v>0.81</v>
      </c>
      <c r="M1918" s="135"/>
    </row>
    <row r="1919" spans="2:13" ht="28.5" x14ac:dyDescent="0.45">
      <c r="B1919" s="134" t="s">
        <v>89</v>
      </c>
      <c r="C1919" s="76" t="s">
        <v>441</v>
      </c>
      <c r="D1919" s="134" t="s">
        <v>113</v>
      </c>
      <c r="E1919" s="76" t="s">
        <v>143</v>
      </c>
      <c r="F1919" s="134" t="s">
        <v>280</v>
      </c>
      <c r="G1919" s="134" t="s">
        <v>281</v>
      </c>
      <c r="H1919" s="134" t="s">
        <v>282</v>
      </c>
      <c r="I1919" s="134" t="s">
        <v>7</v>
      </c>
      <c r="J1919" s="87">
        <v>0.63</v>
      </c>
      <c r="K1919" s="87">
        <v>0.72000000000000008</v>
      </c>
      <c r="L1919" s="87">
        <v>0.81</v>
      </c>
      <c r="M1919" s="135"/>
    </row>
    <row r="1920" spans="2:13" ht="28.5" x14ac:dyDescent="0.45">
      <c r="B1920" s="134" t="s">
        <v>89</v>
      </c>
      <c r="C1920" s="76" t="s">
        <v>441</v>
      </c>
      <c r="D1920" s="134" t="s">
        <v>113</v>
      </c>
      <c r="E1920" s="76" t="s">
        <v>143</v>
      </c>
      <c r="F1920" s="134" t="s">
        <v>285</v>
      </c>
      <c r="G1920" s="134" t="s">
        <v>281</v>
      </c>
      <c r="H1920" s="134" t="s">
        <v>286</v>
      </c>
      <c r="I1920" s="134" t="s">
        <v>182</v>
      </c>
      <c r="J1920" s="87">
        <v>0.63</v>
      </c>
      <c r="K1920" s="87">
        <v>0.72000000000000008</v>
      </c>
      <c r="L1920" s="87">
        <v>0.81</v>
      </c>
      <c r="M1920" s="135"/>
    </row>
    <row r="1921" spans="2:13" ht="28.5" x14ac:dyDescent="0.45">
      <c r="B1921" s="134" t="s">
        <v>89</v>
      </c>
      <c r="C1921" s="76" t="s">
        <v>442</v>
      </c>
      <c r="D1921" s="134" t="s">
        <v>113</v>
      </c>
      <c r="E1921" s="76" t="s">
        <v>144</v>
      </c>
      <c r="F1921" s="134" t="s">
        <v>227</v>
      </c>
      <c r="G1921" s="134" t="s">
        <v>225</v>
      </c>
      <c r="H1921" s="134" t="s">
        <v>228</v>
      </c>
      <c r="I1921" s="134" t="s">
        <v>7</v>
      </c>
      <c r="J1921" s="87">
        <v>6.9999999999999993E-2</v>
      </c>
      <c r="K1921" s="87">
        <v>8.0000000000000016E-2</v>
      </c>
      <c r="L1921" s="87">
        <v>9.0000000000000011E-2</v>
      </c>
      <c r="M1921" s="135"/>
    </row>
    <row r="1922" spans="2:13" ht="28.5" x14ac:dyDescent="0.45">
      <c r="B1922" s="134" t="s">
        <v>89</v>
      </c>
      <c r="C1922" s="76" t="s">
        <v>442</v>
      </c>
      <c r="D1922" s="134" t="s">
        <v>113</v>
      </c>
      <c r="E1922" s="76" t="s">
        <v>144</v>
      </c>
      <c r="F1922" s="134" t="s">
        <v>227</v>
      </c>
      <c r="G1922" s="134" t="s">
        <v>225</v>
      </c>
      <c r="H1922" s="134" t="s">
        <v>228</v>
      </c>
      <c r="I1922" s="134" t="s">
        <v>182</v>
      </c>
      <c r="J1922" s="87">
        <v>6.9999999999999993E-2</v>
      </c>
      <c r="K1922" s="87">
        <v>8.0000000000000016E-2</v>
      </c>
      <c r="L1922" s="87">
        <v>9.0000000000000011E-2</v>
      </c>
      <c r="M1922" s="135"/>
    </row>
    <row r="1923" spans="2:13" ht="28.5" x14ac:dyDescent="0.45">
      <c r="B1923" s="134" t="s">
        <v>89</v>
      </c>
      <c r="C1923" s="76" t="s">
        <v>442</v>
      </c>
      <c r="D1923" s="134" t="s">
        <v>113</v>
      </c>
      <c r="E1923" s="76" t="s">
        <v>144</v>
      </c>
      <c r="F1923" s="134" t="s">
        <v>371</v>
      </c>
      <c r="G1923" s="134" t="s">
        <v>230</v>
      </c>
      <c r="H1923" s="134" t="s">
        <v>372</v>
      </c>
      <c r="I1923" s="134" t="s">
        <v>182</v>
      </c>
      <c r="J1923" s="87">
        <v>0.63</v>
      </c>
      <c r="K1923" s="87">
        <v>0.72000000000000008</v>
      </c>
      <c r="L1923" s="87">
        <v>0.81</v>
      </c>
      <c r="M1923" s="135"/>
    </row>
    <row r="1924" spans="2:13" ht="28.5" x14ac:dyDescent="0.45">
      <c r="B1924" s="134" t="s">
        <v>89</v>
      </c>
      <c r="C1924" s="76" t="s">
        <v>442</v>
      </c>
      <c r="D1924" s="134" t="s">
        <v>113</v>
      </c>
      <c r="E1924" s="76" t="s">
        <v>144</v>
      </c>
      <c r="F1924" s="134" t="s">
        <v>266</v>
      </c>
      <c r="G1924" s="134" t="s">
        <v>208</v>
      </c>
      <c r="H1924" s="134" t="s">
        <v>267</v>
      </c>
      <c r="I1924" s="134" t="s">
        <v>7</v>
      </c>
      <c r="J1924" s="87">
        <v>3.4999999999999996E-2</v>
      </c>
      <c r="K1924" s="87">
        <v>4.0000000000000008E-2</v>
      </c>
      <c r="L1924" s="87">
        <v>4.5000000000000005E-2</v>
      </c>
      <c r="M1924" s="135"/>
    </row>
    <row r="1925" spans="2:13" ht="42.75" x14ac:dyDescent="0.45">
      <c r="B1925" s="134" t="s">
        <v>89</v>
      </c>
      <c r="C1925" s="76" t="s">
        <v>442</v>
      </c>
      <c r="D1925" s="134" t="s">
        <v>113</v>
      </c>
      <c r="E1925" s="76" t="s">
        <v>144</v>
      </c>
      <c r="F1925" s="134" t="s">
        <v>360</v>
      </c>
      <c r="G1925" s="134" t="s">
        <v>241</v>
      </c>
      <c r="H1925" s="134" t="s">
        <v>361</v>
      </c>
      <c r="I1925" s="134" t="s">
        <v>7</v>
      </c>
      <c r="J1925" s="87">
        <v>0.63</v>
      </c>
      <c r="K1925" s="87">
        <v>0.72000000000000008</v>
      </c>
      <c r="L1925" s="87">
        <v>0.81</v>
      </c>
      <c r="M1925" s="135"/>
    </row>
    <row r="1926" spans="2:13" ht="28.5" x14ac:dyDescent="0.45">
      <c r="B1926" s="134" t="s">
        <v>89</v>
      </c>
      <c r="C1926" s="76" t="s">
        <v>442</v>
      </c>
      <c r="D1926" s="134" t="s">
        <v>113</v>
      </c>
      <c r="E1926" s="76" t="s">
        <v>144</v>
      </c>
      <c r="F1926" s="134" t="s">
        <v>437</v>
      </c>
      <c r="G1926" s="134" t="s">
        <v>211</v>
      </c>
      <c r="H1926" s="134" t="s">
        <v>438</v>
      </c>
      <c r="I1926" s="134" t="s">
        <v>7</v>
      </c>
      <c r="J1926" s="87">
        <v>0.63</v>
      </c>
      <c r="K1926" s="87">
        <v>0.72000000000000008</v>
      </c>
      <c r="L1926" s="87">
        <v>0.81</v>
      </c>
      <c r="M1926" s="135"/>
    </row>
    <row r="1927" spans="2:13" ht="28.5" x14ac:dyDescent="0.45">
      <c r="B1927" s="134" t="s">
        <v>89</v>
      </c>
      <c r="C1927" s="76" t="s">
        <v>442</v>
      </c>
      <c r="D1927" s="134" t="s">
        <v>113</v>
      </c>
      <c r="E1927" s="76" t="s">
        <v>144</v>
      </c>
      <c r="F1927" s="134" t="s">
        <v>280</v>
      </c>
      <c r="G1927" s="134" t="s">
        <v>281</v>
      </c>
      <c r="H1927" s="134" t="s">
        <v>282</v>
      </c>
      <c r="I1927" s="134" t="s">
        <v>7</v>
      </c>
      <c r="J1927" s="87">
        <v>0.63</v>
      </c>
      <c r="K1927" s="87">
        <v>0.72000000000000008</v>
      </c>
      <c r="L1927" s="87">
        <v>0.81</v>
      </c>
      <c r="M1927" s="135"/>
    </row>
    <row r="1928" spans="2:13" ht="28.5" x14ac:dyDescent="0.45">
      <c r="B1928" s="134" t="s">
        <v>89</v>
      </c>
      <c r="C1928" s="76" t="s">
        <v>338</v>
      </c>
      <c r="D1928" s="134" t="s">
        <v>113</v>
      </c>
      <c r="E1928" s="76" t="s">
        <v>145</v>
      </c>
      <c r="F1928" s="134" t="s">
        <v>220</v>
      </c>
      <c r="G1928" s="134" t="s">
        <v>190</v>
      </c>
      <c r="H1928" s="134" t="s">
        <v>221</v>
      </c>
      <c r="I1928" s="134" t="s">
        <v>7</v>
      </c>
      <c r="J1928" s="87">
        <v>0.63</v>
      </c>
      <c r="K1928" s="87">
        <v>0.72000000000000008</v>
      </c>
      <c r="L1928" s="87">
        <v>0.81</v>
      </c>
      <c r="M1928" s="135"/>
    </row>
    <row r="1929" spans="2:13" ht="28.5" x14ac:dyDescent="0.45">
      <c r="B1929" s="134" t="s">
        <v>89</v>
      </c>
      <c r="C1929" s="76" t="s">
        <v>338</v>
      </c>
      <c r="D1929" s="134" t="s">
        <v>113</v>
      </c>
      <c r="E1929" s="76" t="s">
        <v>145</v>
      </c>
      <c r="F1929" s="134" t="s">
        <v>300</v>
      </c>
      <c r="G1929" s="134" t="s">
        <v>190</v>
      </c>
      <c r="H1929" s="134" t="s">
        <v>301</v>
      </c>
      <c r="I1929" s="134" t="s">
        <v>7</v>
      </c>
      <c r="J1929" s="87">
        <v>0.63</v>
      </c>
      <c r="K1929" s="87">
        <v>0.72000000000000008</v>
      </c>
      <c r="L1929" s="87">
        <v>0.81</v>
      </c>
      <c r="M1929" s="135"/>
    </row>
    <row r="1930" spans="2:13" ht="28.5" x14ac:dyDescent="0.45">
      <c r="B1930" s="134" t="s">
        <v>89</v>
      </c>
      <c r="C1930" s="76" t="s">
        <v>338</v>
      </c>
      <c r="D1930" s="134" t="s">
        <v>113</v>
      </c>
      <c r="E1930" s="76" t="s">
        <v>145</v>
      </c>
      <c r="F1930" s="134" t="s">
        <v>224</v>
      </c>
      <c r="G1930" s="134" t="s">
        <v>225</v>
      </c>
      <c r="H1930" s="134" t="s">
        <v>226</v>
      </c>
      <c r="I1930" s="134" t="s">
        <v>7</v>
      </c>
      <c r="J1930" s="87">
        <v>3.4999999999999996E-2</v>
      </c>
      <c r="K1930" s="87">
        <v>4.0000000000000008E-2</v>
      </c>
      <c r="L1930" s="87">
        <v>4.5000000000000005E-2</v>
      </c>
      <c r="M1930" s="135"/>
    </row>
    <row r="1931" spans="2:13" ht="28.5" x14ac:dyDescent="0.45">
      <c r="B1931" s="134" t="s">
        <v>89</v>
      </c>
      <c r="C1931" s="76" t="s">
        <v>338</v>
      </c>
      <c r="D1931" s="134" t="s">
        <v>113</v>
      </c>
      <c r="E1931" s="76" t="s">
        <v>145</v>
      </c>
      <c r="F1931" s="134" t="s">
        <v>224</v>
      </c>
      <c r="G1931" s="134" t="s">
        <v>225</v>
      </c>
      <c r="H1931" s="134" t="s">
        <v>226</v>
      </c>
      <c r="I1931" s="134" t="s">
        <v>182</v>
      </c>
      <c r="J1931" s="87">
        <v>3.4999999999999996E-2</v>
      </c>
      <c r="K1931" s="87">
        <v>4.0000000000000008E-2</v>
      </c>
      <c r="L1931" s="87">
        <v>4.5000000000000005E-2</v>
      </c>
      <c r="M1931" s="135"/>
    </row>
    <row r="1932" spans="2:13" ht="28.5" x14ac:dyDescent="0.45">
      <c r="B1932" s="134" t="s">
        <v>89</v>
      </c>
      <c r="C1932" s="76" t="s">
        <v>338</v>
      </c>
      <c r="D1932" s="134" t="s">
        <v>113</v>
      </c>
      <c r="E1932" s="76" t="s">
        <v>145</v>
      </c>
      <c r="F1932" s="134" t="s">
        <v>371</v>
      </c>
      <c r="G1932" s="134" t="s">
        <v>230</v>
      </c>
      <c r="H1932" s="134" t="s">
        <v>372</v>
      </c>
      <c r="I1932" s="134" t="s">
        <v>182</v>
      </c>
      <c r="J1932" s="87">
        <v>0.63</v>
      </c>
      <c r="K1932" s="87">
        <v>0.72000000000000008</v>
      </c>
      <c r="L1932" s="87">
        <v>0.81</v>
      </c>
      <c r="M1932" s="135"/>
    </row>
    <row r="1933" spans="2:13" ht="28.5" x14ac:dyDescent="0.45">
      <c r="B1933" s="134" t="s">
        <v>89</v>
      </c>
      <c r="C1933" s="76" t="s">
        <v>338</v>
      </c>
      <c r="D1933" s="134" t="s">
        <v>113</v>
      </c>
      <c r="E1933" s="76" t="s">
        <v>145</v>
      </c>
      <c r="F1933" s="134" t="s">
        <v>339</v>
      </c>
      <c r="G1933" s="134" t="s">
        <v>235</v>
      </c>
      <c r="H1933" s="134" t="s">
        <v>340</v>
      </c>
      <c r="I1933" s="134" t="s">
        <v>7</v>
      </c>
      <c r="J1933" s="87">
        <v>3.4999999999999996E-2</v>
      </c>
      <c r="K1933" s="87">
        <v>4.0000000000000008E-2</v>
      </c>
      <c r="L1933" s="87">
        <v>4.5000000000000005E-2</v>
      </c>
      <c r="M1933" s="135"/>
    </row>
    <row r="1934" spans="2:13" ht="28.5" x14ac:dyDescent="0.45">
      <c r="B1934" s="134" t="s">
        <v>89</v>
      </c>
      <c r="C1934" s="76" t="s">
        <v>338</v>
      </c>
      <c r="D1934" s="134" t="s">
        <v>113</v>
      </c>
      <c r="E1934" s="76" t="s">
        <v>145</v>
      </c>
      <c r="F1934" s="134" t="s">
        <v>197</v>
      </c>
      <c r="G1934" s="134" t="s">
        <v>198</v>
      </c>
      <c r="H1934" s="134" t="s">
        <v>199</v>
      </c>
      <c r="I1934" s="134" t="s">
        <v>182</v>
      </c>
      <c r="J1934" s="87">
        <v>3.4999999999999996E-2</v>
      </c>
      <c r="K1934" s="87">
        <v>4.0000000000000008E-2</v>
      </c>
      <c r="L1934" s="87">
        <v>4.5000000000000005E-2</v>
      </c>
      <c r="M1934" s="135"/>
    </row>
    <row r="1935" spans="2:13" ht="28.5" x14ac:dyDescent="0.45">
      <c r="B1935" s="134" t="s">
        <v>89</v>
      </c>
      <c r="C1935" s="76" t="s">
        <v>338</v>
      </c>
      <c r="D1935" s="134" t="s">
        <v>113</v>
      </c>
      <c r="E1935" s="76" t="s">
        <v>145</v>
      </c>
      <c r="F1935" s="134" t="s">
        <v>420</v>
      </c>
      <c r="G1935" s="134" t="s">
        <v>198</v>
      </c>
      <c r="H1935" s="134" t="s">
        <v>421</v>
      </c>
      <c r="I1935" s="134" t="s">
        <v>182</v>
      </c>
      <c r="J1935" s="87">
        <v>0.63</v>
      </c>
      <c r="K1935" s="87">
        <v>0.72000000000000008</v>
      </c>
      <c r="L1935" s="87">
        <v>0.81</v>
      </c>
      <c r="M1935" s="135"/>
    </row>
    <row r="1936" spans="2:13" ht="28.5" x14ac:dyDescent="0.45">
      <c r="B1936" s="134" t="s">
        <v>89</v>
      </c>
      <c r="C1936" s="76" t="s">
        <v>338</v>
      </c>
      <c r="D1936" s="134" t="s">
        <v>113</v>
      </c>
      <c r="E1936" s="76" t="s">
        <v>145</v>
      </c>
      <c r="F1936" s="134" t="s">
        <v>400</v>
      </c>
      <c r="G1936" s="134" t="s">
        <v>198</v>
      </c>
      <c r="H1936" s="134" t="s">
        <v>401</v>
      </c>
      <c r="I1936" s="134" t="s">
        <v>182</v>
      </c>
      <c r="J1936" s="87">
        <v>0.63</v>
      </c>
      <c r="K1936" s="87">
        <v>0.72000000000000008</v>
      </c>
      <c r="L1936" s="87">
        <v>0.81</v>
      </c>
      <c r="M1936" s="135"/>
    </row>
    <row r="1937" spans="2:13" ht="28.5" x14ac:dyDescent="0.45">
      <c r="B1937" s="134" t="s">
        <v>89</v>
      </c>
      <c r="C1937" s="76" t="s">
        <v>338</v>
      </c>
      <c r="D1937" s="134" t="s">
        <v>113</v>
      </c>
      <c r="E1937" s="76" t="s">
        <v>145</v>
      </c>
      <c r="F1937" s="134" t="s">
        <v>422</v>
      </c>
      <c r="G1937" s="134" t="s">
        <v>198</v>
      </c>
      <c r="H1937" s="134" t="s">
        <v>423</v>
      </c>
      <c r="I1937" s="134" t="s">
        <v>182</v>
      </c>
      <c r="J1937" s="87">
        <v>0.63</v>
      </c>
      <c r="K1937" s="87">
        <v>0.72000000000000008</v>
      </c>
      <c r="L1937" s="87">
        <v>0.81</v>
      </c>
      <c r="M1937" s="135"/>
    </row>
    <row r="1938" spans="2:13" ht="42.75" x14ac:dyDescent="0.45">
      <c r="B1938" s="134" t="s">
        <v>89</v>
      </c>
      <c r="C1938" s="76" t="s">
        <v>338</v>
      </c>
      <c r="D1938" s="134" t="s">
        <v>113</v>
      </c>
      <c r="E1938" s="76" t="s">
        <v>145</v>
      </c>
      <c r="F1938" s="134" t="s">
        <v>312</v>
      </c>
      <c r="G1938" s="134" t="s">
        <v>201</v>
      </c>
      <c r="H1938" s="134" t="s">
        <v>313</v>
      </c>
      <c r="I1938" s="134" t="s">
        <v>7</v>
      </c>
      <c r="J1938" s="87">
        <v>0.63</v>
      </c>
      <c r="K1938" s="87">
        <v>0.72000000000000008</v>
      </c>
      <c r="L1938" s="87">
        <v>0.81</v>
      </c>
      <c r="M1938" s="135"/>
    </row>
    <row r="1939" spans="2:13" ht="42.75" x14ac:dyDescent="0.45">
      <c r="B1939" s="134" t="s">
        <v>89</v>
      </c>
      <c r="C1939" s="76" t="s">
        <v>338</v>
      </c>
      <c r="D1939" s="134" t="s">
        <v>113</v>
      </c>
      <c r="E1939" s="76" t="s">
        <v>145</v>
      </c>
      <c r="F1939" s="134" t="s">
        <v>312</v>
      </c>
      <c r="G1939" s="134" t="s">
        <v>201</v>
      </c>
      <c r="H1939" s="134" t="s">
        <v>313</v>
      </c>
      <c r="I1939" s="134" t="s">
        <v>182</v>
      </c>
      <c r="J1939" s="87">
        <v>0.63</v>
      </c>
      <c r="K1939" s="87">
        <v>0.72000000000000008</v>
      </c>
      <c r="L1939" s="87">
        <v>0.81</v>
      </c>
      <c r="M1939" s="135"/>
    </row>
    <row r="1940" spans="2:13" ht="42.75" x14ac:dyDescent="0.45">
      <c r="B1940" s="134" t="s">
        <v>89</v>
      </c>
      <c r="C1940" s="76" t="s">
        <v>338</v>
      </c>
      <c r="D1940" s="134" t="s">
        <v>113</v>
      </c>
      <c r="E1940" s="76" t="s">
        <v>145</v>
      </c>
      <c r="F1940" s="134" t="s">
        <v>203</v>
      </c>
      <c r="G1940" s="134" t="s">
        <v>201</v>
      </c>
      <c r="H1940" s="134" t="s">
        <v>204</v>
      </c>
      <c r="I1940" s="134" t="s">
        <v>7</v>
      </c>
      <c r="J1940" s="87">
        <v>0.63</v>
      </c>
      <c r="K1940" s="87">
        <v>0.72000000000000008</v>
      </c>
      <c r="L1940" s="87">
        <v>0.81</v>
      </c>
      <c r="M1940" s="135"/>
    </row>
    <row r="1941" spans="2:13" ht="42.75" x14ac:dyDescent="0.45">
      <c r="B1941" s="134" t="s">
        <v>89</v>
      </c>
      <c r="C1941" s="76" t="s">
        <v>338</v>
      </c>
      <c r="D1941" s="134" t="s">
        <v>113</v>
      </c>
      <c r="E1941" s="76" t="s">
        <v>145</v>
      </c>
      <c r="F1941" s="134" t="s">
        <v>203</v>
      </c>
      <c r="G1941" s="134" t="s">
        <v>201</v>
      </c>
      <c r="H1941" s="134" t="s">
        <v>204</v>
      </c>
      <c r="I1941" s="134" t="s">
        <v>182</v>
      </c>
      <c r="J1941" s="87">
        <v>0.63</v>
      </c>
      <c r="K1941" s="87">
        <v>0.72000000000000008</v>
      </c>
      <c r="L1941" s="87">
        <v>0.81</v>
      </c>
      <c r="M1941" s="135"/>
    </row>
    <row r="1942" spans="2:13" ht="42.75" x14ac:dyDescent="0.45">
      <c r="B1942" s="134" t="s">
        <v>89</v>
      </c>
      <c r="C1942" s="76" t="s">
        <v>338</v>
      </c>
      <c r="D1942" s="134" t="s">
        <v>113</v>
      </c>
      <c r="E1942" s="76" t="s">
        <v>145</v>
      </c>
      <c r="F1942" s="134" t="s">
        <v>316</v>
      </c>
      <c r="G1942" s="134" t="s">
        <v>201</v>
      </c>
      <c r="H1942" s="134" t="s">
        <v>317</v>
      </c>
      <c r="I1942" s="134" t="s">
        <v>7</v>
      </c>
      <c r="J1942" s="87">
        <v>0.63</v>
      </c>
      <c r="K1942" s="87">
        <v>0.72000000000000008</v>
      </c>
      <c r="L1942" s="87">
        <v>0.81</v>
      </c>
      <c r="M1942" s="135"/>
    </row>
    <row r="1943" spans="2:13" ht="42.75" x14ac:dyDescent="0.45">
      <c r="B1943" s="134" t="s">
        <v>89</v>
      </c>
      <c r="C1943" s="76" t="s">
        <v>338</v>
      </c>
      <c r="D1943" s="134" t="s">
        <v>113</v>
      </c>
      <c r="E1943" s="76" t="s">
        <v>145</v>
      </c>
      <c r="F1943" s="134" t="s">
        <v>316</v>
      </c>
      <c r="G1943" s="134" t="s">
        <v>201</v>
      </c>
      <c r="H1943" s="134" t="s">
        <v>317</v>
      </c>
      <c r="I1943" s="134" t="s">
        <v>182</v>
      </c>
      <c r="J1943" s="87">
        <v>0.63</v>
      </c>
      <c r="K1943" s="87">
        <v>0.72000000000000008</v>
      </c>
      <c r="L1943" s="87">
        <v>0.81</v>
      </c>
      <c r="M1943" s="135"/>
    </row>
    <row r="1944" spans="2:13" ht="28.5" x14ac:dyDescent="0.45">
      <c r="B1944" s="134" t="s">
        <v>89</v>
      </c>
      <c r="C1944" s="76" t="s">
        <v>338</v>
      </c>
      <c r="D1944" s="134" t="s">
        <v>113</v>
      </c>
      <c r="E1944" s="76" t="s">
        <v>145</v>
      </c>
      <c r="F1944" s="134" t="s">
        <v>237</v>
      </c>
      <c r="G1944" s="134" t="s">
        <v>238</v>
      </c>
      <c r="H1944" s="134" t="s">
        <v>239</v>
      </c>
      <c r="I1944" s="134" t="s">
        <v>7</v>
      </c>
      <c r="J1944" s="87">
        <v>3.4999999999999996E-2</v>
      </c>
      <c r="K1944" s="87">
        <v>4.0000000000000008E-2</v>
      </c>
      <c r="L1944" s="87">
        <v>4.5000000000000005E-2</v>
      </c>
      <c r="M1944" s="135"/>
    </row>
    <row r="1945" spans="2:13" ht="28.5" x14ac:dyDescent="0.45">
      <c r="B1945" s="134" t="s">
        <v>89</v>
      </c>
      <c r="C1945" s="76" t="s">
        <v>443</v>
      </c>
      <c r="D1945" s="134" t="s">
        <v>113</v>
      </c>
      <c r="E1945" s="76" t="s">
        <v>146</v>
      </c>
      <c r="F1945" s="134" t="s">
        <v>288</v>
      </c>
      <c r="G1945" s="134" t="s">
        <v>190</v>
      </c>
      <c r="H1945" s="134" t="s">
        <v>289</v>
      </c>
      <c r="I1945" s="134" t="s">
        <v>7</v>
      </c>
      <c r="J1945" s="87">
        <v>0.63</v>
      </c>
      <c r="K1945" s="87">
        <v>0.72000000000000008</v>
      </c>
      <c r="L1945" s="87">
        <v>0.81</v>
      </c>
      <c r="M1945" s="135"/>
    </row>
    <row r="1946" spans="2:13" ht="28.5" x14ac:dyDescent="0.45">
      <c r="B1946" s="134" t="s">
        <v>89</v>
      </c>
      <c r="C1946" s="76" t="s">
        <v>443</v>
      </c>
      <c r="D1946" s="134" t="s">
        <v>113</v>
      </c>
      <c r="E1946" s="76" t="s">
        <v>146</v>
      </c>
      <c r="F1946" s="134" t="s">
        <v>197</v>
      </c>
      <c r="G1946" s="134" t="s">
        <v>198</v>
      </c>
      <c r="H1946" s="134" t="s">
        <v>199</v>
      </c>
      <c r="I1946" s="134" t="s">
        <v>182</v>
      </c>
      <c r="J1946" s="87">
        <v>3.4999999999999996E-2</v>
      </c>
      <c r="K1946" s="87">
        <v>4.0000000000000008E-2</v>
      </c>
      <c r="L1946" s="87">
        <v>4.5000000000000005E-2</v>
      </c>
      <c r="M1946" s="135"/>
    </row>
    <row r="1947" spans="2:13" ht="28.5" x14ac:dyDescent="0.45">
      <c r="B1947" s="134" t="s">
        <v>89</v>
      </c>
      <c r="C1947" s="76" t="s">
        <v>443</v>
      </c>
      <c r="D1947" s="134" t="s">
        <v>113</v>
      </c>
      <c r="E1947" s="76" t="s">
        <v>146</v>
      </c>
      <c r="F1947" s="134" t="s">
        <v>431</v>
      </c>
      <c r="G1947" s="134" t="s">
        <v>198</v>
      </c>
      <c r="H1947" s="134" t="s">
        <v>432</v>
      </c>
      <c r="I1947" s="134" t="s">
        <v>182</v>
      </c>
      <c r="J1947" s="87">
        <v>0.63</v>
      </c>
      <c r="K1947" s="87">
        <v>0.72000000000000008</v>
      </c>
      <c r="L1947" s="87">
        <v>0.81</v>
      </c>
      <c r="M1947" s="135"/>
    </row>
    <row r="1948" spans="2:13" ht="28.5" x14ac:dyDescent="0.45">
      <c r="B1948" s="134" t="s">
        <v>89</v>
      </c>
      <c r="C1948" s="76" t="s">
        <v>443</v>
      </c>
      <c r="D1948" s="134" t="s">
        <v>113</v>
      </c>
      <c r="E1948" s="76" t="s">
        <v>146</v>
      </c>
      <c r="F1948" s="134" t="s">
        <v>434</v>
      </c>
      <c r="G1948" s="134" t="s">
        <v>198</v>
      </c>
      <c r="H1948" s="134" t="s">
        <v>435</v>
      </c>
      <c r="I1948" s="134" t="s">
        <v>182</v>
      </c>
      <c r="J1948" s="87">
        <v>0.63</v>
      </c>
      <c r="K1948" s="87">
        <v>0.72000000000000008</v>
      </c>
      <c r="L1948" s="87">
        <v>0.81</v>
      </c>
      <c r="M1948" s="135"/>
    </row>
    <row r="1949" spans="2:13" ht="42.75" x14ac:dyDescent="0.45">
      <c r="B1949" s="134" t="s">
        <v>89</v>
      </c>
      <c r="C1949" s="76" t="s">
        <v>443</v>
      </c>
      <c r="D1949" s="134" t="s">
        <v>113</v>
      </c>
      <c r="E1949" s="76" t="s">
        <v>146</v>
      </c>
      <c r="F1949" s="134" t="s">
        <v>404</v>
      </c>
      <c r="G1949" s="134" t="s">
        <v>201</v>
      </c>
      <c r="H1949" s="134" t="s">
        <v>405</v>
      </c>
      <c r="I1949" s="134" t="s">
        <v>182</v>
      </c>
      <c r="J1949" s="87">
        <v>0.63</v>
      </c>
      <c r="K1949" s="87">
        <v>0.72000000000000008</v>
      </c>
      <c r="L1949" s="87">
        <v>0.81</v>
      </c>
      <c r="M1949" s="135"/>
    </row>
    <row r="1950" spans="2:13" ht="42.75" x14ac:dyDescent="0.45">
      <c r="B1950" s="134" t="s">
        <v>89</v>
      </c>
      <c r="C1950" s="76" t="s">
        <v>443</v>
      </c>
      <c r="D1950" s="134" t="s">
        <v>113</v>
      </c>
      <c r="E1950" s="76" t="s">
        <v>146</v>
      </c>
      <c r="F1950" s="134" t="s">
        <v>295</v>
      </c>
      <c r="G1950" s="134" t="s">
        <v>241</v>
      </c>
      <c r="H1950" s="134" t="s">
        <v>296</v>
      </c>
      <c r="I1950" s="134" t="s">
        <v>7</v>
      </c>
      <c r="J1950" s="87">
        <v>0.63</v>
      </c>
      <c r="K1950" s="87">
        <v>0.72000000000000008</v>
      </c>
      <c r="L1950" s="87">
        <v>0.81</v>
      </c>
      <c r="M1950" s="135"/>
    </row>
    <row r="1951" spans="2:13" ht="28.5" x14ac:dyDescent="0.45">
      <c r="B1951" s="134" t="s">
        <v>89</v>
      </c>
      <c r="C1951" s="76" t="s">
        <v>443</v>
      </c>
      <c r="D1951" s="134" t="s">
        <v>113</v>
      </c>
      <c r="E1951" s="76" t="s">
        <v>146</v>
      </c>
      <c r="F1951" s="134" t="s">
        <v>247</v>
      </c>
      <c r="G1951" s="134" t="s">
        <v>248</v>
      </c>
      <c r="H1951" s="134" t="s">
        <v>249</v>
      </c>
      <c r="I1951" s="134" t="s">
        <v>7</v>
      </c>
      <c r="J1951" s="87">
        <v>6.9999999999999993E-2</v>
      </c>
      <c r="K1951" s="87">
        <v>8.0000000000000016E-2</v>
      </c>
      <c r="L1951" s="87">
        <v>9.0000000000000011E-2</v>
      </c>
      <c r="M1951" s="135"/>
    </row>
    <row r="1952" spans="2:13" ht="28.5" x14ac:dyDescent="0.45">
      <c r="B1952" s="134" t="s">
        <v>89</v>
      </c>
      <c r="C1952" s="76" t="s">
        <v>341</v>
      </c>
      <c r="D1952" s="134" t="s">
        <v>115</v>
      </c>
      <c r="E1952" s="76" t="s">
        <v>148</v>
      </c>
      <c r="F1952" s="134" t="s">
        <v>216</v>
      </c>
      <c r="G1952" s="134" t="s">
        <v>190</v>
      </c>
      <c r="H1952" s="134" t="s">
        <v>217</v>
      </c>
      <c r="I1952" s="134" t="s">
        <v>7</v>
      </c>
      <c r="J1952" s="87">
        <v>0.63</v>
      </c>
      <c r="K1952" s="87">
        <v>0.72000000000000008</v>
      </c>
      <c r="L1952" s="87">
        <v>0.81</v>
      </c>
      <c r="M1952" s="135"/>
    </row>
    <row r="1953" spans="2:13" ht="28.5" x14ac:dyDescent="0.45">
      <c r="B1953" s="134" t="s">
        <v>89</v>
      </c>
      <c r="C1953" s="76" t="s">
        <v>341</v>
      </c>
      <c r="D1953" s="134" t="s">
        <v>115</v>
      </c>
      <c r="E1953" s="76" t="s">
        <v>148</v>
      </c>
      <c r="F1953" s="134" t="s">
        <v>371</v>
      </c>
      <c r="G1953" s="134" t="s">
        <v>230</v>
      </c>
      <c r="H1953" s="134" t="s">
        <v>372</v>
      </c>
      <c r="I1953" s="134" t="s">
        <v>182</v>
      </c>
      <c r="J1953" s="87">
        <v>0.63</v>
      </c>
      <c r="K1953" s="87">
        <v>0.72000000000000008</v>
      </c>
      <c r="L1953" s="87">
        <v>0.81</v>
      </c>
      <c r="M1953" s="135"/>
    </row>
    <row r="1954" spans="2:13" ht="28.5" x14ac:dyDescent="0.45">
      <c r="B1954" s="134" t="s">
        <v>89</v>
      </c>
      <c r="C1954" s="76" t="s">
        <v>341</v>
      </c>
      <c r="D1954" s="134" t="s">
        <v>115</v>
      </c>
      <c r="E1954" s="76" t="s">
        <v>148</v>
      </c>
      <c r="F1954" s="134" t="s">
        <v>234</v>
      </c>
      <c r="G1954" s="134" t="s">
        <v>235</v>
      </c>
      <c r="H1954" s="134" t="s">
        <v>236</v>
      </c>
      <c r="I1954" s="134" t="s">
        <v>7</v>
      </c>
      <c r="J1954" s="87">
        <v>0.63</v>
      </c>
      <c r="K1954" s="87">
        <v>0.72000000000000008</v>
      </c>
      <c r="L1954" s="87">
        <v>0.81</v>
      </c>
      <c r="M1954" s="135"/>
    </row>
    <row r="1955" spans="2:13" ht="28.5" x14ac:dyDescent="0.45">
      <c r="B1955" s="134" t="s">
        <v>89</v>
      </c>
      <c r="C1955" s="76" t="s">
        <v>341</v>
      </c>
      <c r="D1955" s="134" t="s">
        <v>115</v>
      </c>
      <c r="E1955" s="76" t="s">
        <v>148</v>
      </c>
      <c r="F1955" s="134" t="s">
        <v>308</v>
      </c>
      <c r="G1955" s="134" t="s">
        <v>262</v>
      </c>
      <c r="H1955" s="134" t="s">
        <v>309</v>
      </c>
      <c r="I1955" s="134" t="s">
        <v>7</v>
      </c>
      <c r="J1955" s="87">
        <v>0.63</v>
      </c>
      <c r="K1955" s="87">
        <v>0.72000000000000008</v>
      </c>
      <c r="L1955" s="87">
        <v>0.81</v>
      </c>
      <c r="M1955" s="135"/>
    </row>
    <row r="1956" spans="2:13" ht="28.5" x14ac:dyDescent="0.45">
      <c r="B1956" s="134" t="s">
        <v>89</v>
      </c>
      <c r="C1956" s="76" t="s">
        <v>341</v>
      </c>
      <c r="D1956" s="134" t="s">
        <v>115</v>
      </c>
      <c r="E1956" s="76" t="s">
        <v>148</v>
      </c>
      <c r="F1956" s="134" t="s">
        <v>210</v>
      </c>
      <c r="G1956" s="134" t="s">
        <v>211</v>
      </c>
      <c r="H1956" s="134" t="s">
        <v>212</v>
      </c>
      <c r="I1956" s="134" t="s">
        <v>7</v>
      </c>
      <c r="J1956" s="87">
        <v>0.63</v>
      </c>
      <c r="K1956" s="87">
        <v>0.72000000000000008</v>
      </c>
      <c r="L1956" s="87">
        <v>0.81</v>
      </c>
      <c r="M1956" s="135"/>
    </row>
    <row r="1957" spans="2:13" ht="28.5" x14ac:dyDescent="0.45">
      <c r="B1957" s="134" t="s">
        <v>89</v>
      </c>
      <c r="C1957" s="76" t="s">
        <v>341</v>
      </c>
      <c r="D1957" s="134" t="s">
        <v>115</v>
      </c>
      <c r="E1957" s="76" t="s">
        <v>148</v>
      </c>
      <c r="F1957" s="134" t="s">
        <v>285</v>
      </c>
      <c r="G1957" s="134" t="s">
        <v>281</v>
      </c>
      <c r="H1957" s="134" t="s">
        <v>286</v>
      </c>
      <c r="I1957" s="134" t="s">
        <v>182</v>
      </c>
      <c r="J1957" s="87">
        <v>0.63</v>
      </c>
      <c r="K1957" s="87">
        <v>0.72000000000000008</v>
      </c>
      <c r="L1957" s="87">
        <v>0.81</v>
      </c>
      <c r="M1957" s="135"/>
    </row>
    <row r="1958" spans="2:13" x14ac:dyDescent="0.45">
      <c r="B1958" s="134" t="s">
        <v>89</v>
      </c>
      <c r="C1958" s="76" t="s">
        <v>345</v>
      </c>
      <c r="D1958" s="134" t="s">
        <v>115</v>
      </c>
      <c r="E1958" s="76" t="s">
        <v>150</v>
      </c>
      <c r="F1958" s="134" t="s">
        <v>216</v>
      </c>
      <c r="G1958" s="134" t="s">
        <v>190</v>
      </c>
      <c r="H1958" s="134" t="s">
        <v>217</v>
      </c>
      <c r="I1958" s="134" t="s">
        <v>7</v>
      </c>
      <c r="J1958" s="87">
        <v>0.63</v>
      </c>
      <c r="K1958" s="87">
        <v>0.72000000000000008</v>
      </c>
      <c r="L1958" s="87">
        <v>0.81</v>
      </c>
      <c r="M1958" s="135"/>
    </row>
    <row r="1959" spans="2:13" x14ac:dyDescent="0.45">
      <c r="B1959" s="134" t="s">
        <v>89</v>
      </c>
      <c r="C1959" s="76" t="s">
        <v>345</v>
      </c>
      <c r="D1959" s="134" t="s">
        <v>115</v>
      </c>
      <c r="E1959" s="76" t="s">
        <v>150</v>
      </c>
      <c r="F1959" s="134" t="s">
        <v>288</v>
      </c>
      <c r="G1959" s="134" t="s">
        <v>190</v>
      </c>
      <c r="H1959" s="134" t="s">
        <v>289</v>
      </c>
      <c r="I1959" s="134" t="s">
        <v>7</v>
      </c>
      <c r="J1959" s="87">
        <v>0.63</v>
      </c>
      <c r="K1959" s="87">
        <v>0.72000000000000008</v>
      </c>
      <c r="L1959" s="87">
        <v>0.81</v>
      </c>
      <c r="M1959" s="135"/>
    </row>
    <row r="1960" spans="2:13" x14ac:dyDescent="0.45">
      <c r="B1960" s="134" t="s">
        <v>89</v>
      </c>
      <c r="C1960" s="76" t="s">
        <v>345</v>
      </c>
      <c r="D1960" s="134" t="s">
        <v>115</v>
      </c>
      <c r="E1960" s="76" t="s">
        <v>150</v>
      </c>
      <c r="F1960" s="134" t="s">
        <v>290</v>
      </c>
      <c r="G1960" s="134" t="s">
        <v>190</v>
      </c>
      <c r="H1960" s="134" t="s">
        <v>291</v>
      </c>
      <c r="I1960" s="134" t="s">
        <v>7</v>
      </c>
      <c r="J1960" s="87">
        <v>0.63</v>
      </c>
      <c r="K1960" s="87">
        <v>0.72000000000000008</v>
      </c>
      <c r="L1960" s="87">
        <v>0.81</v>
      </c>
      <c r="M1960" s="135"/>
    </row>
    <row r="1961" spans="2:13" ht="28.5" x14ac:dyDescent="0.45">
      <c r="B1961" s="134" t="s">
        <v>89</v>
      </c>
      <c r="C1961" s="76" t="s">
        <v>345</v>
      </c>
      <c r="D1961" s="134" t="s">
        <v>115</v>
      </c>
      <c r="E1961" s="76" t="s">
        <v>150</v>
      </c>
      <c r="F1961" s="134" t="s">
        <v>227</v>
      </c>
      <c r="G1961" s="134" t="s">
        <v>225</v>
      </c>
      <c r="H1961" s="134" t="s">
        <v>228</v>
      </c>
      <c r="I1961" s="134" t="s">
        <v>7</v>
      </c>
      <c r="J1961" s="87">
        <v>6.9999999999999993E-2</v>
      </c>
      <c r="K1961" s="87">
        <v>8.0000000000000016E-2</v>
      </c>
      <c r="L1961" s="87">
        <v>9.0000000000000011E-2</v>
      </c>
      <c r="M1961" s="135"/>
    </row>
    <row r="1962" spans="2:13" ht="28.5" x14ac:dyDescent="0.45">
      <c r="B1962" s="134" t="s">
        <v>89</v>
      </c>
      <c r="C1962" s="76" t="s">
        <v>345</v>
      </c>
      <c r="D1962" s="134" t="s">
        <v>115</v>
      </c>
      <c r="E1962" s="76" t="s">
        <v>150</v>
      </c>
      <c r="F1962" s="134" t="s">
        <v>227</v>
      </c>
      <c r="G1962" s="134" t="s">
        <v>225</v>
      </c>
      <c r="H1962" s="134" t="s">
        <v>228</v>
      </c>
      <c r="I1962" s="134" t="s">
        <v>182</v>
      </c>
      <c r="J1962" s="87">
        <v>6.9999999999999993E-2</v>
      </c>
      <c r="K1962" s="87">
        <v>8.0000000000000016E-2</v>
      </c>
      <c r="L1962" s="87">
        <v>9.0000000000000011E-2</v>
      </c>
      <c r="M1962" s="135"/>
    </row>
    <row r="1963" spans="2:13" x14ac:dyDescent="0.45">
      <c r="B1963" s="134" t="s">
        <v>89</v>
      </c>
      <c r="C1963" s="76" t="s">
        <v>345</v>
      </c>
      <c r="D1963" s="134" t="s">
        <v>115</v>
      </c>
      <c r="E1963" s="76" t="s">
        <v>150</v>
      </c>
      <c r="F1963" s="134" t="s">
        <v>371</v>
      </c>
      <c r="G1963" s="134" t="s">
        <v>230</v>
      </c>
      <c r="H1963" s="134" t="s">
        <v>372</v>
      </c>
      <c r="I1963" s="134" t="s">
        <v>182</v>
      </c>
      <c r="J1963" s="87">
        <v>0.63</v>
      </c>
      <c r="K1963" s="87">
        <v>0.72000000000000008</v>
      </c>
      <c r="L1963" s="87">
        <v>0.81</v>
      </c>
      <c r="M1963" s="135"/>
    </row>
    <row r="1964" spans="2:13" ht="28.5" x14ac:dyDescent="0.45">
      <c r="B1964" s="134" t="s">
        <v>89</v>
      </c>
      <c r="C1964" s="76" t="s">
        <v>345</v>
      </c>
      <c r="D1964" s="134" t="s">
        <v>115</v>
      </c>
      <c r="E1964" s="76" t="s">
        <v>150</v>
      </c>
      <c r="F1964" s="134" t="s">
        <v>256</v>
      </c>
      <c r="G1964" s="134" t="s">
        <v>193</v>
      </c>
      <c r="H1964" s="134" t="s">
        <v>257</v>
      </c>
      <c r="I1964" s="134" t="s">
        <v>7</v>
      </c>
      <c r="J1964" s="87">
        <v>0.63</v>
      </c>
      <c r="K1964" s="87">
        <v>0.72000000000000008</v>
      </c>
      <c r="L1964" s="87">
        <v>0.81</v>
      </c>
      <c r="M1964" s="135"/>
    </row>
    <row r="1965" spans="2:13" ht="28.5" x14ac:dyDescent="0.45">
      <c r="B1965" s="134" t="s">
        <v>89</v>
      </c>
      <c r="C1965" s="76" t="s">
        <v>345</v>
      </c>
      <c r="D1965" s="134" t="s">
        <v>115</v>
      </c>
      <c r="E1965" s="76" t="s">
        <v>150</v>
      </c>
      <c r="F1965" s="134" t="s">
        <v>195</v>
      </c>
      <c r="G1965" s="134" t="s">
        <v>193</v>
      </c>
      <c r="H1965" s="134" t="s">
        <v>196</v>
      </c>
      <c r="I1965" s="134" t="s">
        <v>7</v>
      </c>
      <c r="J1965" s="87">
        <v>0.63</v>
      </c>
      <c r="K1965" s="87">
        <v>0.72000000000000008</v>
      </c>
      <c r="L1965" s="87">
        <v>0.81</v>
      </c>
      <c r="M1965" s="135"/>
    </row>
    <row r="1966" spans="2:13" x14ac:dyDescent="0.45">
      <c r="B1966" s="134" t="s">
        <v>89</v>
      </c>
      <c r="C1966" s="76" t="s">
        <v>345</v>
      </c>
      <c r="D1966" s="134" t="s">
        <v>115</v>
      </c>
      <c r="E1966" s="76" t="s">
        <v>150</v>
      </c>
      <c r="F1966" s="134" t="s">
        <v>234</v>
      </c>
      <c r="G1966" s="134" t="s">
        <v>235</v>
      </c>
      <c r="H1966" s="134" t="s">
        <v>236</v>
      </c>
      <c r="I1966" s="134" t="s">
        <v>7</v>
      </c>
      <c r="J1966" s="87">
        <v>0.63</v>
      </c>
      <c r="K1966" s="87">
        <v>0.72000000000000008</v>
      </c>
      <c r="L1966" s="87">
        <v>0.81</v>
      </c>
      <c r="M1966" s="135"/>
    </row>
    <row r="1967" spans="2:13" x14ac:dyDescent="0.45">
      <c r="B1967" s="134" t="s">
        <v>89</v>
      </c>
      <c r="C1967" s="76" t="s">
        <v>345</v>
      </c>
      <c r="D1967" s="134" t="s">
        <v>115</v>
      </c>
      <c r="E1967" s="76" t="s">
        <v>150</v>
      </c>
      <c r="F1967" s="134" t="s">
        <v>308</v>
      </c>
      <c r="G1967" s="134" t="s">
        <v>262</v>
      </c>
      <c r="H1967" s="134" t="s">
        <v>309</v>
      </c>
      <c r="I1967" s="134" t="s">
        <v>7</v>
      </c>
      <c r="J1967" s="87">
        <v>0.63</v>
      </c>
      <c r="K1967" s="87">
        <v>0.72000000000000008</v>
      </c>
      <c r="L1967" s="87">
        <v>0.81</v>
      </c>
      <c r="M1967" s="135"/>
    </row>
    <row r="1968" spans="2:13" x14ac:dyDescent="0.45">
      <c r="B1968" s="134" t="s">
        <v>89</v>
      </c>
      <c r="C1968" s="76" t="s">
        <v>345</v>
      </c>
      <c r="D1968" s="134" t="s">
        <v>115</v>
      </c>
      <c r="E1968" s="76" t="s">
        <v>150</v>
      </c>
      <c r="F1968" s="134" t="s">
        <v>261</v>
      </c>
      <c r="G1968" s="134" t="s">
        <v>262</v>
      </c>
      <c r="H1968" s="134" t="s">
        <v>263</v>
      </c>
      <c r="I1968" s="134" t="s">
        <v>7</v>
      </c>
      <c r="J1968" s="87">
        <v>0.63</v>
      </c>
      <c r="K1968" s="87">
        <v>0.72000000000000008</v>
      </c>
      <c r="L1968" s="87">
        <v>0.81</v>
      </c>
      <c r="M1968" s="135"/>
    </row>
    <row r="1969" spans="2:13" ht="42.75" x14ac:dyDescent="0.45">
      <c r="B1969" s="134" t="s">
        <v>89</v>
      </c>
      <c r="C1969" s="76" t="s">
        <v>345</v>
      </c>
      <c r="D1969" s="134" t="s">
        <v>115</v>
      </c>
      <c r="E1969" s="76" t="s">
        <v>150</v>
      </c>
      <c r="F1969" s="134" t="s">
        <v>314</v>
      </c>
      <c r="G1969" s="134" t="s">
        <v>201</v>
      </c>
      <c r="H1969" s="134" t="s">
        <v>315</v>
      </c>
      <c r="I1969" s="134" t="s">
        <v>7</v>
      </c>
      <c r="J1969" s="87">
        <v>0.63</v>
      </c>
      <c r="K1969" s="87">
        <v>0.72000000000000008</v>
      </c>
      <c r="L1969" s="87">
        <v>0.81</v>
      </c>
      <c r="M1969" s="135"/>
    </row>
    <row r="1970" spans="2:13" ht="42.75" x14ac:dyDescent="0.45">
      <c r="B1970" s="134" t="s">
        <v>89</v>
      </c>
      <c r="C1970" s="76" t="s">
        <v>345</v>
      </c>
      <c r="D1970" s="134" t="s">
        <v>115</v>
      </c>
      <c r="E1970" s="76" t="s">
        <v>150</v>
      </c>
      <c r="F1970" s="134" t="s">
        <v>314</v>
      </c>
      <c r="G1970" s="134" t="s">
        <v>201</v>
      </c>
      <c r="H1970" s="134" t="s">
        <v>315</v>
      </c>
      <c r="I1970" s="134" t="s">
        <v>182</v>
      </c>
      <c r="J1970" s="87">
        <v>0.63</v>
      </c>
      <c r="K1970" s="87">
        <v>0.72000000000000008</v>
      </c>
      <c r="L1970" s="87">
        <v>0.81</v>
      </c>
      <c r="M1970" s="135"/>
    </row>
    <row r="1971" spans="2:13" x14ac:dyDescent="0.45">
      <c r="B1971" s="134" t="s">
        <v>89</v>
      </c>
      <c r="C1971" s="76" t="s">
        <v>345</v>
      </c>
      <c r="D1971" s="134" t="s">
        <v>115</v>
      </c>
      <c r="E1971" s="76" t="s">
        <v>150</v>
      </c>
      <c r="F1971" s="134" t="s">
        <v>237</v>
      </c>
      <c r="G1971" s="134" t="s">
        <v>238</v>
      </c>
      <c r="H1971" s="134" t="s">
        <v>239</v>
      </c>
      <c r="I1971" s="134" t="s">
        <v>7</v>
      </c>
      <c r="J1971" s="87">
        <v>3.4999999999999996E-2</v>
      </c>
      <c r="K1971" s="87">
        <v>4.0000000000000008E-2</v>
      </c>
      <c r="L1971" s="87">
        <v>4.5000000000000005E-2</v>
      </c>
      <c r="M1971" s="135"/>
    </row>
    <row r="1972" spans="2:13" x14ac:dyDescent="0.45">
      <c r="B1972" s="134" t="s">
        <v>89</v>
      </c>
      <c r="C1972" s="76" t="s">
        <v>345</v>
      </c>
      <c r="D1972" s="134" t="s">
        <v>115</v>
      </c>
      <c r="E1972" s="76" t="s">
        <v>150</v>
      </c>
      <c r="F1972" s="134" t="s">
        <v>321</v>
      </c>
      <c r="G1972" s="134" t="s">
        <v>319</v>
      </c>
      <c r="H1972" s="134" t="s">
        <v>322</v>
      </c>
      <c r="I1972" s="134" t="s">
        <v>182</v>
      </c>
      <c r="J1972" s="87">
        <v>3.4999999999999996E-2</v>
      </c>
      <c r="K1972" s="87">
        <v>4.0000000000000008E-2</v>
      </c>
      <c r="L1972" s="87">
        <v>4.5000000000000005E-2</v>
      </c>
      <c r="M1972" s="135"/>
    </row>
    <row r="1973" spans="2:13" x14ac:dyDescent="0.45">
      <c r="B1973" s="134" t="s">
        <v>89</v>
      </c>
      <c r="C1973" s="76" t="s">
        <v>345</v>
      </c>
      <c r="D1973" s="134" t="s">
        <v>115</v>
      </c>
      <c r="E1973" s="76" t="s">
        <v>150</v>
      </c>
      <c r="F1973" s="134" t="s">
        <v>323</v>
      </c>
      <c r="G1973" s="134" t="s">
        <v>319</v>
      </c>
      <c r="H1973" s="134" t="s">
        <v>324</v>
      </c>
      <c r="I1973" s="134" t="s">
        <v>182</v>
      </c>
      <c r="J1973" s="87">
        <v>3.4999999999999996E-2</v>
      </c>
      <c r="K1973" s="87">
        <v>4.0000000000000008E-2</v>
      </c>
      <c r="L1973" s="87">
        <v>4.5000000000000005E-2</v>
      </c>
      <c r="M1973" s="135"/>
    </row>
    <row r="1974" spans="2:13" x14ac:dyDescent="0.45">
      <c r="B1974" s="134" t="s">
        <v>89</v>
      </c>
      <c r="C1974" s="76" t="s">
        <v>345</v>
      </c>
      <c r="D1974" s="134" t="s">
        <v>115</v>
      </c>
      <c r="E1974" s="76" t="s">
        <v>150</v>
      </c>
      <c r="F1974" s="134" t="s">
        <v>325</v>
      </c>
      <c r="G1974" s="134" t="s">
        <v>319</v>
      </c>
      <c r="H1974" s="134" t="s">
        <v>326</v>
      </c>
      <c r="I1974" s="134" t="s">
        <v>182</v>
      </c>
      <c r="J1974" s="87">
        <v>3.4999999999999996E-2</v>
      </c>
      <c r="K1974" s="87">
        <v>4.0000000000000008E-2</v>
      </c>
      <c r="L1974" s="87">
        <v>4.5000000000000005E-2</v>
      </c>
      <c r="M1974" s="135"/>
    </row>
    <row r="1975" spans="2:13" ht="28.5" x14ac:dyDescent="0.45">
      <c r="B1975" s="134" t="s">
        <v>89</v>
      </c>
      <c r="C1975" s="76" t="s">
        <v>345</v>
      </c>
      <c r="D1975" s="134" t="s">
        <v>115</v>
      </c>
      <c r="E1975" s="76" t="s">
        <v>150</v>
      </c>
      <c r="F1975" s="134" t="s">
        <v>327</v>
      </c>
      <c r="G1975" s="134" t="s">
        <v>319</v>
      </c>
      <c r="H1975" s="134" t="s">
        <v>328</v>
      </c>
      <c r="I1975" s="134" t="s">
        <v>182</v>
      </c>
      <c r="J1975" s="87">
        <v>3.4999999999999996E-2</v>
      </c>
      <c r="K1975" s="87">
        <v>4.0000000000000008E-2</v>
      </c>
      <c r="L1975" s="87">
        <v>4.5000000000000005E-2</v>
      </c>
      <c r="M1975" s="135"/>
    </row>
    <row r="1976" spans="2:13" ht="28.5" x14ac:dyDescent="0.45">
      <c r="B1976" s="134" t="s">
        <v>89</v>
      </c>
      <c r="C1976" s="76" t="s">
        <v>345</v>
      </c>
      <c r="D1976" s="134" t="s">
        <v>115</v>
      </c>
      <c r="E1976" s="76" t="s">
        <v>150</v>
      </c>
      <c r="F1976" s="134" t="s">
        <v>210</v>
      </c>
      <c r="G1976" s="134" t="s">
        <v>211</v>
      </c>
      <c r="H1976" s="134" t="s">
        <v>212</v>
      </c>
      <c r="I1976" s="134" t="s">
        <v>7</v>
      </c>
      <c r="J1976" s="87">
        <v>0.63</v>
      </c>
      <c r="K1976" s="87">
        <v>0.72000000000000008</v>
      </c>
      <c r="L1976" s="87">
        <v>0.81</v>
      </c>
      <c r="M1976" s="135"/>
    </row>
    <row r="1977" spans="2:13" ht="28.5" x14ac:dyDescent="0.45">
      <c r="B1977" s="134" t="s">
        <v>89</v>
      </c>
      <c r="C1977" s="76" t="s">
        <v>345</v>
      </c>
      <c r="D1977" s="134" t="s">
        <v>115</v>
      </c>
      <c r="E1977" s="76" t="s">
        <v>150</v>
      </c>
      <c r="F1977" s="134" t="s">
        <v>376</v>
      </c>
      <c r="G1977" s="134" t="s">
        <v>281</v>
      </c>
      <c r="H1977" s="134" t="s">
        <v>377</v>
      </c>
      <c r="I1977" s="134" t="s">
        <v>182</v>
      </c>
      <c r="J1977" s="87">
        <v>0.63</v>
      </c>
      <c r="K1977" s="87">
        <v>0.72000000000000008</v>
      </c>
      <c r="L1977" s="87">
        <v>0.81</v>
      </c>
      <c r="M1977" s="135"/>
    </row>
    <row r="1978" spans="2:13" x14ac:dyDescent="0.45">
      <c r="B1978" s="134" t="s">
        <v>89</v>
      </c>
      <c r="C1978" s="76" t="s">
        <v>346</v>
      </c>
      <c r="D1978" s="134" t="s">
        <v>115</v>
      </c>
      <c r="E1978" s="76" t="s">
        <v>151</v>
      </c>
      <c r="F1978" s="134" t="s">
        <v>216</v>
      </c>
      <c r="G1978" s="134" t="s">
        <v>190</v>
      </c>
      <c r="H1978" s="134" t="s">
        <v>217</v>
      </c>
      <c r="I1978" s="134" t="s">
        <v>7</v>
      </c>
      <c r="J1978" s="87">
        <v>0.63</v>
      </c>
      <c r="K1978" s="87">
        <v>0.72000000000000008</v>
      </c>
      <c r="L1978" s="87">
        <v>0.81</v>
      </c>
      <c r="M1978" s="135"/>
    </row>
    <row r="1979" spans="2:13" x14ac:dyDescent="0.45">
      <c r="B1979" s="134" t="s">
        <v>89</v>
      </c>
      <c r="C1979" s="76" t="s">
        <v>346</v>
      </c>
      <c r="D1979" s="134" t="s">
        <v>115</v>
      </c>
      <c r="E1979" s="76" t="s">
        <v>151</v>
      </c>
      <c r="F1979" s="134" t="s">
        <v>290</v>
      </c>
      <c r="G1979" s="134" t="s">
        <v>190</v>
      </c>
      <c r="H1979" s="134" t="s">
        <v>291</v>
      </c>
      <c r="I1979" s="134" t="s">
        <v>7</v>
      </c>
      <c r="J1979" s="87">
        <v>0.63</v>
      </c>
      <c r="K1979" s="87">
        <v>0.72000000000000008</v>
      </c>
      <c r="L1979" s="87">
        <v>0.81</v>
      </c>
      <c r="M1979" s="135"/>
    </row>
    <row r="1980" spans="2:13" ht="28.5" x14ac:dyDescent="0.45">
      <c r="B1980" s="134" t="s">
        <v>89</v>
      </c>
      <c r="C1980" s="76" t="s">
        <v>346</v>
      </c>
      <c r="D1980" s="134" t="s">
        <v>115</v>
      </c>
      <c r="E1980" s="76" t="s">
        <v>151</v>
      </c>
      <c r="F1980" s="134" t="s">
        <v>300</v>
      </c>
      <c r="G1980" s="134" t="s">
        <v>190</v>
      </c>
      <c r="H1980" s="134" t="s">
        <v>301</v>
      </c>
      <c r="I1980" s="134" t="s">
        <v>7</v>
      </c>
      <c r="J1980" s="87">
        <v>0.63</v>
      </c>
      <c r="K1980" s="87">
        <v>0.72000000000000008</v>
      </c>
      <c r="L1980" s="87">
        <v>0.81</v>
      </c>
      <c r="M1980" s="135"/>
    </row>
    <row r="1981" spans="2:13" ht="28.5" x14ac:dyDescent="0.45">
      <c r="B1981" s="134" t="s">
        <v>89</v>
      </c>
      <c r="C1981" s="76" t="s">
        <v>346</v>
      </c>
      <c r="D1981" s="134" t="s">
        <v>115</v>
      </c>
      <c r="E1981" s="76" t="s">
        <v>151</v>
      </c>
      <c r="F1981" s="134" t="s">
        <v>224</v>
      </c>
      <c r="G1981" s="134" t="s">
        <v>225</v>
      </c>
      <c r="H1981" s="134" t="s">
        <v>226</v>
      </c>
      <c r="I1981" s="134" t="s">
        <v>7</v>
      </c>
      <c r="J1981" s="87">
        <v>3.4999999999999996E-2</v>
      </c>
      <c r="K1981" s="87">
        <v>4.0000000000000008E-2</v>
      </c>
      <c r="L1981" s="87">
        <v>4.5000000000000005E-2</v>
      </c>
      <c r="M1981" s="135"/>
    </row>
    <row r="1982" spans="2:13" ht="28.5" x14ac:dyDescent="0.45">
      <c r="B1982" s="134" t="s">
        <v>89</v>
      </c>
      <c r="C1982" s="76" t="s">
        <v>346</v>
      </c>
      <c r="D1982" s="134" t="s">
        <v>115</v>
      </c>
      <c r="E1982" s="76" t="s">
        <v>151</v>
      </c>
      <c r="F1982" s="134" t="s">
        <v>224</v>
      </c>
      <c r="G1982" s="134" t="s">
        <v>225</v>
      </c>
      <c r="H1982" s="134" t="s">
        <v>226</v>
      </c>
      <c r="I1982" s="134" t="s">
        <v>182</v>
      </c>
      <c r="J1982" s="87">
        <v>3.4999999999999996E-2</v>
      </c>
      <c r="K1982" s="87">
        <v>4.0000000000000008E-2</v>
      </c>
      <c r="L1982" s="87">
        <v>4.5000000000000005E-2</v>
      </c>
      <c r="M1982" s="135"/>
    </row>
    <row r="1983" spans="2:13" ht="28.5" x14ac:dyDescent="0.45">
      <c r="B1983" s="134" t="s">
        <v>89</v>
      </c>
      <c r="C1983" s="76" t="s">
        <v>346</v>
      </c>
      <c r="D1983" s="134" t="s">
        <v>115</v>
      </c>
      <c r="E1983" s="76" t="s">
        <v>151</v>
      </c>
      <c r="F1983" s="134" t="s">
        <v>339</v>
      </c>
      <c r="G1983" s="134" t="s">
        <v>235</v>
      </c>
      <c r="H1983" s="134" t="s">
        <v>340</v>
      </c>
      <c r="I1983" s="134" t="s">
        <v>7</v>
      </c>
      <c r="J1983" s="87">
        <v>3.4999999999999996E-2</v>
      </c>
      <c r="K1983" s="87">
        <v>4.0000000000000008E-2</v>
      </c>
      <c r="L1983" s="87">
        <v>4.5000000000000005E-2</v>
      </c>
      <c r="M1983" s="135"/>
    </row>
    <row r="1984" spans="2:13" ht="28.5" x14ac:dyDescent="0.45">
      <c r="B1984" s="134" t="s">
        <v>89</v>
      </c>
      <c r="C1984" s="76" t="s">
        <v>346</v>
      </c>
      <c r="D1984" s="134" t="s">
        <v>115</v>
      </c>
      <c r="E1984" s="76" t="s">
        <v>151</v>
      </c>
      <c r="F1984" s="134" t="s">
        <v>422</v>
      </c>
      <c r="G1984" s="134" t="s">
        <v>198</v>
      </c>
      <c r="H1984" s="134" t="s">
        <v>423</v>
      </c>
      <c r="I1984" s="134" t="s">
        <v>182</v>
      </c>
      <c r="J1984" s="87">
        <v>0.63</v>
      </c>
      <c r="K1984" s="87">
        <v>0.72000000000000008</v>
      </c>
      <c r="L1984" s="87">
        <v>0.81</v>
      </c>
      <c r="M1984" s="135"/>
    </row>
    <row r="1985" spans="2:13" x14ac:dyDescent="0.45">
      <c r="B1985" s="134" t="s">
        <v>89</v>
      </c>
      <c r="C1985" s="76" t="s">
        <v>346</v>
      </c>
      <c r="D1985" s="134" t="s">
        <v>115</v>
      </c>
      <c r="E1985" s="76" t="s">
        <v>151</v>
      </c>
      <c r="F1985" s="134" t="s">
        <v>310</v>
      </c>
      <c r="G1985" s="134" t="s">
        <v>262</v>
      </c>
      <c r="H1985" s="134" t="s">
        <v>311</v>
      </c>
      <c r="I1985" s="134" t="s">
        <v>7</v>
      </c>
      <c r="J1985" s="87">
        <v>0.63</v>
      </c>
      <c r="K1985" s="87">
        <v>0.72000000000000008</v>
      </c>
      <c r="L1985" s="87">
        <v>0.81</v>
      </c>
      <c r="M1985" s="135"/>
    </row>
    <row r="1986" spans="2:13" x14ac:dyDescent="0.45">
      <c r="B1986" s="134" t="s">
        <v>89</v>
      </c>
      <c r="C1986" s="76" t="s">
        <v>346</v>
      </c>
      <c r="D1986" s="134" t="s">
        <v>115</v>
      </c>
      <c r="E1986" s="76" t="s">
        <v>151</v>
      </c>
      <c r="F1986" s="134" t="s">
        <v>261</v>
      </c>
      <c r="G1986" s="134" t="s">
        <v>262</v>
      </c>
      <c r="H1986" s="134" t="s">
        <v>263</v>
      </c>
      <c r="I1986" s="134" t="s">
        <v>7</v>
      </c>
      <c r="J1986" s="87">
        <v>0.63</v>
      </c>
      <c r="K1986" s="87">
        <v>0.72000000000000008</v>
      </c>
      <c r="L1986" s="87">
        <v>0.81</v>
      </c>
      <c r="M1986" s="135"/>
    </row>
    <row r="1987" spans="2:13" ht="42.75" x14ac:dyDescent="0.45">
      <c r="B1987" s="134" t="s">
        <v>89</v>
      </c>
      <c r="C1987" s="76" t="s">
        <v>346</v>
      </c>
      <c r="D1987" s="134" t="s">
        <v>115</v>
      </c>
      <c r="E1987" s="76" t="s">
        <v>151</v>
      </c>
      <c r="F1987" s="134" t="s">
        <v>312</v>
      </c>
      <c r="G1987" s="134" t="s">
        <v>201</v>
      </c>
      <c r="H1987" s="134" t="s">
        <v>313</v>
      </c>
      <c r="I1987" s="134" t="s">
        <v>7</v>
      </c>
      <c r="J1987" s="87">
        <v>0.63</v>
      </c>
      <c r="K1987" s="87">
        <v>0.72000000000000008</v>
      </c>
      <c r="L1987" s="87">
        <v>0.81</v>
      </c>
      <c r="M1987" s="135"/>
    </row>
    <row r="1988" spans="2:13" ht="42.75" x14ac:dyDescent="0.45">
      <c r="B1988" s="134" t="s">
        <v>89</v>
      </c>
      <c r="C1988" s="76" t="s">
        <v>346</v>
      </c>
      <c r="D1988" s="134" t="s">
        <v>115</v>
      </c>
      <c r="E1988" s="76" t="s">
        <v>151</v>
      </c>
      <c r="F1988" s="134" t="s">
        <v>312</v>
      </c>
      <c r="G1988" s="134" t="s">
        <v>201</v>
      </c>
      <c r="H1988" s="134" t="s">
        <v>313</v>
      </c>
      <c r="I1988" s="134" t="s">
        <v>182</v>
      </c>
      <c r="J1988" s="87">
        <v>0.63</v>
      </c>
      <c r="K1988" s="87">
        <v>0.72000000000000008</v>
      </c>
      <c r="L1988" s="87">
        <v>0.81</v>
      </c>
      <c r="M1988" s="135"/>
    </row>
    <row r="1989" spans="2:13" ht="42.75" x14ac:dyDescent="0.45">
      <c r="B1989" s="134" t="s">
        <v>89</v>
      </c>
      <c r="C1989" s="76" t="s">
        <v>346</v>
      </c>
      <c r="D1989" s="134" t="s">
        <v>115</v>
      </c>
      <c r="E1989" s="76" t="s">
        <v>151</v>
      </c>
      <c r="F1989" s="134" t="s">
        <v>203</v>
      </c>
      <c r="G1989" s="134" t="s">
        <v>201</v>
      </c>
      <c r="H1989" s="134" t="s">
        <v>204</v>
      </c>
      <c r="I1989" s="134" t="s">
        <v>7</v>
      </c>
      <c r="J1989" s="87">
        <v>0.63</v>
      </c>
      <c r="K1989" s="87">
        <v>0.72000000000000008</v>
      </c>
      <c r="L1989" s="87">
        <v>0.81</v>
      </c>
      <c r="M1989" s="135"/>
    </row>
    <row r="1990" spans="2:13" ht="42.75" x14ac:dyDescent="0.45">
      <c r="B1990" s="134" t="s">
        <v>89</v>
      </c>
      <c r="C1990" s="76" t="s">
        <v>346</v>
      </c>
      <c r="D1990" s="134" t="s">
        <v>115</v>
      </c>
      <c r="E1990" s="76" t="s">
        <v>151</v>
      </c>
      <c r="F1990" s="134" t="s">
        <v>203</v>
      </c>
      <c r="G1990" s="134" t="s">
        <v>201</v>
      </c>
      <c r="H1990" s="134" t="s">
        <v>204</v>
      </c>
      <c r="I1990" s="134" t="s">
        <v>182</v>
      </c>
      <c r="J1990" s="87">
        <v>0.63</v>
      </c>
      <c r="K1990" s="87">
        <v>0.72000000000000008</v>
      </c>
      <c r="L1990" s="87">
        <v>0.81</v>
      </c>
      <c r="M1990" s="135"/>
    </row>
    <row r="1991" spans="2:13" ht="42.75" x14ac:dyDescent="0.45">
      <c r="B1991" s="134" t="s">
        <v>89</v>
      </c>
      <c r="C1991" s="76" t="s">
        <v>346</v>
      </c>
      <c r="D1991" s="134" t="s">
        <v>115</v>
      </c>
      <c r="E1991" s="76" t="s">
        <v>151</v>
      </c>
      <c r="F1991" s="134" t="s">
        <v>360</v>
      </c>
      <c r="G1991" s="134" t="s">
        <v>241</v>
      </c>
      <c r="H1991" s="134" t="s">
        <v>361</v>
      </c>
      <c r="I1991" s="134" t="s">
        <v>7</v>
      </c>
      <c r="J1991" s="87">
        <v>0.63</v>
      </c>
      <c r="K1991" s="87">
        <v>0.72000000000000008</v>
      </c>
      <c r="L1991" s="87">
        <v>0.81</v>
      </c>
      <c r="M1991" s="135"/>
    </row>
    <row r="1992" spans="2:13" ht="28.5" x14ac:dyDescent="0.45">
      <c r="B1992" s="134" t="s">
        <v>89</v>
      </c>
      <c r="C1992" s="76" t="s">
        <v>346</v>
      </c>
      <c r="D1992" s="134" t="s">
        <v>115</v>
      </c>
      <c r="E1992" s="76" t="s">
        <v>151</v>
      </c>
      <c r="F1992" s="134" t="s">
        <v>210</v>
      </c>
      <c r="G1992" s="134" t="s">
        <v>211</v>
      </c>
      <c r="H1992" s="134" t="s">
        <v>212</v>
      </c>
      <c r="I1992" s="134" t="s">
        <v>7</v>
      </c>
      <c r="J1992" s="87">
        <v>0.63</v>
      </c>
      <c r="K1992" s="87">
        <v>0.72000000000000008</v>
      </c>
      <c r="L1992" s="87">
        <v>0.81</v>
      </c>
      <c r="M1992" s="135"/>
    </row>
    <row r="1993" spans="2:13" ht="28.5" x14ac:dyDescent="0.45">
      <c r="B1993" s="134" t="s">
        <v>89</v>
      </c>
      <c r="C1993" s="76" t="s">
        <v>346</v>
      </c>
      <c r="D1993" s="134" t="s">
        <v>115</v>
      </c>
      <c r="E1993" s="76" t="s">
        <v>151</v>
      </c>
      <c r="F1993" s="134" t="s">
        <v>268</v>
      </c>
      <c r="G1993" s="134" t="s">
        <v>211</v>
      </c>
      <c r="H1993" s="134" t="s">
        <v>269</v>
      </c>
      <c r="I1993" s="134" t="s">
        <v>7</v>
      </c>
      <c r="J1993" s="87">
        <v>0.63</v>
      </c>
      <c r="K1993" s="87">
        <v>0.72000000000000008</v>
      </c>
      <c r="L1993" s="87">
        <v>0.81</v>
      </c>
      <c r="M1993" s="135"/>
    </row>
    <row r="1994" spans="2:13" ht="28.5" x14ac:dyDescent="0.45">
      <c r="B1994" s="134" t="s">
        <v>89</v>
      </c>
      <c r="C1994" s="76" t="s">
        <v>346</v>
      </c>
      <c r="D1994" s="134" t="s">
        <v>115</v>
      </c>
      <c r="E1994" s="76" t="s">
        <v>151</v>
      </c>
      <c r="F1994" s="134" t="s">
        <v>274</v>
      </c>
      <c r="G1994" s="134" t="s">
        <v>211</v>
      </c>
      <c r="H1994" s="134" t="s">
        <v>275</v>
      </c>
      <c r="I1994" s="134" t="s">
        <v>7</v>
      </c>
      <c r="J1994" s="87">
        <v>0.63</v>
      </c>
      <c r="K1994" s="87">
        <v>0.72000000000000008</v>
      </c>
      <c r="L1994" s="87">
        <v>0.81</v>
      </c>
      <c r="M1994" s="135"/>
    </row>
    <row r="1995" spans="2:13" ht="28.5" x14ac:dyDescent="0.45">
      <c r="B1995" s="134" t="s">
        <v>89</v>
      </c>
      <c r="C1995" s="76" t="s">
        <v>347</v>
      </c>
      <c r="D1995" s="134" t="s">
        <v>115</v>
      </c>
      <c r="E1995" s="76" t="s">
        <v>135</v>
      </c>
      <c r="F1995" s="134" t="s">
        <v>220</v>
      </c>
      <c r="G1995" s="134" t="s">
        <v>190</v>
      </c>
      <c r="H1995" s="134" t="s">
        <v>221</v>
      </c>
      <c r="I1995" s="134" t="s">
        <v>7</v>
      </c>
      <c r="J1995" s="87">
        <v>0.63</v>
      </c>
      <c r="K1995" s="87">
        <v>0.72000000000000008</v>
      </c>
      <c r="L1995" s="87">
        <v>0.81</v>
      </c>
      <c r="M1995" s="135"/>
    </row>
    <row r="1996" spans="2:13" ht="28.5" x14ac:dyDescent="0.45">
      <c r="B1996" s="134" t="s">
        <v>89</v>
      </c>
      <c r="C1996" s="76" t="s">
        <v>347</v>
      </c>
      <c r="D1996" s="134" t="s">
        <v>115</v>
      </c>
      <c r="E1996" s="76" t="s">
        <v>135</v>
      </c>
      <c r="F1996" s="134" t="s">
        <v>224</v>
      </c>
      <c r="G1996" s="134" t="s">
        <v>225</v>
      </c>
      <c r="H1996" s="134" t="s">
        <v>226</v>
      </c>
      <c r="I1996" s="134" t="s">
        <v>7</v>
      </c>
      <c r="J1996" s="87">
        <v>3.4999999999999996E-2</v>
      </c>
      <c r="K1996" s="87">
        <v>4.0000000000000008E-2</v>
      </c>
      <c r="L1996" s="87">
        <v>4.5000000000000005E-2</v>
      </c>
      <c r="M1996" s="135"/>
    </row>
    <row r="1997" spans="2:13" ht="28.5" x14ac:dyDescent="0.45">
      <c r="B1997" s="134" t="s">
        <v>89</v>
      </c>
      <c r="C1997" s="76" t="s">
        <v>347</v>
      </c>
      <c r="D1997" s="134" t="s">
        <v>115</v>
      </c>
      <c r="E1997" s="76" t="s">
        <v>135</v>
      </c>
      <c r="F1997" s="134" t="s">
        <v>224</v>
      </c>
      <c r="G1997" s="134" t="s">
        <v>225</v>
      </c>
      <c r="H1997" s="134" t="s">
        <v>226</v>
      </c>
      <c r="I1997" s="134" t="s">
        <v>182</v>
      </c>
      <c r="J1997" s="87">
        <v>3.4999999999999996E-2</v>
      </c>
      <c r="K1997" s="87">
        <v>4.0000000000000008E-2</v>
      </c>
      <c r="L1997" s="87">
        <v>4.5000000000000005E-2</v>
      </c>
      <c r="M1997" s="135"/>
    </row>
    <row r="1998" spans="2:13" x14ac:dyDescent="0.45">
      <c r="B1998" s="134" t="s">
        <v>89</v>
      </c>
      <c r="C1998" s="76" t="s">
        <v>347</v>
      </c>
      <c r="D1998" s="134" t="s">
        <v>115</v>
      </c>
      <c r="E1998" s="76" t="s">
        <v>135</v>
      </c>
      <c r="F1998" s="134" t="s">
        <v>371</v>
      </c>
      <c r="G1998" s="134" t="s">
        <v>230</v>
      </c>
      <c r="H1998" s="134" t="s">
        <v>372</v>
      </c>
      <c r="I1998" s="134" t="s">
        <v>182</v>
      </c>
      <c r="J1998" s="87">
        <v>0.63</v>
      </c>
      <c r="K1998" s="87">
        <v>0.72000000000000008</v>
      </c>
      <c r="L1998" s="87">
        <v>0.81</v>
      </c>
      <c r="M1998" s="135"/>
    </row>
    <row r="1999" spans="2:13" x14ac:dyDescent="0.45">
      <c r="B1999" s="134" t="s">
        <v>89</v>
      </c>
      <c r="C1999" s="76" t="s">
        <v>347</v>
      </c>
      <c r="D1999" s="134" t="s">
        <v>115</v>
      </c>
      <c r="E1999" s="76" t="s">
        <v>135</v>
      </c>
      <c r="F1999" s="134" t="s">
        <v>261</v>
      </c>
      <c r="G1999" s="134" t="s">
        <v>262</v>
      </c>
      <c r="H1999" s="134" t="s">
        <v>263</v>
      </c>
      <c r="I1999" s="134" t="s">
        <v>7</v>
      </c>
      <c r="J1999" s="87">
        <v>0.63</v>
      </c>
      <c r="K1999" s="87">
        <v>0.72000000000000008</v>
      </c>
      <c r="L1999" s="87">
        <v>0.81</v>
      </c>
      <c r="M1999" s="135"/>
    </row>
    <row r="2000" spans="2:13" x14ac:dyDescent="0.45">
      <c r="B2000" s="134" t="s">
        <v>89</v>
      </c>
      <c r="C2000" s="76" t="s">
        <v>347</v>
      </c>
      <c r="D2000" s="134" t="s">
        <v>115</v>
      </c>
      <c r="E2000" s="76" t="s">
        <v>135</v>
      </c>
      <c r="F2000" s="134" t="s">
        <v>237</v>
      </c>
      <c r="G2000" s="134" t="s">
        <v>238</v>
      </c>
      <c r="H2000" s="134" t="s">
        <v>239</v>
      </c>
      <c r="I2000" s="134" t="s">
        <v>7</v>
      </c>
      <c r="J2000" s="87">
        <v>3.4999999999999996E-2</v>
      </c>
      <c r="K2000" s="87">
        <v>4.0000000000000008E-2</v>
      </c>
      <c r="L2000" s="87">
        <v>4.5000000000000005E-2</v>
      </c>
      <c r="M2000" s="135"/>
    </row>
    <row r="2001" spans="2:13" ht="28.5" x14ac:dyDescent="0.45">
      <c r="B2001" s="134" t="s">
        <v>89</v>
      </c>
      <c r="C2001" s="76" t="s">
        <v>347</v>
      </c>
      <c r="D2001" s="134" t="s">
        <v>115</v>
      </c>
      <c r="E2001" s="76" t="s">
        <v>135</v>
      </c>
      <c r="F2001" s="134" t="s">
        <v>210</v>
      </c>
      <c r="G2001" s="134" t="s">
        <v>211</v>
      </c>
      <c r="H2001" s="134" t="s">
        <v>212</v>
      </c>
      <c r="I2001" s="134" t="s">
        <v>7</v>
      </c>
      <c r="J2001" s="87">
        <v>0.63</v>
      </c>
      <c r="K2001" s="87">
        <v>0.72000000000000008</v>
      </c>
      <c r="L2001" s="87">
        <v>0.81</v>
      </c>
      <c r="M2001" s="135"/>
    </row>
    <row r="2002" spans="2:13" ht="28.5" x14ac:dyDescent="0.45">
      <c r="B2002" s="134" t="s">
        <v>89</v>
      </c>
      <c r="C2002" s="76" t="s">
        <v>347</v>
      </c>
      <c r="D2002" s="134" t="s">
        <v>115</v>
      </c>
      <c r="E2002" s="76" t="s">
        <v>135</v>
      </c>
      <c r="F2002" s="134" t="s">
        <v>386</v>
      </c>
      <c r="G2002" s="134" t="s">
        <v>281</v>
      </c>
      <c r="H2002" s="134" t="s">
        <v>387</v>
      </c>
      <c r="I2002" s="134" t="s">
        <v>7</v>
      </c>
      <c r="J2002" s="87">
        <v>0.63</v>
      </c>
      <c r="K2002" s="87">
        <v>0.72000000000000008</v>
      </c>
      <c r="L2002" s="87">
        <v>0.81</v>
      </c>
      <c r="M2002" s="135"/>
    </row>
    <row r="2003" spans="2:13" x14ac:dyDescent="0.45">
      <c r="B2003" s="134" t="s">
        <v>89</v>
      </c>
      <c r="C2003" s="76" t="s">
        <v>444</v>
      </c>
      <c r="D2003" s="134" t="s">
        <v>115</v>
      </c>
      <c r="E2003" s="76" t="s">
        <v>139</v>
      </c>
      <c r="F2003" s="134" t="s">
        <v>216</v>
      </c>
      <c r="G2003" s="134" t="s">
        <v>190</v>
      </c>
      <c r="H2003" s="134" t="s">
        <v>217</v>
      </c>
      <c r="I2003" s="134" t="s">
        <v>7</v>
      </c>
      <c r="J2003" s="87">
        <v>0.63</v>
      </c>
      <c r="K2003" s="87">
        <v>0.72000000000000008</v>
      </c>
      <c r="L2003" s="87">
        <v>0.81</v>
      </c>
      <c r="M2003" s="135"/>
    </row>
    <row r="2004" spans="2:13" ht="28.5" x14ac:dyDescent="0.45">
      <c r="B2004" s="134" t="s">
        <v>89</v>
      </c>
      <c r="C2004" s="76" t="s">
        <v>444</v>
      </c>
      <c r="D2004" s="134" t="s">
        <v>115</v>
      </c>
      <c r="E2004" s="76" t="s">
        <v>139</v>
      </c>
      <c r="F2004" s="134" t="s">
        <v>218</v>
      </c>
      <c r="G2004" s="134" t="s">
        <v>190</v>
      </c>
      <c r="H2004" s="134" t="s">
        <v>219</v>
      </c>
      <c r="I2004" s="134" t="s">
        <v>7</v>
      </c>
      <c r="J2004" s="87">
        <v>0.63</v>
      </c>
      <c r="K2004" s="87">
        <v>0.72000000000000008</v>
      </c>
      <c r="L2004" s="87">
        <v>0.81</v>
      </c>
      <c r="M2004" s="135"/>
    </row>
    <row r="2005" spans="2:13" ht="28.5" x14ac:dyDescent="0.45">
      <c r="B2005" s="134" t="s">
        <v>89</v>
      </c>
      <c r="C2005" s="76" t="s">
        <v>444</v>
      </c>
      <c r="D2005" s="134" t="s">
        <v>115</v>
      </c>
      <c r="E2005" s="76" t="s">
        <v>139</v>
      </c>
      <c r="F2005" s="134" t="s">
        <v>220</v>
      </c>
      <c r="G2005" s="134" t="s">
        <v>190</v>
      </c>
      <c r="H2005" s="134" t="s">
        <v>221</v>
      </c>
      <c r="I2005" s="134" t="s">
        <v>7</v>
      </c>
      <c r="J2005" s="87">
        <v>0.63</v>
      </c>
      <c r="K2005" s="87">
        <v>0.72000000000000008</v>
      </c>
      <c r="L2005" s="87">
        <v>0.81</v>
      </c>
      <c r="M2005" s="135"/>
    </row>
    <row r="2006" spans="2:13" ht="28.5" x14ac:dyDescent="0.45">
      <c r="B2006" s="134" t="s">
        <v>89</v>
      </c>
      <c r="C2006" s="76" t="s">
        <v>444</v>
      </c>
      <c r="D2006" s="134" t="s">
        <v>115</v>
      </c>
      <c r="E2006" s="76" t="s">
        <v>139</v>
      </c>
      <c r="F2006" s="134" t="s">
        <v>300</v>
      </c>
      <c r="G2006" s="134" t="s">
        <v>190</v>
      </c>
      <c r="H2006" s="134" t="s">
        <v>301</v>
      </c>
      <c r="I2006" s="134" t="s">
        <v>7</v>
      </c>
      <c r="J2006" s="87">
        <v>0.63</v>
      </c>
      <c r="K2006" s="87">
        <v>0.72000000000000008</v>
      </c>
      <c r="L2006" s="87">
        <v>0.81</v>
      </c>
      <c r="M2006" s="135"/>
    </row>
    <row r="2007" spans="2:13" x14ac:dyDescent="0.45">
      <c r="B2007" s="134" t="s">
        <v>89</v>
      </c>
      <c r="C2007" s="76" t="s">
        <v>444</v>
      </c>
      <c r="D2007" s="134" t="s">
        <v>115</v>
      </c>
      <c r="E2007" s="76" t="s">
        <v>139</v>
      </c>
      <c r="F2007" s="134" t="s">
        <v>371</v>
      </c>
      <c r="G2007" s="134" t="s">
        <v>230</v>
      </c>
      <c r="H2007" s="134" t="s">
        <v>372</v>
      </c>
      <c r="I2007" s="134" t="s">
        <v>182</v>
      </c>
      <c r="J2007" s="87">
        <v>0.63</v>
      </c>
      <c r="K2007" s="87">
        <v>0.72000000000000008</v>
      </c>
      <c r="L2007" s="87">
        <v>0.81</v>
      </c>
      <c r="M2007" s="135"/>
    </row>
    <row r="2008" spans="2:13" ht="28.5" x14ac:dyDescent="0.45">
      <c r="B2008" s="134" t="s">
        <v>89</v>
      </c>
      <c r="C2008" s="76" t="s">
        <v>444</v>
      </c>
      <c r="D2008" s="134" t="s">
        <v>115</v>
      </c>
      <c r="E2008" s="76" t="s">
        <v>139</v>
      </c>
      <c r="F2008" s="134" t="s">
        <v>256</v>
      </c>
      <c r="G2008" s="134" t="s">
        <v>193</v>
      </c>
      <c r="H2008" s="134" t="s">
        <v>257</v>
      </c>
      <c r="I2008" s="134" t="s">
        <v>7</v>
      </c>
      <c r="J2008" s="87">
        <v>0.63</v>
      </c>
      <c r="K2008" s="87">
        <v>0.72000000000000008</v>
      </c>
      <c r="L2008" s="87">
        <v>0.81</v>
      </c>
      <c r="M2008" s="135"/>
    </row>
    <row r="2009" spans="2:13" ht="28.5" x14ac:dyDescent="0.45">
      <c r="B2009" s="134" t="s">
        <v>89</v>
      </c>
      <c r="C2009" s="76" t="s">
        <v>444</v>
      </c>
      <c r="D2009" s="134" t="s">
        <v>115</v>
      </c>
      <c r="E2009" s="76" t="s">
        <v>139</v>
      </c>
      <c r="F2009" s="134" t="s">
        <v>195</v>
      </c>
      <c r="G2009" s="134" t="s">
        <v>193</v>
      </c>
      <c r="H2009" s="134" t="s">
        <v>196</v>
      </c>
      <c r="I2009" s="134" t="s">
        <v>7</v>
      </c>
      <c r="J2009" s="87">
        <v>0.63</v>
      </c>
      <c r="K2009" s="87">
        <v>0.72000000000000008</v>
      </c>
      <c r="L2009" s="87">
        <v>0.81</v>
      </c>
      <c r="M2009" s="135"/>
    </row>
    <row r="2010" spans="2:13" x14ac:dyDescent="0.45">
      <c r="B2010" s="134" t="s">
        <v>89</v>
      </c>
      <c r="C2010" s="76" t="s">
        <v>444</v>
      </c>
      <c r="D2010" s="134" t="s">
        <v>115</v>
      </c>
      <c r="E2010" s="76" t="s">
        <v>139</v>
      </c>
      <c r="F2010" s="134" t="s">
        <v>234</v>
      </c>
      <c r="G2010" s="134" t="s">
        <v>235</v>
      </c>
      <c r="H2010" s="134" t="s">
        <v>236</v>
      </c>
      <c r="I2010" s="134" t="s">
        <v>7</v>
      </c>
      <c r="J2010" s="87">
        <v>0.63</v>
      </c>
      <c r="K2010" s="87">
        <v>0.72000000000000008</v>
      </c>
      <c r="L2010" s="87">
        <v>0.81</v>
      </c>
      <c r="M2010" s="135"/>
    </row>
    <row r="2011" spans="2:13" x14ac:dyDescent="0.45">
      <c r="B2011" s="134" t="s">
        <v>89</v>
      </c>
      <c r="C2011" s="76" t="s">
        <v>444</v>
      </c>
      <c r="D2011" s="134" t="s">
        <v>115</v>
      </c>
      <c r="E2011" s="76" t="s">
        <v>139</v>
      </c>
      <c r="F2011" s="134" t="s">
        <v>420</v>
      </c>
      <c r="G2011" s="134" t="s">
        <v>198</v>
      </c>
      <c r="H2011" s="134" t="s">
        <v>421</v>
      </c>
      <c r="I2011" s="134" t="s">
        <v>182</v>
      </c>
      <c r="J2011" s="87">
        <v>0.63</v>
      </c>
      <c r="K2011" s="87">
        <v>0.72000000000000008</v>
      </c>
      <c r="L2011" s="87">
        <v>0.81</v>
      </c>
      <c r="M2011" s="135"/>
    </row>
    <row r="2012" spans="2:13" ht="28.5" x14ac:dyDescent="0.45">
      <c r="B2012" s="134" t="s">
        <v>89</v>
      </c>
      <c r="C2012" s="76" t="s">
        <v>444</v>
      </c>
      <c r="D2012" s="134" t="s">
        <v>115</v>
      </c>
      <c r="E2012" s="76" t="s">
        <v>139</v>
      </c>
      <c r="F2012" s="134" t="s">
        <v>422</v>
      </c>
      <c r="G2012" s="134" t="s">
        <v>198</v>
      </c>
      <c r="H2012" s="134" t="s">
        <v>423</v>
      </c>
      <c r="I2012" s="134" t="s">
        <v>182</v>
      </c>
      <c r="J2012" s="87">
        <v>0.63</v>
      </c>
      <c r="K2012" s="87">
        <v>0.72000000000000008</v>
      </c>
      <c r="L2012" s="87">
        <v>0.81</v>
      </c>
      <c r="M2012" s="135"/>
    </row>
    <row r="2013" spans="2:13" ht="28.5" x14ac:dyDescent="0.45">
      <c r="B2013" s="134" t="s">
        <v>89</v>
      </c>
      <c r="C2013" s="76" t="s">
        <v>444</v>
      </c>
      <c r="D2013" s="134" t="s">
        <v>115</v>
      </c>
      <c r="E2013" s="76" t="s">
        <v>139</v>
      </c>
      <c r="F2013" s="134" t="s">
        <v>434</v>
      </c>
      <c r="G2013" s="134" t="s">
        <v>198</v>
      </c>
      <c r="H2013" s="134" t="s">
        <v>435</v>
      </c>
      <c r="I2013" s="134" t="s">
        <v>182</v>
      </c>
      <c r="J2013" s="87">
        <v>0.63</v>
      </c>
      <c r="K2013" s="87">
        <v>0.72000000000000008</v>
      </c>
      <c r="L2013" s="87">
        <v>0.81</v>
      </c>
      <c r="M2013" s="135"/>
    </row>
    <row r="2014" spans="2:13" x14ac:dyDescent="0.45">
      <c r="B2014" s="134" t="s">
        <v>89</v>
      </c>
      <c r="C2014" s="76" t="s">
        <v>444</v>
      </c>
      <c r="D2014" s="134" t="s">
        <v>115</v>
      </c>
      <c r="E2014" s="76" t="s">
        <v>139</v>
      </c>
      <c r="F2014" s="134" t="s">
        <v>258</v>
      </c>
      <c r="G2014" s="134" t="s">
        <v>259</v>
      </c>
      <c r="H2014" s="134" t="s">
        <v>260</v>
      </c>
      <c r="I2014" s="134" t="s">
        <v>182</v>
      </c>
      <c r="J2014" s="87">
        <v>0.63</v>
      </c>
      <c r="K2014" s="87">
        <v>0.72000000000000008</v>
      </c>
      <c r="L2014" s="87">
        <v>0.81</v>
      </c>
      <c r="M2014" s="135"/>
    </row>
    <row r="2015" spans="2:13" x14ac:dyDescent="0.45">
      <c r="B2015" s="134" t="s">
        <v>89</v>
      </c>
      <c r="C2015" s="76" t="s">
        <v>444</v>
      </c>
      <c r="D2015" s="134" t="s">
        <v>115</v>
      </c>
      <c r="E2015" s="76" t="s">
        <v>139</v>
      </c>
      <c r="F2015" s="134" t="s">
        <v>308</v>
      </c>
      <c r="G2015" s="134" t="s">
        <v>262</v>
      </c>
      <c r="H2015" s="134" t="s">
        <v>309</v>
      </c>
      <c r="I2015" s="134" t="s">
        <v>7</v>
      </c>
      <c r="J2015" s="87">
        <v>0.63</v>
      </c>
      <c r="K2015" s="87">
        <v>0.72000000000000008</v>
      </c>
      <c r="L2015" s="87">
        <v>0.81</v>
      </c>
      <c r="M2015" s="135"/>
    </row>
    <row r="2016" spans="2:13" x14ac:dyDescent="0.45">
      <c r="B2016" s="134" t="s">
        <v>89</v>
      </c>
      <c r="C2016" s="76" t="s">
        <v>444</v>
      </c>
      <c r="D2016" s="134" t="s">
        <v>115</v>
      </c>
      <c r="E2016" s="76" t="s">
        <v>139</v>
      </c>
      <c r="F2016" s="134" t="s">
        <v>261</v>
      </c>
      <c r="G2016" s="134" t="s">
        <v>262</v>
      </c>
      <c r="H2016" s="134" t="s">
        <v>263</v>
      </c>
      <c r="I2016" s="134" t="s">
        <v>7</v>
      </c>
      <c r="J2016" s="87">
        <v>0.63</v>
      </c>
      <c r="K2016" s="87">
        <v>0.72000000000000008</v>
      </c>
      <c r="L2016" s="87">
        <v>0.81</v>
      </c>
      <c r="M2016" s="135"/>
    </row>
    <row r="2017" spans="2:13" ht="42.75" x14ac:dyDescent="0.45">
      <c r="B2017" s="134" t="s">
        <v>89</v>
      </c>
      <c r="C2017" s="76" t="s">
        <v>444</v>
      </c>
      <c r="D2017" s="134" t="s">
        <v>115</v>
      </c>
      <c r="E2017" s="76" t="s">
        <v>139</v>
      </c>
      <c r="F2017" s="134" t="s">
        <v>314</v>
      </c>
      <c r="G2017" s="134" t="s">
        <v>201</v>
      </c>
      <c r="H2017" s="134" t="s">
        <v>315</v>
      </c>
      <c r="I2017" s="134" t="s">
        <v>7</v>
      </c>
      <c r="J2017" s="87">
        <v>0.63</v>
      </c>
      <c r="K2017" s="87">
        <v>0.72000000000000008</v>
      </c>
      <c r="L2017" s="87">
        <v>0.81</v>
      </c>
      <c r="M2017" s="135"/>
    </row>
    <row r="2018" spans="2:13" ht="42.75" x14ac:dyDescent="0.45">
      <c r="B2018" s="134" t="s">
        <v>89</v>
      </c>
      <c r="C2018" s="76" t="s">
        <v>444</v>
      </c>
      <c r="D2018" s="134" t="s">
        <v>115</v>
      </c>
      <c r="E2018" s="76" t="s">
        <v>139</v>
      </c>
      <c r="F2018" s="134" t="s">
        <v>314</v>
      </c>
      <c r="G2018" s="134" t="s">
        <v>201</v>
      </c>
      <c r="H2018" s="134" t="s">
        <v>315</v>
      </c>
      <c r="I2018" s="134" t="s">
        <v>182</v>
      </c>
      <c r="J2018" s="87">
        <v>0.63</v>
      </c>
      <c r="K2018" s="87">
        <v>0.72000000000000008</v>
      </c>
      <c r="L2018" s="87">
        <v>0.81</v>
      </c>
      <c r="M2018" s="135"/>
    </row>
    <row r="2019" spans="2:13" x14ac:dyDescent="0.45">
      <c r="B2019" s="134" t="s">
        <v>89</v>
      </c>
      <c r="C2019" s="76" t="s">
        <v>444</v>
      </c>
      <c r="D2019" s="134" t="s">
        <v>115</v>
      </c>
      <c r="E2019" s="76" t="s">
        <v>139</v>
      </c>
      <c r="F2019" s="134" t="s">
        <v>237</v>
      </c>
      <c r="G2019" s="134" t="s">
        <v>238</v>
      </c>
      <c r="H2019" s="134" t="s">
        <v>239</v>
      </c>
      <c r="I2019" s="134" t="s">
        <v>7</v>
      </c>
      <c r="J2019" s="87">
        <v>3.4999999999999996E-2</v>
      </c>
      <c r="K2019" s="87">
        <v>4.0000000000000008E-2</v>
      </c>
      <c r="L2019" s="87">
        <v>4.5000000000000005E-2</v>
      </c>
      <c r="M2019" s="135"/>
    </row>
    <row r="2020" spans="2:13" x14ac:dyDescent="0.45">
      <c r="B2020" s="134" t="s">
        <v>89</v>
      </c>
      <c r="C2020" s="76" t="s">
        <v>444</v>
      </c>
      <c r="D2020" s="134" t="s">
        <v>115</v>
      </c>
      <c r="E2020" s="76" t="s">
        <v>139</v>
      </c>
      <c r="F2020" s="134" t="s">
        <v>325</v>
      </c>
      <c r="G2020" s="134" t="s">
        <v>319</v>
      </c>
      <c r="H2020" s="134" t="s">
        <v>326</v>
      </c>
      <c r="I2020" s="134" t="s">
        <v>182</v>
      </c>
      <c r="J2020" s="87">
        <v>3.4999999999999996E-2</v>
      </c>
      <c r="K2020" s="87">
        <v>4.0000000000000008E-2</v>
      </c>
      <c r="L2020" s="87">
        <v>4.5000000000000005E-2</v>
      </c>
      <c r="M2020" s="135"/>
    </row>
    <row r="2021" spans="2:13" ht="28.5" x14ac:dyDescent="0.45">
      <c r="B2021" s="134" t="s">
        <v>89</v>
      </c>
      <c r="C2021" s="76" t="s">
        <v>444</v>
      </c>
      <c r="D2021" s="134" t="s">
        <v>115</v>
      </c>
      <c r="E2021" s="76" t="s">
        <v>139</v>
      </c>
      <c r="F2021" s="134" t="s">
        <v>327</v>
      </c>
      <c r="G2021" s="134" t="s">
        <v>319</v>
      </c>
      <c r="H2021" s="134" t="s">
        <v>328</v>
      </c>
      <c r="I2021" s="134" t="s">
        <v>182</v>
      </c>
      <c r="J2021" s="87">
        <v>3.4999999999999996E-2</v>
      </c>
      <c r="K2021" s="87">
        <v>4.0000000000000008E-2</v>
      </c>
      <c r="L2021" s="87">
        <v>4.5000000000000005E-2</v>
      </c>
      <c r="M2021" s="135"/>
    </row>
    <row r="2022" spans="2:13" ht="42.75" x14ac:dyDescent="0.45">
      <c r="B2022" s="134" t="s">
        <v>89</v>
      </c>
      <c r="C2022" s="76" t="s">
        <v>444</v>
      </c>
      <c r="D2022" s="134" t="s">
        <v>115</v>
      </c>
      <c r="E2022" s="76" t="s">
        <v>139</v>
      </c>
      <c r="F2022" s="134" t="s">
        <v>360</v>
      </c>
      <c r="G2022" s="134" t="s">
        <v>241</v>
      </c>
      <c r="H2022" s="134" t="s">
        <v>361</v>
      </c>
      <c r="I2022" s="134" t="s">
        <v>7</v>
      </c>
      <c r="J2022" s="87">
        <v>0.63</v>
      </c>
      <c r="K2022" s="87">
        <v>0.72000000000000008</v>
      </c>
      <c r="L2022" s="87">
        <v>0.81</v>
      </c>
      <c r="M2022" s="135"/>
    </row>
    <row r="2023" spans="2:13" ht="28.5" x14ac:dyDescent="0.45">
      <c r="B2023" s="134" t="s">
        <v>89</v>
      </c>
      <c r="C2023" s="76" t="s">
        <v>444</v>
      </c>
      <c r="D2023" s="134" t="s">
        <v>115</v>
      </c>
      <c r="E2023" s="76" t="s">
        <v>139</v>
      </c>
      <c r="F2023" s="134" t="s">
        <v>210</v>
      </c>
      <c r="G2023" s="134" t="s">
        <v>211</v>
      </c>
      <c r="H2023" s="134" t="s">
        <v>212</v>
      </c>
      <c r="I2023" s="134" t="s">
        <v>7</v>
      </c>
      <c r="J2023" s="87">
        <v>0.63</v>
      </c>
      <c r="K2023" s="87">
        <v>0.72000000000000008</v>
      </c>
      <c r="L2023" s="87">
        <v>0.81</v>
      </c>
      <c r="M2023" s="135"/>
    </row>
    <row r="2024" spans="2:13" ht="28.5" x14ac:dyDescent="0.45">
      <c r="B2024" s="134" t="s">
        <v>89</v>
      </c>
      <c r="C2024" s="76" t="s">
        <v>444</v>
      </c>
      <c r="D2024" s="134" t="s">
        <v>115</v>
      </c>
      <c r="E2024" s="76" t="s">
        <v>139</v>
      </c>
      <c r="F2024" s="134" t="s">
        <v>382</v>
      </c>
      <c r="G2024" s="134" t="s">
        <v>211</v>
      </c>
      <c r="H2024" s="134" t="s">
        <v>383</v>
      </c>
      <c r="I2024" s="134" t="s">
        <v>7</v>
      </c>
      <c r="J2024" s="87">
        <v>0.63</v>
      </c>
      <c r="K2024" s="87">
        <v>0.72000000000000008</v>
      </c>
      <c r="L2024" s="87">
        <v>0.81</v>
      </c>
      <c r="M2024" s="135"/>
    </row>
    <row r="2025" spans="2:13" ht="28.5" x14ac:dyDescent="0.45">
      <c r="B2025" s="134" t="s">
        <v>89</v>
      </c>
      <c r="C2025" s="76" t="s">
        <v>444</v>
      </c>
      <c r="D2025" s="134" t="s">
        <v>115</v>
      </c>
      <c r="E2025" s="76" t="s">
        <v>139</v>
      </c>
      <c r="F2025" s="134" t="s">
        <v>386</v>
      </c>
      <c r="G2025" s="134" t="s">
        <v>281</v>
      </c>
      <c r="H2025" s="134" t="s">
        <v>387</v>
      </c>
      <c r="I2025" s="134" t="s">
        <v>7</v>
      </c>
      <c r="J2025" s="87">
        <v>0.63</v>
      </c>
      <c r="K2025" s="87">
        <v>0.72000000000000008</v>
      </c>
      <c r="L2025" s="87">
        <v>0.81</v>
      </c>
      <c r="M2025" s="135"/>
    </row>
    <row r="2026" spans="2:13" ht="28.5" x14ac:dyDescent="0.45">
      <c r="B2026" s="134" t="s">
        <v>89</v>
      </c>
      <c r="C2026" s="76" t="s">
        <v>353</v>
      </c>
      <c r="D2026" s="134" t="s">
        <v>115</v>
      </c>
      <c r="E2026" s="76" t="s">
        <v>160</v>
      </c>
      <c r="F2026" s="134" t="s">
        <v>227</v>
      </c>
      <c r="G2026" s="134" t="s">
        <v>225</v>
      </c>
      <c r="H2026" s="134" t="s">
        <v>228</v>
      </c>
      <c r="I2026" s="134" t="s">
        <v>7</v>
      </c>
      <c r="J2026" s="87">
        <v>6.9999999999999993E-2</v>
      </c>
      <c r="K2026" s="87">
        <v>8.0000000000000016E-2</v>
      </c>
      <c r="L2026" s="87">
        <v>9.0000000000000011E-2</v>
      </c>
      <c r="M2026" s="135"/>
    </row>
    <row r="2027" spans="2:13" ht="28.5" x14ac:dyDescent="0.45">
      <c r="B2027" s="134" t="s">
        <v>89</v>
      </c>
      <c r="C2027" s="76" t="s">
        <v>353</v>
      </c>
      <c r="D2027" s="134" t="s">
        <v>115</v>
      </c>
      <c r="E2027" s="76" t="s">
        <v>160</v>
      </c>
      <c r="F2027" s="134" t="s">
        <v>227</v>
      </c>
      <c r="G2027" s="134" t="s">
        <v>225</v>
      </c>
      <c r="H2027" s="134" t="s">
        <v>228</v>
      </c>
      <c r="I2027" s="134" t="s">
        <v>182</v>
      </c>
      <c r="J2027" s="87">
        <v>6.9999999999999993E-2</v>
      </c>
      <c r="K2027" s="87">
        <v>8.0000000000000016E-2</v>
      </c>
      <c r="L2027" s="87">
        <v>9.0000000000000011E-2</v>
      </c>
      <c r="M2027" s="135"/>
    </row>
    <row r="2028" spans="2:13" x14ac:dyDescent="0.45">
      <c r="B2028" s="134" t="s">
        <v>89</v>
      </c>
      <c r="C2028" s="76" t="s">
        <v>353</v>
      </c>
      <c r="D2028" s="134" t="s">
        <v>115</v>
      </c>
      <c r="E2028" s="76" t="s">
        <v>160</v>
      </c>
      <c r="F2028" s="134" t="s">
        <v>371</v>
      </c>
      <c r="G2028" s="134" t="s">
        <v>230</v>
      </c>
      <c r="H2028" s="134" t="s">
        <v>372</v>
      </c>
      <c r="I2028" s="134" t="s">
        <v>182</v>
      </c>
      <c r="J2028" s="87">
        <v>0.63</v>
      </c>
      <c r="K2028" s="87">
        <v>0.72000000000000008</v>
      </c>
      <c r="L2028" s="87">
        <v>0.81</v>
      </c>
      <c r="M2028" s="135"/>
    </row>
    <row r="2029" spans="2:13" x14ac:dyDescent="0.45">
      <c r="B2029" s="134" t="s">
        <v>89</v>
      </c>
      <c r="C2029" s="76" t="s">
        <v>353</v>
      </c>
      <c r="D2029" s="134" t="s">
        <v>115</v>
      </c>
      <c r="E2029" s="76" t="s">
        <v>160</v>
      </c>
      <c r="F2029" s="134" t="s">
        <v>234</v>
      </c>
      <c r="G2029" s="134" t="s">
        <v>235</v>
      </c>
      <c r="H2029" s="134" t="s">
        <v>236</v>
      </c>
      <c r="I2029" s="134" t="s">
        <v>7</v>
      </c>
      <c r="J2029" s="87">
        <v>0.63</v>
      </c>
      <c r="K2029" s="87">
        <v>0.72000000000000008</v>
      </c>
      <c r="L2029" s="87">
        <v>0.81</v>
      </c>
      <c r="M2029" s="135"/>
    </row>
    <row r="2030" spans="2:13" x14ac:dyDescent="0.45">
      <c r="B2030" s="134" t="s">
        <v>89</v>
      </c>
      <c r="C2030" s="76" t="s">
        <v>353</v>
      </c>
      <c r="D2030" s="134" t="s">
        <v>115</v>
      </c>
      <c r="E2030" s="76" t="s">
        <v>160</v>
      </c>
      <c r="F2030" s="134" t="s">
        <v>258</v>
      </c>
      <c r="G2030" s="134" t="s">
        <v>259</v>
      </c>
      <c r="H2030" s="134" t="s">
        <v>260</v>
      </c>
      <c r="I2030" s="134" t="s">
        <v>182</v>
      </c>
      <c r="J2030" s="87">
        <v>0.63</v>
      </c>
      <c r="K2030" s="87">
        <v>0.72000000000000008</v>
      </c>
      <c r="L2030" s="87">
        <v>0.81</v>
      </c>
      <c r="M2030" s="135"/>
    </row>
    <row r="2031" spans="2:13" x14ac:dyDescent="0.45">
      <c r="B2031" s="134" t="s">
        <v>89</v>
      </c>
      <c r="C2031" s="76" t="s">
        <v>353</v>
      </c>
      <c r="D2031" s="134" t="s">
        <v>115</v>
      </c>
      <c r="E2031" s="76" t="s">
        <v>160</v>
      </c>
      <c r="F2031" s="134" t="s">
        <v>261</v>
      </c>
      <c r="G2031" s="134" t="s">
        <v>262</v>
      </c>
      <c r="H2031" s="134" t="s">
        <v>263</v>
      </c>
      <c r="I2031" s="134" t="s">
        <v>7</v>
      </c>
      <c r="J2031" s="87">
        <v>0.63</v>
      </c>
      <c r="K2031" s="87">
        <v>0.72000000000000008</v>
      </c>
      <c r="L2031" s="87">
        <v>0.81</v>
      </c>
      <c r="M2031" s="135"/>
    </row>
    <row r="2032" spans="2:13" x14ac:dyDescent="0.45">
      <c r="B2032" s="134" t="s">
        <v>89</v>
      </c>
      <c r="C2032" s="76" t="s">
        <v>353</v>
      </c>
      <c r="D2032" s="134" t="s">
        <v>115</v>
      </c>
      <c r="E2032" s="76" t="s">
        <v>160</v>
      </c>
      <c r="F2032" s="134" t="s">
        <v>237</v>
      </c>
      <c r="G2032" s="134" t="s">
        <v>238</v>
      </c>
      <c r="H2032" s="134" t="s">
        <v>239</v>
      </c>
      <c r="I2032" s="134" t="s">
        <v>7</v>
      </c>
      <c r="J2032" s="87">
        <v>3.4999999999999996E-2</v>
      </c>
      <c r="K2032" s="87">
        <v>4.0000000000000008E-2</v>
      </c>
      <c r="L2032" s="87">
        <v>4.5000000000000005E-2</v>
      </c>
      <c r="M2032" s="135"/>
    </row>
    <row r="2033" spans="2:13" ht="42.75" x14ac:dyDescent="0.45">
      <c r="B2033" s="134" t="s">
        <v>89</v>
      </c>
      <c r="C2033" s="76" t="s">
        <v>353</v>
      </c>
      <c r="D2033" s="134" t="s">
        <v>115</v>
      </c>
      <c r="E2033" s="76" t="s">
        <v>160</v>
      </c>
      <c r="F2033" s="134" t="s">
        <v>336</v>
      </c>
      <c r="G2033" s="134" t="s">
        <v>241</v>
      </c>
      <c r="H2033" s="134" t="s">
        <v>337</v>
      </c>
      <c r="I2033" s="134" t="s">
        <v>7</v>
      </c>
      <c r="J2033" s="87">
        <v>3.4999999999999996E-2</v>
      </c>
      <c r="K2033" s="87">
        <v>4.0000000000000008E-2</v>
      </c>
      <c r="L2033" s="87">
        <v>4.5000000000000005E-2</v>
      </c>
      <c r="M2033" s="135"/>
    </row>
    <row r="2034" spans="2:13" ht="28.5" x14ac:dyDescent="0.45">
      <c r="B2034" s="134" t="s">
        <v>89</v>
      </c>
      <c r="C2034" s="76" t="s">
        <v>353</v>
      </c>
      <c r="D2034" s="134" t="s">
        <v>115</v>
      </c>
      <c r="E2034" s="76" t="s">
        <v>160</v>
      </c>
      <c r="F2034" s="134" t="s">
        <v>210</v>
      </c>
      <c r="G2034" s="134" t="s">
        <v>211</v>
      </c>
      <c r="H2034" s="134" t="s">
        <v>212</v>
      </c>
      <c r="I2034" s="134" t="s">
        <v>7</v>
      </c>
      <c r="J2034" s="87">
        <v>0.63</v>
      </c>
      <c r="K2034" s="87">
        <v>0.72000000000000008</v>
      </c>
      <c r="L2034" s="87">
        <v>0.81</v>
      </c>
      <c r="M2034" s="135"/>
    </row>
    <row r="2035" spans="2:13" ht="28.5" x14ac:dyDescent="0.45">
      <c r="B2035" s="134" t="s">
        <v>89</v>
      </c>
      <c r="C2035" s="76" t="s">
        <v>353</v>
      </c>
      <c r="D2035" s="134" t="s">
        <v>115</v>
      </c>
      <c r="E2035" s="76" t="s">
        <v>160</v>
      </c>
      <c r="F2035" s="134" t="s">
        <v>280</v>
      </c>
      <c r="G2035" s="134" t="s">
        <v>281</v>
      </c>
      <c r="H2035" s="134" t="s">
        <v>282</v>
      </c>
      <c r="I2035" s="134" t="s">
        <v>7</v>
      </c>
      <c r="J2035" s="87">
        <v>0.63</v>
      </c>
      <c r="K2035" s="87">
        <v>0.72000000000000008</v>
      </c>
      <c r="L2035" s="87">
        <v>0.81</v>
      </c>
      <c r="M2035" s="135"/>
    </row>
    <row r="2036" spans="2:13" ht="28.5" x14ac:dyDescent="0.45">
      <c r="B2036" s="134" t="s">
        <v>89</v>
      </c>
      <c r="C2036" s="76" t="s">
        <v>353</v>
      </c>
      <c r="D2036" s="134" t="s">
        <v>115</v>
      </c>
      <c r="E2036" s="76" t="s">
        <v>160</v>
      </c>
      <c r="F2036" s="134" t="s">
        <v>386</v>
      </c>
      <c r="G2036" s="134" t="s">
        <v>281</v>
      </c>
      <c r="H2036" s="134" t="s">
        <v>387</v>
      </c>
      <c r="I2036" s="134" t="s">
        <v>7</v>
      </c>
      <c r="J2036" s="87">
        <v>0.63</v>
      </c>
      <c r="K2036" s="87">
        <v>0.72000000000000008</v>
      </c>
      <c r="L2036" s="87">
        <v>0.81</v>
      </c>
      <c r="M2036" s="135"/>
    </row>
    <row r="2037" spans="2:13" ht="28.5" x14ac:dyDescent="0.45">
      <c r="B2037" s="134" t="s">
        <v>89</v>
      </c>
      <c r="C2037" s="76" t="s">
        <v>353</v>
      </c>
      <c r="D2037" s="134" t="s">
        <v>115</v>
      </c>
      <c r="E2037" s="76" t="s">
        <v>160</v>
      </c>
      <c r="F2037" s="134" t="s">
        <v>285</v>
      </c>
      <c r="G2037" s="134" t="s">
        <v>281</v>
      </c>
      <c r="H2037" s="134" t="s">
        <v>286</v>
      </c>
      <c r="I2037" s="134" t="s">
        <v>182</v>
      </c>
      <c r="J2037" s="87">
        <v>0.63</v>
      </c>
      <c r="K2037" s="87">
        <v>0.72000000000000008</v>
      </c>
      <c r="L2037" s="87">
        <v>0.81</v>
      </c>
      <c r="M2037" s="135"/>
    </row>
    <row r="2038" spans="2:13" ht="28.5" x14ac:dyDescent="0.45">
      <c r="B2038" s="134" t="s">
        <v>89</v>
      </c>
      <c r="C2038" s="76" t="s">
        <v>354</v>
      </c>
      <c r="D2038" s="134" t="s">
        <v>115</v>
      </c>
      <c r="E2038" s="76" t="s">
        <v>161</v>
      </c>
      <c r="F2038" s="134" t="s">
        <v>227</v>
      </c>
      <c r="G2038" s="134" t="s">
        <v>225</v>
      </c>
      <c r="H2038" s="134" t="s">
        <v>228</v>
      </c>
      <c r="I2038" s="134" t="s">
        <v>7</v>
      </c>
      <c r="J2038" s="87">
        <v>6.9999999999999993E-2</v>
      </c>
      <c r="K2038" s="87">
        <v>8.0000000000000016E-2</v>
      </c>
      <c r="L2038" s="87">
        <v>9.0000000000000011E-2</v>
      </c>
      <c r="M2038" s="135"/>
    </row>
    <row r="2039" spans="2:13" ht="28.5" x14ac:dyDescent="0.45">
      <c r="B2039" s="134" t="s">
        <v>89</v>
      </c>
      <c r="C2039" s="76" t="s">
        <v>354</v>
      </c>
      <c r="D2039" s="134" t="s">
        <v>115</v>
      </c>
      <c r="E2039" s="76" t="s">
        <v>161</v>
      </c>
      <c r="F2039" s="134" t="s">
        <v>227</v>
      </c>
      <c r="G2039" s="134" t="s">
        <v>225</v>
      </c>
      <c r="H2039" s="134" t="s">
        <v>228</v>
      </c>
      <c r="I2039" s="134" t="s">
        <v>182</v>
      </c>
      <c r="J2039" s="87">
        <v>6.9999999999999993E-2</v>
      </c>
      <c r="K2039" s="87">
        <v>8.0000000000000016E-2</v>
      </c>
      <c r="L2039" s="87">
        <v>9.0000000000000011E-2</v>
      </c>
      <c r="M2039" s="135"/>
    </row>
    <row r="2040" spans="2:13" x14ac:dyDescent="0.45">
      <c r="B2040" s="134" t="s">
        <v>89</v>
      </c>
      <c r="C2040" s="76" t="s">
        <v>354</v>
      </c>
      <c r="D2040" s="134" t="s">
        <v>115</v>
      </c>
      <c r="E2040" s="76" t="s">
        <v>161</v>
      </c>
      <c r="F2040" s="134" t="s">
        <v>371</v>
      </c>
      <c r="G2040" s="134" t="s">
        <v>230</v>
      </c>
      <c r="H2040" s="134" t="s">
        <v>372</v>
      </c>
      <c r="I2040" s="134" t="s">
        <v>182</v>
      </c>
      <c r="J2040" s="87">
        <v>0.63</v>
      </c>
      <c r="K2040" s="87">
        <v>0.72000000000000008</v>
      </c>
      <c r="L2040" s="87">
        <v>0.81</v>
      </c>
      <c r="M2040" s="135"/>
    </row>
    <row r="2041" spans="2:13" x14ac:dyDescent="0.45">
      <c r="B2041" s="134" t="s">
        <v>89</v>
      </c>
      <c r="C2041" s="76" t="s">
        <v>354</v>
      </c>
      <c r="D2041" s="134" t="s">
        <v>115</v>
      </c>
      <c r="E2041" s="76" t="s">
        <v>161</v>
      </c>
      <c r="F2041" s="134" t="s">
        <v>234</v>
      </c>
      <c r="G2041" s="134" t="s">
        <v>235</v>
      </c>
      <c r="H2041" s="134" t="s">
        <v>236</v>
      </c>
      <c r="I2041" s="134" t="s">
        <v>7</v>
      </c>
      <c r="J2041" s="87">
        <v>0.63</v>
      </c>
      <c r="K2041" s="87">
        <v>0.72000000000000008</v>
      </c>
      <c r="L2041" s="87">
        <v>0.81</v>
      </c>
      <c r="M2041" s="135"/>
    </row>
    <row r="2042" spans="2:13" x14ac:dyDescent="0.45">
      <c r="B2042" s="134" t="s">
        <v>89</v>
      </c>
      <c r="C2042" s="76" t="s">
        <v>354</v>
      </c>
      <c r="D2042" s="134" t="s">
        <v>115</v>
      </c>
      <c r="E2042" s="76" t="s">
        <v>161</v>
      </c>
      <c r="F2042" s="134" t="s">
        <v>258</v>
      </c>
      <c r="G2042" s="134" t="s">
        <v>259</v>
      </c>
      <c r="H2042" s="134" t="s">
        <v>260</v>
      </c>
      <c r="I2042" s="134" t="s">
        <v>182</v>
      </c>
      <c r="J2042" s="87">
        <v>0.63</v>
      </c>
      <c r="K2042" s="87">
        <v>0.72000000000000008</v>
      </c>
      <c r="L2042" s="87">
        <v>0.81</v>
      </c>
      <c r="M2042" s="135"/>
    </row>
    <row r="2043" spans="2:13" x14ac:dyDescent="0.45">
      <c r="B2043" s="134" t="s">
        <v>89</v>
      </c>
      <c r="C2043" s="76" t="s">
        <v>354</v>
      </c>
      <c r="D2043" s="134" t="s">
        <v>115</v>
      </c>
      <c r="E2043" s="76" t="s">
        <v>161</v>
      </c>
      <c r="F2043" s="134" t="s">
        <v>310</v>
      </c>
      <c r="G2043" s="134" t="s">
        <v>262</v>
      </c>
      <c r="H2043" s="134" t="s">
        <v>311</v>
      </c>
      <c r="I2043" s="134" t="s">
        <v>7</v>
      </c>
      <c r="J2043" s="87">
        <v>0.63</v>
      </c>
      <c r="K2043" s="87">
        <v>0.72000000000000008</v>
      </c>
      <c r="L2043" s="87">
        <v>0.81</v>
      </c>
      <c r="M2043" s="135"/>
    </row>
    <row r="2044" spans="2:13" x14ac:dyDescent="0.45">
      <c r="B2044" s="134" t="s">
        <v>89</v>
      </c>
      <c r="C2044" s="76" t="s">
        <v>354</v>
      </c>
      <c r="D2044" s="134" t="s">
        <v>115</v>
      </c>
      <c r="E2044" s="76" t="s">
        <v>161</v>
      </c>
      <c r="F2044" s="134" t="s">
        <v>261</v>
      </c>
      <c r="G2044" s="134" t="s">
        <v>262</v>
      </c>
      <c r="H2044" s="134" t="s">
        <v>263</v>
      </c>
      <c r="I2044" s="134" t="s">
        <v>7</v>
      </c>
      <c r="J2044" s="87">
        <v>0.63</v>
      </c>
      <c r="K2044" s="87">
        <v>0.72000000000000008</v>
      </c>
      <c r="L2044" s="87">
        <v>0.81</v>
      </c>
      <c r="M2044" s="135"/>
    </row>
    <row r="2045" spans="2:13" x14ac:dyDescent="0.45">
      <c r="B2045" s="134" t="s">
        <v>89</v>
      </c>
      <c r="C2045" s="76" t="s">
        <v>354</v>
      </c>
      <c r="D2045" s="134" t="s">
        <v>115</v>
      </c>
      <c r="E2045" s="76" t="s">
        <v>161</v>
      </c>
      <c r="F2045" s="134" t="s">
        <v>237</v>
      </c>
      <c r="G2045" s="134" t="s">
        <v>238</v>
      </c>
      <c r="H2045" s="134" t="s">
        <v>239</v>
      </c>
      <c r="I2045" s="134" t="s">
        <v>7</v>
      </c>
      <c r="J2045" s="87">
        <v>3.4999999999999996E-2</v>
      </c>
      <c r="K2045" s="87">
        <v>4.0000000000000008E-2</v>
      </c>
      <c r="L2045" s="87">
        <v>4.5000000000000005E-2</v>
      </c>
      <c r="M2045" s="135"/>
    </row>
    <row r="2046" spans="2:13" ht="42.75" x14ac:dyDescent="0.45">
      <c r="B2046" s="134" t="s">
        <v>89</v>
      </c>
      <c r="C2046" s="76" t="s">
        <v>354</v>
      </c>
      <c r="D2046" s="134" t="s">
        <v>115</v>
      </c>
      <c r="E2046" s="76" t="s">
        <v>161</v>
      </c>
      <c r="F2046" s="134" t="s">
        <v>336</v>
      </c>
      <c r="G2046" s="134" t="s">
        <v>241</v>
      </c>
      <c r="H2046" s="134" t="s">
        <v>337</v>
      </c>
      <c r="I2046" s="134" t="s">
        <v>7</v>
      </c>
      <c r="J2046" s="87">
        <v>3.4999999999999996E-2</v>
      </c>
      <c r="K2046" s="87">
        <v>4.0000000000000008E-2</v>
      </c>
      <c r="L2046" s="87">
        <v>4.5000000000000005E-2</v>
      </c>
      <c r="M2046" s="135"/>
    </row>
    <row r="2047" spans="2:13" ht="28.5" x14ac:dyDescent="0.45">
      <c r="B2047" s="134" t="s">
        <v>89</v>
      </c>
      <c r="C2047" s="76" t="s">
        <v>354</v>
      </c>
      <c r="D2047" s="134" t="s">
        <v>115</v>
      </c>
      <c r="E2047" s="76" t="s">
        <v>161</v>
      </c>
      <c r="F2047" s="134" t="s">
        <v>210</v>
      </c>
      <c r="G2047" s="134" t="s">
        <v>211</v>
      </c>
      <c r="H2047" s="134" t="s">
        <v>212</v>
      </c>
      <c r="I2047" s="134" t="s">
        <v>7</v>
      </c>
      <c r="J2047" s="87">
        <v>0.63</v>
      </c>
      <c r="K2047" s="87">
        <v>0.72000000000000008</v>
      </c>
      <c r="L2047" s="87">
        <v>0.81</v>
      </c>
      <c r="M2047" s="135"/>
    </row>
    <row r="2048" spans="2:13" ht="28.5" x14ac:dyDescent="0.45">
      <c r="B2048" s="134" t="s">
        <v>89</v>
      </c>
      <c r="C2048" s="76" t="s">
        <v>354</v>
      </c>
      <c r="D2048" s="134" t="s">
        <v>115</v>
      </c>
      <c r="E2048" s="76" t="s">
        <v>161</v>
      </c>
      <c r="F2048" s="134" t="s">
        <v>280</v>
      </c>
      <c r="G2048" s="134" t="s">
        <v>281</v>
      </c>
      <c r="H2048" s="134" t="s">
        <v>282</v>
      </c>
      <c r="I2048" s="134" t="s">
        <v>7</v>
      </c>
      <c r="J2048" s="87">
        <v>0.63</v>
      </c>
      <c r="K2048" s="87">
        <v>0.72000000000000008</v>
      </c>
      <c r="L2048" s="87">
        <v>0.81</v>
      </c>
      <c r="M2048" s="135"/>
    </row>
    <row r="2049" spans="2:13" ht="28.5" x14ac:dyDescent="0.45">
      <c r="B2049" s="134" t="s">
        <v>89</v>
      </c>
      <c r="C2049" s="76" t="s">
        <v>354</v>
      </c>
      <c r="D2049" s="134" t="s">
        <v>115</v>
      </c>
      <c r="E2049" s="76" t="s">
        <v>161</v>
      </c>
      <c r="F2049" s="134" t="s">
        <v>285</v>
      </c>
      <c r="G2049" s="134" t="s">
        <v>281</v>
      </c>
      <c r="H2049" s="134" t="s">
        <v>286</v>
      </c>
      <c r="I2049" s="134" t="s">
        <v>182</v>
      </c>
      <c r="J2049" s="87">
        <v>0.63</v>
      </c>
      <c r="K2049" s="87">
        <v>0.72000000000000008</v>
      </c>
      <c r="L2049" s="87">
        <v>0.81</v>
      </c>
      <c r="M2049" s="135"/>
    </row>
    <row r="2050" spans="2:13" x14ac:dyDescent="0.45">
      <c r="B2050" s="134" t="s">
        <v>89</v>
      </c>
      <c r="C2050" s="76" t="s">
        <v>445</v>
      </c>
      <c r="D2050" s="134" t="s">
        <v>115</v>
      </c>
      <c r="E2050" s="76" t="s">
        <v>162</v>
      </c>
      <c r="F2050" s="134" t="s">
        <v>371</v>
      </c>
      <c r="G2050" s="134" t="s">
        <v>230</v>
      </c>
      <c r="H2050" s="134" t="s">
        <v>372</v>
      </c>
      <c r="I2050" s="134" t="s">
        <v>182</v>
      </c>
      <c r="J2050" s="87">
        <v>0.63</v>
      </c>
      <c r="K2050" s="87">
        <v>0.72000000000000008</v>
      </c>
      <c r="L2050" s="87">
        <v>0.81</v>
      </c>
      <c r="M2050" s="135"/>
    </row>
    <row r="2051" spans="2:13" ht="28.5" x14ac:dyDescent="0.45">
      <c r="B2051" s="134" t="s">
        <v>89</v>
      </c>
      <c r="C2051" s="76" t="s">
        <v>445</v>
      </c>
      <c r="D2051" s="134" t="s">
        <v>115</v>
      </c>
      <c r="E2051" s="76" t="s">
        <v>162</v>
      </c>
      <c r="F2051" s="134" t="s">
        <v>427</v>
      </c>
      <c r="G2051" s="134" t="s">
        <v>198</v>
      </c>
      <c r="H2051" s="134" t="s">
        <v>428</v>
      </c>
      <c r="I2051" s="134" t="s">
        <v>182</v>
      </c>
      <c r="J2051" s="87">
        <v>0.63</v>
      </c>
      <c r="K2051" s="87">
        <v>0.72000000000000008</v>
      </c>
      <c r="L2051" s="87">
        <v>0.81</v>
      </c>
      <c r="M2051" s="135"/>
    </row>
    <row r="2052" spans="2:13" ht="42.75" x14ac:dyDescent="0.45">
      <c r="B2052" s="134" t="s">
        <v>89</v>
      </c>
      <c r="C2052" s="76" t="s">
        <v>445</v>
      </c>
      <c r="D2052" s="134" t="s">
        <v>115</v>
      </c>
      <c r="E2052" s="76" t="s">
        <v>162</v>
      </c>
      <c r="F2052" s="134" t="s">
        <v>429</v>
      </c>
      <c r="G2052" s="134" t="s">
        <v>198</v>
      </c>
      <c r="H2052" s="134" t="s">
        <v>430</v>
      </c>
      <c r="I2052" s="134" t="s">
        <v>182</v>
      </c>
      <c r="J2052" s="87">
        <v>0.63</v>
      </c>
      <c r="K2052" s="87">
        <v>0.72000000000000008</v>
      </c>
      <c r="L2052" s="87">
        <v>0.81</v>
      </c>
      <c r="M2052" s="135"/>
    </row>
    <row r="2053" spans="2:13" x14ac:dyDescent="0.45">
      <c r="B2053" s="134" t="s">
        <v>89</v>
      </c>
      <c r="C2053" s="76" t="s">
        <v>445</v>
      </c>
      <c r="D2053" s="134" t="s">
        <v>115</v>
      </c>
      <c r="E2053" s="76" t="s">
        <v>162</v>
      </c>
      <c r="F2053" s="134" t="s">
        <v>431</v>
      </c>
      <c r="G2053" s="134" t="s">
        <v>198</v>
      </c>
      <c r="H2053" s="134" t="s">
        <v>432</v>
      </c>
      <c r="I2053" s="134" t="s">
        <v>182</v>
      </c>
      <c r="J2053" s="87">
        <v>0.63</v>
      </c>
      <c r="K2053" s="87">
        <v>0.72000000000000008</v>
      </c>
      <c r="L2053" s="87">
        <v>0.81</v>
      </c>
      <c r="M2053" s="135"/>
    </row>
    <row r="2054" spans="2:13" x14ac:dyDescent="0.45">
      <c r="B2054" s="134" t="s">
        <v>89</v>
      </c>
      <c r="C2054" s="76" t="s">
        <v>445</v>
      </c>
      <c r="D2054" s="134" t="s">
        <v>115</v>
      </c>
      <c r="E2054" s="76" t="s">
        <v>162</v>
      </c>
      <c r="F2054" s="134" t="s">
        <v>237</v>
      </c>
      <c r="G2054" s="134" t="s">
        <v>238</v>
      </c>
      <c r="H2054" s="134" t="s">
        <v>239</v>
      </c>
      <c r="I2054" s="134" t="s">
        <v>7</v>
      </c>
      <c r="J2054" s="87">
        <v>3.4999999999999996E-2</v>
      </c>
      <c r="K2054" s="87">
        <v>4.0000000000000008E-2</v>
      </c>
      <c r="L2054" s="87">
        <v>4.5000000000000005E-2</v>
      </c>
      <c r="M2054" s="135"/>
    </row>
    <row r="2055" spans="2:13" ht="42.75" x14ac:dyDescent="0.45">
      <c r="B2055" s="134" t="s">
        <v>89</v>
      </c>
      <c r="C2055" s="76" t="s">
        <v>445</v>
      </c>
      <c r="D2055" s="134" t="s">
        <v>115</v>
      </c>
      <c r="E2055" s="76" t="s">
        <v>162</v>
      </c>
      <c r="F2055" s="134" t="s">
        <v>336</v>
      </c>
      <c r="G2055" s="134" t="s">
        <v>241</v>
      </c>
      <c r="H2055" s="134" t="s">
        <v>337</v>
      </c>
      <c r="I2055" s="134" t="s">
        <v>7</v>
      </c>
      <c r="J2055" s="87">
        <v>3.4999999999999996E-2</v>
      </c>
      <c r="K2055" s="87">
        <v>4.0000000000000008E-2</v>
      </c>
      <c r="L2055" s="87">
        <v>4.5000000000000005E-2</v>
      </c>
      <c r="M2055" s="135"/>
    </row>
    <row r="2056" spans="2:13" ht="42.75" x14ac:dyDescent="0.45">
      <c r="B2056" s="134" t="s">
        <v>89</v>
      </c>
      <c r="C2056" s="76" t="s">
        <v>445</v>
      </c>
      <c r="D2056" s="134" t="s">
        <v>115</v>
      </c>
      <c r="E2056" s="76" t="s">
        <v>162</v>
      </c>
      <c r="F2056" s="134" t="s">
        <v>360</v>
      </c>
      <c r="G2056" s="134" t="s">
        <v>241</v>
      </c>
      <c r="H2056" s="134" t="s">
        <v>361</v>
      </c>
      <c r="I2056" s="134" t="s">
        <v>7</v>
      </c>
      <c r="J2056" s="87">
        <v>0.63</v>
      </c>
      <c r="K2056" s="87">
        <v>0.72000000000000008</v>
      </c>
      <c r="L2056" s="87">
        <v>0.81</v>
      </c>
      <c r="M2056" s="135"/>
    </row>
    <row r="2057" spans="2:13" ht="28.5" x14ac:dyDescent="0.45">
      <c r="B2057" s="134" t="s">
        <v>89</v>
      </c>
      <c r="C2057" s="76" t="s">
        <v>445</v>
      </c>
      <c r="D2057" s="134" t="s">
        <v>115</v>
      </c>
      <c r="E2057" s="76" t="s">
        <v>162</v>
      </c>
      <c r="F2057" s="134" t="s">
        <v>446</v>
      </c>
      <c r="G2057" s="134" t="s">
        <v>211</v>
      </c>
      <c r="H2057" s="134" t="s">
        <v>447</v>
      </c>
      <c r="I2057" s="134" t="s">
        <v>7</v>
      </c>
      <c r="J2057" s="87">
        <v>0.63</v>
      </c>
      <c r="K2057" s="87">
        <v>0.72000000000000008</v>
      </c>
      <c r="L2057" s="87">
        <v>0.81</v>
      </c>
      <c r="M2057" s="135"/>
    </row>
    <row r="2058" spans="2:13" ht="28.5" x14ac:dyDescent="0.45">
      <c r="B2058" s="134" t="s">
        <v>89</v>
      </c>
      <c r="C2058" s="76" t="s">
        <v>445</v>
      </c>
      <c r="D2058" s="134" t="s">
        <v>115</v>
      </c>
      <c r="E2058" s="76" t="s">
        <v>162</v>
      </c>
      <c r="F2058" s="134" t="s">
        <v>210</v>
      </c>
      <c r="G2058" s="134" t="s">
        <v>211</v>
      </c>
      <c r="H2058" s="134" t="s">
        <v>212</v>
      </c>
      <c r="I2058" s="134" t="s">
        <v>7</v>
      </c>
      <c r="J2058" s="87">
        <v>0.63</v>
      </c>
      <c r="K2058" s="87">
        <v>0.72000000000000008</v>
      </c>
      <c r="L2058" s="87">
        <v>0.81</v>
      </c>
      <c r="M2058" s="135"/>
    </row>
    <row r="2059" spans="2:13" ht="28.5" x14ac:dyDescent="0.45">
      <c r="B2059" s="134" t="s">
        <v>89</v>
      </c>
      <c r="C2059" s="76" t="s">
        <v>355</v>
      </c>
      <c r="D2059" s="134" t="s">
        <v>115</v>
      </c>
      <c r="E2059" s="76" t="s">
        <v>163</v>
      </c>
      <c r="F2059" s="134" t="s">
        <v>220</v>
      </c>
      <c r="G2059" s="134" t="s">
        <v>190</v>
      </c>
      <c r="H2059" s="134" t="s">
        <v>221</v>
      </c>
      <c r="I2059" s="134" t="s">
        <v>7</v>
      </c>
      <c r="J2059" s="87">
        <v>0.63</v>
      </c>
      <c r="K2059" s="87">
        <v>0.72000000000000008</v>
      </c>
      <c r="L2059" s="87">
        <v>0.81</v>
      </c>
      <c r="M2059" s="135"/>
    </row>
    <row r="2060" spans="2:13" ht="28.5" x14ac:dyDescent="0.45">
      <c r="B2060" s="134" t="s">
        <v>89</v>
      </c>
      <c r="C2060" s="76" t="s">
        <v>355</v>
      </c>
      <c r="D2060" s="134" t="s">
        <v>115</v>
      </c>
      <c r="E2060" s="76" t="s">
        <v>163</v>
      </c>
      <c r="F2060" s="134" t="s">
        <v>227</v>
      </c>
      <c r="G2060" s="134" t="s">
        <v>225</v>
      </c>
      <c r="H2060" s="134" t="s">
        <v>228</v>
      </c>
      <c r="I2060" s="134" t="s">
        <v>7</v>
      </c>
      <c r="J2060" s="87">
        <v>6.9999999999999993E-2</v>
      </c>
      <c r="K2060" s="87">
        <v>8.0000000000000016E-2</v>
      </c>
      <c r="L2060" s="87">
        <v>9.0000000000000011E-2</v>
      </c>
      <c r="M2060" s="135"/>
    </row>
    <row r="2061" spans="2:13" ht="28.5" x14ac:dyDescent="0.45">
      <c r="B2061" s="134" t="s">
        <v>89</v>
      </c>
      <c r="C2061" s="76" t="s">
        <v>355</v>
      </c>
      <c r="D2061" s="134" t="s">
        <v>115</v>
      </c>
      <c r="E2061" s="76" t="s">
        <v>163</v>
      </c>
      <c r="F2061" s="134" t="s">
        <v>227</v>
      </c>
      <c r="G2061" s="134" t="s">
        <v>225</v>
      </c>
      <c r="H2061" s="134" t="s">
        <v>228</v>
      </c>
      <c r="I2061" s="134" t="s">
        <v>182</v>
      </c>
      <c r="J2061" s="87">
        <v>6.9999999999999993E-2</v>
      </c>
      <c r="K2061" s="87">
        <v>8.0000000000000016E-2</v>
      </c>
      <c r="L2061" s="87">
        <v>9.0000000000000011E-2</v>
      </c>
      <c r="M2061" s="135"/>
    </row>
    <row r="2062" spans="2:13" ht="28.5" x14ac:dyDescent="0.45">
      <c r="B2062" s="134" t="s">
        <v>89</v>
      </c>
      <c r="C2062" s="76" t="s">
        <v>355</v>
      </c>
      <c r="D2062" s="134" t="s">
        <v>115</v>
      </c>
      <c r="E2062" s="76" t="s">
        <v>163</v>
      </c>
      <c r="F2062" s="134" t="s">
        <v>339</v>
      </c>
      <c r="G2062" s="134" t="s">
        <v>235</v>
      </c>
      <c r="H2062" s="134" t="s">
        <v>340</v>
      </c>
      <c r="I2062" s="134" t="s">
        <v>7</v>
      </c>
      <c r="J2062" s="87">
        <v>3.4999999999999996E-2</v>
      </c>
      <c r="K2062" s="87">
        <v>4.0000000000000008E-2</v>
      </c>
      <c r="L2062" s="87">
        <v>4.5000000000000005E-2</v>
      </c>
      <c r="M2062" s="135"/>
    </row>
    <row r="2063" spans="2:13" x14ac:dyDescent="0.45">
      <c r="B2063" s="134" t="s">
        <v>89</v>
      </c>
      <c r="C2063" s="76" t="s">
        <v>355</v>
      </c>
      <c r="D2063" s="134" t="s">
        <v>115</v>
      </c>
      <c r="E2063" s="76" t="s">
        <v>163</v>
      </c>
      <c r="F2063" s="134" t="s">
        <v>197</v>
      </c>
      <c r="G2063" s="134" t="s">
        <v>198</v>
      </c>
      <c r="H2063" s="134" t="s">
        <v>199</v>
      </c>
      <c r="I2063" s="134" t="s">
        <v>182</v>
      </c>
      <c r="J2063" s="87">
        <v>3.4999999999999996E-2</v>
      </c>
      <c r="K2063" s="87">
        <v>4.0000000000000008E-2</v>
      </c>
      <c r="L2063" s="87">
        <v>4.5000000000000005E-2</v>
      </c>
      <c r="M2063" s="135"/>
    </row>
    <row r="2064" spans="2:13" x14ac:dyDescent="0.45">
      <c r="B2064" s="134" t="s">
        <v>89</v>
      </c>
      <c r="C2064" s="76" t="s">
        <v>355</v>
      </c>
      <c r="D2064" s="134" t="s">
        <v>115</v>
      </c>
      <c r="E2064" s="76" t="s">
        <v>163</v>
      </c>
      <c r="F2064" s="134" t="s">
        <v>420</v>
      </c>
      <c r="G2064" s="134" t="s">
        <v>198</v>
      </c>
      <c r="H2064" s="134" t="s">
        <v>421</v>
      </c>
      <c r="I2064" s="134" t="s">
        <v>182</v>
      </c>
      <c r="J2064" s="87">
        <v>0.63</v>
      </c>
      <c r="K2064" s="87">
        <v>0.72000000000000008</v>
      </c>
      <c r="L2064" s="87">
        <v>0.81</v>
      </c>
      <c r="M2064" s="135"/>
    </row>
    <row r="2065" spans="2:13" ht="42.75" x14ac:dyDescent="0.45">
      <c r="B2065" s="134" t="s">
        <v>89</v>
      </c>
      <c r="C2065" s="76" t="s">
        <v>355</v>
      </c>
      <c r="D2065" s="134" t="s">
        <v>115</v>
      </c>
      <c r="E2065" s="76" t="s">
        <v>163</v>
      </c>
      <c r="F2065" s="134" t="s">
        <v>312</v>
      </c>
      <c r="G2065" s="134" t="s">
        <v>201</v>
      </c>
      <c r="H2065" s="134" t="s">
        <v>313</v>
      </c>
      <c r="I2065" s="134" t="s">
        <v>7</v>
      </c>
      <c r="J2065" s="87">
        <v>0.63</v>
      </c>
      <c r="K2065" s="87">
        <v>0.72000000000000008</v>
      </c>
      <c r="L2065" s="87">
        <v>0.81</v>
      </c>
      <c r="M2065" s="135"/>
    </row>
    <row r="2066" spans="2:13" ht="42.75" x14ac:dyDescent="0.45">
      <c r="B2066" s="134" t="s">
        <v>89</v>
      </c>
      <c r="C2066" s="76" t="s">
        <v>355</v>
      </c>
      <c r="D2066" s="134" t="s">
        <v>115</v>
      </c>
      <c r="E2066" s="76" t="s">
        <v>163</v>
      </c>
      <c r="F2066" s="134" t="s">
        <v>312</v>
      </c>
      <c r="G2066" s="134" t="s">
        <v>201</v>
      </c>
      <c r="H2066" s="134" t="s">
        <v>313</v>
      </c>
      <c r="I2066" s="134" t="s">
        <v>182</v>
      </c>
      <c r="J2066" s="87">
        <v>0.63</v>
      </c>
      <c r="K2066" s="87">
        <v>0.72000000000000008</v>
      </c>
      <c r="L2066" s="87">
        <v>0.81</v>
      </c>
      <c r="M2066" s="135"/>
    </row>
    <row r="2067" spans="2:13" ht="42.75" x14ac:dyDescent="0.45">
      <c r="B2067" s="134" t="s">
        <v>89</v>
      </c>
      <c r="C2067" s="76" t="s">
        <v>355</v>
      </c>
      <c r="D2067" s="134" t="s">
        <v>115</v>
      </c>
      <c r="E2067" s="76" t="s">
        <v>163</v>
      </c>
      <c r="F2067" s="134" t="s">
        <v>314</v>
      </c>
      <c r="G2067" s="134" t="s">
        <v>201</v>
      </c>
      <c r="H2067" s="134" t="s">
        <v>315</v>
      </c>
      <c r="I2067" s="134" t="s">
        <v>7</v>
      </c>
      <c r="J2067" s="87">
        <v>0.63</v>
      </c>
      <c r="K2067" s="87">
        <v>0.72000000000000008</v>
      </c>
      <c r="L2067" s="87">
        <v>0.81</v>
      </c>
      <c r="M2067" s="135"/>
    </row>
    <row r="2068" spans="2:13" ht="42.75" x14ac:dyDescent="0.45">
      <c r="B2068" s="134" t="s">
        <v>89</v>
      </c>
      <c r="C2068" s="76" t="s">
        <v>355</v>
      </c>
      <c r="D2068" s="134" t="s">
        <v>115</v>
      </c>
      <c r="E2068" s="76" t="s">
        <v>163</v>
      </c>
      <c r="F2068" s="134" t="s">
        <v>314</v>
      </c>
      <c r="G2068" s="134" t="s">
        <v>201</v>
      </c>
      <c r="H2068" s="134" t="s">
        <v>315</v>
      </c>
      <c r="I2068" s="134" t="s">
        <v>182</v>
      </c>
      <c r="J2068" s="87">
        <v>0.63</v>
      </c>
      <c r="K2068" s="87">
        <v>0.72000000000000008</v>
      </c>
      <c r="L2068" s="87">
        <v>0.81</v>
      </c>
      <c r="M2068" s="135"/>
    </row>
    <row r="2069" spans="2:13" ht="42.75" x14ac:dyDescent="0.45">
      <c r="B2069" s="134" t="s">
        <v>89</v>
      </c>
      <c r="C2069" s="76" t="s">
        <v>355</v>
      </c>
      <c r="D2069" s="134" t="s">
        <v>115</v>
      </c>
      <c r="E2069" s="76" t="s">
        <v>163</v>
      </c>
      <c r="F2069" s="134" t="s">
        <v>203</v>
      </c>
      <c r="G2069" s="134" t="s">
        <v>201</v>
      </c>
      <c r="H2069" s="134" t="s">
        <v>204</v>
      </c>
      <c r="I2069" s="134" t="s">
        <v>7</v>
      </c>
      <c r="J2069" s="87">
        <v>0.63</v>
      </c>
      <c r="K2069" s="87">
        <v>0.72000000000000008</v>
      </c>
      <c r="L2069" s="87">
        <v>0.81</v>
      </c>
      <c r="M2069" s="135"/>
    </row>
    <row r="2070" spans="2:13" ht="42.75" x14ac:dyDescent="0.45">
      <c r="B2070" s="134" t="s">
        <v>89</v>
      </c>
      <c r="C2070" s="76" t="s">
        <v>355</v>
      </c>
      <c r="D2070" s="134" t="s">
        <v>115</v>
      </c>
      <c r="E2070" s="76" t="s">
        <v>163</v>
      </c>
      <c r="F2070" s="134" t="s">
        <v>203</v>
      </c>
      <c r="G2070" s="134" t="s">
        <v>201</v>
      </c>
      <c r="H2070" s="134" t="s">
        <v>204</v>
      </c>
      <c r="I2070" s="134" t="s">
        <v>182</v>
      </c>
      <c r="J2070" s="87">
        <v>0.63</v>
      </c>
      <c r="K2070" s="87">
        <v>0.72000000000000008</v>
      </c>
      <c r="L2070" s="87">
        <v>0.81</v>
      </c>
      <c r="M2070" s="135"/>
    </row>
    <row r="2071" spans="2:13" ht="42.75" x14ac:dyDescent="0.45">
      <c r="B2071" s="134" t="s">
        <v>89</v>
      </c>
      <c r="C2071" s="76" t="s">
        <v>355</v>
      </c>
      <c r="D2071" s="134" t="s">
        <v>115</v>
      </c>
      <c r="E2071" s="76" t="s">
        <v>163</v>
      </c>
      <c r="F2071" s="134" t="s">
        <v>316</v>
      </c>
      <c r="G2071" s="134" t="s">
        <v>201</v>
      </c>
      <c r="H2071" s="134" t="s">
        <v>317</v>
      </c>
      <c r="I2071" s="134" t="s">
        <v>7</v>
      </c>
      <c r="J2071" s="87">
        <v>0.63</v>
      </c>
      <c r="K2071" s="87">
        <v>0.72000000000000008</v>
      </c>
      <c r="L2071" s="87">
        <v>0.81</v>
      </c>
      <c r="M2071" s="135"/>
    </row>
    <row r="2072" spans="2:13" ht="42.75" x14ac:dyDescent="0.45">
      <c r="B2072" s="134" t="s">
        <v>89</v>
      </c>
      <c r="C2072" s="76" t="s">
        <v>355</v>
      </c>
      <c r="D2072" s="134" t="s">
        <v>115</v>
      </c>
      <c r="E2072" s="76" t="s">
        <v>163</v>
      </c>
      <c r="F2072" s="134" t="s">
        <v>316</v>
      </c>
      <c r="G2072" s="134" t="s">
        <v>201</v>
      </c>
      <c r="H2072" s="134" t="s">
        <v>317</v>
      </c>
      <c r="I2072" s="134" t="s">
        <v>182</v>
      </c>
      <c r="J2072" s="87">
        <v>0.63</v>
      </c>
      <c r="K2072" s="87">
        <v>0.72000000000000008</v>
      </c>
      <c r="L2072" s="87">
        <v>0.81</v>
      </c>
      <c r="M2072" s="135"/>
    </row>
    <row r="2073" spans="2:13" x14ac:dyDescent="0.45">
      <c r="B2073" s="134" t="s">
        <v>89</v>
      </c>
      <c r="C2073" s="76" t="s">
        <v>355</v>
      </c>
      <c r="D2073" s="134" t="s">
        <v>115</v>
      </c>
      <c r="E2073" s="76" t="s">
        <v>163</v>
      </c>
      <c r="F2073" s="134" t="s">
        <v>237</v>
      </c>
      <c r="G2073" s="134" t="s">
        <v>238</v>
      </c>
      <c r="H2073" s="134" t="s">
        <v>239</v>
      </c>
      <c r="I2073" s="134" t="s">
        <v>7</v>
      </c>
      <c r="J2073" s="87">
        <v>3.4999999999999996E-2</v>
      </c>
      <c r="K2073" s="87">
        <v>4.0000000000000008E-2</v>
      </c>
      <c r="L2073" s="87">
        <v>4.5000000000000005E-2</v>
      </c>
      <c r="M2073" s="135"/>
    </row>
    <row r="2074" spans="2:13" ht="28.5" x14ac:dyDescent="0.45">
      <c r="B2074" s="134" t="s">
        <v>89</v>
      </c>
      <c r="C2074" s="76" t="s">
        <v>355</v>
      </c>
      <c r="D2074" s="134" t="s">
        <v>115</v>
      </c>
      <c r="E2074" s="76" t="s">
        <v>163</v>
      </c>
      <c r="F2074" s="134" t="s">
        <v>266</v>
      </c>
      <c r="G2074" s="134" t="s">
        <v>208</v>
      </c>
      <c r="H2074" s="134" t="s">
        <v>267</v>
      </c>
      <c r="I2074" s="134" t="s">
        <v>7</v>
      </c>
      <c r="J2074" s="87">
        <v>3.4999999999999996E-2</v>
      </c>
      <c r="K2074" s="87">
        <v>4.0000000000000008E-2</v>
      </c>
      <c r="L2074" s="87">
        <v>4.5000000000000005E-2</v>
      </c>
      <c r="M2074" s="135"/>
    </row>
    <row r="2075" spans="2:13" ht="28.5" x14ac:dyDescent="0.45">
      <c r="B2075" s="134" t="s">
        <v>89</v>
      </c>
      <c r="C2075" s="76" t="s">
        <v>355</v>
      </c>
      <c r="D2075" s="134" t="s">
        <v>115</v>
      </c>
      <c r="E2075" s="76" t="s">
        <v>163</v>
      </c>
      <c r="F2075" s="134" t="s">
        <v>253</v>
      </c>
      <c r="G2075" s="134" t="s">
        <v>211</v>
      </c>
      <c r="H2075" s="134" t="s">
        <v>254</v>
      </c>
      <c r="I2075" s="134" t="s">
        <v>7</v>
      </c>
      <c r="J2075" s="87">
        <v>0.63</v>
      </c>
      <c r="K2075" s="87">
        <v>0.72000000000000008</v>
      </c>
      <c r="L2075" s="87">
        <v>0.81</v>
      </c>
      <c r="M2075" s="135"/>
    </row>
    <row r="2076" spans="2:13" ht="28.5" x14ac:dyDescent="0.45">
      <c r="B2076" s="134" t="s">
        <v>89</v>
      </c>
      <c r="C2076" s="76" t="s">
        <v>448</v>
      </c>
      <c r="D2076" s="134" t="s">
        <v>115</v>
      </c>
      <c r="E2076" s="76" t="s">
        <v>164</v>
      </c>
      <c r="F2076" s="134" t="s">
        <v>218</v>
      </c>
      <c r="G2076" s="134" t="s">
        <v>190</v>
      </c>
      <c r="H2076" s="134" t="s">
        <v>219</v>
      </c>
      <c r="I2076" s="134" t="s">
        <v>7</v>
      </c>
      <c r="J2076" s="87">
        <v>0.63</v>
      </c>
      <c r="K2076" s="87">
        <v>0.72000000000000008</v>
      </c>
      <c r="L2076" s="87">
        <v>0.81</v>
      </c>
      <c r="M2076" s="135"/>
    </row>
    <row r="2077" spans="2:13" ht="28.5" x14ac:dyDescent="0.45">
      <c r="B2077" s="134" t="s">
        <v>89</v>
      </c>
      <c r="C2077" s="76" t="s">
        <v>448</v>
      </c>
      <c r="D2077" s="134" t="s">
        <v>115</v>
      </c>
      <c r="E2077" s="76" t="s">
        <v>164</v>
      </c>
      <c r="F2077" s="134" t="s">
        <v>227</v>
      </c>
      <c r="G2077" s="134" t="s">
        <v>225</v>
      </c>
      <c r="H2077" s="134" t="s">
        <v>228</v>
      </c>
      <c r="I2077" s="134" t="s">
        <v>7</v>
      </c>
      <c r="J2077" s="87">
        <v>6.9999999999999993E-2</v>
      </c>
      <c r="K2077" s="87">
        <v>8.0000000000000016E-2</v>
      </c>
      <c r="L2077" s="87">
        <v>9.0000000000000011E-2</v>
      </c>
      <c r="M2077" s="135"/>
    </row>
    <row r="2078" spans="2:13" ht="28.5" x14ac:dyDescent="0.45">
      <c r="B2078" s="134" t="s">
        <v>89</v>
      </c>
      <c r="C2078" s="76" t="s">
        <v>448</v>
      </c>
      <c r="D2078" s="134" t="s">
        <v>115</v>
      </c>
      <c r="E2078" s="76" t="s">
        <v>164</v>
      </c>
      <c r="F2078" s="134" t="s">
        <v>227</v>
      </c>
      <c r="G2078" s="134" t="s">
        <v>225</v>
      </c>
      <c r="H2078" s="134" t="s">
        <v>228</v>
      </c>
      <c r="I2078" s="134" t="s">
        <v>182</v>
      </c>
      <c r="J2078" s="87">
        <v>6.9999999999999993E-2</v>
      </c>
      <c r="K2078" s="87">
        <v>8.0000000000000016E-2</v>
      </c>
      <c r="L2078" s="87">
        <v>9.0000000000000011E-2</v>
      </c>
      <c r="M2078" s="135"/>
    </row>
    <row r="2079" spans="2:13" x14ac:dyDescent="0.45">
      <c r="B2079" s="134" t="s">
        <v>89</v>
      </c>
      <c r="C2079" s="76" t="s">
        <v>448</v>
      </c>
      <c r="D2079" s="134" t="s">
        <v>115</v>
      </c>
      <c r="E2079" s="76" t="s">
        <v>164</v>
      </c>
      <c r="F2079" s="134" t="s">
        <v>371</v>
      </c>
      <c r="G2079" s="134" t="s">
        <v>230</v>
      </c>
      <c r="H2079" s="134" t="s">
        <v>372</v>
      </c>
      <c r="I2079" s="134" t="s">
        <v>182</v>
      </c>
      <c r="J2079" s="87">
        <v>0.63</v>
      </c>
      <c r="K2079" s="87">
        <v>0.72000000000000008</v>
      </c>
      <c r="L2079" s="87">
        <v>0.81</v>
      </c>
      <c r="M2079" s="135"/>
    </row>
    <row r="2080" spans="2:13" ht="28.5" x14ac:dyDescent="0.45">
      <c r="B2080" s="134" t="s">
        <v>89</v>
      </c>
      <c r="C2080" s="76" t="s">
        <v>448</v>
      </c>
      <c r="D2080" s="134" t="s">
        <v>115</v>
      </c>
      <c r="E2080" s="76" t="s">
        <v>164</v>
      </c>
      <c r="F2080" s="134" t="s">
        <v>256</v>
      </c>
      <c r="G2080" s="134" t="s">
        <v>193</v>
      </c>
      <c r="H2080" s="134" t="s">
        <v>257</v>
      </c>
      <c r="I2080" s="134" t="s">
        <v>7</v>
      </c>
      <c r="J2080" s="87">
        <v>0.63</v>
      </c>
      <c r="K2080" s="87">
        <v>0.72000000000000008</v>
      </c>
      <c r="L2080" s="87">
        <v>0.81</v>
      </c>
      <c r="M2080" s="135"/>
    </row>
    <row r="2081" spans="2:13" x14ac:dyDescent="0.45">
      <c r="B2081" s="134" t="s">
        <v>89</v>
      </c>
      <c r="C2081" s="76" t="s">
        <v>448</v>
      </c>
      <c r="D2081" s="134" t="s">
        <v>115</v>
      </c>
      <c r="E2081" s="76" t="s">
        <v>164</v>
      </c>
      <c r="F2081" s="134" t="s">
        <v>234</v>
      </c>
      <c r="G2081" s="134" t="s">
        <v>235</v>
      </c>
      <c r="H2081" s="134" t="s">
        <v>236</v>
      </c>
      <c r="I2081" s="134" t="s">
        <v>7</v>
      </c>
      <c r="J2081" s="87">
        <v>0.63</v>
      </c>
      <c r="K2081" s="87">
        <v>0.72000000000000008</v>
      </c>
      <c r="L2081" s="87">
        <v>0.81</v>
      </c>
      <c r="M2081" s="135"/>
    </row>
    <row r="2082" spans="2:13" x14ac:dyDescent="0.45">
      <c r="B2082" s="134" t="s">
        <v>89</v>
      </c>
      <c r="C2082" s="76" t="s">
        <v>448</v>
      </c>
      <c r="D2082" s="134" t="s">
        <v>115</v>
      </c>
      <c r="E2082" s="76" t="s">
        <v>164</v>
      </c>
      <c r="F2082" s="134" t="s">
        <v>197</v>
      </c>
      <c r="G2082" s="134" t="s">
        <v>198</v>
      </c>
      <c r="H2082" s="134" t="s">
        <v>199</v>
      </c>
      <c r="I2082" s="134" t="s">
        <v>182</v>
      </c>
      <c r="J2082" s="87">
        <v>3.4999999999999996E-2</v>
      </c>
      <c r="K2082" s="87">
        <v>4.0000000000000008E-2</v>
      </c>
      <c r="L2082" s="87">
        <v>4.5000000000000005E-2</v>
      </c>
      <c r="M2082" s="135"/>
    </row>
    <row r="2083" spans="2:13" x14ac:dyDescent="0.45">
      <c r="B2083" s="134" t="s">
        <v>89</v>
      </c>
      <c r="C2083" s="76" t="s">
        <v>448</v>
      </c>
      <c r="D2083" s="134" t="s">
        <v>115</v>
      </c>
      <c r="E2083" s="76" t="s">
        <v>164</v>
      </c>
      <c r="F2083" s="134" t="s">
        <v>420</v>
      </c>
      <c r="G2083" s="134" t="s">
        <v>198</v>
      </c>
      <c r="H2083" s="134" t="s">
        <v>421</v>
      </c>
      <c r="I2083" s="134" t="s">
        <v>182</v>
      </c>
      <c r="J2083" s="87">
        <v>0.63</v>
      </c>
      <c r="K2083" s="87">
        <v>0.72000000000000008</v>
      </c>
      <c r="L2083" s="87">
        <v>0.81</v>
      </c>
      <c r="M2083" s="135"/>
    </row>
    <row r="2084" spans="2:13" x14ac:dyDescent="0.45">
      <c r="B2084" s="134" t="s">
        <v>89</v>
      </c>
      <c r="C2084" s="76" t="s">
        <v>448</v>
      </c>
      <c r="D2084" s="134" t="s">
        <v>115</v>
      </c>
      <c r="E2084" s="76" t="s">
        <v>164</v>
      </c>
      <c r="F2084" s="134" t="s">
        <v>431</v>
      </c>
      <c r="G2084" s="134" t="s">
        <v>198</v>
      </c>
      <c r="H2084" s="134" t="s">
        <v>432</v>
      </c>
      <c r="I2084" s="134" t="s">
        <v>182</v>
      </c>
      <c r="J2084" s="87">
        <v>0.63</v>
      </c>
      <c r="K2084" s="87">
        <v>0.72000000000000008</v>
      </c>
      <c r="L2084" s="87">
        <v>0.81</v>
      </c>
      <c r="M2084" s="135"/>
    </row>
    <row r="2085" spans="2:13" ht="28.5" x14ac:dyDescent="0.45">
      <c r="B2085" s="134" t="s">
        <v>89</v>
      </c>
      <c r="C2085" s="76" t="s">
        <v>448</v>
      </c>
      <c r="D2085" s="134" t="s">
        <v>115</v>
      </c>
      <c r="E2085" s="76" t="s">
        <v>164</v>
      </c>
      <c r="F2085" s="134" t="s">
        <v>434</v>
      </c>
      <c r="G2085" s="134" t="s">
        <v>198</v>
      </c>
      <c r="H2085" s="134" t="s">
        <v>435</v>
      </c>
      <c r="I2085" s="134" t="s">
        <v>182</v>
      </c>
      <c r="J2085" s="87">
        <v>0.63</v>
      </c>
      <c r="K2085" s="87">
        <v>0.72000000000000008</v>
      </c>
      <c r="L2085" s="87">
        <v>0.81</v>
      </c>
      <c r="M2085" s="135"/>
    </row>
    <row r="2086" spans="2:13" x14ac:dyDescent="0.45">
      <c r="B2086" s="134" t="s">
        <v>89</v>
      </c>
      <c r="C2086" s="76" t="s">
        <v>448</v>
      </c>
      <c r="D2086" s="134" t="s">
        <v>115</v>
      </c>
      <c r="E2086" s="76" t="s">
        <v>164</v>
      </c>
      <c r="F2086" s="134" t="s">
        <v>258</v>
      </c>
      <c r="G2086" s="134" t="s">
        <v>259</v>
      </c>
      <c r="H2086" s="134" t="s">
        <v>260</v>
      </c>
      <c r="I2086" s="134" t="s">
        <v>182</v>
      </c>
      <c r="J2086" s="87">
        <v>0.63</v>
      </c>
      <c r="K2086" s="87">
        <v>0.72000000000000008</v>
      </c>
      <c r="L2086" s="87">
        <v>0.81</v>
      </c>
      <c r="M2086" s="135"/>
    </row>
    <row r="2087" spans="2:13" x14ac:dyDescent="0.45">
      <c r="B2087" s="134" t="s">
        <v>89</v>
      </c>
      <c r="C2087" s="76" t="s">
        <v>448</v>
      </c>
      <c r="D2087" s="134" t="s">
        <v>115</v>
      </c>
      <c r="E2087" s="76" t="s">
        <v>164</v>
      </c>
      <c r="F2087" s="134" t="s">
        <v>308</v>
      </c>
      <c r="G2087" s="134" t="s">
        <v>262</v>
      </c>
      <c r="H2087" s="134" t="s">
        <v>309</v>
      </c>
      <c r="I2087" s="134" t="s">
        <v>7</v>
      </c>
      <c r="J2087" s="87">
        <v>0.63</v>
      </c>
      <c r="K2087" s="87">
        <v>0.72000000000000008</v>
      </c>
      <c r="L2087" s="87">
        <v>0.81</v>
      </c>
      <c r="M2087" s="135"/>
    </row>
    <row r="2088" spans="2:13" ht="42.75" x14ac:dyDescent="0.45">
      <c r="B2088" s="134" t="s">
        <v>89</v>
      </c>
      <c r="C2088" s="76" t="s">
        <v>448</v>
      </c>
      <c r="D2088" s="134" t="s">
        <v>115</v>
      </c>
      <c r="E2088" s="76" t="s">
        <v>164</v>
      </c>
      <c r="F2088" s="134" t="s">
        <v>203</v>
      </c>
      <c r="G2088" s="134" t="s">
        <v>201</v>
      </c>
      <c r="H2088" s="134" t="s">
        <v>204</v>
      </c>
      <c r="I2088" s="134" t="s">
        <v>7</v>
      </c>
      <c r="J2088" s="87">
        <v>0.63</v>
      </c>
      <c r="K2088" s="87">
        <v>0.72000000000000008</v>
      </c>
      <c r="L2088" s="87">
        <v>0.81</v>
      </c>
      <c r="M2088" s="135"/>
    </row>
    <row r="2089" spans="2:13" ht="42.75" x14ac:dyDescent="0.45">
      <c r="B2089" s="134" t="s">
        <v>89</v>
      </c>
      <c r="C2089" s="76" t="s">
        <v>448</v>
      </c>
      <c r="D2089" s="134" t="s">
        <v>115</v>
      </c>
      <c r="E2089" s="76" t="s">
        <v>164</v>
      </c>
      <c r="F2089" s="134" t="s">
        <v>203</v>
      </c>
      <c r="G2089" s="134" t="s">
        <v>201</v>
      </c>
      <c r="H2089" s="134" t="s">
        <v>204</v>
      </c>
      <c r="I2089" s="134" t="s">
        <v>182</v>
      </c>
      <c r="J2089" s="87">
        <v>0.63</v>
      </c>
      <c r="K2089" s="87">
        <v>0.72000000000000008</v>
      </c>
      <c r="L2089" s="87">
        <v>0.81</v>
      </c>
      <c r="M2089" s="135"/>
    </row>
    <row r="2090" spans="2:13" x14ac:dyDescent="0.45">
      <c r="B2090" s="134" t="s">
        <v>89</v>
      </c>
      <c r="C2090" s="76" t="s">
        <v>448</v>
      </c>
      <c r="D2090" s="134" t="s">
        <v>115</v>
      </c>
      <c r="E2090" s="76" t="s">
        <v>164</v>
      </c>
      <c r="F2090" s="134" t="s">
        <v>237</v>
      </c>
      <c r="G2090" s="134" t="s">
        <v>238</v>
      </c>
      <c r="H2090" s="134" t="s">
        <v>239</v>
      </c>
      <c r="I2090" s="134" t="s">
        <v>7</v>
      </c>
      <c r="J2090" s="87">
        <v>3.4999999999999996E-2</v>
      </c>
      <c r="K2090" s="87">
        <v>4.0000000000000008E-2</v>
      </c>
      <c r="L2090" s="87">
        <v>4.5000000000000005E-2</v>
      </c>
      <c r="M2090" s="135"/>
    </row>
    <row r="2091" spans="2:13" x14ac:dyDescent="0.45">
      <c r="B2091" s="134" t="s">
        <v>89</v>
      </c>
      <c r="C2091" s="76" t="s">
        <v>448</v>
      </c>
      <c r="D2091" s="134" t="s">
        <v>115</v>
      </c>
      <c r="E2091" s="76" t="s">
        <v>164</v>
      </c>
      <c r="F2091" s="134" t="s">
        <v>323</v>
      </c>
      <c r="G2091" s="134" t="s">
        <v>319</v>
      </c>
      <c r="H2091" s="134" t="s">
        <v>324</v>
      </c>
      <c r="I2091" s="134" t="s">
        <v>182</v>
      </c>
      <c r="J2091" s="87">
        <v>3.4999999999999996E-2</v>
      </c>
      <c r="K2091" s="87">
        <v>4.0000000000000008E-2</v>
      </c>
      <c r="L2091" s="87">
        <v>4.5000000000000005E-2</v>
      </c>
      <c r="M2091" s="135"/>
    </row>
    <row r="2092" spans="2:13" x14ac:dyDescent="0.45">
      <c r="B2092" s="134" t="s">
        <v>89</v>
      </c>
      <c r="C2092" s="76" t="s">
        <v>448</v>
      </c>
      <c r="D2092" s="134" t="s">
        <v>115</v>
      </c>
      <c r="E2092" s="76" t="s">
        <v>164</v>
      </c>
      <c r="F2092" s="134" t="s">
        <v>325</v>
      </c>
      <c r="G2092" s="134" t="s">
        <v>319</v>
      </c>
      <c r="H2092" s="134" t="s">
        <v>326</v>
      </c>
      <c r="I2092" s="134" t="s">
        <v>182</v>
      </c>
      <c r="J2092" s="87">
        <v>3.4999999999999996E-2</v>
      </c>
      <c r="K2092" s="87">
        <v>4.0000000000000008E-2</v>
      </c>
      <c r="L2092" s="87">
        <v>4.5000000000000005E-2</v>
      </c>
      <c r="M2092" s="135"/>
    </row>
    <row r="2093" spans="2:13" ht="28.5" x14ac:dyDescent="0.45">
      <c r="B2093" s="134" t="s">
        <v>89</v>
      </c>
      <c r="C2093" s="76" t="s">
        <v>448</v>
      </c>
      <c r="D2093" s="134" t="s">
        <v>115</v>
      </c>
      <c r="E2093" s="76" t="s">
        <v>164</v>
      </c>
      <c r="F2093" s="134" t="s">
        <v>327</v>
      </c>
      <c r="G2093" s="134" t="s">
        <v>319</v>
      </c>
      <c r="H2093" s="134" t="s">
        <v>328</v>
      </c>
      <c r="I2093" s="134" t="s">
        <v>182</v>
      </c>
      <c r="J2093" s="87">
        <v>3.4999999999999996E-2</v>
      </c>
      <c r="K2093" s="87">
        <v>4.0000000000000008E-2</v>
      </c>
      <c r="L2093" s="87">
        <v>4.5000000000000005E-2</v>
      </c>
      <c r="M2093" s="135"/>
    </row>
    <row r="2094" spans="2:13" ht="42.75" x14ac:dyDescent="0.45">
      <c r="B2094" s="134" t="s">
        <v>89</v>
      </c>
      <c r="C2094" s="76" t="s">
        <v>448</v>
      </c>
      <c r="D2094" s="134" t="s">
        <v>115</v>
      </c>
      <c r="E2094" s="76" t="s">
        <v>164</v>
      </c>
      <c r="F2094" s="134" t="s">
        <v>336</v>
      </c>
      <c r="G2094" s="134" t="s">
        <v>241</v>
      </c>
      <c r="H2094" s="134" t="s">
        <v>337</v>
      </c>
      <c r="I2094" s="134" t="s">
        <v>7</v>
      </c>
      <c r="J2094" s="87">
        <v>3.4999999999999996E-2</v>
      </c>
      <c r="K2094" s="87">
        <v>4.0000000000000008E-2</v>
      </c>
      <c r="L2094" s="87">
        <v>4.5000000000000005E-2</v>
      </c>
      <c r="M2094" s="135"/>
    </row>
    <row r="2095" spans="2:13" ht="42.75" x14ac:dyDescent="0.45">
      <c r="B2095" s="134" t="s">
        <v>89</v>
      </c>
      <c r="C2095" s="76" t="s">
        <v>448</v>
      </c>
      <c r="D2095" s="134" t="s">
        <v>115</v>
      </c>
      <c r="E2095" s="76" t="s">
        <v>164</v>
      </c>
      <c r="F2095" s="134" t="s">
        <v>360</v>
      </c>
      <c r="G2095" s="134" t="s">
        <v>241</v>
      </c>
      <c r="H2095" s="134" t="s">
        <v>361</v>
      </c>
      <c r="I2095" s="134" t="s">
        <v>7</v>
      </c>
      <c r="J2095" s="87">
        <v>0.63</v>
      </c>
      <c r="K2095" s="87">
        <v>0.72000000000000008</v>
      </c>
      <c r="L2095" s="87">
        <v>0.81</v>
      </c>
      <c r="M2095" s="135"/>
    </row>
    <row r="2096" spans="2:13" ht="28.5" x14ac:dyDescent="0.45">
      <c r="B2096" s="134" t="s">
        <v>89</v>
      </c>
      <c r="C2096" s="76" t="s">
        <v>448</v>
      </c>
      <c r="D2096" s="134" t="s">
        <v>115</v>
      </c>
      <c r="E2096" s="76" t="s">
        <v>164</v>
      </c>
      <c r="F2096" s="134" t="s">
        <v>446</v>
      </c>
      <c r="G2096" s="134" t="s">
        <v>211</v>
      </c>
      <c r="H2096" s="134" t="s">
        <v>447</v>
      </c>
      <c r="I2096" s="134" t="s">
        <v>7</v>
      </c>
      <c r="J2096" s="87">
        <v>0.63</v>
      </c>
      <c r="K2096" s="87">
        <v>0.72000000000000008</v>
      </c>
      <c r="L2096" s="87">
        <v>0.81</v>
      </c>
      <c r="M2096" s="135"/>
    </row>
    <row r="2097" spans="2:13" ht="28.5" x14ac:dyDescent="0.45">
      <c r="B2097" s="134" t="s">
        <v>89</v>
      </c>
      <c r="C2097" s="76" t="s">
        <v>448</v>
      </c>
      <c r="D2097" s="134" t="s">
        <v>115</v>
      </c>
      <c r="E2097" s="76" t="s">
        <v>164</v>
      </c>
      <c r="F2097" s="134" t="s">
        <v>210</v>
      </c>
      <c r="G2097" s="134" t="s">
        <v>211</v>
      </c>
      <c r="H2097" s="134" t="s">
        <v>212</v>
      </c>
      <c r="I2097" s="134" t="s">
        <v>7</v>
      </c>
      <c r="J2097" s="87">
        <v>0.63</v>
      </c>
      <c r="K2097" s="87">
        <v>0.72000000000000008</v>
      </c>
      <c r="L2097" s="87">
        <v>0.81</v>
      </c>
      <c r="M2097" s="135"/>
    </row>
    <row r="2098" spans="2:13" ht="28.5" x14ac:dyDescent="0.45">
      <c r="B2098" s="134" t="s">
        <v>89</v>
      </c>
      <c r="C2098" s="76" t="s">
        <v>448</v>
      </c>
      <c r="D2098" s="134" t="s">
        <v>115</v>
      </c>
      <c r="E2098" s="76" t="s">
        <v>164</v>
      </c>
      <c r="F2098" s="134" t="s">
        <v>382</v>
      </c>
      <c r="G2098" s="134" t="s">
        <v>211</v>
      </c>
      <c r="H2098" s="134" t="s">
        <v>383</v>
      </c>
      <c r="I2098" s="134" t="s">
        <v>7</v>
      </c>
      <c r="J2098" s="87">
        <v>0.63</v>
      </c>
      <c r="K2098" s="87">
        <v>0.72000000000000008</v>
      </c>
      <c r="L2098" s="87">
        <v>0.81</v>
      </c>
      <c r="M2098" s="135"/>
    </row>
    <row r="2099" spans="2:13" ht="28.5" x14ac:dyDescent="0.45">
      <c r="B2099" s="134" t="s">
        <v>89</v>
      </c>
      <c r="C2099" s="76" t="s">
        <v>448</v>
      </c>
      <c r="D2099" s="134" t="s">
        <v>115</v>
      </c>
      <c r="E2099" s="76" t="s">
        <v>164</v>
      </c>
      <c r="F2099" s="134" t="s">
        <v>280</v>
      </c>
      <c r="G2099" s="134" t="s">
        <v>281</v>
      </c>
      <c r="H2099" s="134" t="s">
        <v>282</v>
      </c>
      <c r="I2099" s="134" t="s">
        <v>7</v>
      </c>
      <c r="J2099" s="87">
        <v>0.63</v>
      </c>
      <c r="K2099" s="87">
        <v>0.72000000000000008</v>
      </c>
      <c r="L2099" s="87">
        <v>0.81</v>
      </c>
      <c r="M2099" s="135"/>
    </row>
    <row r="2100" spans="2:13" ht="28.5" x14ac:dyDescent="0.45">
      <c r="B2100" s="134" t="s">
        <v>89</v>
      </c>
      <c r="C2100" s="76" t="s">
        <v>448</v>
      </c>
      <c r="D2100" s="134" t="s">
        <v>115</v>
      </c>
      <c r="E2100" s="76" t="s">
        <v>164</v>
      </c>
      <c r="F2100" s="134" t="s">
        <v>376</v>
      </c>
      <c r="G2100" s="134" t="s">
        <v>281</v>
      </c>
      <c r="H2100" s="134" t="s">
        <v>377</v>
      </c>
      <c r="I2100" s="134" t="s">
        <v>182</v>
      </c>
      <c r="J2100" s="87">
        <v>0.63</v>
      </c>
      <c r="K2100" s="87">
        <v>0.72000000000000008</v>
      </c>
      <c r="L2100" s="87">
        <v>0.81</v>
      </c>
      <c r="M2100" s="135"/>
    </row>
    <row r="2101" spans="2:13" ht="28.5" x14ac:dyDescent="0.45">
      <c r="B2101" s="134" t="s">
        <v>89</v>
      </c>
      <c r="C2101" s="76" t="s">
        <v>448</v>
      </c>
      <c r="D2101" s="134" t="s">
        <v>115</v>
      </c>
      <c r="E2101" s="76" t="s">
        <v>164</v>
      </c>
      <c r="F2101" s="134" t="s">
        <v>384</v>
      </c>
      <c r="G2101" s="134" t="s">
        <v>281</v>
      </c>
      <c r="H2101" s="134" t="s">
        <v>385</v>
      </c>
      <c r="I2101" s="134" t="s">
        <v>182</v>
      </c>
      <c r="J2101" s="87">
        <v>3.4999999999999996E-2</v>
      </c>
      <c r="K2101" s="87">
        <v>4.0000000000000008E-2</v>
      </c>
      <c r="L2101" s="87">
        <v>4.5000000000000005E-2</v>
      </c>
      <c r="M2101" s="135"/>
    </row>
    <row r="2102" spans="2:13" ht="28.5" x14ac:dyDescent="0.45">
      <c r="B2102" s="134" t="s">
        <v>89</v>
      </c>
      <c r="C2102" s="76" t="s">
        <v>448</v>
      </c>
      <c r="D2102" s="134" t="s">
        <v>115</v>
      </c>
      <c r="E2102" s="76" t="s">
        <v>164</v>
      </c>
      <c r="F2102" s="134" t="s">
        <v>247</v>
      </c>
      <c r="G2102" s="134" t="s">
        <v>248</v>
      </c>
      <c r="H2102" s="134" t="s">
        <v>249</v>
      </c>
      <c r="I2102" s="134" t="s">
        <v>7</v>
      </c>
      <c r="J2102" s="87">
        <v>6.9999999999999993E-2</v>
      </c>
      <c r="K2102" s="87">
        <v>8.0000000000000016E-2</v>
      </c>
      <c r="L2102" s="87">
        <v>9.0000000000000011E-2</v>
      </c>
      <c r="M2102" s="135"/>
    </row>
    <row r="2103" spans="2:13" x14ac:dyDescent="0.45">
      <c r="B2103" s="134" t="s">
        <v>89</v>
      </c>
      <c r="C2103" s="76" t="s">
        <v>356</v>
      </c>
      <c r="D2103" s="134" t="s">
        <v>115</v>
      </c>
      <c r="E2103" s="76" t="s">
        <v>165</v>
      </c>
      <c r="F2103" s="134" t="s">
        <v>288</v>
      </c>
      <c r="G2103" s="134" t="s">
        <v>190</v>
      </c>
      <c r="H2103" s="134" t="s">
        <v>289</v>
      </c>
      <c r="I2103" s="134" t="s">
        <v>7</v>
      </c>
      <c r="J2103" s="87">
        <v>0.63</v>
      </c>
      <c r="K2103" s="87">
        <v>0.72000000000000008</v>
      </c>
      <c r="L2103" s="87">
        <v>0.81</v>
      </c>
      <c r="M2103" s="135"/>
    </row>
    <row r="2104" spans="2:13" x14ac:dyDescent="0.45">
      <c r="B2104" s="134" t="s">
        <v>89</v>
      </c>
      <c r="C2104" s="76" t="s">
        <v>356</v>
      </c>
      <c r="D2104" s="134" t="s">
        <v>115</v>
      </c>
      <c r="E2104" s="76" t="s">
        <v>165</v>
      </c>
      <c r="F2104" s="134" t="s">
        <v>197</v>
      </c>
      <c r="G2104" s="134" t="s">
        <v>198</v>
      </c>
      <c r="H2104" s="134" t="s">
        <v>199</v>
      </c>
      <c r="I2104" s="134" t="s">
        <v>182</v>
      </c>
      <c r="J2104" s="87">
        <v>3.4999999999999996E-2</v>
      </c>
      <c r="K2104" s="87">
        <v>4.0000000000000008E-2</v>
      </c>
      <c r="L2104" s="87">
        <v>4.5000000000000005E-2</v>
      </c>
      <c r="M2104" s="135"/>
    </row>
    <row r="2105" spans="2:13" x14ac:dyDescent="0.45">
      <c r="B2105" s="134" t="s">
        <v>89</v>
      </c>
      <c r="C2105" s="76" t="s">
        <v>356</v>
      </c>
      <c r="D2105" s="134" t="s">
        <v>115</v>
      </c>
      <c r="E2105" s="76" t="s">
        <v>165</v>
      </c>
      <c r="F2105" s="134" t="s">
        <v>400</v>
      </c>
      <c r="G2105" s="134" t="s">
        <v>198</v>
      </c>
      <c r="H2105" s="134" t="s">
        <v>401</v>
      </c>
      <c r="I2105" s="134" t="s">
        <v>182</v>
      </c>
      <c r="J2105" s="87">
        <v>0.63</v>
      </c>
      <c r="K2105" s="87">
        <v>0.72000000000000008</v>
      </c>
      <c r="L2105" s="87">
        <v>0.81</v>
      </c>
      <c r="M2105" s="135"/>
    </row>
    <row r="2106" spans="2:13" ht="28.5" x14ac:dyDescent="0.45">
      <c r="B2106" s="134" t="s">
        <v>89</v>
      </c>
      <c r="C2106" s="76" t="s">
        <v>356</v>
      </c>
      <c r="D2106" s="134" t="s">
        <v>115</v>
      </c>
      <c r="E2106" s="76" t="s">
        <v>165</v>
      </c>
      <c r="F2106" s="134" t="s">
        <v>427</v>
      </c>
      <c r="G2106" s="134" t="s">
        <v>198</v>
      </c>
      <c r="H2106" s="134" t="s">
        <v>428</v>
      </c>
      <c r="I2106" s="134" t="s">
        <v>182</v>
      </c>
      <c r="J2106" s="87">
        <v>0.63</v>
      </c>
      <c r="K2106" s="87">
        <v>0.72000000000000008</v>
      </c>
      <c r="L2106" s="87">
        <v>0.81</v>
      </c>
      <c r="M2106" s="135"/>
    </row>
    <row r="2107" spans="2:13" ht="42.75" x14ac:dyDescent="0.45">
      <c r="B2107" s="134" t="s">
        <v>89</v>
      </c>
      <c r="C2107" s="76" t="s">
        <v>356</v>
      </c>
      <c r="D2107" s="134" t="s">
        <v>115</v>
      </c>
      <c r="E2107" s="76" t="s">
        <v>165</v>
      </c>
      <c r="F2107" s="134" t="s">
        <v>429</v>
      </c>
      <c r="G2107" s="134" t="s">
        <v>198</v>
      </c>
      <c r="H2107" s="134" t="s">
        <v>430</v>
      </c>
      <c r="I2107" s="134" t="s">
        <v>182</v>
      </c>
      <c r="J2107" s="87">
        <v>0.63</v>
      </c>
      <c r="K2107" s="87">
        <v>0.72000000000000008</v>
      </c>
      <c r="L2107" s="87">
        <v>0.81</v>
      </c>
      <c r="M2107" s="135"/>
    </row>
    <row r="2108" spans="2:13" x14ac:dyDescent="0.45">
      <c r="B2108" s="134" t="s">
        <v>89</v>
      </c>
      <c r="C2108" s="76" t="s">
        <v>356</v>
      </c>
      <c r="D2108" s="134" t="s">
        <v>115</v>
      </c>
      <c r="E2108" s="76" t="s">
        <v>165</v>
      </c>
      <c r="F2108" s="134" t="s">
        <v>431</v>
      </c>
      <c r="G2108" s="134" t="s">
        <v>198</v>
      </c>
      <c r="H2108" s="134" t="s">
        <v>432</v>
      </c>
      <c r="I2108" s="134" t="s">
        <v>182</v>
      </c>
      <c r="J2108" s="87">
        <v>0.63</v>
      </c>
      <c r="K2108" s="87">
        <v>0.72000000000000008</v>
      </c>
      <c r="L2108" s="87">
        <v>0.81</v>
      </c>
      <c r="M2108" s="135"/>
    </row>
    <row r="2109" spans="2:13" ht="28.5" x14ac:dyDescent="0.45">
      <c r="B2109" s="134" t="s">
        <v>89</v>
      </c>
      <c r="C2109" s="76" t="s">
        <v>356</v>
      </c>
      <c r="D2109" s="134" t="s">
        <v>115</v>
      </c>
      <c r="E2109" s="76" t="s">
        <v>165</v>
      </c>
      <c r="F2109" s="134" t="s">
        <v>434</v>
      </c>
      <c r="G2109" s="134" t="s">
        <v>198</v>
      </c>
      <c r="H2109" s="134" t="s">
        <v>435</v>
      </c>
      <c r="I2109" s="134" t="s">
        <v>182</v>
      </c>
      <c r="J2109" s="87">
        <v>0.63</v>
      </c>
      <c r="K2109" s="87">
        <v>0.72000000000000008</v>
      </c>
      <c r="L2109" s="87">
        <v>0.81</v>
      </c>
      <c r="M2109" s="135"/>
    </row>
    <row r="2110" spans="2:13" ht="42.75" x14ac:dyDescent="0.45">
      <c r="B2110" s="134" t="s">
        <v>89</v>
      </c>
      <c r="C2110" s="76" t="s">
        <v>356</v>
      </c>
      <c r="D2110" s="134" t="s">
        <v>115</v>
      </c>
      <c r="E2110" s="76" t="s">
        <v>165</v>
      </c>
      <c r="F2110" s="134" t="s">
        <v>312</v>
      </c>
      <c r="G2110" s="134" t="s">
        <v>201</v>
      </c>
      <c r="H2110" s="134" t="s">
        <v>313</v>
      </c>
      <c r="I2110" s="134" t="s">
        <v>7</v>
      </c>
      <c r="J2110" s="87">
        <v>0.63</v>
      </c>
      <c r="K2110" s="87">
        <v>0.72000000000000008</v>
      </c>
      <c r="L2110" s="87">
        <v>0.81</v>
      </c>
      <c r="M2110" s="135"/>
    </row>
    <row r="2111" spans="2:13" ht="42.75" x14ac:dyDescent="0.45">
      <c r="B2111" s="134" t="s">
        <v>89</v>
      </c>
      <c r="C2111" s="76" t="s">
        <v>356</v>
      </c>
      <c r="D2111" s="134" t="s">
        <v>115</v>
      </c>
      <c r="E2111" s="76" t="s">
        <v>165</v>
      </c>
      <c r="F2111" s="134" t="s">
        <v>312</v>
      </c>
      <c r="G2111" s="134" t="s">
        <v>201</v>
      </c>
      <c r="H2111" s="134" t="s">
        <v>313</v>
      </c>
      <c r="I2111" s="134" t="s">
        <v>182</v>
      </c>
      <c r="J2111" s="87">
        <v>0.63</v>
      </c>
      <c r="K2111" s="87">
        <v>0.72000000000000008</v>
      </c>
      <c r="L2111" s="87">
        <v>0.81</v>
      </c>
      <c r="M2111" s="135"/>
    </row>
    <row r="2112" spans="2:13" x14ac:dyDescent="0.45">
      <c r="B2112" s="134" t="s">
        <v>89</v>
      </c>
      <c r="C2112" s="76" t="s">
        <v>356</v>
      </c>
      <c r="D2112" s="134" t="s">
        <v>115</v>
      </c>
      <c r="E2112" s="76" t="s">
        <v>165</v>
      </c>
      <c r="F2112" s="134" t="s">
        <v>237</v>
      </c>
      <c r="G2112" s="134" t="s">
        <v>238</v>
      </c>
      <c r="H2112" s="134" t="s">
        <v>239</v>
      </c>
      <c r="I2112" s="134" t="s">
        <v>7</v>
      </c>
      <c r="J2112" s="87">
        <v>3.4999999999999996E-2</v>
      </c>
      <c r="K2112" s="87">
        <v>4.0000000000000008E-2</v>
      </c>
      <c r="L2112" s="87">
        <v>4.5000000000000005E-2</v>
      </c>
      <c r="M2112" s="135"/>
    </row>
    <row r="2113" spans="2:13" ht="28.5" x14ac:dyDescent="0.45">
      <c r="B2113" s="134" t="s">
        <v>89</v>
      </c>
      <c r="C2113" s="76" t="s">
        <v>356</v>
      </c>
      <c r="D2113" s="134" t="s">
        <v>115</v>
      </c>
      <c r="E2113" s="76" t="s">
        <v>165</v>
      </c>
      <c r="F2113" s="134" t="s">
        <v>266</v>
      </c>
      <c r="G2113" s="134" t="s">
        <v>208</v>
      </c>
      <c r="H2113" s="134" t="s">
        <v>267</v>
      </c>
      <c r="I2113" s="134" t="s">
        <v>7</v>
      </c>
      <c r="J2113" s="87">
        <v>3.4999999999999996E-2</v>
      </c>
      <c r="K2113" s="87">
        <v>4.0000000000000008E-2</v>
      </c>
      <c r="L2113" s="87">
        <v>4.5000000000000005E-2</v>
      </c>
      <c r="M2113" s="135"/>
    </row>
    <row r="2114" spans="2:13" x14ac:dyDescent="0.45">
      <c r="B2114" s="134" t="s">
        <v>89</v>
      </c>
      <c r="C2114" s="76" t="s">
        <v>449</v>
      </c>
      <c r="D2114" s="134" t="s">
        <v>115</v>
      </c>
      <c r="E2114" s="76" t="s">
        <v>146</v>
      </c>
      <c r="F2114" s="134" t="s">
        <v>288</v>
      </c>
      <c r="G2114" s="134" t="s">
        <v>190</v>
      </c>
      <c r="H2114" s="134" t="s">
        <v>289</v>
      </c>
      <c r="I2114" s="134" t="s">
        <v>7</v>
      </c>
      <c r="J2114" s="87">
        <v>0.63</v>
      </c>
      <c r="K2114" s="87">
        <v>0.72000000000000008</v>
      </c>
      <c r="L2114" s="87">
        <v>0.81</v>
      </c>
      <c r="M2114" s="135"/>
    </row>
    <row r="2115" spans="2:13" x14ac:dyDescent="0.45">
      <c r="B2115" s="134" t="s">
        <v>89</v>
      </c>
      <c r="C2115" s="76" t="s">
        <v>449</v>
      </c>
      <c r="D2115" s="134" t="s">
        <v>115</v>
      </c>
      <c r="E2115" s="76" t="s">
        <v>146</v>
      </c>
      <c r="F2115" s="134" t="s">
        <v>197</v>
      </c>
      <c r="G2115" s="134" t="s">
        <v>198</v>
      </c>
      <c r="H2115" s="134" t="s">
        <v>199</v>
      </c>
      <c r="I2115" s="134" t="s">
        <v>182</v>
      </c>
      <c r="J2115" s="87">
        <v>3.4999999999999996E-2</v>
      </c>
      <c r="K2115" s="87">
        <v>4.0000000000000008E-2</v>
      </c>
      <c r="L2115" s="87">
        <v>4.5000000000000005E-2</v>
      </c>
      <c r="M2115" s="135"/>
    </row>
    <row r="2116" spans="2:13" x14ac:dyDescent="0.45">
      <c r="B2116" s="134" t="s">
        <v>89</v>
      </c>
      <c r="C2116" s="76" t="s">
        <v>449</v>
      </c>
      <c r="D2116" s="134" t="s">
        <v>115</v>
      </c>
      <c r="E2116" s="76" t="s">
        <v>146</v>
      </c>
      <c r="F2116" s="134" t="s">
        <v>431</v>
      </c>
      <c r="G2116" s="134" t="s">
        <v>198</v>
      </c>
      <c r="H2116" s="134" t="s">
        <v>432</v>
      </c>
      <c r="I2116" s="134" t="s">
        <v>182</v>
      </c>
      <c r="J2116" s="87">
        <v>0.63</v>
      </c>
      <c r="K2116" s="87">
        <v>0.72000000000000008</v>
      </c>
      <c r="L2116" s="87">
        <v>0.81</v>
      </c>
      <c r="M2116" s="135"/>
    </row>
    <row r="2117" spans="2:13" x14ac:dyDescent="0.45">
      <c r="B2117" s="134" t="s">
        <v>89</v>
      </c>
      <c r="C2117" s="76" t="s">
        <v>449</v>
      </c>
      <c r="D2117" s="134" t="s">
        <v>115</v>
      </c>
      <c r="E2117" s="76" t="s">
        <v>146</v>
      </c>
      <c r="F2117" s="134" t="s">
        <v>237</v>
      </c>
      <c r="G2117" s="134" t="s">
        <v>238</v>
      </c>
      <c r="H2117" s="134" t="s">
        <v>239</v>
      </c>
      <c r="I2117" s="134" t="s">
        <v>7</v>
      </c>
      <c r="J2117" s="87">
        <v>3.4999999999999996E-2</v>
      </c>
      <c r="K2117" s="87">
        <v>4.0000000000000008E-2</v>
      </c>
      <c r="L2117" s="87">
        <v>4.5000000000000005E-2</v>
      </c>
      <c r="M2117" s="135"/>
    </row>
    <row r="2118" spans="2:13" x14ac:dyDescent="0.45">
      <c r="B2118" s="134" t="s">
        <v>89</v>
      </c>
      <c r="C2118" s="76" t="s">
        <v>357</v>
      </c>
      <c r="D2118" s="134" t="s">
        <v>115</v>
      </c>
      <c r="E2118" s="76" t="s">
        <v>166</v>
      </c>
      <c r="F2118" s="134" t="s">
        <v>197</v>
      </c>
      <c r="G2118" s="134" t="s">
        <v>198</v>
      </c>
      <c r="H2118" s="134" t="s">
        <v>199</v>
      </c>
      <c r="I2118" s="134" t="s">
        <v>182</v>
      </c>
      <c r="J2118" s="87">
        <v>3.4999999999999996E-2</v>
      </c>
      <c r="K2118" s="87">
        <v>4.0000000000000008E-2</v>
      </c>
      <c r="L2118" s="87">
        <v>4.5000000000000005E-2</v>
      </c>
      <c r="M2118" s="135"/>
    </row>
    <row r="2119" spans="2:13" x14ac:dyDescent="0.45">
      <c r="B2119" s="134" t="s">
        <v>89</v>
      </c>
      <c r="C2119" s="76" t="s">
        <v>357</v>
      </c>
      <c r="D2119" s="134" t="s">
        <v>115</v>
      </c>
      <c r="E2119" s="76" t="s">
        <v>166</v>
      </c>
      <c r="F2119" s="134" t="s">
        <v>431</v>
      </c>
      <c r="G2119" s="134" t="s">
        <v>198</v>
      </c>
      <c r="H2119" s="134" t="s">
        <v>432</v>
      </c>
      <c r="I2119" s="134" t="s">
        <v>182</v>
      </c>
      <c r="J2119" s="87">
        <v>0.63</v>
      </c>
      <c r="K2119" s="87">
        <v>0.72000000000000008</v>
      </c>
      <c r="L2119" s="87">
        <v>0.81</v>
      </c>
      <c r="M2119" s="135"/>
    </row>
    <row r="2120" spans="2:13" x14ac:dyDescent="0.45">
      <c r="B2120" s="134" t="s">
        <v>89</v>
      </c>
      <c r="C2120" s="76" t="s">
        <v>357</v>
      </c>
      <c r="D2120" s="134" t="s">
        <v>115</v>
      </c>
      <c r="E2120" s="76" t="s">
        <v>166</v>
      </c>
      <c r="F2120" s="134" t="s">
        <v>308</v>
      </c>
      <c r="G2120" s="134" t="s">
        <v>262</v>
      </c>
      <c r="H2120" s="134" t="s">
        <v>309</v>
      </c>
      <c r="I2120" s="134" t="s">
        <v>7</v>
      </c>
      <c r="J2120" s="87">
        <v>0.63</v>
      </c>
      <c r="K2120" s="87">
        <v>0.72000000000000008</v>
      </c>
      <c r="L2120" s="87">
        <v>0.81</v>
      </c>
      <c r="M2120" s="135"/>
    </row>
    <row r="2121" spans="2:13" ht="42.75" x14ac:dyDescent="0.45">
      <c r="B2121" s="134" t="s">
        <v>89</v>
      </c>
      <c r="C2121" s="76" t="s">
        <v>357</v>
      </c>
      <c r="D2121" s="134" t="s">
        <v>115</v>
      </c>
      <c r="E2121" s="76" t="s">
        <v>166</v>
      </c>
      <c r="F2121" s="134" t="s">
        <v>312</v>
      </c>
      <c r="G2121" s="134" t="s">
        <v>201</v>
      </c>
      <c r="H2121" s="134" t="s">
        <v>313</v>
      </c>
      <c r="I2121" s="134" t="s">
        <v>7</v>
      </c>
      <c r="J2121" s="87">
        <v>0.63</v>
      </c>
      <c r="K2121" s="87">
        <v>0.72000000000000008</v>
      </c>
      <c r="L2121" s="87">
        <v>0.81</v>
      </c>
      <c r="M2121" s="135"/>
    </row>
    <row r="2122" spans="2:13" ht="42.75" x14ac:dyDescent="0.45">
      <c r="B2122" s="134" t="s">
        <v>89</v>
      </c>
      <c r="C2122" s="76" t="s">
        <v>357</v>
      </c>
      <c r="D2122" s="134" t="s">
        <v>115</v>
      </c>
      <c r="E2122" s="76" t="s">
        <v>166</v>
      </c>
      <c r="F2122" s="134" t="s">
        <v>312</v>
      </c>
      <c r="G2122" s="134" t="s">
        <v>201</v>
      </c>
      <c r="H2122" s="134" t="s">
        <v>313</v>
      </c>
      <c r="I2122" s="134" t="s">
        <v>182</v>
      </c>
      <c r="J2122" s="87">
        <v>0.63</v>
      </c>
      <c r="K2122" s="87">
        <v>0.72000000000000008</v>
      </c>
      <c r="L2122" s="87">
        <v>0.81</v>
      </c>
      <c r="M2122" s="135"/>
    </row>
    <row r="2123" spans="2:13" ht="42.75" x14ac:dyDescent="0.45">
      <c r="B2123" s="134" t="s">
        <v>89</v>
      </c>
      <c r="C2123" s="76" t="s">
        <v>357</v>
      </c>
      <c r="D2123" s="134" t="s">
        <v>115</v>
      </c>
      <c r="E2123" s="76" t="s">
        <v>166</v>
      </c>
      <c r="F2123" s="134" t="s">
        <v>203</v>
      </c>
      <c r="G2123" s="134" t="s">
        <v>201</v>
      </c>
      <c r="H2123" s="134" t="s">
        <v>204</v>
      </c>
      <c r="I2123" s="134" t="s">
        <v>7</v>
      </c>
      <c r="J2123" s="87">
        <v>0.63</v>
      </c>
      <c r="K2123" s="87">
        <v>0.72000000000000008</v>
      </c>
      <c r="L2123" s="87">
        <v>0.81</v>
      </c>
      <c r="M2123" s="135"/>
    </row>
    <row r="2124" spans="2:13" ht="42.75" x14ac:dyDescent="0.45">
      <c r="B2124" s="134" t="s">
        <v>89</v>
      </c>
      <c r="C2124" s="76" t="s">
        <v>357</v>
      </c>
      <c r="D2124" s="134" t="s">
        <v>115</v>
      </c>
      <c r="E2124" s="76" t="s">
        <v>166</v>
      </c>
      <c r="F2124" s="134" t="s">
        <v>203</v>
      </c>
      <c r="G2124" s="134" t="s">
        <v>201</v>
      </c>
      <c r="H2124" s="134" t="s">
        <v>204</v>
      </c>
      <c r="I2124" s="134" t="s">
        <v>182</v>
      </c>
      <c r="J2124" s="87">
        <v>0.63</v>
      </c>
      <c r="K2124" s="87">
        <v>0.72000000000000008</v>
      </c>
      <c r="L2124" s="87">
        <v>0.81</v>
      </c>
      <c r="M2124" s="135"/>
    </row>
    <row r="2125" spans="2:13" x14ac:dyDescent="0.45">
      <c r="B2125" s="134" t="s">
        <v>89</v>
      </c>
      <c r="C2125" s="76" t="s">
        <v>357</v>
      </c>
      <c r="D2125" s="134" t="s">
        <v>115</v>
      </c>
      <c r="E2125" s="76" t="s">
        <v>166</v>
      </c>
      <c r="F2125" s="134" t="s">
        <v>237</v>
      </c>
      <c r="G2125" s="134" t="s">
        <v>238</v>
      </c>
      <c r="H2125" s="134" t="s">
        <v>239</v>
      </c>
      <c r="I2125" s="134" t="s">
        <v>7</v>
      </c>
      <c r="J2125" s="87">
        <v>3.4999999999999996E-2</v>
      </c>
      <c r="K2125" s="87">
        <v>4.0000000000000008E-2</v>
      </c>
      <c r="L2125" s="87">
        <v>4.5000000000000005E-2</v>
      </c>
      <c r="M2125" s="135"/>
    </row>
    <row r="2126" spans="2:13" x14ac:dyDescent="0.45">
      <c r="B2126" s="134" t="s">
        <v>89</v>
      </c>
      <c r="C2126" s="76" t="s">
        <v>357</v>
      </c>
      <c r="D2126" s="134" t="s">
        <v>115</v>
      </c>
      <c r="E2126" s="76" t="s">
        <v>166</v>
      </c>
      <c r="F2126" s="134" t="s">
        <v>321</v>
      </c>
      <c r="G2126" s="134" t="s">
        <v>319</v>
      </c>
      <c r="H2126" s="134" t="s">
        <v>322</v>
      </c>
      <c r="I2126" s="134" t="s">
        <v>182</v>
      </c>
      <c r="J2126" s="87">
        <v>3.4999999999999996E-2</v>
      </c>
      <c r="K2126" s="87">
        <v>4.0000000000000008E-2</v>
      </c>
      <c r="L2126" s="87">
        <v>4.5000000000000005E-2</v>
      </c>
      <c r="M2126" s="135"/>
    </row>
    <row r="2127" spans="2:13" x14ac:dyDescent="0.45">
      <c r="B2127" s="134" t="s">
        <v>89</v>
      </c>
      <c r="C2127" s="76" t="s">
        <v>357</v>
      </c>
      <c r="D2127" s="134" t="s">
        <v>115</v>
      </c>
      <c r="E2127" s="76" t="s">
        <v>166</v>
      </c>
      <c r="F2127" s="134" t="s">
        <v>323</v>
      </c>
      <c r="G2127" s="134" t="s">
        <v>319</v>
      </c>
      <c r="H2127" s="134" t="s">
        <v>324</v>
      </c>
      <c r="I2127" s="134" t="s">
        <v>182</v>
      </c>
      <c r="J2127" s="87">
        <v>3.4999999999999996E-2</v>
      </c>
      <c r="K2127" s="87">
        <v>4.0000000000000008E-2</v>
      </c>
      <c r="L2127" s="87">
        <v>4.5000000000000005E-2</v>
      </c>
      <c r="M2127" s="135"/>
    </row>
    <row r="2128" spans="2:13" ht="28.5" x14ac:dyDescent="0.45">
      <c r="B2128" s="134" t="s">
        <v>89</v>
      </c>
      <c r="C2128" s="76" t="s">
        <v>357</v>
      </c>
      <c r="D2128" s="134" t="s">
        <v>115</v>
      </c>
      <c r="E2128" s="76" t="s">
        <v>166</v>
      </c>
      <c r="F2128" s="134" t="s">
        <v>327</v>
      </c>
      <c r="G2128" s="134" t="s">
        <v>319</v>
      </c>
      <c r="H2128" s="134" t="s">
        <v>328</v>
      </c>
      <c r="I2128" s="134" t="s">
        <v>182</v>
      </c>
      <c r="J2128" s="87">
        <v>3.4999999999999996E-2</v>
      </c>
      <c r="K2128" s="87">
        <v>4.0000000000000008E-2</v>
      </c>
      <c r="L2128" s="87">
        <v>4.5000000000000005E-2</v>
      </c>
      <c r="M2128" s="135"/>
    </row>
    <row r="2129" spans="2:13" x14ac:dyDescent="0.45">
      <c r="B2129" s="134" t="s">
        <v>89</v>
      </c>
      <c r="C2129" s="76" t="s">
        <v>358</v>
      </c>
      <c r="D2129" s="134" t="s">
        <v>115</v>
      </c>
      <c r="E2129" s="76" t="s">
        <v>167</v>
      </c>
      <c r="F2129" s="134" t="s">
        <v>216</v>
      </c>
      <c r="G2129" s="134" t="s">
        <v>190</v>
      </c>
      <c r="H2129" s="134" t="s">
        <v>217</v>
      </c>
      <c r="I2129" s="134" t="s">
        <v>7</v>
      </c>
      <c r="J2129" s="87">
        <v>0.63</v>
      </c>
      <c r="K2129" s="87">
        <v>0.72000000000000008</v>
      </c>
      <c r="L2129" s="87">
        <v>0.81</v>
      </c>
      <c r="M2129" s="135"/>
    </row>
    <row r="2130" spans="2:13" ht="28.5" x14ac:dyDescent="0.45">
      <c r="B2130" s="134" t="s">
        <v>89</v>
      </c>
      <c r="C2130" s="76" t="s">
        <v>358</v>
      </c>
      <c r="D2130" s="134" t="s">
        <v>115</v>
      </c>
      <c r="E2130" s="76" t="s">
        <v>167</v>
      </c>
      <c r="F2130" s="134" t="s">
        <v>224</v>
      </c>
      <c r="G2130" s="134" t="s">
        <v>225</v>
      </c>
      <c r="H2130" s="134" t="s">
        <v>226</v>
      </c>
      <c r="I2130" s="134" t="s">
        <v>7</v>
      </c>
      <c r="J2130" s="87">
        <v>3.4999999999999996E-2</v>
      </c>
      <c r="K2130" s="87">
        <v>4.0000000000000008E-2</v>
      </c>
      <c r="L2130" s="87">
        <v>4.5000000000000005E-2</v>
      </c>
      <c r="M2130" s="135"/>
    </row>
    <row r="2131" spans="2:13" ht="28.5" x14ac:dyDescent="0.45">
      <c r="B2131" s="134" t="s">
        <v>89</v>
      </c>
      <c r="C2131" s="76" t="s">
        <v>358</v>
      </c>
      <c r="D2131" s="134" t="s">
        <v>115</v>
      </c>
      <c r="E2131" s="76" t="s">
        <v>167</v>
      </c>
      <c r="F2131" s="134" t="s">
        <v>224</v>
      </c>
      <c r="G2131" s="134" t="s">
        <v>225</v>
      </c>
      <c r="H2131" s="134" t="s">
        <v>226</v>
      </c>
      <c r="I2131" s="134" t="s">
        <v>182</v>
      </c>
      <c r="J2131" s="87">
        <v>3.4999999999999996E-2</v>
      </c>
      <c r="K2131" s="87">
        <v>4.0000000000000008E-2</v>
      </c>
      <c r="L2131" s="87">
        <v>4.5000000000000005E-2</v>
      </c>
      <c r="M2131" s="135"/>
    </row>
    <row r="2132" spans="2:13" x14ac:dyDescent="0.45">
      <c r="B2132" s="134" t="s">
        <v>89</v>
      </c>
      <c r="C2132" s="76" t="s">
        <v>358</v>
      </c>
      <c r="D2132" s="134" t="s">
        <v>115</v>
      </c>
      <c r="E2132" s="76" t="s">
        <v>167</v>
      </c>
      <c r="F2132" s="134" t="s">
        <v>197</v>
      </c>
      <c r="G2132" s="134" t="s">
        <v>198</v>
      </c>
      <c r="H2132" s="134" t="s">
        <v>199</v>
      </c>
      <c r="I2132" s="134" t="s">
        <v>182</v>
      </c>
      <c r="J2132" s="87">
        <v>3.4999999999999996E-2</v>
      </c>
      <c r="K2132" s="87">
        <v>4.0000000000000008E-2</v>
      </c>
      <c r="L2132" s="87">
        <v>4.5000000000000005E-2</v>
      </c>
      <c r="M2132" s="135"/>
    </row>
    <row r="2133" spans="2:13" x14ac:dyDescent="0.45">
      <c r="B2133" s="134" t="s">
        <v>89</v>
      </c>
      <c r="C2133" s="76" t="s">
        <v>358</v>
      </c>
      <c r="D2133" s="134" t="s">
        <v>115</v>
      </c>
      <c r="E2133" s="76" t="s">
        <v>167</v>
      </c>
      <c r="F2133" s="134" t="s">
        <v>431</v>
      </c>
      <c r="G2133" s="134" t="s">
        <v>198</v>
      </c>
      <c r="H2133" s="134" t="s">
        <v>432</v>
      </c>
      <c r="I2133" s="134" t="s">
        <v>182</v>
      </c>
      <c r="J2133" s="87">
        <v>0.63</v>
      </c>
      <c r="K2133" s="87">
        <v>0.72000000000000008</v>
      </c>
      <c r="L2133" s="87">
        <v>0.81</v>
      </c>
      <c r="M2133" s="135"/>
    </row>
    <row r="2134" spans="2:13" x14ac:dyDescent="0.45">
      <c r="B2134" s="134" t="s">
        <v>89</v>
      </c>
      <c r="C2134" s="76" t="s">
        <v>358</v>
      </c>
      <c r="D2134" s="134" t="s">
        <v>115</v>
      </c>
      <c r="E2134" s="76" t="s">
        <v>167</v>
      </c>
      <c r="F2134" s="134" t="s">
        <v>308</v>
      </c>
      <c r="G2134" s="134" t="s">
        <v>262</v>
      </c>
      <c r="H2134" s="134" t="s">
        <v>309</v>
      </c>
      <c r="I2134" s="134" t="s">
        <v>7</v>
      </c>
      <c r="J2134" s="87">
        <v>0.63</v>
      </c>
      <c r="K2134" s="87">
        <v>0.72000000000000008</v>
      </c>
      <c r="L2134" s="87">
        <v>0.81</v>
      </c>
      <c r="M2134" s="135"/>
    </row>
    <row r="2135" spans="2:13" x14ac:dyDescent="0.45">
      <c r="B2135" s="134" t="s">
        <v>89</v>
      </c>
      <c r="C2135" s="76" t="s">
        <v>358</v>
      </c>
      <c r="D2135" s="134" t="s">
        <v>115</v>
      </c>
      <c r="E2135" s="76" t="s">
        <v>167</v>
      </c>
      <c r="F2135" s="134" t="s">
        <v>310</v>
      </c>
      <c r="G2135" s="134" t="s">
        <v>262</v>
      </c>
      <c r="H2135" s="134" t="s">
        <v>311</v>
      </c>
      <c r="I2135" s="134" t="s">
        <v>7</v>
      </c>
      <c r="J2135" s="87">
        <v>0.63</v>
      </c>
      <c r="K2135" s="87">
        <v>0.72000000000000008</v>
      </c>
      <c r="L2135" s="87">
        <v>0.81</v>
      </c>
      <c r="M2135" s="135"/>
    </row>
    <row r="2136" spans="2:13" ht="42.75" x14ac:dyDescent="0.45">
      <c r="B2136" s="134" t="s">
        <v>89</v>
      </c>
      <c r="C2136" s="76" t="s">
        <v>358</v>
      </c>
      <c r="D2136" s="134" t="s">
        <v>115</v>
      </c>
      <c r="E2136" s="76" t="s">
        <v>167</v>
      </c>
      <c r="F2136" s="134" t="s">
        <v>312</v>
      </c>
      <c r="G2136" s="134" t="s">
        <v>201</v>
      </c>
      <c r="H2136" s="134" t="s">
        <v>313</v>
      </c>
      <c r="I2136" s="134" t="s">
        <v>7</v>
      </c>
      <c r="J2136" s="87">
        <v>0.63</v>
      </c>
      <c r="K2136" s="87">
        <v>0.72000000000000008</v>
      </c>
      <c r="L2136" s="87">
        <v>0.81</v>
      </c>
      <c r="M2136" s="135"/>
    </row>
    <row r="2137" spans="2:13" ht="42.75" x14ac:dyDescent="0.45">
      <c r="B2137" s="134" t="s">
        <v>89</v>
      </c>
      <c r="C2137" s="76" t="s">
        <v>358</v>
      </c>
      <c r="D2137" s="134" t="s">
        <v>115</v>
      </c>
      <c r="E2137" s="76" t="s">
        <v>167</v>
      </c>
      <c r="F2137" s="134" t="s">
        <v>312</v>
      </c>
      <c r="G2137" s="134" t="s">
        <v>201</v>
      </c>
      <c r="H2137" s="134" t="s">
        <v>313</v>
      </c>
      <c r="I2137" s="134" t="s">
        <v>182</v>
      </c>
      <c r="J2137" s="87">
        <v>0.63</v>
      </c>
      <c r="K2137" s="87">
        <v>0.72000000000000008</v>
      </c>
      <c r="L2137" s="87">
        <v>0.81</v>
      </c>
      <c r="M2137" s="135"/>
    </row>
    <row r="2138" spans="2:13" ht="42.75" x14ac:dyDescent="0.45">
      <c r="B2138" s="134" t="s">
        <v>89</v>
      </c>
      <c r="C2138" s="76" t="s">
        <v>358</v>
      </c>
      <c r="D2138" s="134" t="s">
        <v>115</v>
      </c>
      <c r="E2138" s="76" t="s">
        <v>167</v>
      </c>
      <c r="F2138" s="134" t="s">
        <v>203</v>
      </c>
      <c r="G2138" s="134" t="s">
        <v>201</v>
      </c>
      <c r="H2138" s="134" t="s">
        <v>204</v>
      </c>
      <c r="I2138" s="134" t="s">
        <v>7</v>
      </c>
      <c r="J2138" s="87">
        <v>0.63</v>
      </c>
      <c r="K2138" s="87">
        <v>0.72000000000000008</v>
      </c>
      <c r="L2138" s="87">
        <v>0.81</v>
      </c>
      <c r="M2138" s="135"/>
    </row>
    <row r="2139" spans="2:13" ht="42.75" x14ac:dyDescent="0.45">
      <c r="B2139" s="134" t="s">
        <v>89</v>
      </c>
      <c r="C2139" s="76" t="s">
        <v>358</v>
      </c>
      <c r="D2139" s="134" t="s">
        <v>115</v>
      </c>
      <c r="E2139" s="76" t="s">
        <v>167</v>
      </c>
      <c r="F2139" s="134" t="s">
        <v>203</v>
      </c>
      <c r="G2139" s="134" t="s">
        <v>201</v>
      </c>
      <c r="H2139" s="134" t="s">
        <v>204</v>
      </c>
      <c r="I2139" s="134" t="s">
        <v>182</v>
      </c>
      <c r="J2139" s="87">
        <v>0.63</v>
      </c>
      <c r="K2139" s="87">
        <v>0.72000000000000008</v>
      </c>
      <c r="L2139" s="87">
        <v>0.81</v>
      </c>
      <c r="M2139" s="135"/>
    </row>
    <row r="2140" spans="2:13" x14ac:dyDescent="0.45">
      <c r="B2140" s="134" t="s">
        <v>89</v>
      </c>
      <c r="C2140" s="76" t="s">
        <v>358</v>
      </c>
      <c r="D2140" s="134" t="s">
        <v>115</v>
      </c>
      <c r="E2140" s="76" t="s">
        <v>167</v>
      </c>
      <c r="F2140" s="134" t="s">
        <v>237</v>
      </c>
      <c r="G2140" s="134" t="s">
        <v>238</v>
      </c>
      <c r="H2140" s="134" t="s">
        <v>239</v>
      </c>
      <c r="I2140" s="134" t="s">
        <v>7</v>
      </c>
      <c r="J2140" s="87">
        <v>3.4999999999999996E-2</v>
      </c>
      <c r="K2140" s="87">
        <v>4.0000000000000008E-2</v>
      </c>
      <c r="L2140" s="87">
        <v>4.5000000000000005E-2</v>
      </c>
      <c r="M2140" s="135"/>
    </row>
    <row r="2141" spans="2:13" x14ac:dyDescent="0.45">
      <c r="B2141" s="134" t="s">
        <v>89</v>
      </c>
      <c r="C2141" s="76" t="s">
        <v>358</v>
      </c>
      <c r="D2141" s="134" t="s">
        <v>115</v>
      </c>
      <c r="E2141" s="76" t="s">
        <v>167</v>
      </c>
      <c r="F2141" s="134" t="s">
        <v>321</v>
      </c>
      <c r="G2141" s="134" t="s">
        <v>319</v>
      </c>
      <c r="H2141" s="134" t="s">
        <v>322</v>
      </c>
      <c r="I2141" s="134" t="s">
        <v>182</v>
      </c>
      <c r="J2141" s="87">
        <v>3.4999999999999996E-2</v>
      </c>
      <c r="K2141" s="87">
        <v>4.0000000000000008E-2</v>
      </c>
      <c r="L2141" s="87">
        <v>4.5000000000000005E-2</v>
      </c>
      <c r="M2141" s="135"/>
    </row>
    <row r="2142" spans="2:13" x14ac:dyDescent="0.45">
      <c r="B2142" s="134" t="s">
        <v>89</v>
      </c>
      <c r="C2142" s="76" t="s">
        <v>358</v>
      </c>
      <c r="D2142" s="134" t="s">
        <v>115</v>
      </c>
      <c r="E2142" s="76" t="s">
        <v>167</v>
      </c>
      <c r="F2142" s="134" t="s">
        <v>323</v>
      </c>
      <c r="G2142" s="134" t="s">
        <v>319</v>
      </c>
      <c r="H2142" s="134" t="s">
        <v>324</v>
      </c>
      <c r="I2142" s="134" t="s">
        <v>182</v>
      </c>
      <c r="J2142" s="87">
        <v>3.4999999999999996E-2</v>
      </c>
      <c r="K2142" s="87">
        <v>4.0000000000000008E-2</v>
      </c>
      <c r="L2142" s="87">
        <v>4.5000000000000005E-2</v>
      </c>
      <c r="M2142" s="135"/>
    </row>
    <row r="2143" spans="2:13" ht="28.5" x14ac:dyDescent="0.45">
      <c r="B2143" s="134" t="s">
        <v>89</v>
      </c>
      <c r="C2143" s="76" t="s">
        <v>358</v>
      </c>
      <c r="D2143" s="134" t="s">
        <v>115</v>
      </c>
      <c r="E2143" s="76" t="s">
        <v>167</v>
      </c>
      <c r="F2143" s="134" t="s">
        <v>266</v>
      </c>
      <c r="G2143" s="134" t="s">
        <v>208</v>
      </c>
      <c r="H2143" s="134" t="s">
        <v>267</v>
      </c>
      <c r="I2143" s="134" t="s">
        <v>7</v>
      </c>
      <c r="J2143" s="87">
        <v>3.4999999999999996E-2</v>
      </c>
      <c r="K2143" s="87">
        <v>4.0000000000000008E-2</v>
      </c>
      <c r="L2143" s="87">
        <v>4.5000000000000005E-2</v>
      </c>
      <c r="M2143" s="135"/>
    </row>
    <row r="2144" spans="2:13" ht="42.75" x14ac:dyDescent="0.45">
      <c r="B2144" s="134" t="s">
        <v>89</v>
      </c>
      <c r="C2144" s="76" t="s">
        <v>358</v>
      </c>
      <c r="D2144" s="134" t="s">
        <v>115</v>
      </c>
      <c r="E2144" s="76" t="s">
        <v>167</v>
      </c>
      <c r="F2144" s="134" t="s">
        <v>336</v>
      </c>
      <c r="G2144" s="134" t="s">
        <v>241</v>
      </c>
      <c r="H2144" s="134" t="s">
        <v>337</v>
      </c>
      <c r="I2144" s="134" t="s">
        <v>7</v>
      </c>
      <c r="J2144" s="87">
        <v>3.4999999999999996E-2</v>
      </c>
      <c r="K2144" s="87">
        <v>4.0000000000000008E-2</v>
      </c>
      <c r="L2144" s="87">
        <v>4.5000000000000005E-2</v>
      </c>
      <c r="M2144" s="135"/>
    </row>
    <row r="2145" spans="2:13" ht="42.75" x14ac:dyDescent="0.45">
      <c r="B2145" s="134" t="s">
        <v>89</v>
      </c>
      <c r="C2145" s="76" t="s">
        <v>450</v>
      </c>
      <c r="D2145" s="134" t="s">
        <v>117</v>
      </c>
      <c r="E2145" s="76" t="s">
        <v>168</v>
      </c>
      <c r="F2145" s="134" t="s">
        <v>256</v>
      </c>
      <c r="G2145" s="134" t="s">
        <v>193</v>
      </c>
      <c r="H2145" s="134" t="s">
        <v>257</v>
      </c>
      <c r="I2145" s="134" t="s">
        <v>7</v>
      </c>
      <c r="J2145" s="87">
        <v>0.63</v>
      </c>
      <c r="K2145" s="87">
        <v>0.72000000000000008</v>
      </c>
      <c r="L2145" s="87">
        <v>0.81</v>
      </c>
      <c r="M2145" s="135"/>
    </row>
    <row r="2146" spans="2:13" ht="42.75" x14ac:dyDescent="0.45">
      <c r="B2146" s="134" t="s">
        <v>89</v>
      </c>
      <c r="C2146" s="76" t="s">
        <v>450</v>
      </c>
      <c r="D2146" s="134" t="s">
        <v>117</v>
      </c>
      <c r="E2146" s="76" t="s">
        <v>168</v>
      </c>
      <c r="F2146" s="134" t="s">
        <v>420</v>
      </c>
      <c r="G2146" s="134" t="s">
        <v>198</v>
      </c>
      <c r="H2146" s="134" t="s">
        <v>421</v>
      </c>
      <c r="I2146" s="134" t="s">
        <v>182</v>
      </c>
      <c r="J2146" s="87">
        <v>0.63</v>
      </c>
      <c r="K2146" s="87">
        <v>0.72000000000000008</v>
      </c>
      <c r="L2146" s="87">
        <v>0.81</v>
      </c>
      <c r="M2146" s="135"/>
    </row>
    <row r="2147" spans="2:13" ht="42.75" x14ac:dyDescent="0.45">
      <c r="B2147" s="134" t="s">
        <v>89</v>
      </c>
      <c r="C2147" s="76" t="s">
        <v>450</v>
      </c>
      <c r="D2147" s="134" t="s">
        <v>117</v>
      </c>
      <c r="E2147" s="76" t="s">
        <v>168</v>
      </c>
      <c r="F2147" s="134" t="s">
        <v>400</v>
      </c>
      <c r="G2147" s="134" t="s">
        <v>198</v>
      </c>
      <c r="H2147" s="134" t="s">
        <v>401</v>
      </c>
      <c r="I2147" s="134" t="s">
        <v>182</v>
      </c>
      <c r="J2147" s="87">
        <v>0.63</v>
      </c>
      <c r="K2147" s="87">
        <v>0.72000000000000008</v>
      </c>
      <c r="L2147" s="87">
        <v>0.81</v>
      </c>
      <c r="M2147" s="135"/>
    </row>
    <row r="2148" spans="2:13" ht="42.75" x14ac:dyDescent="0.45">
      <c r="B2148" s="134" t="s">
        <v>89</v>
      </c>
      <c r="C2148" s="76" t="s">
        <v>450</v>
      </c>
      <c r="D2148" s="134" t="s">
        <v>117</v>
      </c>
      <c r="E2148" s="76" t="s">
        <v>168</v>
      </c>
      <c r="F2148" s="134" t="s">
        <v>431</v>
      </c>
      <c r="G2148" s="134" t="s">
        <v>198</v>
      </c>
      <c r="H2148" s="134" t="s">
        <v>432</v>
      </c>
      <c r="I2148" s="134" t="s">
        <v>182</v>
      </c>
      <c r="J2148" s="87">
        <v>0.63</v>
      </c>
      <c r="K2148" s="87">
        <v>0.72000000000000008</v>
      </c>
      <c r="L2148" s="87">
        <v>0.81</v>
      </c>
      <c r="M2148" s="135"/>
    </row>
    <row r="2149" spans="2:13" ht="42.75" x14ac:dyDescent="0.45">
      <c r="B2149" s="134" t="s">
        <v>89</v>
      </c>
      <c r="C2149" s="76" t="s">
        <v>450</v>
      </c>
      <c r="D2149" s="134" t="s">
        <v>117</v>
      </c>
      <c r="E2149" s="76" t="s">
        <v>168</v>
      </c>
      <c r="F2149" s="134" t="s">
        <v>336</v>
      </c>
      <c r="G2149" s="134" t="s">
        <v>241</v>
      </c>
      <c r="H2149" s="134" t="s">
        <v>337</v>
      </c>
      <c r="I2149" s="134" t="s">
        <v>7</v>
      </c>
      <c r="J2149" s="87">
        <v>3.4999999999999996E-2</v>
      </c>
      <c r="K2149" s="87">
        <v>4.0000000000000008E-2</v>
      </c>
      <c r="L2149" s="87">
        <v>4.5000000000000005E-2</v>
      </c>
      <c r="M2149" s="135"/>
    </row>
    <row r="2150" spans="2:13" ht="42.75" x14ac:dyDescent="0.45">
      <c r="B2150" s="134" t="s">
        <v>89</v>
      </c>
      <c r="C2150" s="76" t="s">
        <v>359</v>
      </c>
      <c r="D2150" s="134" t="s">
        <v>117</v>
      </c>
      <c r="E2150" s="76" t="s">
        <v>8</v>
      </c>
      <c r="F2150" s="134" t="s">
        <v>218</v>
      </c>
      <c r="G2150" s="134" t="s">
        <v>190</v>
      </c>
      <c r="H2150" s="134" t="s">
        <v>219</v>
      </c>
      <c r="I2150" s="134" t="s">
        <v>7</v>
      </c>
      <c r="J2150" s="87">
        <v>0.63</v>
      </c>
      <c r="K2150" s="87">
        <v>0.72000000000000008</v>
      </c>
      <c r="L2150" s="87">
        <v>0.81</v>
      </c>
      <c r="M2150" s="135"/>
    </row>
    <row r="2151" spans="2:13" ht="42.75" x14ac:dyDescent="0.45">
      <c r="B2151" s="134" t="s">
        <v>89</v>
      </c>
      <c r="C2151" s="76" t="s">
        <v>359</v>
      </c>
      <c r="D2151" s="134" t="s">
        <v>117</v>
      </c>
      <c r="E2151" s="76" t="s">
        <v>8</v>
      </c>
      <c r="F2151" s="134" t="s">
        <v>288</v>
      </c>
      <c r="G2151" s="134" t="s">
        <v>190</v>
      </c>
      <c r="H2151" s="134" t="s">
        <v>289</v>
      </c>
      <c r="I2151" s="134" t="s">
        <v>7</v>
      </c>
      <c r="J2151" s="87">
        <v>0.63</v>
      </c>
      <c r="K2151" s="87">
        <v>0.72000000000000008</v>
      </c>
      <c r="L2151" s="87">
        <v>0.81</v>
      </c>
      <c r="M2151" s="135"/>
    </row>
    <row r="2152" spans="2:13" ht="42.75" x14ac:dyDescent="0.45">
      <c r="B2152" s="134" t="s">
        <v>89</v>
      </c>
      <c r="C2152" s="76" t="s">
        <v>359</v>
      </c>
      <c r="D2152" s="134" t="s">
        <v>117</v>
      </c>
      <c r="E2152" s="76" t="s">
        <v>8</v>
      </c>
      <c r="F2152" s="134" t="s">
        <v>227</v>
      </c>
      <c r="G2152" s="134" t="s">
        <v>225</v>
      </c>
      <c r="H2152" s="134" t="s">
        <v>228</v>
      </c>
      <c r="I2152" s="134" t="s">
        <v>7</v>
      </c>
      <c r="J2152" s="87">
        <v>6.9999999999999993E-2</v>
      </c>
      <c r="K2152" s="87">
        <v>8.0000000000000016E-2</v>
      </c>
      <c r="L2152" s="87">
        <v>9.0000000000000011E-2</v>
      </c>
      <c r="M2152" s="135"/>
    </row>
    <row r="2153" spans="2:13" ht="42.75" x14ac:dyDescent="0.45">
      <c r="B2153" s="134" t="s">
        <v>89</v>
      </c>
      <c r="C2153" s="76" t="s">
        <v>359</v>
      </c>
      <c r="D2153" s="134" t="s">
        <v>117</v>
      </c>
      <c r="E2153" s="76" t="s">
        <v>8</v>
      </c>
      <c r="F2153" s="134" t="s">
        <v>197</v>
      </c>
      <c r="G2153" s="134" t="s">
        <v>198</v>
      </c>
      <c r="H2153" s="134" t="s">
        <v>199</v>
      </c>
      <c r="I2153" s="134" t="s">
        <v>182</v>
      </c>
      <c r="J2153" s="87">
        <v>3.4999999999999996E-2</v>
      </c>
      <c r="K2153" s="87">
        <v>4.0000000000000008E-2</v>
      </c>
      <c r="L2153" s="87">
        <v>4.5000000000000005E-2</v>
      </c>
      <c r="M2153" s="135"/>
    </row>
    <row r="2154" spans="2:13" ht="42.75" x14ac:dyDescent="0.45">
      <c r="B2154" s="134" t="s">
        <v>89</v>
      </c>
      <c r="C2154" s="76" t="s">
        <v>359</v>
      </c>
      <c r="D2154" s="134" t="s">
        <v>117</v>
      </c>
      <c r="E2154" s="76" t="s">
        <v>8</v>
      </c>
      <c r="F2154" s="134" t="s">
        <v>431</v>
      </c>
      <c r="G2154" s="134" t="s">
        <v>198</v>
      </c>
      <c r="H2154" s="134" t="s">
        <v>432</v>
      </c>
      <c r="I2154" s="134" t="s">
        <v>182</v>
      </c>
      <c r="J2154" s="87">
        <v>0.63</v>
      </c>
      <c r="K2154" s="87">
        <v>0.72000000000000008</v>
      </c>
      <c r="L2154" s="87">
        <v>0.81</v>
      </c>
      <c r="M2154" s="135"/>
    </row>
    <row r="2155" spans="2:13" ht="42.75" x14ac:dyDescent="0.45">
      <c r="B2155" s="134" t="s">
        <v>89</v>
      </c>
      <c r="C2155" s="76" t="s">
        <v>359</v>
      </c>
      <c r="D2155" s="134" t="s">
        <v>117</v>
      </c>
      <c r="E2155" s="76" t="s">
        <v>8</v>
      </c>
      <c r="F2155" s="134" t="s">
        <v>203</v>
      </c>
      <c r="G2155" s="134" t="s">
        <v>201</v>
      </c>
      <c r="H2155" s="134" t="s">
        <v>204</v>
      </c>
      <c r="I2155" s="134" t="s">
        <v>7</v>
      </c>
      <c r="J2155" s="87">
        <v>0.63</v>
      </c>
      <c r="K2155" s="87">
        <v>0.72000000000000008</v>
      </c>
      <c r="L2155" s="87">
        <v>0.81</v>
      </c>
      <c r="M2155" s="135"/>
    </row>
    <row r="2156" spans="2:13" ht="42.75" x14ac:dyDescent="0.45">
      <c r="B2156" s="134" t="s">
        <v>89</v>
      </c>
      <c r="C2156" s="76" t="s">
        <v>359</v>
      </c>
      <c r="D2156" s="134" t="s">
        <v>117</v>
      </c>
      <c r="E2156" s="76" t="s">
        <v>8</v>
      </c>
      <c r="F2156" s="134" t="s">
        <v>203</v>
      </c>
      <c r="G2156" s="134" t="s">
        <v>201</v>
      </c>
      <c r="H2156" s="134" t="s">
        <v>204</v>
      </c>
      <c r="I2156" s="134" t="s">
        <v>182</v>
      </c>
      <c r="J2156" s="87">
        <v>0.63</v>
      </c>
      <c r="K2156" s="87">
        <v>0.72000000000000008</v>
      </c>
      <c r="L2156" s="87">
        <v>0.81</v>
      </c>
      <c r="M2156" s="135"/>
    </row>
    <row r="2157" spans="2:13" ht="42.75" x14ac:dyDescent="0.45">
      <c r="B2157" s="134" t="s">
        <v>89</v>
      </c>
      <c r="C2157" s="76" t="s">
        <v>359</v>
      </c>
      <c r="D2157" s="134" t="s">
        <v>117</v>
      </c>
      <c r="E2157" s="76" t="s">
        <v>8</v>
      </c>
      <c r="F2157" s="134" t="s">
        <v>237</v>
      </c>
      <c r="G2157" s="134" t="s">
        <v>238</v>
      </c>
      <c r="H2157" s="134" t="s">
        <v>239</v>
      </c>
      <c r="I2157" s="134" t="s">
        <v>7</v>
      </c>
      <c r="J2157" s="87">
        <v>3.4999999999999996E-2</v>
      </c>
      <c r="K2157" s="87">
        <v>4.0000000000000008E-2</v>
      </c>
      <c r="L2157" s="87">
        <v>4.5000000000000005E-2</v>
      </c>
      <c r="M2157" s="135"/>
    </row>
    <row r="2158" spans="2:13" ht="42.75" x14ac:dyDescent="0.45">
      <c r="B2158" s="134" t="s">
        <v>89</v>
      </c>
      <c r="C2158" s="76" t="s">
        <v>359</v>
      </c>
      <c r="D2158" s="134" t="s">
        <v>117</v>
      </c>
      <c r="E2158" s="76" t="s">
        <v>8</v>
      </c>
      <c r="F2158" s="134" t="s">
        <v>336</v>
      </c>
      <c r="G2158" s="134" t="s">
        <v>241</v>
      </c>
      <c r="H2158" s="134" t="s">
        <v>337</v>
      </c>
      <c r="I2158" s="134" t="s">
        <v>7</v>
      </c>
      <c r="J2158" s="87">
        <v>3.4999999999999996E-2</v>
      </c>
      <c r="K2158" s="87">
        <v>4.0000000000000008E-2</v>
      </c>
      <c r="L2158" s="87">
        <v>4.5000000000000005E-2</v>
      </c>
      <c r="M2158" s="135"/>
    </row>
    <row r="2159" spans="2:13" ht="42.75" x14ac:dyDescent="0.45">
      <c r="B2159" s="134" t="s">
        <v>89</v>
      </c>
      <c r="C2159" s="76" t="s">
        <v>359</v>
      </c>
      <c r="D2159" s="134" t="s">
        <v>117</v>
      </c>
      <c r="E2159" s="76" t="s">
        <v>8</v>
      </c>
      <c r="F2159" s="134" t="s">
        <v>360</v>
      </c>
      <c r="G2159" s="134" t="s">
        <v>241</v>
      </c>
      <c r="H2159" s="134" t="s">
        <v>361</v>
      </c>
      <c r="I2159" s="134" t="s">
        <v>7</v>
      </c>
      <c r="J2159" s="87">
        <v>0.63</v>
      </c>
      <c r="K2159" s="87">
        <v>0.72000000000000008</v>
      </c>
      <c r="L2159" s="87">
        <v>0.81</v>
      </c>
      <c r="M2159" s="135"/>
    </row>
    <row r="2160" spans="2:13" ht="42.75" x14ac:dyDescent="0.45">
      <c r="B2160" s="134" t="s">
        <v>89</v>
      </c>
      <c r="C2160" s="76" t="s">
        <v>359</v>
      </c>
      <c r="D2160" s="134" t="s">
        <v>117</v>
      </c>
      <c r="E2160" s="76" t="s">
        <v>8</v>
      </c>
      <c r="F2160" s="134" t="s">
        <v>295</v>
      </c>
      <c r="G2160" s="134" t="s">
        <v>241</v>
      </c>
      <c r="H2160" s="134" t="s">
        <v>296</v>
      </c>
      <c r="I2160" s="134" t="s">
        <v>7</v>
      </c>
      <c r="J2160" s="87">
        <v>0.63</v>
      </c>
      <c r="K2160" s="87">
        <v>0.72000000000000008</v>
      </c>
      <c r="L2160" s="87">
        <v>0.81</v>
      </c>
      <c r="M2160" s="135"/>
    </row>
    <row r="2161" spans="2:13" ht="42.75" x14ac:dyDescent="0.45">
      <c r="B2161" s="134" t="s">
        <v>89</v>
      </c>
      <c r="C2161" s="76" t="s">
        <v>362</v>
      </c>
      <c r="D2161" s="134" t="s">
        <v>117</v>
      </c>
      <c r="E2161" s="76" t="s">
        <v>169</v>
      </c>
      <c r="F2161" s="134" t="s">
        <v>218</v>
      </c>
      <c r="G2161" s="134" t="s">
        <v>190</v>
      </c>
      <c r="H2161" s="134" t="s">
        <v>219</v>
      </c>
      <c r="I2161" s="134" t="s">
        <v>7</v>
      </c>
      <c r="J2161" s="87">
        <v>0.63</v>
      </c>
      <c r="K2161" s="87">
        <v>0.72000000000000008</v>
      </c>
      <c r="L2161" s="87">
        <v>0.81</v>
      </c>
      <c r="M2161" s="135"/>
    </row>
    <row r="2162" spans="2:13" ht="42.75" x14ac:dyDescent="0.45">
      <c r="B2162" s="134" t="s">
        <v>89</v>
      </c>
      <c r="C2162" s="76" t="s">
        <v>362</v>
      </c>
      <c r="D2162" s="134" t="s">
        <v>117</v>
      </c>
      <c r="E2162" s="76" t="s">
        <v>169</v>
      </c>
      <c r="F2162" s="134" t="s">
        <v>227</v>
      </c>
      <c r="G2162" s="134" t="s">
        <v>225</v>
      </c>
      <c r="H2162" s="134" t="s">
        <v>228</v>
      </c>
      <c r="I2162" s="134" t="s">
        <v>7</v>
      </c>
      <c r="J2162" s="87">
        <v>6.9999999999999993E-2</v>
      </c>
      <c r="K2162" s="87">
        <v>8.0000000000000016E-2</v>
      </c>
      <c r="L2162" s="87">
        <v>9.0000000000000011E-2</v>
      </c>
      <c r="M2162" s="135"/>
    </row>
    <row r="2163" spans="2:13" ht="42.75" x14ac:dyDescent="0.45">
      <c r="B2163" s="134" t="s">
        <v>89</v>
      </c>
      <c r="C2163" s="76" t="s">
        <v>362</v>
      </c>
      <c r="D2163" s="134" t="s">
        <v>117</v>
      </c>
      <c r="E2163" s="76" t="s">
        <v>169</v>
      </c>
      <c r="F2163" s="134" t="s">
        <v>256</v>
      </c>
      <c r="G2163" s="134" t="s">
        <v>193</v>
      </c>
      <c r="H2163" s="134" t="s">
        <v>257</v>
      </c>
      <c r="I2163" s="134" t="s">
        <v>7</v>
      </c>
      <c r="J2163" s="87">
        <v>0.63</v>
      </c>
      <c r="K2163" s="87">
        <v>0.72000000000000008</v>
      </c>
      <c r="L2163" s="87">
        <v>0.81</v>
      </c>
      <c r="M2163" s="135"/>
    </row>
    <row r="2164" spans="2:13" ht="42.75" x14ac:dyDescent="0.45">
      <c r="B2164" s="134" t="s">
        <v>89</v>
      </c>
      <c r="C2164" s="76" t="s">
        <v>362</v>
      </c>
      <c r="D2164" s="134" t="s">
        <v>117</v>
      </c>
      <c r="E2164" s="76" t="s">
        <v>169</v>
      </c>
      <c r="F2164" s="134" t="s">
        <v>446</v>
      </c>
      <c r="G2164" s="134" t="s">
        <v>211</v>
      </c>
      <c r="H2164" s="134" t="s">
        <v>447</v>
      </c>
      <c r="I2164" s="134" t="s">
        <v>7</v>
      </c>
      <c r="J2164" s="87">
        <v>0.63</v>
      </c>
      <c r="K2164" s="87">
        <v>0.72000000000000008</v>
      </c>
      <c r="L2164" s="87">
        <v>0.81</v>
      </c>
      <c r="M2164" s="135"/>
    </row>
    <row r="2165" spans="2:13" ht="42.75" x14ac:dyDescent="0.45">
      <c r="B2165" s="134" t="s">
        <v>89</v>
      </c>
      <c r="C2165" s="76" t="s">
        <v>362</v>
      </c>
      <c r="D2165" s="134" t="s">
        <v>117</v>
      </c>
      <c r="E2165" s="76" t="s">
        <v>169</v>
      </c>
      <c r="F2165" s="134" t="s">
        <v>389</v>
      </c>
      <c r="G2165" s="134" t="s">
        <v>211</v>
      </c>
      <c r="H2165" s="134" t="s">
        <v>390</v>
      </c>
      <c r="I2165" s="134" t="s">
        <v>7</v>
      </c>
      <c r="J2165" s="87">
        <v>0.63</v>
      </c>
      <c r="K2165" s="87">
        <v>0.72000000000000008</v>
      </c>
      <c r="L2165" s="87">
        <v>0.81</v>
      </c>
      <c r="M2165" s="135"/>
    </row>
    <row r="2166" spans="2:13" ht="42.75" x14ac:dyDescent="0.45">
      <c r="B2166" s="134" t="s">
        <v>89</v>
      </c>
      <c r="C2166" s="76" t="s">
        <v>451</v>
      </c>
      <c r="D2166" s="134" t="s">
        <v>117</v>
      </c>
      <c r="E2166" s="76" t="s">
        <v>170</v>
      </c>
      <c r="F2166" s="134" t="s">
        <v>218</v>
      </c>
      <c r="G2166" s="134" t="s">
        <v>190</v>
      </c>
      <c r="H2166" s="134" t="s">
        <v>219</v>
      </c>
      <c r="I2166" s="134" t="s">
        <v>7</v>
      </c>
      <c r="J2166" s="87">
        <v>0.63</v>
      </c>
      <c r="K2166" s="87">
        <v>0.72000000000000008</v>
      </c>
      <c r="L2166" s="87">
        <v>0.81</v>
      </c>
      <c r="M2166" s="135"/>
    </row>
    <row r="2167" spans="2:13" ht="42.75" x14ac:dyDescent="0.45">
      <c r="B2167" s="134" t="s">
        <v>89</v>
      </c>
      <c r="C2167" s="76" t="s">
        <v>451</v>
      </c>
      <c r="D2167" s="134" t="s">
        <v>117</v>
      </c>
      <c r="E2167" s="76" t="s">
        <v>170</v>
      </c>
      <c r="F2167" s="134" t="s">
        <v>227</v>
      </c>
      <c r="G2167" s="134" t="s">
        <v>225</v>
      </c>
      <c r="H2167" s="134" t="s">
        <v>228</v>
      </c>
      <c r="I2167" s="134" t="s">
        <v>7</v>
      </c>
      <c r="J2167" s="87">
        <v>6.9999999999999993E-2</v>
      </c>
      <c r="K2167" s="87">
        <v>8.0000000000000016E-2</v>
      </c>
      <c r="L2167" s="87">
        <v>9.0000000000000011E-2</v>
      </c>
      <c r="M2167" s="135"/>
    </row>
    <row r="2168" spans="2:13" ht="42.75" x14ac:dyDescent="0.45">
      <c r="B2168" s="134" t="s">
        <v>89</v>
      </c>
      <c r="C2168" s="76" t="s">
        <v>451</v>
      </c>
      <c r="D2168" s="134" t="s">
        <v>117</v>
      </c>
      <c r="E2168" s="76" t="s">
        <v>170</v>
      </c>
      <c r="F2168" s="134" t="s">
        <v>316</v>
      </c>
      <c r="G2168" s="134" t="s">
        <v>201</v>
      </c>
      <c r="H2168" s="134" t="s">
        <v>317</v>
      </c>
      <c r="I2168" s="134" t="s">
        <v>7</v>
      </c>
      <c r="J2168" s="87">
        <v>0.63</v>
      </c>
      <c r="K2168" s="87">
        <v>0.72000000000000008</v>
      </c>
      <c r="L2168" s="87">
        <v>0.81</v>
      </c>
      <c r="M2168" s="135"/>
    </row>
    <row r="2169" spans="2:13" ht="42.75" x14ac:dyDescent="0.45">
      <c r="B2169" s="134" t="s">
        <v>89</v>
      </c>
      <c r="C2169" s="76" t="s">
        <v>451</v>
      </c>
      <c r="D2169" s="134" t="s">
        <v>117</v>
      </c>
      <c r="E2169" s="76" t="s">
        <v>170</v>
      </c>
      <c r="F2169" s="134" t="s">
        <v>316</v>
      </c>
      <c r="G2169" s="134" t="s">
        <v>201</v>
      </c>
      <c r="H2169" s="134" t="s">
        <v>317</v>
      </c>
      <c r="I2169" s="134" t="s">
        <v>182</v>
      </c>
      <c r="J2169" s="87">
        <v>0.63</v>
      </c>
      <c r="K2169" s="87">
        <v>0.72000000000000008</v>
      </c>
      <c r="L2169" s="87">
        <v>0.81</v>
      </c>
      <c r="M2169" s="135"/>
    </row>
    <row r="2170" spans="2:13" ht="42.75" x14ac:dyDescent="0.45">
      <c r="B2170" s="134" t="s">
        <v>89</v>
      </c>
      <c r="C2170" s="76" t="s">
        <v>451</v>
      </c>
      <c r="D2170" s="134" t="s">
        <v>117</v>
      </c>
      <c r="E2170" s="76" t="s">
        <v>170</v>
      </c>
      <c r="F2170" s="134" t="s">
        <v>360</v>
      </c>
      <c r="G2170" s="134" t="s">
        <v>241</v>
      </c>
      <c r="H2170" s="134" t="s">
        <v>361</v>
      </c>
      <c r="I2170" s="134" t="s">
        <v>7</v>
      </c>
      <c r="J2170" s="87">
        <v>0.63</v>
      </c>
      <c r="K2170" s="87">
        <v>0.72000000000000008</v>
      </c>
      <c r="L2170" s="87">
        <v>0.81</v>
      </c>
      <c r="M2170" s="135"/>
    </row>
    <row r="2171" spans="2:13" ht="42.75" x14ac:dyDescent="0.45">
      <c r="B2171" s="134" t="s">
        <v>89</v>
      </c>
      <c r="C2171" s="76" t="s">
        <v>451</v>
      </c>
      <c r="D2171" s="134" t="s">
        <v>117</v>
      </c>
      <c r="E2171" s="76" t="s">
        <v>170</v>
      </c>
      <c r="F2171" s="134" t="s">
        <v>446</v>
      </c>
      <c r="G2171" s="134" t="s">
        <v>211</v>
      </c>
      <c r="H2171" s="134" t="s">
        <v>447</v>
      </c>
      <c r="I2171" s="134" t="s">
        <v>7</v>
      </c>
      <c r="J2171" s="87">
        <v>0.63</v>
      </c>
      <c r="K2171" s="87">
        <v>0.72000000000000008</v>
      </c>
      <c r="L2171" s="87">
        <v>0.81</v>
      </c>
      <c r="M2171" s="135"/>
    </row>
    <row r="2172" spans="2:13" ht="42.75" x14ac:dyDescent="0.45">
      <c r="B2172" s="134" t="s">
        <v>89</v>
      </c>
      <c r="C2172" s="76" t="s">
        <v>364</v>
      </c>
      <c r="D2172" s="134" t="s">
        <v>117</v>
      </c>
      <c r="E2172" s="76" t="s">
        <v>172</v>
      </c>
      <c r="F2172" s="134" t="s">
        <v>224</v>
      </c>
      <c r="G2172" s="134" t="s">
        <v>225</v>
      </c>
      <c r="H2172" s="134" t="s">
        <v>226</v>
      </c>
      <c r="I2172" s="134" t="s">
        <v>7</v>
      </c>
      <c r="J2172" s="87">
        <v>3.4999999999999996E-2</v>
      </c>
      <c r="K2172" s="87">
        <v>4.0000000000000008E-2</v>
      </c>
      <c r="L2172" s="87">
        <v>4.5000000000000005E-2</v>
      </c>
      <c r="M2172" s="135"/>
    </row>
    <row r="2173" spans="2:13" ht="42.75" x14ac:dyDescent="0.45">
      <c r="B2173" s="134" t="s">
        <v>89</v>
      </c>
      <c r="C2173" s="76" t="s">
        <v>364</v>
      </c>
      <c r="D2173" s="134" t="s">
        <v>117</v>
      </c>
      <c r="E2173" s="76" t="s">
        <v>172</v>
      </c>
      <c r="F2173" s="134" t="s">
        <v>224</v>
      </c>
      <c r="G2173" s="134" t="s">
        <v>225</v>
      </c>
      <c r="H2173" s="134" t="s">
        <v>226</v>
      </c>
      <c r="I2173" s="134" t="s">
        <v>182</v>
      </c>
      <c r="J2173" s="87">
        <v>3.4999999999999996E-2</v>
      </c>
      <c r="K2173" s="87">
        <v>4.0000000000000008E-2</v>
      </c>
      <c r="L2173" s="87">
        <v>4.5000000000000005E-2</v>
      </c>
      <c r="M2173" s="135"/>
    </row>
    <row r="2174" spans="2:13" ht="42.75" x14ac:dyDescent="0.45">
      <c r="B2174" s="134" t="s">
        <v>89</v>
      </c>
      <c r="C2174" s="76" t="s">
        <v>364</v>
      </c>
      <c r="D2174" s="134" t="s">
        <v>117</v>
      </c>
      <c r="E2174" s="76" t="s">
        <v>172</v>
      </c>
      <c r="F2174" s="134" t="s">
        <v>256</v>
      </c>
      <c r="G2174" s="134" t="s">
        <v>193</v>
      </c>
      <c r="H2174" s="134" t="s">
        <v>257</v>
      </c>
      <c r="I2174" s="134" t="s">
        <v>7</v>
      </c>
      <c r="J2174" s="87">
        <v>0.63</v>
      </c>
      <c r="K2174" s="87">
        <v>0.72000000000000008</v>
      </c>
      <c r="L2174" s="87">
        <v>0.81</v>
      </c>
      <c r="M2174" s="135"/>
    </row>
    <row r="2175" spans="2:13" ht="42.75" x14ac:dyDescent="0.45">
      <c r="B2175" s="134" t="s">
        <v>89</v>
      </c>
      <c r="C2175" s="76" t="s">
        <v>364</v>
      </c>
      <c r="D2175" s="134" t="s">
        <v>117</v>
      </c>
      <c r="E2175" s="76" t="s">
        <v>172</v>
      </c>
      <c r="F2175" s="134" t="s">
        <v>197</v>
      </c>
      <c r="G2175" s="134" t="s">
        <v>198</v>
      </c>
      <c r="H2175" s="134" t="s">
        <v>199</v>
      </c>
      <c r="I2175" s="134" t="s">
        <v>182</v>
      </c>
      <c r="J2175" s="87">
        <v>3.4999999999999996E-2</v>
      </c>
      <c r="K2175" s="87">
        <v>4.0000000000000008E-2</v>
      </c>
      <c r="L2175" s="87">
        <v>4.5000000000000005E-2</v>
      </c>
      <c r="M2175" s="135"/>
    </row>
    <row r="2176" spans="2:13" ht="42.75" x14ac:dyDescent="0.45">
      <c r="B2176" s="134" t="s">
        <v>89</v>
      </c>
      <c r="C2176" s="76" t="s">
        <v>364</v>
      </c>
      <c r="D2176" s="134" t="s">
        <v>117</v>
      </c>
      <c r="E2176" s="76" t="s">
        <v>172</v>
      </c>
      <c r="F2176" s="134" t="s">
        <v>427</v>
      </c>
      <c r="G2176" s="134" t="s">
        <v>198</v>
      </c>
      <c r="H2176" s="134" t="s">
        <v>428</v>
      </c>
      <c r="I2176" s="134" t="s">
        <v>182</v>
      </c>
      <c r="J2176" s="87">
        <v>0.63</v>
      </c>
      <c r="K2176" s="87">
        <v>0.72000000000000008</v>
      </c>
      <c r="L2176" s="87">
        <v>0.81</v>
      </c>
      <c r="M2176" s="135"/>
    </row>
    <row r="2177" spans="2:13" ht="42.75" x14ac:dyDescent="0.45">
      <c r="B2177" s="134" t="s">
        <v>89</v>
      </c>
      <c r="C2177" s="76" t="s">
        <v>364</v>
      </c>
      <c r="D2177" s="134" t="s">
        <v>117</v>
      </c>
      <c r="E2177" s="76" t="s">
        <v>172</v>
      </c>
      <c r="F2177" s="134" t="s">
        <v>446</v>
      </c>
      <c r="G2177" s="134" t="s">
        <v>211</v>
      </c>
      <c r="H2177" s="134" t="s">
        <v>447</v>
      </c>
      <c r="I2177" s="134" t="s">
        <v>7</v>
      </c>
      <c r="J2177" s="87">
        <v>0.63</v>
      </c>
      <c r="K2177" s="87">
        <v>0.72000000000000008</v>
      </c>
      <c r="L2177" s="87">
        <v>0.81</v>
      </c>
      <c r="M2177" s="135"/>
    </row>
    <row r="2178" spans="2:13" ht="42.75" x14ac:dyDescent="0.45">
      <c r="B2178" s="134" t="s">
        <v>89</v>
      </c>
      <c r="C2178" s="76" t="s">
        <v>364</v>
      </c>
      <c r="D2178" s="134" t="s">
        <v>117</v>
      </c>
      <c r="E2178" s="76" t="s">
        <v>172</v>
      </c>
      <c r="F2178" s="134" t="s">
        <v>247</v>
      </c>
      <c r="G2178" s="134" t="s">
        <v>248</v>
      </c>
      <c r="H2178" s="134" t="s">
        <v>249</v>
      </c>
      <c r="I2178" s="134" t="s">
        <v>7</v>
      </c>
      <c r="J2178" s="87">
        <v>6.9999999999999993E-2</v>
      </c>
      <c r="K2178" s="87">
        <v>8.0000000000000016E-2</v>
      </c>
      <c r="L2178" s="87">
        <v>9.0000000000000011E-2</v>
      </c>
      <c r="M2178" s="135"/>
    </row>
    <row r="2179" spans="2:13" ht="42.75" x14ac:dyDescent="0.45">
      <c r="B2179" s="134" t="s">
        <v>89</v>
      </c>
      <c r="C2179" s="76" t="s">
        <v>365</v>
      </c>
      <c r="D2179" s="134" t="s">
        <v>117</v>
      </c>
      <c r="E2179" s="76" t="s">
        <v>173</v>
      </c>
      <c r="F2179" s="134" t="s">
        <v>237</v>
      </c>
      <c r="G2179" s="134" t="s">
        <v>238</v>
      </c>
      <c r="H2179" s="134" t="s">
        <v>239</v>
      </c>
      <c r="I2179" s="134" t="s">
        <v>7</v>
      </c>
      <c r="J2179" s="87">
        <v>3.4999999999999996E-2</v>
      </c>
      <c r="K2179" s="87">
        <v>4.0000000000000008E-2</v>
      </c>
      <c r="L2179" s="87">
        <v>4.5000000000000005E-2</v>
      </c>
      <c r="M2179" s="135"/>
    </row>
    <row r="2180" spans="2:13" ht="42.75" x14ac:dyDescent="0.45">
      <c r="B2180" s="134" t="s">
        <v>89</v>
      </c>
      <c r="C2180" s="76" t="s">
        <v>366</v>
      </c>
      <c r="D2180" s="134" t="s">
        <v>117</v>
      </c>
      <c r="E2180" s="76" t="s">
        <v>174</v>
      </c>
      <c r="F2180" s="134" t="s">
        <v>224</v>
      </c>
      <c r="G2180" s="134" t="s">
        <v>225</v>
      </c>
      <c r="H2180" s="134" t="s">
        <v>226</v>
      </c>
      <c r="I2180" s="134" t="s">
        <v>7</v>
      </c>
      <c r="J2180" s="87">
        <v>3.4999999999999996E-2</v>
      </c>
      <c r="K2180" s="87">
        <v>4.0000000000000008E-2</v>
      </c>
      <c r="L2180" s="87">
        <v>4.5000000000000005E-2</v>
      </c>
      <c r="M2180" s="135"/>
    </row>
    <row r="2181" spans="2:13" ht="42.75" x14ac:dyDescent="0.45">
      <c r="B2181" s="134" t="s">
        <v>89</v>
      </c>
      <c r="C2181" s="76" t="s">
        <v>366</v>
      </c>
      <c r="D2181" s="134" t="s">
        <v>117</v>
      </c>
      <c r="E2181" s="76" t="s">
        <v>174</v>
      </c>
      <c r="F2181" s="134" t="s">
        <v>224</v>
      </c>
      <c r="G2181" s="134" t="s">
        <v>225</v>
      </c>
      <c r="H2181" s="134" t="s">
        <v>226</v>
      </c>
      <c r="I2181" s="134" t="s">
        <v>182</v>
      </c>
      <c r="J2181" s="87">
        <v>3.4999999999999996E-2</v>
      </c>
      <c r="K2181" s="87">
        <v>4.0000000000000008E-2</v>
      </c>
      <c r="L2181" s="87">
        <v>4.5000000000000005E-2</v>
      </c>
      <c r="M2181" s="135"/>
    </row>
    <row r="2182" spans="2:13" ht="42.75" x14ac:dyDescent="0.45">
      <c r="B2182" s="134" t="s">
        <v>89</v>
      </c>
      <c r="C2182" s="76" t="s">
        <v>366</v>
      </c>
      <c r="D2182" s="134" t="s">
        <v>117</v>
      </c>
      <c r="E2182" s="76" t="s">
        <v>174</v>
      </c>
      <c r="F2182" s="134" t="s">
        <v>227</v>
      </c>
      <c r="G2182" s="134" t="s">
        <v>225</v>
      </c>
      <c r="H2182" s="134" t="s">
        <v>228</v>
      </c>
      <c r="I2182" s="134" t="s">
        <v>7</v>
      </c>
      <c r="J2182" s="87">
        <v>6.9999999999999993E-2</v>
      </c>
      <c r="K2182" s="87">
        <v>8.0000000000000016E-2</v>
      </c>
      <c r="L2182" s="87">
        <v>9.0000000000000011E-2</v>
      </c>
      <c r="M2182" s="135"/>
    </row>
    <row r="2183" spans="2:13" ht="42.75" x14ac:dyDescent="0.45">
      <c r="B2183" s="134" t="s">
        <v>89</v>
      </c>
      <c r="C2183" s="76" t="s">
        <v>366</v>
      </c>
      <c r="D2183" s="134" t="s">
        <v>117</v>
      </c>
      <c r="E2183" s="76" t="s">
        <v>174</v>
      </c>
      <c r="F2183" s="134" t="s">
        <v>371</v>
      </c>
      <c r="G2183" s="134" t="s">
        <v>230</v>
      </c>
      <c r="H2183" s="134" t="s">
        <v>372</v>
      </c>
      <c r="I2183" s="134" t="s">
        <v>182</v>
      </c>
      <c r="J2183" s="87">
        <v>0.63</v>
      </c>
      <c r="K2183" s="87">
        <v>0.72000000000000008</v>
      </c>
      <c r="L2183" s="87">
        <v>0.81</v>
      </c>
      <c r="M2183" s="135"/>
    </row>
    <row r="2184" spans="2:13" ht="42.75" x14ac:dyDescent="0.45">
      <c r="B2184" s="134" t="s">
        <v>89</v>
      </c>
      <c r="C2184" s="76" t="s">
        <v>366</v>
      </c>
      <c r="D2184" s="134" t="s">
        <v>117</v>
      </c>
      <c r="E2184" s="76" t="s">
        <v>174</v>
      </c>
      <c r="F2184" s="134" t="s">
        <v>336</v>
      </c>
      <c r="G2184" s="134" t="s">
        <v>241</v>
      </c>
      <c r="H2184" s="134" t="s">
        <v>337</v>
      </c>
      <c r="I2184" s="134" t="s">
        <v>7</v>
      </c>
      <c r="J2184" s="87">
        <v>3.4999999999999996E-2</v>
      </c>
      <c r="K2184" s="87">
        <v>4.0000000000000008E-2</v>
      </c>
      <c r="L2184" s="87">
        <v>4.5000000000000005E-2</v>
      </c>
      <c r="M2184" s="135"/>
    </row>
    <row r="2185" spans="2:13" ht="42.75" x14ac:dyDescent="0.45">
      <c r="B2185" s="134" t="s">
        <v>89</v>
      </c>
      <c r="C2185" s="76" t="s">
        <v>366</v>
      </c>
      <c r="D2185" s="134" t="s">
        <v>117</v>
      </c>
      <c r="E2185" s="76" t="s">
        <v>174</v>
      </c>
      <c r="F2185" s="134" t="s">
        <v>360</v>
      </c>
      <c r="G2185" s="134" t="s">
        <v>241</v>
      </c>
      <c r="H2185" s="134" t="s">
        <v>361</v>
      </c>
      <c r="I2185" s="134" t="s">
        <v>7</v>
      </c>
      <c r="J2185" s="87">
        <v>0.63</v>
      </c>
      <c r="K2185" s="87">
        <v>0.72000000000000008</v>
      </c>
      <c r="L2185" s="87">
        <v>0.81</v>
      </c>
      <c r="M2185" s="135"/>
    </row>
    <row r="2186" spans="2:13" ht="42.75" x14ac:dyDescent="0.45">
      <c r="B2186" s="134" t="s">
        <v>89</v>
      </c>
      <c r="C2186" s="76" t="s">
        <v>452</v>
      </c>
      <c r="D2186" s="134" t="s">
        <v>117</v>
      </c>
      <c r="E2186" s="76" t="s">
        <v>176</v>
      </c>
      <c r="F2186" s="134" t="s">
        <v>256</v>
      </c>
      <c r="G2186" s="134" t="s">
        <v>193</v>
      </c>
      <c r="H2186" s="134" t="s">
        <v>257</v>
      </c>
      <c r="I2186" s="134" t="s">
        <v>7</v>
      </c>
      <c r="J2186" s="87">
        <v>0.63</v>
      </c>
      <c r="K2186" s="87">
        <v>0.72000000000000008</v>
      </c>
      <c r="L2186" s="87">
        <v>0.81</v>
      </c>
      <c r="M2186" s="135"/>
    </row>
    <row r="2187" spans="2:13" ht="42.75" x14ac:dyDescent="0.45">
      <c r="B2187" s="134" t="s">
        <v>89</v>
      </c>
      <c r="C2187" s="76" t="s">
        <v>452</v>
      </c>
      <c r="D2187" s="134" t="s">
        <v>117</v>
      </c>
      <c r="E2187" s="76" t="s">
        <v>176</v>
      </c>
      <c r="F2187" s="134" t="s">
        <v>197</v>
      </c>
      <c r="G2187" s="134" t="s">
        <v>198</v>
      </c>
      <c r="H2187" s="134" t="s">
        <v>199</v>
      </c>
      <c r="I2187" s="134" t="s">
        <v>182</v>
      </c>
      <c r="J2187" s="87">
        <v>3.4999999999999996E-2</v>
      </c>
      <c r="K2187" s="87">
        <v>4.0000000000000008E-2</v>
      </c>
      <c r="L2187" s="87">
        <v>4.5000000000000005E-2</v>
      </c>
      <c r="M2187" s="135"/>
    </row>
    <row r="2188" spans="2:13" ht="42.75" x14ac:dyDescent="0.45">
      <c r="B2188" s="134" t="s">
        <v>89</v>
      </c>
      <c r="C2188" s="76" t="s">
        <v>452</v>
      </c>
      <c r="D2188" s="134" t="s">
        <v>117</v>
      </c>
      <c r="E2188" s="76" t="s">
        <v>176</v>
      </c>
      <c r="F2188" s="134" t="s">
        <v>420</v>
      </c>
      <c r="G2188" s="134" t="s">
        <v>198</v>
      </c>
      <c r="H2188" s="134" t="s">
        <v>421</v>
      </c>
      <c r="I2188" s="134" t="s">
        <v>182</v>
      </c>
      <c r="J2188" s="87">
        <v>0.63</v>
      </c>
      <c r="K2188" s="87">
        <v>0.72000000000000008</v>
      </c>
      <c r="L2188" s="87">
        <v>0.81</v>
      </c>
      <c r="M2188" s="135"/>
    </row>
    <row r="2189" spans="2:13" ht="42.75" x14ac:dyDescent="0.45">
      <c r="B2189" s="134" t="s">
        <v>89</v>
      </c>
      <c r="C2189" s="76" t="s">
        <v>452</v>
      </c>
      <c r="D2189" s="134" t="s">
        <v>117</v>
      </c>
      <c r="E2189" s="76" t="s">
        <v>176</v>
      </c>
      <c r="F2189" s="134" t="s">
        <v>400</v>
      </c>
      <c r="G2189" s="134" t="s">
        <v>198</v>
      </c>
      <c r="H2189" s="134" t="s">
        <v>401</v>
      </c>
      <c r="I2189" s="134" t="s">
        <v>182</v>
      </c>
      <c r="J2189" s="87">
        <v>0.63</v>
      </c>
      <c r="K2189" s="87">
        <v>0.72000000000000008</v>
      </c>
      <c r="L2189" s="87">
        <v>0.81</v>
      </c>
      <c r="M2189" s="135"/>
    </row>
    <row r="2190" spans="2:13" ht="42.75" x14ac:dyDescent="0.45">
      <c r="B2190" s="134" t="s">
        <v>89</v>
      </c>
      <c r="C2190" s="76" t="s">
        <v>452</v>
      </c>
      <c r="D2190" s="134" t="s">
        <v>117</v>
      </c>
      <c r="E2190" s="76" t="s">
        <v>176</v>
      </c>
      <c r="F2190" s="134" t="s">
        <v>422</v>
      </c>
      <c r="G2190" s="134" t="s">
        <v>198</v>
      </c>
      <c r="H2190" s="134" t="s">
        <v>423</v>
      </c>
      <c r="I2190" s="134" t="s">
        <v>182</v>
      </c>
      <c r="J2190" s="87">
        <v>0.63</v>
      </c>
      <c r="K2190" s="87">
        <v>0.72000000000000008</v>
      </c>
      <c r="L2190" s="87">
        <v>0.81</v>
      </c>
      <c r="M2190" s="135"/>
    </row>
    <row r="2191" spans="2:13" ht="42.75" x14ac:dyDescent="0.45">
      <c r="B2191" s="134" t="s">
        <v>89</v>
      </c>
      <c r="C2191" s="76" t="s">
        <v>452</v>
      </c>
      <c r="D2191" s="134" t="s">
        <v>117</v>
      </c>
      <c r="E2191" s="76" t="s">
        <v>176</v>
      </c>
      <c r="F2191" s="134" t="s">
        <v>258</v>
      </c>
      <c r="G2191" s="134" t="s">
        <v>259</v>
      </c>
      <c r="H2191" s="134" t="s">
        <v>260</v>
      </c>
      <c r="I2191" s="134" t="s">
        <v>182</v>
      </c>
      <c r="J2191" s="87">
        <v>0.63</v>
      </c>
      <c r="K2191" s="87">
        <v>0.72000000000000008</v>
      </c>
      <c r="L2191" s="87">
        <v>0.81</v>
      </c>
      <c r="M2191" s="135"/>
    </row>
    <row r="2192" spans="2:13" ht="42.75" x14ac:dyDescent="0.45">
      <c r="B2192" s="134" t="s">
        <v>89</v>
      </c>
      <c r="C2192" s="76" t="s">
        <v>452</v>
      </c>
      <c r="D2192" s="134" t="s">
        <v>117</v>
      </c>
      <c r="E2192" s="76" t="s">
        <v>176</v>
      </c>
      <c r="F2192" s="134" t="s">
        <v>310</v>
      </c>
      <c r="G2192" s="134" t="s">
        <v>262</v>
      </c>
      <c r="H2192" s="134" t="s">
        <v>311</v>
      </c>
      <c r="I2192" s="134" t="s">
        <v>7</v>
      </c>
      <c r="J2192" s="87">
        <v>0.63</v>
      </c>
      <c r="K2192" s="87">
        <v>0.72000000000000008</v>
      </c>
      <c r="L2192" s="87">
        <v>0.81</v>
      </c>
      <c r="M2192" s="135"/>
    </row>
    <row r="2193" spans="2:13" ht="42.75" x14ac:dyDescent="0.45">
      <c r="B2193" s="134" t="s">
        <v>89</v>
      </c>
      <c r="C2193" s="76" t="s">
        <v>452</v>
      </c>
      <c r="D2193" s="134" t="s">
        <v>117</v>
      </c>
      <c r="E2193" s="76" t="s">
        <v>176</v>
      </c>
      <c r="F2193" s="134" t="s">
        <v>237</v>
      </c>
      <c r="G2193" s="134" t="s">
        <v>238</v>
      </c>
      <c r="H2193" s="134" t="s">
        <v>239</v>
      </c>
      <c r="I2193" s="134" t="s">
        <v>7</v>
      </c>
      <c r="J2193" s="87">
        <v>3.4999999999999996E-2</v>
      </c>
      <c r="K2193" s="87">
        <v>4.0000000000000008E-2</v>
      </c>
      <c r="L2193" s="87">
        <v>4.5000000000000005E-2</v>
      </c>
      <c r="M2193" s="135"/>
    </row>
    <row r="2194" spans="2:13" ht="42.75" x14ac:dyDescent="0.45">
      <c r="B2194" s="134" t="s">
        <v>89</v>
      </c>
      <c r="C2194" s="76" t="s">
        <v>452</v>
      </c>
      <c r="D2194" s="134" t="s">
        <v>117</v>
      </c>
      <c r="E2194" s="76" t="s">
        <v>176</v>
      </c>
      <c r="F2194" s="134" t="s">
        <v>321</v>
      </c>
      <c r="G2194" s="134" t="s">
        <v>319</v>
      </c>
      <c r="H2194" s="134" t="s">
        <v>322</v>
      </c>
      <c r="I2194" s="134" t="s">
        <v>182</v>
      </c>
      <c r="J2194" s="87">
        <v>3.4999999999999996E-2</v>
      </c>
      <c r="K2194" s="87">
        <v>4.0000000000000008E-2</v>
      </c>
      <c r="L2194" s="87">
        <v>4.5000000000000005E-2</v>
      </c>
      <c r="M2194" s="135"/>
    </row>
    <row r="2195" spans="2:13" ht="42.75" x14ac:dyDescent="0.45">
      <c r="B2195" s="134" t="s">
        <v>89</v>
      </c>
      <c r="C2195" s="76" t="s">
        <v>452</v>
      </c>
      <c r="D2195" s="134" t="s">
        <v>117</v>
      </c>
      <c r="E2195" s="76" t="s">
        <v>176</v>
      </c>
      <c r="F2195" s="134" t="s">
        <v>327</v>
      </c>
      <c r="G2195" s="134" t="s">
        <v>319</v>
      </c>
      <c r="H2195" s="134" t="s">
        <v>328</v>
      </c>
      <c r="I2195" s="134" t="s">
        <v>182</v>
      </c>
      <c r="J2195" s="87">
        <v>3.4999999999999996E-2</v>
      </c>
      <c r="K2195" s="87">
        <v>4.0000000000000008E-2</v>
      </c>
      <c r="L2195" s="87">
        <v>4.5000000000000005E-2</v>
      </c>
      <c r="M2195" s="135"/>
    </row>
    <row r="2196" spans="2:13" ht="42.75" x14ac:dyDescent="0.45">
      <c r="B2196" s="134" t="s">
        <v>89</v>
      </c>
      <c r="C2196" s="76" t="s">
        <v>452</v>
      </c>
      <c r="D2196" s="134" t="s">
        <v>117</v>
      </c>
      <c r="E2196" s="76" t="s">
        <v>176</v>
      </c>
      <c r="F2196" s="134" t="s">
        <v>336</v>
      </c>
      <c r="G2196" s="134" t="s">
        <v>241</v>
      </c>
      <c r="H2196" s="134" t="s">
        <v>337</v>
      </c>
      <c r="I2196" s="134" t="s">
        <v>7</v>
      </c>
      <c r="J2196" s="87">
        <v>3.4999999999999996E-2</v>
      </c>
      <c r="K2196" s="87">
        <v>4.0000000000000008E-2</v>
      </c>
      <c r="L2196" s="87">
        <v>4.5000000000000005E-2</v>
      </c>
      <c r="M2196" s="135"/>
    </row>
    <row r="2197" spans="2:13" ht="42.75" x14ac:dyDescent="0.45">
      <c r="B2197" s="134" t="s">
        <v>89</v>
      </c>
      <c r="C2197" s="76" t="s">
        <v>452</v>
      </c>
      <c r="D2197" s="134" t="s">
        <v>117</v>
      </c>
      <c r="E2197" s="76" t="s">
        <v>176</v>
      </c>
      <c r="F2197" s="134" t="s">
        <v>360</v>
      </c>
      <c r="G2197" s="134" t="s">
        <v>241</v>
      </c>
      <c r="H2197" s="134" t="s">
        <v>361</v>
      </c>
      <c r="I2197" s="134" t="s">
        <v>7</v>
      </c>
      <c r="J2197" s="87">
        <v>0.63</v>
      </c>
      <c r="K2197" s="87">
        <v>0.72000000000000008</v>
      </c>
      <c r="L2197" s="87">
        <v>0.81</v>
      </c>
      <c r="M2197" s="135"/>
    </row>
    <row r="2198" spans="2:13" ht="42.75" x14ac:dyDescent="0.45">
      <c r="B2198" s="134" t="s">
        <v>89</v>
      </c>
      <c r="C2198" s="76" t="s">
        <v>452</v>
      </c>
      <c r="D2198" s="134" t="s">
        <v>117</v>
      </c>
      <c r="E2198" s="76" t="s">
        <v>176</v>
      </c>
      <c r="F2198" s="134" t="s">
        <v>295</v>
      </c>
      <c r="G2198" s="134" t="s">
        <v>241</v>
      </c>
      <c r="H2198" s="134" t="s">
        <v>296</v>
      </c>
      <c r="I2198" s="134" t="s">
        <v>7</v>
      </c>
      <c r="J2198" s="87">
        <v>0.63</v>
      </c>
      <c r="K2198" s="87">
        <v>0.72000000000000008</v>
      </c>
      <c r="L2198" s="87">
        <v>0.81</v>
      </c>
      <c r="M2198" s="135"/>
    </row>
    <row r="2199" spans="2:13" ht="42.75" x14ac:dyDescent="0.45">
      <c r="B2199" s="134" t="s">
        <v>89</v>
      </c>
      <c r="C2199" s="76" t="s">
        <v>453</v>
      </c>
      <c r="D2199" s="134" t="s">
        <v>117</v>
      </c>
      <c r="E2199" s="76" t="s">
        <v>177</v>
      </c>
      <c r="F2199" s="134" t="s">
        <v>336</v>
      </c>
      <c r="G2199" s="134" t="s">
        <v>241</v>
      </c>
      <c r="H2199" s="134" t="s">
        <v>337</v>
      </c>
      <c r="I2199" s="134" t="s">
        <v>7</v>
      </c>
      <c r="J2199" s="87">
        <v>3.4999999999999996E-2</v>
      </c>
      <c r="K2199" s="87">
        <v>4.0000000000000008E-2</v>
      </c>
      <c r="L2199" s="87">
        <v>4.5000000000000005E-2</v>
      </c>
      <c r="M2199" s="135"/>
    </row>
    <row r="2200" spans="2:13" ht="42.75" x14ac:dyDescent="0.45">
      <c r="B2200" s="134" t="s">
        <v>89</v>
      </c>
      <c r="C2200" s="76" t="s">
        <v>369</v>
      </c>
      <c r="D2200" s="134" t="s">
        <v>117</v>
      </c>
      <c r="E2200" s="76" t="s">
        <v>179</v>
      </c>
      <c r="F2200" s="134" t="s">
        <v>371</v>
      </c>
      <c r="G2200" s="134" t="s">
        <v>230</v>
      </c>
      <c r="H2200" s="134" t="s">
        <v>372</v>
      </c>
      <c r="I2200" s="134" t="s">
        <v>182</v>
      </c>
      <c r="J2200" s="87">
        <v>0.63</v>
      </c>
      <c r="K2200" s="87">
        <v>0.72000000000000008</v>
      </c>
      <c r="L2200" s="87">
        <v>0.81</v>
      </c>
      <c r="M2200" s="135"/>
    </row>
    <row r="2201" spans="2:13" ht="42.75" x14ac:dyDescent="0.45">
      <c r="B2201" s="134" t="s">
        <v>89</v>
      </c>
      <c r="C2201" s="76" t="s">
        <v>369</v>
      </c>
      <c r="D2201" s="134" t="s">
        <v>117</v>
      </c>
      <c r="E2201" s="76" t="s">
        <v>179</v>
      </c>
      <c r="F2201" s="134" t="s">
        <v>336</v>
      </c>
      <c r="G2201" s="134" t="s">
        <v>241</v>
      </c>
      <c r="H2201" s="134" t="s">
        <v>337</v>
      </c>
      <c r="I2201" s="134" t="s">
        <v>7</v>
      </c>
      <c r="J2201" s="87">
        <v>3.4999999999999996E-2</v>
      </c>
      <c r="K2201" s="87">
        <v>4.0000000000000008E-2</v>
      </c>
      <c r="L2201" s="87">
        <v>4.5000000000000005E-2</v>
      </c>
      <c r="M2201" s="135"/>
    </row>
    <row r="2202" spans="2:13" ht="42.75" x14ac:dyDescent="0.45">
      <c r="B2202" s="134" t="s">
        <v>89</v>
      </c>
      <c r="C2202" s="76" t="s">
        <v>369</v>
      </c>
      <c r="D2202" s="134" t="s">
        <v>117</v>
      </c>
      <c r="E2202" s="76" t="s">
        <v>179</v>
      </c>
      <c r="F2202" s="134" t="s">
        <v>283</v>
      </c>
      <c r="G2202" s="134" t="s">
        <v>281</v>
      </c>
      <c r="H2202" s="134" t="s">
        <v>284</v>
      </c>
      <c r="I2202" s="134" t="s">
        <v>182</v>
      </c>
      <c r="J2202" s="87">
        <v>3.4999999999999996E-2</v>
      </c>
      <c r="K2202" s="87">
        <v>4.0000000000000008E-2</v>
      </c>
      <c r="L2202" s="87">
        <v>4.5000000000000005E-2</v>
      </c>
      <c r="M2202" s="135"/>
    </row>
    <row r="2203" spans="2:13" ht="42.75" x14ac:dyDescent="0.45">
      <c r="B2203" s="134" t="s">
        <v>89</v>
      </c>
      <c r="C2203" s="76" t="s">
        <v>370</v>
      </c>
      <c r="D2203" s="134" t="s">
        <v>117</v>
      </c>
      <c r="E2203" s="76" t="s">
        <v>180</v>
      </c>
      <c r="F2203" s="134" t="s">
        <v>256</v>
      </c>
      <c r="G2203" s="134" t="s">
        <v>193</v>
      </c>
      <c r="H2203" s="134" t="s">
        <v>257</v>
      </c>
      <c r="I2203" s="134" t="s">
        <v>7</v>
      </c>
      <c r="J2203" s="87">
        <v>0.63</v>
      </c>
      <c r="K2203" s="87">
        <v>0.72000000000000008</v>
      </c>
      <c r="L2203" s="87">
        <v>0.81</v>
      </c>
      <c r="M2203" s="135"/>
    </row>
    <row r="2204" spans="2:13" ht="42.75" x14ac:dyDescent="0.45">
      <c r="B2204" s="134" t="s">
        <v>89</v>
      </c>
      <c r="C2204" s="76" t="s">
        <v>370</v>
      </c>
      <c r="D2204" s="134" t="s">
        <v>117</v>
      </c>
      <c r="E2204" s="76" t="s">
        <v>180</v>
      </c>
      <c r="F2204" s="134" t="s">
        <v>280</v>
      </c>
      <c r="G2204" s="134" t="s">
        <v>281</v>
      </c>
      <c r="H2204" s="134" t="s">
        <v>282</v>
      </c>
      <c r="I2204" s="134" t="s">
        <v>7</v>
      </c>
      <c r="J2204" s="87">
        <v>0.63</v>
      </c>
      <c r="K2204" s="87">
        <v>0.72000000000000008</v>
      </c>
      <c r="L2204" s="87">
        <v>0.81</v>
      </c>
      <c r="M2204" s="135"/>
    </row>
    <row r="2205" spans="2:13" ht="42.75" x14ac:dyDescent="0.45">
      <c r="B2205" s="134" t="s">
        <v>89</v>
      </c>
      <c r="C2205" s="76" t="s">
        <v>370</v>
      </c>
      <c r="D2205" s="134" t="s">
        <v>117</v>
      </c>
      <c r="E2205" s="76" t="s">
        <v>180</v>
      </c>
      <c r="F2205" s="134" t="s">
        <v>283</v>
      </c>
      <c r="G2205" s="134" t="s">
        <v>281</v>
      </c>
      <c r="H2205" s="134" t="s">
        <v>284</v>
      </c>
      <c r="I2205" s="134" t="s">
        <v>182</v>
      </c>
      <c r="J2205" s="87">
        <v>3.4999999999999996E-2</v>
      </c>
      <c r="K2205" s="87">
        <v>4.0000000000000008E-2</v>
      </c>
      <c r="L2205" s="87">
        <v>4.5000000000000005E-2</v>
      </c>
      <c r="M2205" s="135"/>
    </row>
  </sheetData>
  <autoFilter ref="B9:M2205" xr:uid="{00000000-0009-0000-0000-000015000000}"/>
  <dataConsolidate/>
  <mergeCells count="1">
    <mergeCell ref="J8:L8"/>
  </mergeCells>
  <dataValidations count="1">
    <dataValidation allowBlank="1" showInputMessage="1" showErrorMessage="1" promptTitle="Description" prompt="These are the Sophistication Levels for the Security Measure." sqref="J9:L9" xr:uid="{00000000-0002-0000-1500-000000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HOME</vt:lpstr>
      <vt:lpstr>P1-System</vt:lpstr>
      <vt:lpstr>P2-Primary Assets</vt:lpstr>
      <vt:lpstr>P3-Supporting Assets</vt:lpstr>
      <vt:lpstr>P4-System Modeling</vt:lpstr>
      <vt:lpstr>P5-P6-P7-Risk Calculation</vt:lpstr>
      <vt:lpstr>Measures Register</vt:lpstr>
      <vt:lpstr>Aux-Mitigation Factors</vt:lpstr>
      <vt:lpstr>'P5-P6-P7-Risk Calculation'!_Toc67957452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2023-12-13T04:28:57Z</dcterms:created>
  <dcterms:modified xsi:type="dcterms:W3CDTF">2023-12-13T04:41:40Z</dcterms:modified>
  <cp:category/>
  <cp:contentStatus/>
</cp:coreProperties>
</file>