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charts/chart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<sst xmlns="http://schemas.openxmlformats.org/spreadsheetml/2006/main" uniqueCount="11">
  <si/>
  <si>
    <t># of Members</t>
  </si>
  <si>
    <t># of projects</t>
  </si>
  <si>
    <t>Computer Science</t>
  </si>
  <si>
    <t>Technology Evaluation</t>
  </si>
  <si>
    <t>Interoperability</t>
  </si>
  <si>
    <t>Life Science</t>
  </si>
  <si>
    <t>Education</t>
  </si>
  <si>
    <t>Others</t>
  </si>
  <si>
    <t>Total</t>
  </si>
  <si>
    <t>Domanin science = 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</si>
</sst>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hadow val="1"/>
      <sz val="12"/>
      <color indexed="9"/>
      <name val="Helvetica"/>
    </font>
    <font>
      <sz val="10"/>
      <color indexed="8"/>
      <name val="Helvetica"/>
    </font>
    <font>
      <sz val="11"/>
      <color indexed="8"/>
      <name val="Helvetica"/>
    </font>
    <font>
      <sz val="12"/>
      <color indexed="8"/>
      <name val="Helvetica"/>
    </font>
    <font>
      <sz val="11"/>
      <color indexed="8"/>
      <name val="Calibri"/>
    </font>
    <font>
      <sz val="9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horizontal="left" vertical="center" wrapText="1"/>
    </xf>
    <xf numFmtId="0" fontId="5" borderId="1" applyNumberFormat="0" applyFont="1" applyFill="0" applyBorder="1" applyAlignment="1" applyProtection="0">
      <alignment horizontal="left" vertical="center" wrapText="1"/>
    </xf>
    <xf numFmtId="0" fontId="2" borderId="1" applyNumberFormat="1" applyFont="1" applyFill="0" applyBorder="1" applyAlignment="1" applyProtection="0">
      <alignment vertical="center" wrapText="1"/>
    </xf>
    <xf numFmtId="0" fontId="5" borderId="1" applyNumberFormat="1" applyFont="1" applyFill="0" applyBorder="1" applyAlignment="1" applyProtection="0">
      <alignment vertical="center" wrapText="1"/>
    </xf>
    <xf numFmtId="0" fontId="5" borderId="1" applyNumberFormat="0" applyFont="1" applyFill="0" applyBorder="1" applyAlignment="1" applyProtection="0">
      <alignment vertical="center" wrapText="1"/>
    </xf>
    <xf numFmtId="0" fontId="5" fillId="2" borderId="1" applyNumberFormat="1" applyFont="1" applyFill="1" applyBorder="1" applyAlignment="1" applyProtection="0">
      <alignment vertical="center" wrapText="1"/>
    </xf>
    <xf numFmtId="0" fontId="5" fillId="2" borderId="1" applyNumberFormat="0" applyFont="1" applyFill="1" applyBorder="1" applyAlignment="1" applyProtection="0">
      <alignment vertical="center" wrapText="1"/>
    </xf>
    <xf numFmtId="0" fontId="6" borderId="1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8b8b8"/>
      <rgbColor rgb="ff51a7f9"/>
      <rgbColor rgb="ff0264c0"/>
      <rgbColor rgb="ff6fbf40"/>
      <rgbColor rgb="ff00872a"/>
      <rgbColor rgb="fffbe02b"/>
      <rgbColor rgb="ffbd9a1a"/>
      <rgbColor rgb="ffef9419"/>
      <rgbColor rgb="ffde6a10"/>
      <rgbColor rgb="fffa4912"/>
      <rgbColor rgb="ffc82505"/>
      <rgbColor rgb="ff875bb1"/>
      <rgbColor rgb="ff763e9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>
                <a:solidFill>
                  <a:srgbClr val="000000"/>
                </a:solidFill>
              </a:defRPr>
            </a:pPr>
            <a:endParaRPr>
              <a:solidFill>
                <a:srgbClr val="000000"/>
              </a:solidFill>
            </a:endParaRPr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0692114"/>
          <c:y val="0.126667"/>
          <c:w val="0.930789"/>
          <c:h val="0.8091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1'!$D$1</c:f>
              <c:strCache>
                <c:pt idx="0">
                  <c:v>Computer Science</c:v>
                </c:pt>
              </c:strCache>
            </c:strRef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1'!$D$2:$D$20</c:f>
              <c:numCache>
                <c:ptCount val="19"/>
                <c:pt idx="0">
                  <c:v>55.000000</c:v>
                </c:pt>
                <c:pt idx="1">
                  <c:v>30.000000</c:v>
                </c:pt>
                <c:pt idx="2">
                  <c:v>19.000000</c:v>
                </c:pt>
                <c:pt idx="3">
                  <c:v>34.000000</c:v>
                </c:pt>
                <c:pt idx="4">
                  <c:v>36.000000</c:v>
                </c:pt>
                <c:pt idx="5">
                  <c:v>10.000000</c:v>
                </c:pt>
                <c:pt idx="6">
                  <c:v>6.000000</c:v>
                </c:pt>
                <c:pt idx="7">
                  <c:v>2.000000</c:v>
                </c:pt>
                <c:pt idx="8">
                  <c:v>2.000000</c:v>
                </c:pt>
                <c:pt idx="9">
                  <c:v>3.000000</c:v>
                </c:pt>
                <c:pt idx="10">
                  <c:v>0.000000</c:v>
                </c:pt>
                <c:pt idx="11">
                  <c:v>1.000000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1"/>
          <c:order val="1"/>
          <c:tx>
            <c:strRef>
              <c:f>'Sheet 1'!$E$1</c:f>
              <c:strCache>
                <c:pt idx="0">
                  <c:v>Technology Evaluation</c:v>
                </c:pt>
              </c:strCache>
            </c:strRef>
          </c:tx>
          <c:spPr>
            <a:gradFill flip="none" rotWithShape="1">
              <a:gsLst>
                <a:gs pos="0">
                  <a:srgbClr val="70BF41"/>
                </a:gs>
                <a:gs pos="100000">
                  <a:srgbClr val="00882B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1'!$E$2:$E$20</c:f>
              <c:numCache>
                <c:ptCount val="19"/>
                <c:pt idx="0">
                  <c:v>9.000000</c:v>
                </c:pt>
                <c:pt idx="1">
                  <c:v>5.000000</c:v>
                </c:pt>
                <c:pt idx="2">
                  <c:v>5.000000</c:v>
                </c:pt>
                <c:pt idx="3">
                  <c:v>6.000000</c:v>
                </c:pt>
                <c:pt idx="4">
                  <c:v>6.000000</c:v>
                </c:pt>
                <c:pt idx="5">
                  <c:v>4.000000</c:v>
                </c:pt>
                <c:pt idx="6">
                  <c:v>1.000000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2"/>
          <c:order val="2"/>
          <c:tx>
            <c:strRef>
              <c:f>'Sheet 1'!$F$1</c:f>
              <c:strCache>
                <c:pt idx="0">
                  <c:v>Interoperability</c:v>
                </c:pt>
              </c:strCache>
            </c:strRef>
          </c:tx>
          <c:spPr>
            <a:gradFill flip="none" rotWithShape="1">
              <a:gsLst>
                <a:gs pos="0">
                  <a:srgbClr val="FBE12B"/>
                </a:gs>
                <a:gs pos="100000">
                  <a:srgbClr val="BE9A1A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1'!$F$2:$F$20</c:f>
              <c:numCache>
                <c:ptCount val="19"/>
                <c:pt idx="0">
                  <c:v>5.000000</c:v>
                </c:pt>
                <c:pt idx="1">
                  <c:v>1.000000</c:v>
                </c:pt>
                <c:pt idx="2">
                  <c:v>0.000000</c:v>
                </c:pt>
                <c:pt idx="3">
                  <c:v>1.000000</c:v>
                </c:pt>
                <c:pt idx="4">
                  <c:v>3.000000</c:v>
                </c:pt>
                <c:pt idx="5">
                  <c:v>1.000000</c:v>
                </c:pt>
                <c:pt idx="6">
                  <c:v>1.000000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3"/>
          <c:order val="3"/>
          <c:tx>
            <c:strRef>
              <c:f>'Sheet 1'!$G$1</c:f>
              <c:strCache>
                <c:pt idx="0">
                  <c:v>Life Science</c:v>
                </c:pt>
              </c:strCache>
            </c:strRef>
          </c:tx>
          <c:spPr>
            <a:gradFill flip="none" rotWithShape="1">
              <a:gsLst>
                <a:gs pos="0">
                  <a:srgbClr val="EF951A"/>
                </a:gs>
                <a:gs pos="100000">
                  <a:srgbClr val="DE6A10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1'!$G$2:$G$20</c:f>
              <c:numCache>
                <c:ptCount val="19"/>
                <c:pt idx="0">
                  <c:v>15.000000</c:v>
                </c:pt>
                <c:pt idx="1">
                  <c:v>3.000000</c:v>
                </c:pt>
                <c:pt idx="2">
                  <c:v>6.000000</c:v>
                </c:pt>
                <c:pt idx="3">
                  <c:v>4.000000</c:v>
                </c:pt>
                <c:pt idx="4">
                  <c:v>6.000000</c:v>
                </c:pt>
                <c:pt idx="5">
                  <c:v>3.000000</c:v>
                </c:pt>
                <c:pt idx="6">
                  <c:v>0.000000</c:v>
                </c:pt>
                <c:pt idx="7">
                  <c:v>1.000000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4"/>
          <c:order val="4"/>
          <c:tx>
            <c:strRef>
              <c:f>'Sheet 1'!$H$1</c:f>
              <c:strCache>
                <c:pt idx="0">
                  <c:v>Education</c:v>
                </c:pt>
              </c:strCache>
            </c:strRef>
          </c:tx>
          <c:spPr>
            <a:gradFill flip="none" rotWithShape="1">
              <a:gsLst>
                <a:gs pos="0">
                  <a:srgbClr val="FB4912"/>
                </a:gs>
                <a:gs pos="100000">
                  <a:srgbClr val="C82506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1'!$H$2:$H$20</c:f>
              <c:numCache>
                <c:ptCount val="19"/>
                <c:pt idx="0">
                  <c:v>9.000000</c:v>
                </c:pt>
                <c:pt idx="1">
                  <c:v>4.000000</c:v>
                </c:pt>
                <c:pt idx="2">
                  <c:v>2.000000</c:v>
                </c:pt>
                <c:pt idx="3">
                  <c:v>1.000000</c:v>
                </c:pt>
                <c:pt idx="4">
                  <c:v>8.000000</c:v>
                </c:pt>
                <c:pt idx="5">
                  <c:v>10.000000</c:v>
                </c:pt>
                <c:pt idx="6">
                  <c:v>5.000000</c:v>
                </c:pt>
                <c:pt idx="7">
                  <c:v>2.000000</c:v>
                </c:pt>
                <c:pt idx="8">
                  <c:v>2.000000</c:v>
                </c:pt>
                <c:pt idx="9">
                  <c:v>3.000000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1.000000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1.000000</c:v>
                </c:pt>
              </c:numCache>
            </c:numRef>
          </c:val>
        </c:ser>
        <c:ser>
          <c:idx val="5"/>
          <c:order val="5"/>
          <c:tx>
            <c:strRef>
              <c:f>'Sheet 1'!$I$1</c:f>
              <c:strCache>
                <c:pt idx="0">
                  <c:v>Others</c:v>
                </c:pt>
              </c:strCache>
            </c:strRef>
          </c:tx>
          <c:spPr>
            <a:gradFill flip="none" rotWithShape="1">
              <a:gsLst>
                <a:gs pos="0">
                  <a:srgbClr val="885CB2"/>
                </a:gs>
                <a:gs pos="100000">
                  <a:srgbClr val="773F9B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1'!$I$2:$I$20</c:f>
              <c:numCache>
                <c:ptCount val="19"/>
                <c:pt idx="0">
                  <c:v>14.000000</c:v>
                </c:pt>
                <c:pt idx="1">
                  <c:v>13.000000</c:v>
                </c:pt>
                <c:pt idx="2">
                  <c:v>13.000000</c:v>
                </c:pt>
                <c:pt idx="3">
                  <c:v>10.000000</c:v>
                </c:pt>
                <c:pt idx="4">
                  <c:v>7.000000</c:v>
                </c:pt>
                <c:pt idx="5">
                  <c:v>3.000000</c:v>
                </c:pt>
                <c:pt idx="6">
                  <c:v>0.000000</c:v>
                </c:pt>
                <c:pt idx="7">
                  <c:v>2.000000</c:v>
                </c:pt>
                <c:pt idx="8">
                  <c:v>0.000000</c:v>
                </c:pt>
                <c:pt idx="9">
                  <c:v>1.000000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1.000000</c:v>
                </c:pt>
              </c:numCache>
            </c:numRef>
          </c:val>
        </c:ser>
        <c:gapWidth val="40"/>
        <c:overlap val="10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rgbClr val="000000"/>
            </a:solidFill>
            <a:prstDash val="solid"/>
            <a:miter lim="400000"/>
            <a:headEnd type="none"/>
            <a:tailEnd type="none"/>
          </a:ln>
          <a:effectLst/>
        </c:spPr>
        <c:txPr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  <a:endParaRPr>
              <a:solidFill>
                <a:srgbClr val="000000"/>
              </a:solidFill>
            </a:endParaRPr>
          </a:p>
        </c:tx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B8B8B8"/>
              </a:solidFill>
              <a:prstDash val="solid"/>
              <a:miter lim="400000"/>
              <a:headEnd type="none"/>
              <a:tail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  <a:effectLst/>
        </c:spPr>
        <c:txPr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  <a:endParaRPr>
              <a:solidFill>
                <a:srgbClr val="000000"/>
              </a:solidFill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5"/>
          <c:y val="0.005"/>
          <c:w val="0.9"/>
          <c:h val="0.0925"/>
        </c:manualLayout>
      </c:layout>
      <c:overlay val="1"/>
      <c:spPr>
        <a:noFill/>
        <a:ln>
          <a:noFill/>
        </a:ln>
        <a:effectLst/>
      </c:spPr>
      <c:txPr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  <a:endParaRPr>
            <a:solidFill>
              <a:srgbClr val="000000"/>
            </a:solidFill>
          </a:endParaRPr>
        </a:p>
      </c:txPr>
    </c:legend>
    <c:plotVisOnly val="1"/>
    <c:dispBlanksAs val="gap"/>
  </c:chart>
  <c:spPr>
    <a:noFill/>
    <a:ln>
      <a:noFill/>
    </a:ln>
    <a:effectLst/>
  </c:spPr>
</c:chartSpace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>
                <a:solidFill>
                  <a:srgbClr val="000000"/>
                </a:solidFill>
              </a:defRPr>
            </a:pPr>
            <a:endParaRPr>
              <a:solidFill>
                <a:srgbClr val="000000"/>
              </a:solidFill>
            </a:endParaRPr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12432"/>
          <c:y val="0.118196"/>
          <c:w val="0.87568"/>
          <c:h val="0.7542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1'!$K$1</c:f>
              <c:strCache>
                <c:pt idx="0">
                  <c:v>Computer Science</c:v>
                </c:pt>
              </c:strCache>
            </c:strRef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1'!$K$2:$K$20</c:f>
              <c:numCache>
                <c:ptCount val="19"/>
                <c:pt idx="0">
                  <c:v>0.514019</c:v>
                </c:pt>
                <c:pt idx="1">
                  <c:v>0.535714</c:v>
                </c:pt>
                <c:pt idx="2">
                  <c:v>0.422222</c:v>
                </c:pt>
                <c:pt idx="3">
                  <c:v>0.607143</c:v>
                </c:pt>
                <c:pt idx="4">
                  <c:v>0.545455</c:v>
                </c:pt>
                <c:pt idx="5">
                  <c:v>0.322581</c:v>
                </c:pt>
                <c:pt idx="6">
                  <c:v>0.461538</c:v>
                </c:pt>
                <c:pt idx="7">
                  <c:v>0.285714</c:v>
                </c:pt>
                <c:pt idx="8">
                  <c:v>0.500000</c:v>
                </c:pt>
                <c:pt idx="9">
                  <c:v>0.428571</c:v>
                </c:pt>
                <c:pt idx="10">
                  <c:v>0.000000</c:v>
                </c:pt>
                <c:pt idx="11">
                  <c:v>1.000000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1"/>
          <c:order val="1"/>
          <c:tx>
            <c:strRef>
              <c:f>'Sheet 1'!$L$1</c:f>
              <c:strCache>
                <c:pt idx="0">
                  <c:v>Technology Evaluation</c:v>
                </c:pt>
              </c:strCache>
            </c:strRef>
          </c:tx>
          <c:spPr>
            <a:gradFill flip="none" rotWithShape="1">
              <a:gsLst>
                <a:gs pos="0">
                  <a:srgbClr val="70BF41"/>
                </a:gs>
                <a:gs pos="100000">
                  <a:srgbClr val="00882B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1'!$L$2:$L$20</c:f>
              <c:numCache>
                <c:ptCount val="19"/>
                <c:pt idx="0">
                  <c:v>0.084112</c:v>
                </c:pt>
                <c:pt idx="1">
                  <c:v>0.089286</c:v>
                </c:pt>
                <c:pt idx="2">
                  <c:v>0.111111</c:v>
                </c:pt>
                <c:pt idx="3">
                  <c:v>0.107143</c:v>
                </c:pt>
                <c:pt idx="4">
                  <c:v>0.090909</c:v>
                </c:pt>
                <c:pt idx="5">
                  <c:v>0.129032</c:v>
                </c:pt>
                <c:pt idx="6">
                  <c:v>0.076923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2"/>
          <c:order val="2"/>
          <c:tx>
            <c:strRef>
              <c:f>'Sheet 1'!$M$1</c:f>
              <c:strCache>
                <c:pt idx="0">
                  <c:v>Interoperability</c:v>
                </c:pt>
              </c:strCache>
            </c:strRef>
          </c:tx>
          <c:spPr>
            <a:gradFill flip="none" rotWithShape="1">
              <a:gsLst>
                <a:gs pos="0">
                  <a:srgbClr val="FBE12B"/>
                </a:gs>
                <a:gs pos="100000">
                  <a:srgbClr val="BE9A1A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1'!$M$2:$M$20</c:f>
              <c:numCache>
                <c:ptCount val="19"/>
                <c:pt idx="0">
                  <c:v>0.046729</c:v>
                </c:pt>
                <c:pt idx="1">
                  <c:v>0.017857</c:v>
                </c:pt>
                <c:pt idx="2">
                  <c:v>0.000000</c:v>
                </c:pt>
                <c:pt idx="3">
                  <c:v>0.017857</c:v>
                </c:pt>
                <c:pt idx="4">
                  <c:v>0.045455</c:v>
                </c:pt>
                <c:pt idx="5">
                  <c:v>0.032258</c:v>
                </c:pt>
                <c:pt idx="6">
                  <c:v>0.076923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3"/>
          <c:order val="3"/>
          <c:tx>
            <c:strRef>
              <c:f>'Sheet 1'!$N$1</c:f>
              <c:strCache>
                <c:pt idx="0">
                  <c:v>Life Science</c:v>
                </c:pt>
              </c:strCache>
            </c:strRef>
          </c:tx>
          <c:spPr>
            <a:gradFill flip="none" rotWithShape="1">
              <a:gsLst>
                <a:gs pos="0">
                  <a:srgbClr val="EF951A"/>
                </a:gs>
                <a:gs pos="100000">
                  <a:srgbClr val="DE6A10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1'!$N$2:$N$20</c:f>
              <c:numCache>
                <c:ptCount val="19"/>
                <c:pt idx="0">
                  <c:v>0.140187</c:v>
                </c:pt>
                <c:pt idx="1">
                  <c:v>0.053571</c:v>
                </c:pt>
                <c:pt idx="2">
                  <c:v>0.133333</c:v>
                </c:pt>
                <c:pt idx="3">
                  <c:v>0.071429</c:v>
                </c:pt>
                <c:pt idx="4">
                  <c:v>0.090909</c:v>
                </c:pt>
                <c:pt idx="5">
                  <c:v>0.096774</c:v>
                </c:pt>
                <c:pt idx="6">
                  <c:v>0.000000</c:v>
                </c:pt>
                <c:pt idx="7">
                  <c:v>0.142857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</c:numCache>
            </c:numRef>
          </c:val>
        </c:ser>
        <c:ser>
          <c:idx val="4"/>
          <c:order val="4"/>
          <c:tx>
            <c:strRef>
              <c:f>'Sheet 1'!$O$1</c:f>
              <c:strCache>
                <c:pt idx="0">
                  <c:v>Education</c:v>
                </c:pt>
              </c:strCache>
            </c:strRef>
          </c:tx>
          <c:spPr>
            <a:gradFill flip="none" rotWithShape="1">
              <a:gsLst>
                <a:gs pos="0">
                  <a:srgbClr val="FB4912"/>
                </a:gs>
                <a:gs pos="100000">
                  <a:srgbClr val="C82506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1'!$O$2:$O$20</c:f>
              <c:numCache>
                <c:ptCount val="19"/>
                <c:pt idx="0">
                  <c:v>0.084112</c:v>
                </c:pt>
                <c:pt idx="1">
                  <c:v>0.071429</c:v>
                </c:pt>
                <c:pt idx="2">
                  <c:v>0.044444</c:v>
                </c:pt>
                <c:pt idx="3">
                  <c:v>0.017857</c:v>
                </c:pt>
                <c:pt idx="4">
                  <c:v>0.121212</c:v>
                </c:pt>
                <c:pt idx="5">
                  <c:v>0.322581</c:v>
                </c:pt>
                <c:pt idx="6">
                  <c:v>0.384615</c:v>
                </c:pt>
                <c:pt idx="7">
                  <c:v>0.285714</c:v>
                </c:pt>
                <c:pt idx="8">
                  <c:v>0.500000</c:v>
                </c:pt>
                <c:pt idx="9">
                  <c:v>0.428571</c:v>
                </c:pt>
                <c:pt idx="10">
                  <c:v>0.000000</c:v>
                </c:pt>
                <c:pt idx="11">
                  <c:v>0.000000</c:v>
                </c:pt>
                <c:pt idx="12">
                  <c:v>1.000000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0.500000</c:v>
                </c:pt>
              </c:numCache>
            </c:numRef>
          </c:val>
        </c:ser>
        <c:ser>
          <c:idx val="5"/>
          <c:order val="5"/>
          <c:tx>
            <c:strRef>
              <c:f>'Sheet 1'!$P$1</c:f>
              <c:strCache>
                <c:pt idx="0">
                  <c:v>Others</c:v>
                </c:pt>
              </c:strCache>
            </c:strRef>
          </c:tx>
          <c:spPr>
            <a:gradFill flip="none" rotWithShape="1">
              <a:gsLst>
                <a:gs pos="0">
                  <a:srgbClr val="885CB2"/>
                </a:gs>
                <a:gs pos="100000">
                  <a:srgbClr val="773F9B"/>
                </a:gs>
              </a:gsLst>
              <a:lin ang="5400000" scaled="0"/>
              <a:tileRect l="0" t="0" r="0" b="0"/>
            </a:gradFill>
            <a:ln>
              <a:noFill/>
            </a:ln>
            <a:effectLst/>
          </c:spPr>
          <c:invertIfNegative val="0"/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1'!$B$2:$B$20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</c:strCache>
            </c:strRef>
          </c:cat>
          <c:val>
            <c:numRef>
              <c:f>'Sheet 1'!$P$2:$P$20</c:f>
              <c:numCache>
                <c:ptCount val="19"/>
                <c:pt idx="0">
                  <c:v>0.130841</c:v>
                </c:pt>
                <c:pt idx="1">
                  <c:v>0.232143</c:v>
                </c:pt>
                <c:pt idx="2">
                  <c:v>0.288889</c:v>
                </c:pt>
                <c:pt idx="3">
                  <c:v>0.178571</c:v>
                </c:pt>
                <c:pt idx="4">
                  <c:v>0.106061</c:v>
                </c:pt>
                <c:pt idx="5">
                  <c:v>0.096774</c:v>
                </c:pt>
                <c:pt idx="6">
                  <c:v>0.000000</c:v>
                </c:pt>
                <c:pt idx="7">
                  <c:v>0.285714</c:v>
                </c:pt>
                <c:pt idx="8">
                  <c:v>0.000000</c:v>
                </c:pt>
                <c:pt idx="9">
                  <c:v>0.142857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0.500000</c:v>
                </c:pt>
              </c:numCache>
            </c:numRef>
          </c:val>
        </c:ser>
        <c:gapWidth val="40"/>
        <c:overlap val="100"/>
        <c:axId val="0"/>
        <c:axId val="1"/>
      </c:barChart>
      <c:catAx>
        <c:axId val="0"/>
        <c:scaling>
          <c:orientation val="minMax"/>
        </c:scaling>
        <c:delete val="0"/>
        <c:axPos val="b"/>
        <c:title>
          <c:tx>
            <c:rich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100" u="none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trike="noStrike" sz="1100" u="none">
                    <a:solidFill>
                      <a:srgbClr val="000000"/>
                    </a:solidFill>
                    <a:latin typeface="Helvetica"/>
                  </a:rPr>
                  <a:t>Project Members</a:t>
                </a:r>
                <a:endParaRPr>
                  <a:solidFill>
                    <a:srgbClr val="000000"/>
                  </a:solidFill>
                </a:endParaRP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rgbClr val="000000"/>
            </a:solidFill>
            <a:prstDash val="solid"/>
            <a:miter lim="400000"/>
            <a:headEnd type="none"/>
            <a:tailEnd type="none"/>
          </a:ln>
          <a:effectLst/>
        </c:spPr>
        <c:txPr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  <a:endParaRPr>
              <a:solidFill>
                <a:srgbClr val="000000"/>
              </a:solidFill>
            </a:endParaRPr>
          </a:p>
        </c:tx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B8B8B8"/>
              </a:solidFill>
              <a:prstDash val="solid"/>
              <a:miter lim="400000"/>
              <a:headEnd type="none"/>
              <a:tailEnd type="none"/>
            </a:ln>
            <a:effectLst/>
          </c:spPr>
        </c:majorGridlines>
        <c:title>
          <c:tx>
            <c:rich>
              <a:bodyPr rot="-540000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100" u="none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trike="noStrike" sz="1100" u="none">
                    <a:solidFill>
                      <a:srgbClr val="000000"/>
                    </a:solidFill>
                    <a:latin typeface="Helvetica"/>
                  </a:rPr>
                  <a:t>Distribution WIthin Project Member Categories</a:t>
                </a:r>
                <a:endParaRPr>
                  <a:solidFill>
                    <a:srgbClr val="000000"/>
                  </a:solidFill>
                </a:endParaRP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 cmpd="sng" algn="ctr">
            <a:solidFill>
              <a:srgbClr val="000000"/>
            </a:solidFill>
            <a:prstDash val="solid"/>
            <a:miter lim="400000"/>
            <a:headEnd type="none"/>
            <a:tailEnd type="none"/>
          </a:ln>
          <a:effectLst/>
        </c:spPr>
        <c:txPr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  <a:endParaRPr>
              <a:solidFill>
                <a:srgbClr val="000000"/>
              </a:solidFill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2818"/>
          <c:y val="0.005"/>
          <c:w val="0.853081"/>
          <c:h val="0.0871501"/>
        </c:manualLayout>
      </c:layout>
      <c:overlay val="1"/>
      <c:spPr>
        <a:noFill/>
        <a:ln>
          <a:noFill/>
        </a:ln>
        <a:effectLst/>
      </c:spPr>
      <c:txPr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  <a:endParaRPr>
            <a:solidFill>
              <a:srgbClr val="000000"/>
            </a:solidFill>
          </a:endParaR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chart" Target="../charts/chart.xml"/><Relationship Id="rId2" Type="http://schemas.openxmlformats.org/officeDocument/2006/relationships/chart" Target="../charts/chart1.xml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279400</xdr:colOff>
      <xdr:row>24</xdr:row>
      <xdr:rowOff>3810</xdr:rowOff>
    </xdr:from>
    <xdr:to>
      <xdr:col>8</xdr:col>
      <xdr:colOff>171251</xdr:colOff>
      <xdr:row>40</xdr:row>
      <xdr:rowOff>156210</xdr:rowOff>
    </xdr:to>
    <xdr:graphicFrame>
      <xdr:nvGraphicFramePr>
        <xdr:cNvPr id="2" name="Chart 2"/>
        <xdr:cNvGraphicFramePr/>
      </xdr:nvGraphicFramePr>
      <xdr:xfrm>
        <a:off x="279400" y="4953000"/>
        <a:ext cx="5080000" cy="38100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0</xdr:colOff>
      <xdr:row>42</xdr:row>
      <xdr:rowOff>80010</xdr:rowOff>
    </xdr:from>
    <xdr:to>
      <xdr:col>8</xdr:col>
      <xdr:colOff>171251</xdr:colOff>
      <xdr:row>60</xdr:row>
      <xdr:rowOff>48260</xdr:rowOff>
    </xdr:to>
    <xdr:graphicFrame>
      <xdr:nvGraphicFramePr>
        <xdr:cNvPr id="3" name="Chart 3"/>
        <xdr:cNvGraphicFramePr/>
      </xdr:nvGraphicFramePr>
      <xdr:xfrm>
        <a:off x="0" y="9144000"/>
        <a:ext cx="5359400" cy="408305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B1:Q22"/>
  <sheetViews>
    <sheetView workbookViewId="0" showGridLines="0" defaultGridColor="1">
      <pane topLeftCell="C2" xSplit="2" ySplit="1" activePane="bottomRight" state="frozenSplit"/>
    </sheetView>
  </sheetViews>
  <sheetFormatPr defaultColWidth="12.25" defaultRowHeight="18" customHeight="1" outlineLevelRow="0" outlineLevelCol="0"/>
  <cols>
    <col min="1" max="1" width="3" style="1" customWidth="1"/>
    <col min="2" max="2" width="7.5625" style="1" customWidth="1"/>
    <col min="3" max="3" width="6.57812" style="1" customWidth="1"/>
    <col min="4" max="4" width="7.21875" style="1" customWidth="1"/>
    <col min="5" max="5" width="8.05469" style="1" customWidth="1"/>
    <col min="6" max="6" width="5.98438" style="1" customWidth="1"/>
    <col min="7" max="7" width="5.8125" style="1" customWidth="1"/>
    <col min="8" max="8" width="6.92969" style="1" customWidth="1"/>
    <col min="9" max="9" width="5.17969" style="1" customWidth="1"/>
    <col min="10" max="10" width="5.17969" style="1" customWidth="1"/>
    <col min="11" max="11" width="5.17969" style="1" customWidth="1"/>
    <col min="12" max="12" width="5.17969" style="1" customWidth="1"/>
    <col min="13" max="13" width="5.17969" style="1" customWidth="1"/>
    <col min="14" max="14" width="5.17969" style="1" customWidth="1"/>
    <col min="15" max="15" width="5.17969" style="1" customWidth="1"/>
    <col min="16" max="16" width="5.17969" style="1" customWidth="1"/>
    <col min="17" max="17" width="5.17969" style="1" customWidth="1"/>
    <col min="18" max="256" width="12.25" style="1" customWidth="1"/>
  </cols>
  <sheetData>
    <row r="1" ht="52.55" customHeight="1"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t="s" s="2">
        <v>3</v>
      </c>
      <c r="L1" t="s" s="2">
        <v>4</v>
      </c>
      <c r="M1" t="s" s="2">
        <v>5</v>
      </c>
      <c r="N1" t="s" s="2">
        <v>6</v>
      </c>
      <c r="O1" t="s" s="2">
        <v>7</v>
      </c>
      <c r="P1" t="s" s="2">
        <v>8</v>
      </c>
      <c r="Q1" s="3"/>
    </row>
    <row r="2" ht="13.75" customHeight="1">
      <c r="B2" s="4">
        <v>1</v>
      </c>
      <c r="C2" s="5">
        <v>107</v>
      </c>
      <c r="D2" s="5">
        <v>55</v>
      </c>
      <c r="E2" s="5">
        <v>9</v>
      </c>
      <c r="F2" s="5">
        <v>5</v>
      </c>
      <c r="G2" s="5">
        <v>15</v>
      </c>
      <c r="H2" s="5">
        <v>9</v>
      </c>
      <c r="I2" s="5">
        <v>14</v>
      </c>
      <c r="J2" s="6"/>
      <c r="K2" s="5">
        <f>D2/$C2</f>
        <v>0.514018691588785</v>
      </c>
      <c r="L2" s="5">
        <f>E2/$C2</f>
        <v>0.08411214953271028</v>
      </c>
      <c r="M2" s="5">
        <f>F2/$C2</f>
        <v>0.04672897196261682</v>
      </c>
      <c r="N2" s="5">
        <f>G2/$C2</f>
        <v>0.1401869158878505</v>
      </c>
      <c r="O2" s="5">
        <f>H2/$C2</f>
        <v>0.08411214953271028</v>
      </c>
      <c r="P2" s="5">
        <f>I2/$C2</f>
        <v>0.1308411214953271</v>
      </c>
      <c r="Q2" s="5">
        <f>SUM(K2:P2)</f>
        <v>1</v>
      </c>
    </row>
    <row r="3" ht="13.75" customHeight="1">
      <c r="B3" s="4">
        <v>2</v>
      </c>
      <c r="C3" s="7">
        <v>56</v>
      </c>
      <c r="D3" s="7">
        <v>30</v>
      </c>
      <c r="E3" s="7">
        <v>5</v>
      </c>
      <c r="F3" s="7">
        <v>1</v>
      </c>
      <c r="G3" s="7">
        <v>3</v>
      </c>
      <c r="H3" s="7">
        <v>4</v>
      </c>
      <c r="I3" s="7">
        <v>13</v>
      </c>
      <c r="J3" s="8"/>
      <c r="K3" s="7">
        <f>D3/$C3</f>
        <v>0.5357142857142857</v>
      </c>
      <c r="L3" s="7">
        <f>E3/$C3</f>
        <v>0.08928571428571429</v>
      </c>
      <c r="M3" s="7">
        <f>F3/$C3</f>
        <v>0.01785714285714286</v>
      </c>
      <c r="N3" s="7">
        <f>G3/$C3</f>
        <v>0.05357142857142857</v>
      </c>
      <c r="O3" s="7">
        <f>H3/$C3</f>
        <v>0.07142857142857142</v>
      </c>
      <c r="P3" s="7">
        <f>I3/$C3</f>
        <v>0.2321428571428572</v>
      </c>
      <c r="Q3" s="7">
        <f>SUM(K3:P3)</f>
        <v>1</v>
      </c>
    </row>
    <row r="4" ht="13.75" customHeight="1">
      <c r="B4" s="4">
        <v>3</v>
      </c>
      <c r="C4" s="5">
        <v>45</v>
      </c>
      <c r="D4" s="5">
        <v>19</v>
      </c>
      <c r="E4" s="5">
        <v>5</v>
      </c>
      <c r="F4" s="5">
        <v>0</v>
      </c>
      <c r="G4" s="5">
        <v>6</v>
      </c>
      <c r="H4" s="5">
        <v>2</v>
      </c>
      <c r="I4" s="5">
        <v>13</v>
      </c>
      <c r="J4" s="6"/>
      <c r="K4" s="5">
        <f>D4/$C4</f>
        <v>0.4222222222222222</v>
      </c>
      <c r="L4" s="5">
        <f>E4/$C4</f>
        <v>0.1111111111111111</v>
      </c>
      <c r="M4" s="5">
        <f>F4/$C4</f>
        <v>0</v>
      </c>
      <c r="N4" s="5">
        <f>G4/$C4</f>
        <v>0.1333333333333333</v>
      </c>
      <c r="O4" s="5">
        <f>H4/$C4</f>
        <v>0.04444444444444445</v>
      </c>
      <c r="P4" s="5">
        <f>I4/$C4</f>
        <v>0.2888888888888889</v>
      </c>
      <c r="Q4" s="5">
        <f>SUM(K4:P4)</f>
        <v>0.9999999999999999</v>
      </c>
    </row>
    <row r="5" ht="13.75" customHeight="1">
      <c r="B5" s="4">
        <v>5</v>
      </c>
      <c r="C5" s="7">
        <v>56</v>
      </c>
      <c r="D5" s="7">
        <v>34</v>
      </c>
      <c r="E5" s="7">
        <v>6</v>
      </c>
      <c r="F5" s="7">
        <v>1</v>
      </c>
      <c r="G5" s="7">
        <v>4</v>
      </c>
      <c r="H5" s="7">
        <v>1</v>
      </c>
      <c r="I5" s="7">
        <v>10</v>
      </c>
      <c r="J5" s="8"/>
      <c r="K5" s="7">
        <f>D5/$C5</f>
        <v>0.6071428571428571</v>
      </c>
      <c r="L5" s="7">
        <f>E5/$C5</f>
        <v>0.1071428571428571</v>
      </c>
      <c r="M5" s="7">
        <f>F5/$C5</f>
        <v>0.01785714285714286</v>
      </c>
      <c r="N5" s="7">
        <f>G5/$C5</f>
        <v>0.07142857142857142</v>
      </c>
      <c r="O5" s="7">
        <f>H5/$C5</f>
        <v>0.01785714285714286</v>
      </c>
      <c r="P5" s="7">
        <f>I5/$C5</f>
        <v>0.1785714285714286</v>
      </c>
      <c r="Q5" s="7">
        <f>SUM(K5:P5)</f>
        <v>1</v>
      </c>
    </row>
    <row r="6" ht="13.75" customHeight="1">
      <c r="B6" s="4">
        <v>10</v>
      </c>
      <c r="C6" s="5">
        <v>66</v>
      </c>
      <c r="D6" s="5">
        <v>36</v>
      </c>
      <c r="E6" s="5">
        <v>6</v>
      </c>
      <c r="F6" s="5">
        <v>3</v>
      </c>
      <c r="G6" s="5">
        <v>6</v>
      </c>
      <c r="H6" s="5">
        <v>8</v>
      </c>
      <c r="I6" s="5">
        <v>7</v>
      </c>
      <c r="J6" s="6"/>
      <c r="K6" s="5">
        <f>D6/$C6</f>
        <v>0.5454545454545454</v>
      </c>
      <c r="L6" s="5">
        <f>E6/$C6</f>
        <v>0.09090909090909091</v>
      </c>
      <c r="M6" s="5">
        <f>F6/$C6</f>
        <v>0.04545454545454546</v>
      </c>
      <c r="N6" s="5">
        <f>G6/$C6</f>
        <v>0.09090909090909091</v>
      </c>
      <c r="O6" s="5">
        <f>H6/$C6</f>
        <v>0.1212121212121212</v>
      </c>
      <c r="P6" s="5">
        <f>I6/$C6</f>
        <v>0.1060606060606061</v>
      </c>
      <c r="Q6" s="5">
        <f>SUM(K6:P6)</f>
        <v>1</v>
      </c>
    </row>
    <row r="7" ht="13.75" customHeight="1">
      <c r="B7" s="4">
        <v>20</v>
      </c>
      <c r="C7" s="7">
        <v>31</v>
      </c>
      <c r="D7" s="7">
        <v>10</v>
      </c>
      <c r="E7" s="7">
        <v>4</v>
      </c>
      <c r="F7" s="7">
        <v>1</v>
      </c>
      <c r="G7" s="7">
        <v>3</v>
      </c>
      <c r="H7" s="7">
        <v>10</v>
      </c>
      <c r="I7" s="7">
        <v>3</v>
      </c>
      <c r="J7" s="8"/>
      <c r="K7" s="7">
        <f>D7/$C7</f>
        <v>0.3225806451612903</v>
      </c>
      <c r="L7" s="7">
        <f>E7/$C7</f>
        <v>0.1290322580645161</v>
      </c>
      <c r="M7" s="7">
        <f>F7/$C7</f>
        <v>0.03225806451612903</v>
      </c>
      <c r="N7" s="7">
        <f>G7/$C7</f>
        <v>0.09677419354838709</v>
      </c>
      <c r="O7" s="7">
        <f>H7/$C7</f>
        <v>0.3225806451612903</v>
      </c>
      <c r="P7" s="7">
        <f>I7/$C7</f>
        <v>0.09677419354838709</v>
      </c>
      <c r="Q7" s="7">
        <f>SUM(K7:P7)</f>
        <v>1</v>
      </c>
    </row>
    <row r="8" ht="13.75" customHeight="1">
      <c r="B8" s="4">
        <v>30</v>
      </c>
      <c r="C8" s="5">
        <v>13</v>
      </c>
      <c r="D8" s="5">
        <v>6</v>
      </c>
      <c r="E8" s="5">
        <v>1</v>
      </c>
      <c r="F8" s="5">
        <v>1</v>
      </c>
      <c r="G8" s="5">
        <v>0</v>
      </c>
      <c r="H8" s="5">
        <v>5</v>
      </c>
      <c r="I8" s="5">
        <v>0</v>
      </c>
      <c r="J8" s="6"/>
      <c r="K8" s="5">
        <f>D8/$C8</f>
        <v>0.4615384615384616</v>
      </c>
      <c r="L8" s="5">
        <f>E8/$C8</f>
        <v>0.07692307692307693</v>
      </c>
      <c r="M8" s="5">
        <f>F8/$C8</f>
        <v>0.07692307692307693</v>
      </c>
      <c r="N8" s="5">
        <f>G8/$C8</f>
        <v>0</v>
      </c>
      <c r="O8" s="5">
        <f>H8/$C8</f>
        <v>0.3846153846153846</v>
      </c>
      <c r="P8" s="5">
        <f>I8/$C8</f>
        <v>0</v>
      </c>
      <c r="Q8" s="5">
        <f>SUM(K8:P8)</f>
        <v>1</v>
      </c>
    </row>
    <row r="9" ht="13.75" customHeight="1">
      <c r="B9" s="9">
        <v>40</v>
      </c>
      <c r="C9" s="7">
        <v>7</v>
      </c>
      <c r="D9" s="7">
        <v>2</v>
      </c>
      <c r="E9" s="7">
        <v>0</v>
      </c>
      <c r="F9" s="7">
        <v>0</v>
      </c>
      <c r="G9" s="7">
        <v>1</v>
      </c>
      <c r="H9" s="7">
        <v>2</v>
      </c>
      <c r="I9" s="7">
        <v>2</v>
      </c>
      <c r="J9" s="8"/>
      <c r="K9" s="7">
        <f>D9/$C9</f>
        <v>0.2857142857142857</v>
      </c>
      <c r="L9" s="7">
        <f>E9/$C9</f>
        <v>0</v>
      </c>
      <c r="M9" s="7">
        <f>F9/$C9</f>
        <v>0</v>
      </c>
      <c r="N9" s="7">
        <f>G9/$C9</f>
        <v>0.1428571428571428</v>
      </c>
      <c r="O9" s="7">
        <f>H9/$C9</f>
        <v>0.2857142857142857</v>
      </c>
      <c r="P9" s="7">
        <f>I9/$C9</f>
        <v>0.2857142857142857</v>
      </c>
      <c r="Q9" s="7">
        <f>SUM(K9:P9)</f>
        <v>0.9999999999999999</v>
      </c>
    </row>
    <row r="10" ht="13.75" customHeight="1">
      <c r="B10" s="4">
        <v>50</v>
      </c>
      <c r="C10" s="5">
        <v>4</v>
      </c>
      <c r="D10" s="5">
        <v>2</v>
      </c>
      <c r="E10" s="5">
        <v>0</v>
      </c>
      <c r="F10" s="5">
        <v>0</v>
      </c>
      <c r="G10" s="5">
        <v>0</v>
      </c>
      <c r="H10" s="5">
        <v>2</v>
      </c>
      <c r="I10" s="5">
        <v>0</v>
      </c>
      <c r="J10" s="6"/>
      <c r="K10" s="5">
        <f>D10/$C10</f>
        <v>0.5</v>
      </c>
      <c r="L10" s="5">
        <f>E10/$C10</f>
        <v>0</v>
      </c>
      <c r="M10" s="5">
        <f>F10/$C10</f>
        <v>0</v>
      </c>
      <c r="N10" s="5">
        <f>G10/$C10</f>
        <v>0</v>
      </c>
      <c r="O10" s="5">
        <f>H10/$C10</f>
        <v>0.5</v>
      </c>
      <c r="P10" s="5">
        <f>I10/$C10</f>
        <v>0</v>
      </c>
      <c r="Q10" s="5">
        <f>SUM(K10:P10)</f>
        <v>1</v>
      </c>
    </row>
    <row r="11" ht="13.75" customHeight="1">
      <c r="B11" s="4">
        <v>60</v>
      </c>
      <c r="C11" s="7">
        <v>7</v>
      </c>
      <c r="D11" s="7">
        <v>3</v>
      </c>
      <c r="E11" s="7">
        <v>0</v>
      </c>
      <c r="F11" s="7">
        <v>0</v>
      </c>
      <c r="G11" s="7">
        <v>0</v>
      </c>
      <c r="H11" s="7">
        <v>3</v>
      </c>
      <c r="I11" s="7">
        <v>1</v>
      </c>
      <c r="J11" s="8"/>
      <c r="K11" s="7">
        <f>D11/$C11</f>
        <v>0.4285714285714285</v>
      </c>
      <c r="L11" s="7">
        <f>E11/$C11</f>
        <v>0</v>
      </c>
      <c r="M11" s="7">
        <f>F11/$C11</f>
        <v>0</v>
      </c>
      <c r="N11" s="7">
        <f>G11/$C11</f>
        <v>0</v>
      </c>
      <c r="O11" s="7">
        <f>H11/$C11</f>
        <v>0.4285714285714285</v>
      </c>
      <c r="P11" s="7">
        <f>I11/$C11</f>
        <v>0.1428571428571428</v>
      </c>
      <c r="Q11" s="7">
        <f>SUM(K11:P11)</f>
        <v>1</v>
      </c>
    </row>
    <row r="12" ht="13.75" customHeight="1">
      <c r="B12" s="4">
        <v>70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6"/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ht="13.75" customHeight="1">
      <c r="B13" s="4">
        <v>80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8"/>
      <c r="K13" s="7">
        <f>D13/$C13</f>
        <v>1</v>
      </c>
      <c r="L13" s="7">
        <f>E13/$C13</f>
        <v>0</v>
      </c>
      <c r="M13" s="7">
        <f>F13/$C13</f>
        <v>0</v>
      </c>
      <c r="N13" s="7">
        <f>G13/$C13</f>
        <v>0</v>
      </c>
      <c r="O13" s="7">
        <f>H13/$C13</f>
        <v>0</v>
      </c>
      <c r="P13" s="7">
        <f>I13/$C13</f>
        <v>0</v>
      </c>
      <c r="Q13" s="7">
        <f>SUM(K13:P13)</f>
        <v>1</v>
      </c>
    </row>
    <row r="14" ht="13.75" customHeight="1">
      <c r="B14" s="4">
        <v>90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6"/>
      <c r="K14" s="5">
        <f>D14/$C14</f>
        <v>0</v>
      </c>
      <c r="L14" s="5">
        <f>E14/$C14</f>
        <v>0</v>
      </c>
      <c r="M14" s="5">
        <f>F14/$C14</f>
        <v>0</v>
      </c>
      <c r="N14" s="5">
        <f>G14/$C14</f>
        <v>0</v>
      </c>
      <c r="O14" s="5">
        <f>H14/$C14</f>
        <v>1</v>
      </c>
      <c r="P14" s="5">
        <f>I14/$C14</f>
        <v>0</v>
      </c>
      <c r="Q14" s="5">
        <f>SUM(K14:P14)</f>
        <v>1</v>
      </c>
    </row>
    <row r="15" ht="13.75" customHeight="1">
      <c r="B15" s="4">
        <v>100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8"/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ht="13.75" customHeight="1">
      <c r="B16" s="4">
        <v>120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ht="13.75" customHeight="1">
      <c r="B17" s="4">
        <v>140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8"/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ht="13.75" customHeight="1">
      <c r="B18" s="4">
        <v>160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/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ht="13.75" customHeight="1">
      <c r="B19" s="4">
        <v>180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8"/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ht="13.75" customHeight="1">
      <c r="B20" s="4">
        <v>200</v>
      </c>
      <c r="C20" s="5">
        <v>2</v>
      </c>
      <c r="D20" s="5">
        <v>0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6"/>
      <c r="K20" s="5">
        <f>D20/$C20</f>
        <v>0</v>
      </c>
      <c r="L20" s="5">
        <f>E20/$C20</f>
        <v>0</v>
      </c>
      <c r="M20" s="5">
        <f>F20/$C20</f>
        <v>0</v>
      </c>
      <c r="N20" s="5">
        <f>G20/$C20</f>
        <v>0</v>
      </c>
      <c r="O20" s="5">
        <f>H20/$C20</f>
        <v>0.5</v>
      </c>
      <c r="P20" s="5">
        <f>I20/$C20</f>
        <v>0.5</v>
      </c>
      <c r="Q20" s="5">
        <f>SUM(K20:P20)</f>
        <v>1</v>
      </c>
    </row>
    <row r="21" ht="13.55" customHeight="1">
      <c r="B21" t="s" s="2">
        <v>9</v>
      </c>
      <c r="C21" s="7">
        <v>396</v>
      </c>
      <c r="D21" s="7">
        <v>198</v>
      </c>
      <c r="E21" s="7">
        <v>36</v>
      </c>
      <c r="F21" s="7">
        <v>12</v>
      </c>
      <c r="G21" s="7">
        <v>38</v>
      </c>
      <c r="H21" s="7">
        <v>48</v>
      </c>
      <c r="I21" s="7">
        <v>64</v>
      </c>
      <c r="J21" s="8"/>
      <c r="K21" s="7">
        <f>SUM(K2:K20)</f>
        <v>5.622957423108161</v>
      </c>
      <c r="L21" s="7">
        <f>SUM(L2:L20)</f>
        <v>0.6885162579690767</v>
      </c>
      <c r="M21" s="7">
        <f>SUM(M2:M20)</f>
        <v>0.237078944570654</v>
      </c>
      <c r="N21" s="7">
        <f>SUM(N2:N20)</f>
        <v>0.7290606765358048</v>
      </c>
      <c r="O21" s="7">
        <f>SUM(O2:O20)</f>
        <v>3.760536173537379</v>
      </c>
      <c r="P21" s="7">
        <f>SUM(P2:P20)</f>
        <v>1.961850524278923</v>
      </c>
      <c r="Q21" s="7">
        <f>SUM(K21:P21)</f>
        <v>13</v>
      </c>
    </row>
    <row r="22" ht="26.35" customHeight="1">
      <c r="B22" t="s" s="2">
        <v>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5">
        <f>SUM(K22:P22)</f>
        <v>0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