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6614BE3-78C9-48AE-90DE-A9E66E025E43}" xr6:coauthVersionLast="45" xr6:coauthVersionMax="45" xr10:uidLastSave="{00000000-0000-0000-0000-000000000000}"/>
  <bookViews>
    <workbookView xWindow="3465" yWindow="1140" windowWidth="24765" windowHeight="14505" activeTab="2" xr2:uid="{00000000-000D-0000-FFFF-FFFF00000000}"/>
  </bookViews>
  <sheets>
    <sheet name="Сводка" sheetId="4" r:id="rId1"/>
    <sheet name="Прямые" sheetId="1" r:id="rId2"/>
    <sheet name="Косвенные" sheetId="5" r:id="rId3"/>
    <sheet name="Общие и административные" sheetId="6" r:id="rId4"/>
  </sheets>
  <definedNames>
    <definedName name="Имя_продукта_А">Сводка!$C$3</definedName>
    <definedName name="Имя_продукта_Б">Сводка!$D$3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6" l="1"/>
  <c r="C2" i="6"/>
  <c r="D2" i="1"/>
  <c r="C2" i="1"/>
  <c r="D8" i="4"/>
  <c r="C8" i="4"/>
  <c r="D7" i="4"/>
  <c r="D6" i="4"/>
  <c r="C7" i="4"/>
  <c r="C9" i="4"/>
  <c r="C11" i="4"/>
  <c r="D9" i="4"/>
  <c r="D11" i="4"/>
</calcChain>
</file>

<file path=xl/sharedStrings.xml><?xml version="1.0" encoding="utf-8"?>
<sst xmlns="http://schemas.openxmlformats.org/spreadsheetml/2006/main" count="40" uniqueCount="27">
  <si>
    <t>Сводка</t>
  </si>
  <si>
    <t xml:space="preserve"> </t>
  </si>
  <si>
    <t>Прямые расходы</t>
  </si>
  <si>
    <t>Косвенные расходы</t>
  </si>
  <si>
    <t>Общие и административные расходы</t>
  </si>
  <si>
    <t>Себестоимость за единицу продукта</t>
  </si>
  <si>
    <t>Количество единиц, изготавливаемых в неделю</t>
  </si>
  <si>
    <t>Общие производственные расходы за неделю</t>
  </si>
  <si>
    <t>Товар А</t>
  </si>
  <si>
    <t>Экономичный автомобиль</t>
  </si>
  <si>
    <t>Товар Б</t>
  </si>
  <si>
    <t>Спортивный автомобиль</t>
  </si>
  <si>
    <t>Металлические детали</t>
  </si>
  <si>
    <t>Специальная пластмасса</t>
  </si>
  <si>
    <t>Производство</t>
  </si>
  <si>
    <t>Клей</t>
  </si>
  <si>
    <t>Дебиторская задолженность</t>
  </si>
  <si>
    <t>Кредиторская задолженность</t>
  </si>
  <si>
    <t>Продажи</t>
  </si>
  <si>
    <t>Количество нод</t>
  </si>
  <si>
    <t>ОС на нодах</t>
  </si>
  <si>
    <t>Linux</t>
  </si>
  <si>
    <t>ПО на нодах</t>
  </si>
  <si>
    <t>Адреса</t>
  </si>
  <si>
    <t>192.168.59.103;192.168.59.104</t>
  </si>
  <si>
    <t xml:space="preserve">   </t>
  </si>
  <si>
    <t>MySQL;Java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</si>
</sst>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_-* #,##0.00\ &quot;lei&quot;_-;\-* #,##0.00\ &quot;lei&quot;_-;_-* &quot;-&quot;??\ &quot;lei&quot;_-;_-@_-"/>
    <numFmt numFmtId="167" formatCode="_-* #,##0\ &quot;lei&quot;_-;\-* #,##0\ &quot;lei&quot;_-;_-* &quot;-&quot;\ &quot;lei&quot;_-;_-@_-"/>
    <numFmt numFmtId="168" formatCode="#,##0.00\ &quot;₽&quot;"/>
  </numFmts>
  <fonts count="28" x14ac:knownFonts="1">
    <font>
      <sz val="11"/>
      <color theme="1"/>
      <name val="Calibri"/>
      <family val="2"/>
    </font>
    <font>
      <sz val="11"/>
      <color theme="1"/>
      <name val="Constantia"/>
      <family val="2"/>
      <scheme val="major"/>
    </font>
    <font>
      <sz val="18"/>
      <color theme="5"/>
      <name val="Constantia"/>
      <family val="2"/>
      <scheme val="major"/>
    </font>
    <font>
      <sz val="20"/>
      <color theme="3"/>
      <name val="Constantia"/>
      <family val="2"/>
      <scheme val="major"/>
    </font>
    <font>
      <sz val="11"/>
      <color theme="3" tint="-0.499984740745262"/>
      <name val="Constantia"/>
      <family val="2"/>
      <scheme val="major"/>
    </font>
    <font>
      <sz val="11"/>
      <name val="Constantia"/>
      <family val="2"/>
      <scheme val="major"/>
    </font>
    <font>
      <sz val="18"/>
      <color theme="3"/>
      <name val="Constantia"/>
      <family val="2"/>
      <scheme val="major"/>
    </font>
    <font>
      <sz val="11"/>
      <color theme="1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rgb="FF7F7F7F"/>
      <name val="Calibri"/>
      <family val="2"/>
    </font>
    <font>
      <sz val="11"/>
      <color rgb="FFFF0000"/>
      <name val="Calibri"/>
      <family val="2"/>
    </font>
    <font>
      <b/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sz val="11"/>
      <color rgb="FF9C5700"/>
      <name val="Calibri"/>
      <family val="2"/>
    </font>
    <font>
      <sz val="11"/>
      <color rgb="FFFA7D00"/>
      <name val="Calibri"/>
      <family val="2"/>
    </font>
    <font>
      <sz val="11"/>
      <color theme="1"/>
      <name val="Calibri"/>
      <family val="2"/>
      <charset val="204"/>
    </font>
    <font>
      <sz val="18"/>
      <color theme="5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8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 style="thick">
        <color theme="3"/>
      </bottom>
      <diagonal/>
    </border>
    <border>
      <left/>
      <right/>
      <top/>
      <bottom style="thin">
        <color theme="5" tint="0.79998168889431442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5" tint="0.59996337778862885"/>
      </left>
      <right/>
      <top style="thin">
        <color theme="3"/>
      </top>
      <bottom/>
      <diagonal/>
    </border>
    <border>
      <left style="thin">
        <color theme="5" tint="0.59996337778862885"/>
      </left>
      <right style="thin">
        <color theme="3"/>
      </right>
      <top style="thin">
        <color theme="3"/>
      </top>
      <bottom/>
      <diagonal/>
    </border>
    <border>
      <left style="thin">
        <color theme="6" tint="0.59996337778862885"/>
      </left>
      <right/>
      <top style="thin">
        <color theme="3"/>
      </top>
      <bottom/>
      <diagonal/>
    </border>
    <border>
      <left style="thin">
        <color theme="6" tint="0.59996337778862885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6" tint="0.59996337778862885"/>
      </top>
      <bottom/>
      <diagonal/>
    </border>
    <border>
      <left style="thin">
        <color theme="6" tint="0.59996337778862885"/>
      </left>
      <right/>
      <top style="thin">
        <color theme="6" tint="0.59996337778862885"/>
      </top>
      <bottom/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/>
      <diagonal/>
    </border>
    <border>
      <left style="thin">
        <color theme="3"/>
      </left>
      <right/>
      <top style="thin">
        <color theme="6" tint="0.59996337778862885"/>
      </top>
      <bottom style="thick">
        <color theme="3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ck">
        <color theme="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13" applyNumberFormat="0" applyFill="0" applyAlignment="0" applyProtection="0"/>
    <xf numFmtId="0" fontId="11" fillId="0" borderId="14" applyNumberFormat="0" applyFill="0" applyAlignment="0" applyProtection="0"/>
    <xf numFmtId="0" fontId="12" fillId="0" borderId="15" applyNumberFormat="0" applyFill="0" applyAlignment="0" applyProtection="0"/>
    <xf numFmtId="0" fontId="12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21" fillId="7" borderId="0" applyNumberFormat="0" applyBorder="0" applyAlignment="0" applyProtection="0"/>
    <xf numFmtId="0" fontId="19" fillId="8" borderId="16" applyNumberFormat="0" applyAlignment="0" applyProtection="0"/>
    <xf numFmtId="0" fontId="20" fillId="9" borderId="17" applyNumberFormat="0" applyAlignment="0" applyProtection="0"/>
    <xf numFmtId="0" fontId="18" fillId="9" borderId="16" applyNumberFormat="0" applyAlignment="0" applyProtection="0"/>
    <xf numFmtId="0" fontId="22" fillId="0" borderId="18" applyNumberFormat="0" applyFill="0" applyAlignment="0" applyProtection="0"/>
    <xf numFmtId="0" fontId="13" fillId="10" borderId="19" applyNumberFormat="0" applyAlignment="0" applyProtection="0"/>
    <xf numFmtId="0" fontId="17" fillId="0" borderId="0" applyNumberFormat="0" applyFill="0" applyBorder="0" applyAlignment="0" applyProtection="0"/>
    <xf numFmtId="0" fontId="7" fillId="11" borderId="20" applyNumberFormat="0" applyFont="0" applyAlignment="0" applyProtection="0"/>
    <xf numFmtId="0" fontId="16" fillId="0" borderId="0" applyNumberFormat="0" applyFill="0" applyBorder="0" applyAlignment="0" applyProtection="0"/>
    <xf numFmtId="0" fontId="14" fillId="0" borderId="21" applyNumberFormat="0" applyFill="0" applyAlignment="0" applyProtection="0"/>
    <xf numFmtId="0" fontId="15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15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15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15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15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15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horizontal="left"/>
    </xf>
    <xf numFmtId="0" fontId="3" fillId="0" borderId="0" xfId="0" applyFont="1"/>
    <xf numFmtId="0" fontId="0" fillId="0" borderId="3" xfId="0" applyBorder="1" applyAlignment="1">
      <alignment horizontal="left" vertical="center" indent="1"/>
    </xf>
    <xf numFmtId="0" fontId="0" fillId="4" borderId="8" xfId="0" applyFill="1" applyBorder="1" applyAlignment="1">
      <alignment horizontal="left" vertical="center" indent="1"/>
    </xf>
    <xf numFmtId="0" fontId="0" fillId="3" borderId="8" xfId="0" applyFill="1" applyBorder="1" applyAlignment="1">
      <alignment horizontal="left" vertical="center" indent="1"/>
    </xf>
    <xf numFmtId="0" fontId="0" fillId="3" borderId="11" xfId="0" applyFill="1" applyBorder="1" applyAlignment="1">
      <alignment horizontal="left" vertical="center" indent="1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0" fillId="4" borderId="9" xfId="0" applyFill="1" applyBorder="1" applyAlignment="1">
      <alignment horizontal="right" vertical="center" indent="1"/>
    </xf>
    <xf numFmtId="0" fontId="0" fillId="4" borderId="10" xfId="0" applyFill="1" applyBorder="1" applyAlignment="1">
      <alignment horizontal="right" vertical="center" indent="1"/>
    </xf>
    <xf numFmtId="168" fontId="0" fillId="0" borderId="7" xfId="0" applyNumberFormat="1" applyBorder="1" applyAlignment="1">
      <alignment horizontal="right" vertical="center" indent="1"/>
    </xf>
    <xf numFmtId="168" fontId="0" fillId="4" borderId="9" xfId="0" applyNumberFormat="1" applyFill="1" applyBorder="1" applyAlignment="1">
      <alignment horizontal="right" vertical="center" indent="1"/>
    </xf>
    <xf numFmtId="168" fontId="0" fillId="4" borderId="10" xfId="0" applyNumberFormat="1" applyFill="1" applyBorder="1" applyAlignment="1">
      <alignment horizontal="right" vertical="center" indent="1"/>
    </xf>
    <xf numFmtId="168" fontId="0" fillId="3" borderId="9" xfId="0" applyNumberFormat="1" applyFill="1" applyBorder="1" applyAlignment="1">
      <alignment horizontal="right" vertical="center" indent="1"/>
    </xf>
    <xf numFmtId="168" fontId="0" fillId="3" borderId="10" xfId="0" applyNumberFormat="1" applyFill="1" applyBorder="1" applyAlignment="1">
      <alignment horizontal="right" vertical="center" indent="1"/>
    </xf>
    <xf numFmtId="168" fontId="0" fillId="3" borderId="12" xfId="0" applyNumberFormat="1" applyFill="1" applyBorder="1" applyAlignment="1">
      <alignment horizontal="right" vertical="center" indent="1"/>
    </xf>
    <xf numFmtId="168" fontId="0" fillId="3" borderId="1" xfId="0" applyNumberFormat="1" applyFill="1" applyBorder="1" applyAlignment="1">
      <alignment horizontal="right" vertical="center" indent="1"/>
    </xf>
    <xf numFmtId="0" fontId="15" fillId="2" borderId="3" xfId="0" applyFont="1" applyFill="1" applyBorder="1" applyAlignment="1">
      <alignment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2" xfId="0" applyFont="1" applyBorder="1" applyAlignment="1">
      <alignment horizontal="left"/>
    </xf>
    <xf numFmtId="0" fontId="25" fillId="0" borderId="2" xfId="0" applyFont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left" vertical="center" wrapText="1" indent="1"/>
    </xf>
    <xf numFmtId="0" fontId="26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indent="1"/>
    </xf>
    <xf numFmtId="168" fontId="23" fillId="0" borderId="0" xfId="0" applyNumberFormat="1" applyFont="1" applyAlignment="1">
      <alignment horizontal="left" vertical="center" indent="1"/>
    </xf>
    <xf numFmtId="1" fontId="0" fillId="0" borderId="6" xfId="0" applyNumberFormat="1" applyBorder="1" applyAlignment="1">
      <alignment horizontal="right" vertical="center" indent="1"/>
    </xf>
    <xf numFmtId="0" fontId="23" fillId="0" borderId="0" xfId="0" applyFont="1" applyBorder="1" applyAlignment="1">
      <alignment vertical="center"/>
    </xf>
    <xf numFmtId="0" fontId="25" fillId="0" borderId="0" xfId="0" applyFont="1" applyBorder="1" applyAlignment="1">
      <alignment horizontal="center"/>
    </xf>
    <xf numFmtId="0" fontId="23" fillId="0" borderId="0" xfId="0" applyFont="1" applyBorder="1" applyAlignment="1">
      <alignment horizontal="left" vertical="center" indent="1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 wrapText="1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28">
    <dxf>
      <numFmt numFmtId="168" formatCode="#,##0.00\ &quot;₽&quot;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charset val="204"/>
        <scheme val="none"/>
      </font>
      <numFmt numFmtId="168" formatCode="#,##0.00\ &quot;₽&quot;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charset val="204"/>
        <scheme val="none"/>
      </font>
      <numFmt numFmtId="168" formatCode="#,##0.00\ &quot;₽&quot;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charset val="20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charset val="204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charset val="204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charset val="204"/>
        <scheme val="none"/>
      </font>
      <alignment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charset val="20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charset val="204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charset val="204"/>
        <scheme val="none"/>
      </font>
      <alignment vertical="center" textRotation="0" wrapText="0" indent="0" justifyLastLine="0" shrinkToFit="0" readingOrder="0"/>
    </dxf>
    <dxf>
      <numFmt numFmtId="168" formatCode="#,##0.00\ &quot;₽&quot;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charset val="204"/>
        <scheme val="none"/>
      </font>
      <numFmt numFmtId="168" formatCode="#,##0.00\ &quot;₽&quot;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charset val="204"/>
        <scheme val="none"/>
      </font>
      <numFmt numFmtId="168" formatCode="#,##0.00\ &quot;₽&quot;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charset val="20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charset val="204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charset val="204"/>
        <scheme val="none"/>
      </font>
      <alignment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Бизнес-таблица" pivot="0" count="3" xr9:uid="{00000000-0011-0000-FFFF-FFFF00000000}">
      <tableStyleElement type="wholeTable" dxfId="27"/>
      <tableStyleElement type="headerRow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2"/>
                </a:solidFill>
                <a:latin typeface="Calibri" panose="020F0502020204030204" pitchFamily="34" charset="0"/>
                <a:ea typeface=""/>
                <a:cs typeface="Calibri" panose="020F0502020204030204" pitchFamily="34" charset="0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Себестоимость за единицу продукта</a:t>
            </a:r>
          </a:p>
        </c:rich>
      </c:tx>
      <c:layout>
        <c:manualLayout>
          <c:xMode val="edge"/>
          <c:yMode val="edge"/>
          <c:x val="0.2330932544679557"/>
          <c:y val="4.2105263157894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2"/>
              </a:solidFill>
              <a:latin typeface="Calibri" panose="020F0502020204030204" pitchFamily="34" charset="0"/>
              <a:ea typeface="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8039910566734716"/>
          <c:y val="0.1456249635462234"/>
          <c:w val="0.42173337221736173"/>
          <c:h val="0.790750072907553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885-497E-A41F-C6218F9ED5F0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885-497E-A41F-C6218F9ED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Сводка!$C$3:$D$3</c:f>
              <c:strCache>
                <c:ptCount val="2"/>
                <c:pt idx="0">
                  <c:v>Экономичный автомобиль</c:v>
                </c:pt>
                <c:pt idx="1">
                  <c:v>Спортивный автомобиль</c:v>
                </c:pt>
              </c:strCache>
            </c:strRef>
          </c:cat>
          <c:val>
            <c:numRef>
              <c:f>Сводка!$C$9:$D$9</c:f>
              <c:numCache>
                <c:formatCode>#\ ##0.00\ "₽"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5-497E-A41F-C6218F9ED5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66357042049394"/>
          <c:y val="0.70745987014781042"/>
          <c:w val="0.18550198272216228"/>
          <c:h val="0.21294930238983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"/>
              <a:cs typeface="Calibri" panose="020F050202020403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</xdr:colOff>
      <xdr:row>0</xdr:row>
      <xdr:rowOff>140970</xdr:rowOff>
    </xdr:from>
    <xdr:to>
      <xdr:col>4</xdr:col>
      <xdr:colOff>9525</xdr:colOff>
      <xdr:row>1</xdr:row>
      <xdr:rowOff>0</xdr:rowOff>
    </xdr:to>
    <xdr:pic>
      <xdr:nvPicPr>
        <xdr:cNvPr id="2" name="Рисунок 1" descr="Абстрактное изображение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43" y="140970"/>
          <a:ext cx="6742557" cy="1325880"/>
        </a:xfrm>
        <a:prstGeom prst="rect">
          <a:avLst/>
        </a:prstGeom>
      </xdr:spPr>
    </xdr:pic>
    <xdr:clientData/>
  </xdr:twoCellAnchor>
  <xdr:twoCellAnchor>
    <xdr:from>
      <xdr:col>1</xdr:col>
      <xdr:colOff>1142</xdr:colOff>
      <xdr:row>0</xdr:row>
      <xdr:rowOff>714441</xdr:rowOff>
    </xdr:from>
    <xdr:to>
      <xdr:col>6</xdr:col>
      <xdr:colOff>171449</xdr:colOff>
      <xdr:row>1</xdr:row>
      <xdr:rowOff>0</xdr:rowOff>
    </xdr:to>
    <xdr:sp macro="" textlink="">
      <xdr:nvSpPr>
        <xdr:cNvPr id="3" name="Надпись 1" descr="Журнал учета расходов на основе деятельности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5442" y="714441"/>
          <a:ext cx="5866257" cy="752409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ru" sz="2000">
              <a:solidFill>
                <a:schemeClr val="bg1"/>
              </a:solidFill>
              <a:latin typeface="Constantia" panose="02030602050306030303" pitchFamily="18" charset="0"/>
            </a:rPr>
            <a:t>Журнал учета</a:t>
          </a:r>
          <a:r>
            <a:rPr lang="ru" sz="2000" baseline="0">
              <a:solidFill>
                <a:schemeClr val="bg1"/>
              </a:solidFill>
              <a:latin typeface="Constantia" panose="02030602050306030303" pitchFamily="18" charset="0"/>
            </a:rPr>
            <a:t> расходов на основе деятельности</a:t>
          </a:r>
          <a:endParaRPr lang="en-US" sz="2000">
            <a:solidFill>
              <a:schemeClr val="bg1"/>
            </a:solidFill>
            <a:latin typeface="Constantia" panose="02030602050306030303" pitchFamily="18" charset="0"/>
          </a:endParaRPr>
        </a:p>
        <a:p>
          <a:pPr marL="0" algn="l" rtl="0"/>
          <a:r>
            <a:rPr lang="ru" sz="2000">
              <a:solidFill>
                <a:schemeClr val="tx2">
                  <a:lumMod val="20000"/>
                  <a:lumOff val="80000"/>
                </a:schemeClr>
              </a:solidFill>
              <a:latin typeface="Constantia" panose="02030602050306030303" pitchFamily="18" charset="0"/>
            </a:rPr>
            <a:t>Название компании</a:t>
          </a:r>
        </a:p>
      </xdr:txBody>
    </xdr:sp>
    <xdr:clientData/>
  </xdr:twoCellAnchor>
  <xdr:twoCellAnchor>
    <xdr:from>
      <xdr:col>0</xdr:col>
      <xdr:colOff>114299</xdr:colOff>
      <xdr:row>12</xdr:row>
      <xdr:rowOff>0</xdr:rowOff>
    </xdr:from>
    <xdr:to>
      <xdr:col>4</xdr:col>
      <xdr:colOff>0</xdr:colOff>
      <xdr:row>21</xdr:row>
      <xdr:rowOff>190500</xdr:rowOff>
    </xdr:to>
    <xdr:graphicFrame macro="">
      <xdr:nvGraphicFramePr>
        <xdr:cNvPr id="6" name="Диаграмма 1" descr="Себестоимость за единицу продукта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1472</xdr:colOff>
      <xdr:row>0</xdr:row>
      <xdr:rowOff>140970</xdr:rowOff>
    </xdr:from>
    <xdr:to>
      <xdr:col>4</xdr:col>
      <xdr:colOff>10097</xdr:colOff>
      <xdr:row>1</xdr:row>
      <xdr:rowOff>112</xdr:rowOff>
    </xdr:to>
    <xdr:pic>
      <xdr:nvPicPr>
        <xdr:cNvPr id="4" name="Рисунок 3" descr="Абстрактное изображение" title="Banner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772" y="140970"/>
          <a:ext cx="6742800" cy="13259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723900</xdr:rowOff>
    </xdr:from>
    <xdr:to>
      <xdr:col>2</xdr:col>
      <xdr:colOff>1438275</xdr:colOff>
      <xdr:row>1</xdr:row>
      <xdr:rowOff>0</xdr:rowOff>
    </xdr:to>
    <xdr:sp macro="" textlink="">
      <xdr:nvSpPr>
        <xdr:cNvPr id="3" name="Надпись 2" descr="Прямые расходы" title="Tit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52400" y="723900"/>
          <a:ext cx="4648200" cy="74295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ru" sz="2000">
              <a:solidFill>
                <a:schemeClr val="bg1"/>
              </a:solidFill>
              <a:latin typeface="Constantia" panose="02030602050306030303" pitchFamily="18" charset="0"/>
            </a:rPr>
            <a:t>Прямые расходы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140969</xdr:rowOff>
    </xdr:from>
    <xdr:to>
      <xdr:col>3</xdr:col>
      <xdr:colOff>28576</xdr:colOff>
      <xdr:row>2</xdr:row>
      <xdr:rowOff>9525</xdr:rowOff>
    </xdr:to>
    <xdr:pic>
      <xdr:nvPicPr>
        <xdr:cNvPr id="5" name="Рисунок 4" descr="Абстрактное изображение" title="Banner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40969"/>
          <a:ext cx="5038726" cy="1716406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0</xdr:row>
      <xdr:rowOff>695325</xdr:rowOff>
    </xdr:from>
    <xdr:to>
      <xdr:col>2</xdr:col>
      <xdr:colOff>1581150</xdr:colOff>
      <xdr:row>0</xdr:row>
      <xdr:rowOff>1104901</xdr:rowOff>
    </xdr:to>
    <xdr:sp macro="" textlink="">
      <xdr:nvSpPr>
        <xdr:cNvPr id="3" name="Надпись 3" descr="Косвенные расходы" title="Tit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66700" y="695325"/>
          <a:ext cx="4600575" cy="409576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n-US" sz="2000">
              <a:solidFill>
                <a:schemeClr val="bg1"/>
              </a:solidFill>
              <a:latin typeface="Constantia" panose="02030602050306030303" pitchFamily="18" charset="0"/>
            </a:rPr>
            <a:t>                 </a:t>
          </a:r>
          <a:r>
            <a:rPr lang="ru-RU" sz="2000">
              <a:solidFill>
                <a:schemeClr val="bg1"/>
              </a:solidFill>
              <a:latin typeface="Constantia" panose="02030602050306030303" pitchFamily="18" charset="0"/>
            </a:rPr>
            <a:t>Кластер</a:t>
          </a:r>
          <a:r>
            <a:rPr lang="ru-RU" sz="2000" baseline="0">
              <a:solidFill>
                <a:schemeClr val="bg1"/>
              </a:solidFill>
              <a:latin typeface="Constantia" panose="02030602050306030303" pitchFamily="18" charset="0"/>
            </a:rPr>
            <a:t> </a:t>
          </a:r>
          <a:r>
            <a:rPr lang="en-US" sz="2000" baseline="0">
              <a:solidFill>
                <a:schemeClr val="bg1"/>
              </a:solidFill>
              <a:latin typeface="Constantia" panose="02030602050306030303" pitchFamily="18" charset="0"/>
            </a:rPr>
            <a:t>Skill-Tech</a:t>
          </a:r>
          <a:endParaRPr lang="ru" sz="2000">
            <a:solidFill>
              <a:schemeClr val="bg1"/>
            </a:solidFill>
            <a:latin typeface="Constantia" panose="02030602050306030303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140970</xdr:rowOff>
    </xdr:from>
    <xdr:to>
      <xdr:col>4</xdr:col>
      <xdr:colOff>9525</xdr:colOff>
      <xdr:row>1</xdr:row>
      <xdr:rowOff>0</xdr:rowOff>
    </xdr:to>
    <xdr:pic>
      <xdr:nvPicPr>
        <xdr:cNvPr id="5" name="Рисунок 4" descr="Абстрактное изображение" title="Banner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40970"/>
          <a:ext cx="6743700" cy="13258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752474</xdr:rowOff>
    </xdr:from>
    <xdr:to>
      <xdr:col>2</xdr:col>
      <xdr:colOff>1438275</xdr:colOff>
      <xdr:row>0</xdr:row>
      <xdr:rowOff>1466849</xdr:rowOff>
    </xdr:to>
    <xdr:sp macro="" textlink="">
      <xdr:nvSpPr>
        <xdr:cNvPr id="3" name="Надпись 4" descr="Общие и административные расходы" title="Title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52400" y="752474"/>
          <a:ext cx="4648200" cy="7143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ru" sz="2000">
              <a:solidFill>
                <a:schemeClr val="bg1"/>
              </a:solidFill>
              <a:latin typeface="Constantia" panose="02030602050306030303" pitchFamily="18" charset="0"/>
            </a:rPr>
            <a:t>Общие и административные расходы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_ПрямыхРасходов" displayName="Таблица_ПрямыхРасходов" ref="B4:D8" headerRowDxfId="24" dataDxfId="23" totalsRowDxfId="22">
  <tableColumns count="3">
    <tableColumn id="1" xr3:uid="{00000000-0010-0000-0000-000001000000}" name=" " totalsRowLabel="Итог" dataDxfId="21" totalsRowDxfId="20"/>
    <tableColumn id="2" xr3:uid="{00000000-0010-0000-0000-000002000000}" name="Товар А" dataDxfId="19" totalsRowDxfId="18"/>
    <tableColumn id="3" xr3:uid="{00000000-0010-0000-0000-000003000000}" name="Товар Б" totalsRowFunction="sum" dataDxfId="17" totalsRowDxfId="16"/>
  </tableColumns>
  <tableStyleInfo name="Бизнес-таблица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Таблица_КосвенныхРасходов" displayName="Таблица_КосвенныхРасходов" ref="B4:C8" headerRowDxfId="15" dataDxfId="14" totalsRowDxfId="13">
  <tableColumns count="2">
    <tableColumn id="1" xr3:uid="{00000000-0010-0000-0100-000001000000}" name=" " totalsRowLabel="Итог" dataDxfId="12" totalsRowDxfId="11"/>
    <tableColumn id="7" xr3:uid="{D3A0942F-64DF-4FB2-967C-E86D9D2FAF89}" name="   " dataDxfId="10" totalsRowDxfId="9"/>
  </tableColumns>
  <tableStyleInfo name="Бизнес-таблица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Таблица_ОбщихИАдминистративныхРасходов" displayName="Таблица_ОбщихИАдминистративныхРасходов" ref="B4:D7" headerRowDxfId="8" dataDxfId="7" totalsRowDxfId="6">
  <tableColumns count="3">
    <tableColumn id="1" xr3:uid="{00000000-0010-0000-0200-000001000000}" name=" " totalsRowLabel="Итог" dataDxfId="5" totalsRowDxfId="4"/>
    <tableColumn id="2" xr3:uid="{00000000-0010-0000-0200-000002000000}" name="Товар А" dataDxfId="3" totalsRowDxfId="2"/>
    <tableColumn id="3" xr3:uid="{00000000-0010-0000-0200-000003000000}" name="Товар Б" totalsRowFunction="sum" dataDxfId="1" totalsRowDxfId="0"/>
  </tableColumns>
  <tableStyleInfo name="Бизнес-таблица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6"/>
  <sheetViews>
    <sheetView showGridLines="0" showRowColHeaders="0" zoomScaleNormal="100" workbookViewId="0">
      <selection activeCell="C6" sqref="C6"/>
    </sheetView>
  </sheetViews>
  <sheetFormatPr defaultColWidth="8.85546875" defaultRowHeight="30" customHeight="1" x14ac:dyDescent="0.25"/>
  <cols>
    <col min="1" max="1" width="1.7109375" style="1" customWidth="1"/>
    <col min="2" max="2" width="47.5703125" style="1" bestFit="1" customWidth="1"/>
    <col min="3" max="3" width="27.5703125" style="1" bestFit="1" customWidth="1"/>
    <col min="4" max="4" width="25.85546875" style="1" bestFit="1" customWidth="1"/>
    <col min="5" max="5" width="1.7109375" style="1" customWidth="1"/>
    <col min="6" max="16384" width="8.85546875" style="1"/>
  </cols>
  <sheetData>
    <row r="1" spans="2:21" ht="115.5" customHeight="1" x14ac:dyDescent="0.25">
      <c r="E1" s="1" t="s">
        <v>1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2:21" s="2" customFormat="1" ht="30" customHeight="1" x14ac:dyDescent="0.25">
      <c r="C2" s="9" t="s">
        <v>8</v>
      </c>
      <c r="D2" s="9" t="s">
        <v>10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2:21" s="2" customFormat="1" ht="19.5" customHeight="1" x14ac:dyDescent="0.35">
      <c r="B3" s="3" t="s">
        <v>0</v>
      </c>
      <c r="C3" s="10" t="s">
        <v>9</v>
      </c>
      <c r="D3" s="10" t="s">
        <v>11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2:21" s="2" customFormat="1" ht="9" customHeight="1" x14ac:dyDescent="0.4">
      <c r="B4" s="4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2:21" ht="30" customHeight="1" x14ac:dyDescent="0.25">
      <c r="B5" s="20" t="s">
        <v>1</v>
      </c>
      <c r="C5" s="21" t="s">
        <v>8</v>
      </c>
      <c r="D5" s="22" t="s">
        <v>10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2:21" ht="30" customHeight="1" x14ac:dyDescent="0.25">
      <c r="B6" s="5" t="s">
        <v>2</v>
      </c>
      <c r="C6" s="32">
        <v>3</v>
      </c>
      <c r="D6" s="13">
        <f>SUM(Таблица_ПрямыхРасходов[Товар Б])</f>
        <v>25000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2:21" ht="30" customHeight="1" x14ac:dyDescent="0.25">
      <c r="B7" s="6" t="s">
        <v>3</v>
      </c>
      <c r="C7" s="14" t="e">
        <f>SUM(#REF!)</f>
        <v>#REF!</v>
      </c>
      <c r="D7" s="15" t="e">
        <f>SUM(#REF!)</f>
        <v>#REF!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2:21" ht="30" customHeight="1" x14ac:dyDescent="0.25">
      <c r="B8" s="6" t="s">
        <v>4</v>
      </c>
      <c r="C8" s="14">
        <f>SUM(Таблица_ОбщихИАдминистративныхРасходов[Товар А])</f>
        <v>5000</v>
      </c>
      <c r="D8" s="15">
        <f>SUM(Таблица_ОбщихИАдминистративныхРасходов[Товар Б])</f>
        <v>6000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2:21" ht="30" customHeight="1" x14ac:dyDescent="0.25">
      <c r="B9" s="7" t="s">
        <v>5</v>
      </c>
      <c r="C9" s="16" t="e">
        <f>SUM(C6:C8)</f>
        <v>#REF!</v>
      </c>
      <c r="D9" s="17" t="e">
        <f>SUM(D6:D8)</f>
        <v>#REF!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 spans="2:21" ht="30" customHeight="1" x14ac:dyDescent="0.25">
      <c r="B10" s="6" t="s">
        <v>6</v>
      </c>
      <c r="C10" s="11">
        <v>10</v>
      </c>
      <c r="D10" s="12">
        <v>12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2:21" ht="30" customHeight="1" thickBot="1" x14ac:dyDescent="0.3">
      <c r="B11" s="8" t="s">
        <v>7</v>
      </c>
      <c r="C11" s="18" t="e">
        <f>C9*C10</f>
        <v>#REF!</v>
      </c>
      <c r="D11" s="19" t="e">
        <f>D9*D10</f>
        <v>#REF!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2:21" ht="30" customHeight="1" thickTop="1" x14ac:dyDescent="0.25"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2:21" ht="30" customHeight="1" x14ac:dyDescent="0.25"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2:21" ht="30" customHeight="1" x14ac:dyDescent="0.25"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 spans="2:21" ht="30" customHeight="1" x14ac:dyDescent="0.25"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spans="2:21" ht="30" customHeight="1" x14ac:dyDescent="0.25"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</sheetData>
  <dataValidations count="8">
    <dataValidation allowBlank="1" showInputMessage="1" showErrorMessage="1" promptTitle="Журнал учета операц-х расходов" prompt="Введите прямые, косвенные, общие и администр. расходы в след-их трех таблицах. Себестоимость за единицу продукта рассчитывается автоматически._x000a__x000a_Введите число единиц в ячейки C10 и D10 для вычисления общих произв. расходов за неделю._x000a_" sqref="A1" xr:uid="{00000000-0002-0000-0000-000000000000}"/>
    <dataValidation allowBlank="1" showInputMessage="1" showErrorMessage="1" prompt="Введите продукт А в ячейке ниже" sqref="C2" xr:uid="{00000000-0002-0000-0000-000001000000}"/>
    <dataValidation allowBlank="1" showInputMessage="1" showErrorMessage="1" prompt="Введите продукт Б в ячейке ниже" sqref="D2" xr:uid="{00000000-0002-0000-0000-000002000000}"/>
    <dataValidation allowBlank="1" showInputMessage="1" showErrorMessage="1" prompt="Введите продукт А в этой ячейке" sqref="C3" xr:uid="{00000000-0002-0000-0000-000003000000}"/>
    <dataValidation allowBlank="1" showInputMessage="1" showErrorMessage="1" prompt="Введите продукт Б в этой ячейке" sqref="D3" xr:uid="{00000000-0002-0000-0000-000004000000}"/>
    <dataValidation allowBlank="1" showInputMessage="1" showErrorMessage="1" prompt="Прямые расходы, косвенные расходы, общие и административные расходы автоматически суммируются из трех других таблиц._x000a__x000a_Введите количество единиц, изготавливаемых в неделю, для вычисления общих производственных расходов за неделю." sqref="B3" xr:uid="{00000000-0002-0000-0000-000005000000}"/>
    <dataValidation allowBlank="1" showInputMessage="1" showErrorMessage="1" prompt="Введите количество единиц продукта А, изготавливаемых за неделю" sqref="C10" xr:uid="{00000000-0002-0000-0000-000006000000}"/>
    <dataValidation allowBlank="1" showInputMessage="1" showErrorMessage="1" prompt="Введите количество единиц продукта Б, изготавливаемых за неделю" sqref="D10" xr:uid="{00000000-0002-0000-0000-000007000000}"/>
  </dataValidations>
  <printOptions horizontalCentere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8"/>
  <sheetViews>
    <sheetView showGridLines="0" showRowColHeaders="0" workbookViewId="0"/>
  </sheetViews>
  <sheetFormatPr defaultColWidth="8.85546875" defaultRowHeight="30" customHeight="1" x14ac:dyDescent="0.25"/>
  <cols>
    <col min="1" max="1" width="1.7109375" style="23" customWidth="1"/>
    <col min="2" max="2" width="47.5703125" style="23" customWidth="1"/>
    <col min="3" max="3" width="27.5703125" style="23" customWidth="1"/>
    <col min="4" max="4" width="25.85546875" style="23" customWidth="1"/>
    <col min="5" max="5" width="1.7109375" style="23" customWidth="1"/>
    <col min="6" max="16384" width="8.85546875" style="23"/>
  </cols>
  <sheetData>
    <row r="1" spans="2:5" ht="115.5" customHeight="1" x14ac:dyDescent="0.25">
      <c r="E1" s="23" t="s">
        <v>1</v>
      </c>
    </row>
    <row r="2" spans="2:5" s="27" customFormat="1" ht="30" customHeight="1" x14ac:dyDescent="0.35">
      <c r="B2" s="24"/>
      <c r="C2" s="25" t="str">
        <f>Имя_продукта_А</f>
        <v>Экономичный автомобиль</v>
      </c>
      <c r="D2" s="25" t="str">
        <f>Имя_продукта_Б</f>
        <v>Спортивный автомобиль</v>
      </c>
    </row>
    <row r="3" spans="2:5" ht="9" customHeight="1" x14ac:dyDescent="0.25">
      <c r="C3" s="26"/>
      <c r="D3" s="26"/>
    </row>
    <row r="4" spans="2:5" ht="30" customHeight="1" x14ac:dyDescent="0.25">
      <c r="B4" s="28" t="s">
        <v>1</v>
      </c>
      <c r="C4" s="29" t="s">
        <v>8</v>
      </c>
      <c r="D4" s="29" t="s">
        <v>10</v>
      </c>
    </row>
    <row r="5" spans="2:5" ht="30" customHeight="1" x14ac:dyDescent="0.25">
      <c r="B5" s="30" t="s">
        <v>12</v>
      </c>
      <c r="C5" s="31">
        <v>6000</v>
      </c>
      <c r="D5" s="31">
        <v>8000</v>
      </c>
    </row>
    <row r="6" spans="2:5" ht="30" customHeight="1" x14ac:dyDescent="0.25">
      <c r="B6" s="30" t="s">
        <v>13</v>
      </c>
      <c r="C6" s="31">
        <v>3500</v>
      </c>
      <c r="D6" s="31">
        <v>5500</v>
      </c>
    </row>
    <row r="7" spans="2:5" ht="30" customHeight="1" x14ac:dyDescent="0.25">
      <c r="B7" s="30" t="s">
        <v>14</v>
      </c>
      <c r="C7" s="31">
        <v>8000</v>
      </c>
      <c r="D7" s="31">
        <v>9000</v>
      </c>
    </row>
    <row r="8" spans="2:5" ht="30" customHeight="1" x14ac:dyDescent="0.25">
      <c r="B8" s="30" t="s">
        <v>15</v>
      </c>
      <c r="C8" s="31">
        <v>2500</v>
      </c>
      <c r="D8" s="31">
        <v>2500</v>
      </c>
    </row>
  </sheetData>
  <conditionalFormatting sqref="C5:C8">
    <cfRule type="dataBar" priority="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{F86A3096-9077-4F22-B411-EBA6C40B61E2}</x14:id>
        </ext>
      </extLst>
    </cfRule>
  </conditionalFormatting>
  <conditionalFormatting sqref="D5:D8">
    <cfRule type="dataBar" priority="2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{1C0F6AE8-DF2D-4665-B0D8-F7712A195C87}</x14:id>
        </ext>
      </extLst>
    </cfRule>
  </conditionalFormatting>
  <dataValidations count="2">
    <dataValidation allowBlank="1" showInputMessage="1" showErrorMessage="1" prompt="Введите прямые расходы в этой таблице. Измените определенные элементы в таблице и введите расходы для продуктов A и B." sqref="A1" xr:uid="{00000000-0002-0000-0100-000000000000}"/>
    <dataValidation allowBlank="1" showInputMessage="1" showErrorMessage="1" prompt="Название продукта автоматически берется из сводной таблицы" sqref="C2:D2" xr:uid="{00000000-0002-0000-0100-000001000000}"/>
  </dataValidations>
  <printOptions horizontalCentered="1"/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6A3096-9077-4F22-B411-EBA6C40B61E2}">
            <x14:dataBar minLength="0" maxLength="100" border="1" negativeBarBorderColorSameAsPositive="0">
              <x14:cfvo type="autoMin"/>
              <x14:cfvo type="autoMax"/>
              <x14:borderColor theme="3" tint="0.79998168889431442"/>
              <x14:negativeFillColor rgb="FFFF0000"/>
              <x14:negativeBorderColor rgb="FFFF0000"/>
              <x14:axisColor rgb="FF000000"/>
            </x14:dataBar>
          </x14:cfRule>
          <xm:sqref>C5:C8</xm:sqref>
        </x14:conditionalFormatting>
        <x14:conditionalFormatting xmlns:xm="http://schemas.microsoft.com/office/excel/2006/main">
          <x14:cfRule type="dataBar" id="{1C0F6AE8-DF2D-4665-B0D8-F7712A195C87}">
            <x14:dataBar minLength="0" maxLength="100" border="1">
              <x14:cfvo type="autoMin"/>
              <x14:cfvo type="autoMax"/>
              <x14:borderColor theme="3" tint="0.79998168889431442"/>
              <x14:negativeFillColor rgb="FFFF0000"/>
              <x14:axisColor rgb="FF000000"/>
            </x14:dataBar>
          </x14:cfRule>
          <xm:sqref>D5:D8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"/>
  <sheetViews>
    <sheetView showGridLines="0" showRowColHeaders="0" tabSelected="1" zoomScaleNormal="100" workbookViewId="0">
      <selection activeCell="C7" sqref="C7"/>
    </sheetView>
  </sheetViews>
  <sheetFormatPr defaultColWidth="8.85546875" defaultRowHeight="30" customHeight="1" x14ac:dyDescent="0.25"/>
  <cols>
    <col min="1" max="1" width="1.7109375" style="23" customWidth="1"/>
    <col min="2" max="2" width="47.5703125" style="23" customWidth="1"/>
    <col min="3" max="3" width="27.5703125" style="23" customWidth="1"/>
    <col min="4" max="4" width="25.85546875" style="23" customWidth="1"/>
    <col min="5" max="5" width="1.7109375" style="23" customWidth="1"/>
    <col min="6" max="16384" width="8.85546875" style="23"/>
  </cols>
  <sheetData>
    <row r="1" spans="2:5" ht="115.5" customHeight="1" x14ac:dyDescent="0.25">
      <c r="E1" s="23" t="s">
        <v>1</v>
      </c>
    </row>
    <row r="2" spans="2:5" s="27" customFormat="1" ht="30" customHeight="1" x14ac:dyDescent="0.35">
      <c r="B2" s="24"/>
      <c r="C2" s="25"/>
      <c r="D2" s="34"/>
    </row>
    <row r="3" spans="2:5" ht="9" customHeight="1" x14ac:dyDescent="0.25">
      <c r="C3" s="26"/>
      <c r="D3" s="26"/>
    </row>
    <row r="4" spans="2:5" ht="30" customHeight="1" x14ac:dyDescent="0.25">
      <c r="B4" s="37" t="s">
        <v>1</v>
      </c>
      <c r="C4" s="33" t="s">
        <v>25</v>
      </c>
    </row>
    <row r="5" spans="2:5" ht="30" customHeight="1" x14ac:dyDescent="0.25">
      <c r="B5" s="35" t="s">
        <v>19</v>
      </c>
      <c r="C5" s="36">
        <v>3</v>
      </c>
    </row>
    <row r="6" spans="2:5" ht="30" customHeight="1" x14ac:dyDescent="0.25">
      <c r="B6" s="35" t="s">
        <v>20</v>
      </c>
      <c r="C6" s="36" t="s">
        <v>21</v>
      </c>
    </row>
    <row r="7" spans="2:5" ht="30" customHeight="1" x14ac:dyDescent="0.25">
      <c r="B7" s="35" t="s">
        <v>22</v>
      </c>
      <c r="C7" s="36" t="s">
        <v>26</v>
      </c>
    </row>
    <row r="8" spans="2:5" ht="30" customHeight="1" x14ac:dyDescent="0.25">
      <c r="B8" s="35" t="s">
        <v>23</v>
      </c>
      <c r="C8" s="36" t="s">
        <v>24</v>
      </c>
    </row>
  </sheetData>
  <phoneticPr fontId="27" type="noConversion"/>
  <dataValidations count="2">
    <dataValidation allowBlank="1" showInputMessage="1" showErrorMessage="1" prompt="Название продукта автоматически берется из сводной таблицы" sqref="C2:D2" xr:uid="{00000000-0002-0000-0200-000000000000}"/>
    <dataValidation allowBlank="1" showInputMessage="1" showErrorMessage="1" prompt="Введите косвенные расходы в этой таблице. Измените определенные элементы в таблице и введите расходы для продуктов A и B." sqref="A1" xr:uid="{00000000-0002-0000-0200-000001000000}"/>
  </dataValidations>
  <printOptions horizontalCentere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7"/>
  <sheetViews>
    <sheetView showGridLines="0" showRowColHeaders="0" zoomScaleNormal="100" workbookViewId="0"/>
  </sheetViews>
  <sheetFormatPr defaultColWidth="8.85546875" defaultRowHeight="30" customHeight="1" x14ac:dyDescent="0.25"/>
  <cols>
    <col min="1" max="1" width="1.7109375" style="23" customWidth="1"/>
    <col min="2" max="2" width="47.5703125" style="23" customWidth="1"/>
    <col min="3" max="3" width="27.5703125" style="23" customWidth="1"/>
    <col min="4" max="4" width="25.85546875" style="23" customWidth="1"/>
    <col min="5" max="5" width="1.7109375" style="23" customWidth="1"/>
    <col min="6" max="16384" width="8.85546875" style="23"/>
  </cols>
  <sheetData>
    <row r="1" spans="2:5" ht="115.5" customHeight="1" x14ac:dyDescent="0.25">
      <c r="E1" s="23" t="s">
        <v>1</v>
      </c>
    </row>
    <row r="2" spans="2:5" s="27" customFormat="1" ht="30" customHeight="1" x14ac:dyDescent="0.35">
      <c r="B2" s="24"/>
      <c r="C2" s="25" t="str">
        <f>Имя_продукта_А</f>
        <v>Экономичный автомобиль</v>
      </c>
      <c r="D2" s="25" t="str">
        <f>Имя_продукта_Б</f>
        <v>Спортивный автомобиль</v>
      </c>
    </row>
    <row r="3" spans="2:5" ht="9" customHeight="1" x14ac:dyDescent="0.25">
      <c r="C3" s="26"/>
      <c r="D3" s="26"/>
    </row>
    <row r="4" spans="2:5" ht="30" customHeight="1" x14ac:dyDescent="0.25">
      <c r="B4" s="28" t="s">
        <v>1</v>
      </c>
      <c r="C4" s="29" t="s">
        <v>8</v>
      </c>
      <c r="D4" s="29" t="s">
        <v>10</v>
      </c>
    </row>
    <row r="5" spans="2:5" ht="30" customHeight="1" x14ac:dyDescent="0.25">
      <c r="B5" s="30" t="s">
        <v>16</v>
      </c>
      <c r="C5" s="31">
        <v>1500</v>
      </c>
      <c r="D5" s="31">
        <v>1500</v>
      </c>
    </row>
    <row r="6" spans="2:5" ht="30" customHeight="1" x14ac:dyDescent="0.25">
      <c r="B6" s="30" t="s">
        <v>17</v>
      </c>
      <c r="C6" s="31">
        <v>1500</v>
      </c>
      <c r="D6" s="31">
        <v>1500</v>
      </c>
    </row>
    <row r="7" spans="2:5" ht="30" customHeight="1" x14ac:dyDescent="0.25">
      <c r="B7" s="30" t="s">
        <v>18</v>
      </c>
      <c r="C7" s="31">
        <v>2000</v>
      </c>
      <c r="D7" s="31">
        <v>3000</v>
      </c>
    </row>
  </sheetData>
  <conditionalFormatting sqref="C5:C7">
    <cfRule type="dataBar" priority="3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{C1D0A63A-3261-49C9-9049-C4FF15942392}</x14:id>
        </ext>
      </extLst>
    </cfRule>
  </conditionalFormatting>
  <conditionalFormatting sqref="D5:D7">
    <cfRule type="dataBar" priority="4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{541F17D3-DA2D-4F03-9DF2-6993255B6C25}</x14:id>
        </ext>
      </extLst>
    </cfRule>
  </conditionalFormatting>
  <dataValidations count="2">
    <dataValidation allowBlank="1" showInputMessage="1" showErrorMessage="1" prompt="Название продукта автоматически берется из сводной таблицы" sqref="C2:D2" xr:uid="{00000000-0002-0000-0300-000000000000}"/>
    <dataValidation allowBlank="1" showInputMessage="1" showErrorMessage="1" prompt="Введите общие и административные расходы в этой таблице. Измените определенные элементы в таблице и введите расходы для продуктов A и B." sqref="A1" xr:uid="{00000000-0002-0000-0300-000001000000}"/>
  </dataValidations>
  <printOptions horizontalCentered="1"/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D0A63A-3261-49C9-9049-C4FF15942392}">
            <x14:dataBar minLength="0" maxLength="100" border="1">
              <x14:cfvo type="autoMin"/>
              <x14:cfvo type="autoMax"/>
              <x14:borderColor theme="3" tint="0.79998168889431442"/>
              <x14:negativeFillColor rgb="FFFF0000"/>
              <x14:axisColor rgb="FF000000"/>
            </x14:dataBar>
          </x14:cfRule>
          <xm:sqref>C5:C7</xm:sqref>
        </x14:conditionalFormatting>
        <x14:conditionalFormatting xmlns:xm="http://schemas.microsoft.com/office/excel/2006/main">
          <x14:cfRule type="dataBar" id="{541F17D3-DA2D-4F03-9DF2-6993255B6C25}">
            <x14:dataBar minLength="0" maxLength="100" border="1">
              <x14:cfvo type="autoMin"/>
              <x14:cfvo type="autoMax"/>
              <x14:borderColor theme="3" tint="0.79998168889431442"/>
              <x14:negativeFillColor rgb="FFFF0000"/>
              <x14:axisColor rgb="FF000000"/>
            </x14:dataBar>
          </x14:cfRule>
          <xm:sqref>D5:D7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19F2AC-3873-4265-AB04-9F7142AF7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70E071-3BB0-481A-888E-EF4FDCA08A22}">
  <ds:schemaRefs>
    <ds:schemaRef ds:uri="fb0879af-3eba-417a-a55a-ffe6dcd6ca77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purl.org/dc/elements/1.1/"/>
    <ds:schemaRef ds:uri="6dc4bcd6-49db-4c07-9060-8acfc67cef9f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78699B5-8818-4025-987C-B43B6F79F2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Сводка</vt:lpstr>
      <vt:lpstr>Прямые</vt:lpstr>
      <vt:lpstr>Косвенные</vt:lpstr>
      <vt:lpstr>Общие и административные</vt:lpstr>
      <vt:lpstr>Имя_продукта_А</vt:lpstr>
      <vt:lpstr>Имя_продукта_Б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2018-08-24T15:26:52Z</dcterms:created>
  <dcterms:modified xsi:type="dcterms:W3CDTF">2023-05-25T10:17:01Z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