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CyberDiver\Documents\IUPUI\"/>
    </mc:Choice>
  </mc:AlternateContent>
  <xr:revisionPtr revIDLastSave="0" documentId="13_ncr:1_{DA42CEA4-CDE6-42B2-82F3-160BE48AA1C5}" xr6:coauthVersionLast="47" xr6:coauthVersionMax="47" xr10:uidLastSave="{00000000-0000-0000-0000-000000000000}"/>
  <bookViews>
    <workbookView xWindow="0" yWindow="5070" windowWidth="28800" windowHeight="15435" xr2:uid="{B358E28B-799B-4C11-A277-FCA3E9940E2A}"/>
  </bookViews>
  <sheets>
    <sheet name="Classes_MSCTS" sheetId="5" r:id="rId1"/>
    <sheet name="config" sheetId="6" r:id="rId2"/>
  </sheets>
  <definedNames>
    <definedName name="valuevx">42.314159</definedName>
    <definedName name="vertex42_copyright" hidden="1">"© 2008-2017 Vertex42 LLC"</definedName>
    <definedName name="vertex42_id" hidden="1">"class-schedule.xlsx"</definedName>
    <definedName name="vertex42_title" hidden="1">"Class Schedule Template"</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 i="5" l="1"/>
  <c r="D4" i="5" s="1" a="1"/>
  <c r="D4" i="5" s="1"/>
  <c r="B6" i="5"/>
  <c r="B3" i="5"/>
  <c r="B4" i="5"/>
  <c r="B5"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<sst xmlns="http://schemas.openxmlformats.org/spreadsheetml/2006/main" count="253" uniqueCount="129">
  <si>
    <t>CIT 58100/ECE 59500 Cybersecurity Engineering</t>
  </si>
  <si>
    <t>CIT 55510 Network Security</t>
  </si>
  <si>
    <t>CIT 51600 Database Security</t>
  </si>
  <si>
    <t>CIT 53200 Wireless Security &amp; Technology or ECE 59500 Wireless Security</t>
  </si>
  <si>
    <t>CIT 52800 Information Security Risk Assessment</t>
  </si>
  <si>
    <t>CIT 56200 Mobile and Network Forensics</t>
  </si>
  <si>
    <t>CSCI 55500 Cryptography or ECE 62700 Intro. to Cryptography and Secure Communication</t>
  </si>
  <si>
    <t>CSCI 52600 Information Security or ECE 56401 Computer Security</t>
  </si>
  <si>
    <t>LIST A</t>
  </si>
  <si>
    <t>CIT 50700 Measurement and Evaluation in Industry and Technology</t>
  </si>
  <si>
    <t>CIT 58100 Advanced programming in IT</t>
  </si>
  <si>
    <t>CSCI 62600 Advanced Information Assurance</t>
  </si>
  <si>
    <t>ECE 63901 Error Correction Coding and Secret Sharing</t>
  </si>
  <si>
    <t>ECE 59500 Communication Security/Electronic Warfare</t>
  </si>
  <si>
    <t>ECE 59500 Hardware Security</t>
  </si>
  <si>
    <t>CIT 52600 Applied Data Analytics</t>
  </si>
  <si>
    <t>CIT 57800 Advanced Topics in Data Management</t>
  </si>
  <si>
    <t>CIT 58100 Data Driven Cloud Applications</t>
  </si>
  <si>
    <t>CIT 58100 Android Mobile Application Development</t>
  </si>
  <si>
    <t>CIT 58110/CSCI 59010/ECE 59510 Cybersecurity projects (CIGT/CIS/ECE) can be taken for 3 credits</t>
  </si>
  <si>
    <t>LIST B</t>
  </si>
  <si>
    <t>INFO B583 Security and Privacy Policies and Regulations in Healthcare</t>
  </si>
  <si>
    <t>INFO H537 Legal and Social Informatics of Security</t>
  </si>
  <si>
    <t>CSCI 54100 Database Systems/ECE 59500 Database Systems</t>
  </si>
  <si>
    <t>CSCI 50400 Concepts in Computer Organization/ ECE 56500 Computer Architecture</t>
  </si>
  <si>
    <t>CSCI 57300 Data Mining</t>
  </si>
  <si>
    <t>CSCI 53600 Data Communication and Computer Networks/ ECE 54700 Intro Communication Networks</t>
  </si>
  <si>
    <t>ECE 54400 Digital Communications</t>
  </si>
  <si>
    <t>ECE 59500 Smart Grid Computing</t>
  </si>
  <si>
    <t>ECE 59500 Autonomous Vehicles</t>
  </si>
  <si>
    <t>ECE 69500 Mobile Wireless Networks</t>
  </si>
  <si>
    <t>ECE 57000 Artificial Intelligence</t>
  </si>
  <si>
    <t>CSCI 59000 Machine Learning/ECE 59500 Machine Learning and Statistical Signal Processing</t>
  </si>
  <si>
    <t>CSCI 58000 Algorithm Design, Analysis, and Implementation/ECE 60800 Computational Models and Methods</t>
  </si>
  <si>
    <t>CSCI 50300 Operating Systems/ECE 56601 Real Time Operating Systems and Applications</t>
  </si>
  <si>
    <t>LIST C</t>
  </si>
  <si>
    <t>Class</t>
  </si>
  <si>
    <t>List</t>
  </si>
  <si>
    <t>Subject</t>
  </si>
  <si>
    <t>CIT</t>
  </si>
  <si>
    <t>CSCI</t>
  </si>
  <si>
    <t>ECE</t>
  </si>
  <si>
    <t>INFO</t>
  </si>
  <si>
    <t>Semester</t>
  </si>
  <si>
    <t>Desc</t>
  </si>
  <si>
    <t>This course focuses on in-depth conceptual and technological aspects of network security for data networks. A wide range of technical issues and topics including a study of network and distributed systems security; cryptanalysis; web security; network threats, vulnerabilities and risks, computer crime, encryption and virtual private networks, and current network security technologies such as firewalls and intrusion detection systems are discussed in this courses. Many emerging challenges and solutions in network security architectures, multilevel systems, and security management and monitoring will also be included.</t>
  </si>
  <si>
    <t>Status</t>
  </si>
  <si>
    <t>Instruction Mode</t>
  </si>
  <si>
    <t>Instructor</t>
  </si>
  <si>
    <t>Xiao Luo</t>
  </si>
  <si>
    <t>BOTH</t>
  </si>
  <si>
    <t>Person</t>
  </si>
  <si>
    <t>Tao Li</t>
  </si>
  <si>
    <t xml:space="preserve">
This course provides an advanced training and hands-on experiences in database security and auditing. The course addresses everything from infrastructure to audit lifecycle and describes how to apply security measures in a holistic manner. It covers the basic topics, such as profiles, password policies, privileges and roles. It also explores advanced topics in database transaction security issues and provides proven techniques for designing, implementing, and certifying secure Oracle Database systems in a multitenant architecture.</t>
  </si>
  <si>
    <t>Feng Li</t>
  </si>
  <si>
    <t>The course will provide in-depth coverage of wireless communications and security. Fundamentals and state of the art developments in the wireless security area will be included. In this course, many recent, current and emerging developments will be discussed including advances in cellular, wireless personal networks (WPANs), wireless LANs, and fixed wireless networks. Significant details of wireless devices and corresponding security issues will be included. Many emerging challenges and solutions in wireless vulnerabilities, attacks, and solutions at various layers of the protocol stack, spanning the stack from aspects of physical communication to application and service security issues will also be included.</t>
  </si>
  <si>
    <t xml:space="preserve">
Covers information security risk assessment, including the following topics: steps in performing information security risk assessment, threats to information security, technical, managerial, and operational vulnerabilities, methods for analyzing controls, methods for determining likelihood of and impact from an information security breach, and methods for determining risk. Emphasizes the development and utilization of security metrics in the risk assessment process.</t>
  </si>
  <si>
    <t>Connie Justice</t>
  </si>
  <si>
    <t>Prereq?</t>
  </si>
  <si>
    <t>N/A</t>
  </si>
  <si>
    <t>CSCI 55500</t>
  </si>
  <si>
    <t>This course deals with the forensics process of mobile and network forensics and cyber-crime scene analysis. The various laws and regulations dealing with computer forensic analysis will be discussed. Students will analyze and synthesize the collection, preservation, analysis, and presentation of mobile and network evidence. Students will analyze evidence to the emerging international standards for computer forensic analysis, as well as a utilize a formal methodology for conducting mobile and digital forensic investigations and conduct research in the emerging areas of mobile and network forensics commensurate with graduate education.</t>
  </si>
  <si>
    <t>Credits</t>
  </si>
  <si>
    <t>Concepts and principles of cryptography and data security. Cryptography (secret codes): principles of secrecy systems; classical cryptographic systems, privacy enhanced email; digital signatures. Proprietary software protection; information theory and number theory; complexity bounds on encryption; key escrow; traffic analysis; attacks against encryption; basic legal issues; e-commerce; the role of protocols.</t>
  </si>
  <si>
    <t xml:space="preserve">
This course will cover both the fundamentals and the concepts of the data analytics cycle and the advanced data analytics techniques. The focus is on emerging advanced data analytics techniques and their applications to practical problems for different disciplines, such as IT, health care, and economics. Both advanced supervised learning and unsupervised learning algorithms will be explored along with data visualization techniques. Students will apply these advanced techniques in labs and a research project to resolve an applied research problem and identify scientific findings by using public data sets. A research project report is required at the end of the course and the quality of the research report is expected to align with the requirements of IEEE or ACM international conferences.</t>
  </si>
  <si>
    <t>1,2</t>
  </si>
  <si>
    <t>Advanced study of technical and professional topics relating to computer and information technology. Emphasis is on the cutting edge technologies and new developments relating to advanced information technologies.</t>
  </si>
  <si>
    <t>This course is an introduction to measurement strategies and evaluation of data in industry and technology. Students will learn not only basic statistics but also the research process by designing, conducting, and analyzing the data for a small empirical research project using real-world data.</t>
  </si>
  <si>
    <t>Advanced and emerging topics in information assurance, including selections from the following: penetration testing, formal verification of systems, formal models of information flow and protection, distributed system authentication, protocol design and attack, computer viruses and malware, intrusion and anomaly detection models, multi-level security, active defenses, investigation and forensics, network firewalls, anonymity and identity, e-commerce support, database security models and mechanisms, secure group communication, wireless/sensor network security, cryptographic access control, secure multiple party computation, zero-knowledge proof, oblivious transfer, emerging security techniques such as digital provenance and moving target defense.</t>
  </si>
  <si>
    <t xml:space="preserve">
Xukai Zou</t>
  </si>
  <si>
    <t>1, 2</t>
  </si>
  <si>
    <t>CIT 58100 - Independent Study</t>
  </si>
  <si>
    <t>?</t>
  </si>
  <si>
    <t>CSCI 59000 DATABASE DESIGN AND SECURITY (TOPICS IN COMPUTER SCIENCE)</t>
  </si>
  <si>
    <t>CIT 58100 - ADVANCED DATABASE DESIGN (TOPICS IN COMPUTER INFORMATION TECHNOLOGY)</t>
  </si>
  <si>
    <t>CIT 58100 - IT SECURITY RISK AND COMPLIANCE (TOPICS IN COMPUTER INFORMATION TECHNOLOGY)</t>
  </si>
  <si>
    <t>CIT 58100 Cloud Security and Privacy (TOPICS IN COMPUTER INFORMATION TECHNOLOGY)</t>
  </si>
  <si>
    <t xml:space="preserve"> Advanced study of technical and professional topics relating to computer and information technology. Emphasis is on the cutting edge technologies and new developments relating to advanced information technologies.</t>
  </si>
  <si>
    <t>This is an advanced data management course. The topics might change each term it offers. The objective of this course is to cover most emerging topics for data management and explore the cutting edge technologies in data science. "Big data" is an emerging term to demonstrate the large volume and diversity of data that are generated by different applications every second. "Big data" is exposed to new techniques about how to efficiently store the data, manage the data, analyze the data, and integrate the data. In this course, topics to be discussed include but not limited to emerging data storage and management techniques for large-scale data sets, cloud based data mining tools for analyzing large-scale data collections, information retrieval over large-scale data collections and related data security and privacy issues. The class will also focus on research, evaluate and design data management infrastructure for real-world application domains, such as health care, online marketing, social network analysis and so on.</t>
  </si>
  <si>
    <t>CSCI 59000 - ADVANCED INFORMATION ASSURANCE (TOPICS IN COMPUTER SCIENCE)</t>
  </si>
  <si>
    <t>Fundamentals for the logical design of database systems. The entity-relationship model, semantic model, relational model, hierarchical model, network model. Implementations of the models, dependency theory, functional/multivalued dependencies. Design theory for relational databases. Design of query languages and the use of semantics for query optimization. Design and verification of integrity assertions and security. Introduction to intelligent query processing and database machines.</t>
  </si>
  <si>
    <t xml:space="preserve">
Yuni Xia</t>
  </si>
  <si>
    <t>Data Mining has emerged at the confluence of artificial intelligence, statistics, and databases as a technique for automatically discovering summary knowledge in large datasets. This course introduces students to the process and main techniques in data mining, including classification, clustering, and pattern mining approaches. Data mining systems and applications will also be covered, along with selected topics in current research.</t>
  </si>
  <si>
    <t>Mohammad Hasan</t>
  </si>
  <si>
    <t xml:space="preserve">
Data communications: communication hardware technologies including local area and long-haul network hardware, circuit and packet switching, interfaces between computer and network hardware, and performance issues. Network architecture: protocol software and conceptual layering, reliable delivery over an unreliable channel, transport protocols, virtual circuits, datagrams, Internet working as a fundamental design concept, the client-server paradigm, naming and name binding, name servers, addressing and address resolution, routing and routing algorithms, congestion and flow control techniques, network file systems, distribution of computation, DARPA Internet protocols (TCP/IP) as examples of protocol organization.</t>
  </si>
  <si>
    <t>Arjan Durresi</t>
  </si>
  <si>
    <t>John Gersting</t>
  </si>
  <si>
    <t xml:space="preserve">
Directed study for students who wish to undertake individual reading and study on approved topics.</t>
  </si>
  <si>
    <t xml:space="preserve">Judith Gersting
</t>
  </si>
  <si>
    <t xml:space="preserve">
Basic techniques for designing and analyzing algorithms: dynamic programming, divide and conquer, balancing. Upper and lower bounds on time and space costs, worst case and expected cost measures. A selection of applications such as disjoint set union/find, graph algorithms, search trees, pattern matching.</t>
  </si>
  <si>
    <t>Basic principles of operating systems: addressing modes, indexing, relative addressing, indirect addressing, stack maintenance; implementation of multitask systems; control and coordination of tasks, deadlocks, synchronization, mutual exclusion; storage management, segmentation, paging, virtual memory, protection, sharing, access control; file systems; resource management; evaluation and prediction of performance.</t>
  </si>
  <si>
    <t>Directed study for students who wish to undertake individual reading and study on approved topics.</t>
  </si>
  <si>
    <t>The fundamentals of computer hardware for computer scientists. An overview of organization of modern computers, ranging from sequential to advanced machines. CISC, RICS, and vector processors; multiprocessors; virtual storage, hierarchical memory; interaction with O/S; connection models; high-level programming support; cost-performance analysis.</t>
  </si>
  <si>
    <t>Seth Wilson</t>
  </si>
  <si>
    <t>ONLINE</t>
  </si>
  <si>
    <t>Gary Schwebach</t>
  </si>
  <si>
    <t>Zina Ben Miled</t>
  </si>
  <si>
    <t>Intro to the basic concepts and various approaches of AI. Part 1, deals with heuristic search. Part 2, presents ways to represent knowledge about the world and how to reason logically with that knowledge. Part 3 introduces advanced topics of AI drawn from machine learning, natural language understanding, computer vision, and reasoning under uncertainty.</t>
  </si>
  <si>
    <t xml:space="preserve">1,2 </t>
  </si>
  <si>
    <t>1?, 2</t>
  </si>
  <si>
    <t>This course discusses privacy and security regulations for health care information transactions including policy, procedures, guidelines, security architectures, risk assessments, disaster recovery, and business continuity. Particular attention is given to the Health Insurance Portability and Accountability Act (HIPAA) and the Health Information Technology for Economic and Clinical Health (HITECH) Act.</t>
  </si>
  <si>
    <t>CIT 49900 DIGITAL FORENSICS (COMPUTER TECHNOLOGY)</t>
  </si>
  <si>
    <t>Days+Times</t>
  </si>
  <si>
    <t>Mo 6-8:45</t>
  </si>
  <si>
    <t>Th 6-8:45</t>
  </si>
  <si>
    <t>MoWe 10:30 - 11:45</t>
  </si>
  <si>
    <t>MoWe 1:30 - 2:45</t>
  </si>
  <si>
    <t>Tu 6-8:40</t>
  </si>
  <si>
    <t>ASYNCHRONOUS</t>
  </si>
  <si>
    <t>TuTh 10-1:15</t>
  </si>
  <si>
    <t>TuTh 10:30-11:45</t>
  </si>
  <si>
    <t>Tu 2-4:40</t>
  </si>
  <si>
    <t>MoWe 6-7:15</t>
  </si>
  <si>
    <r>
      <t xml:space="preserve">TECH 50700 Measurement and Evaluation in Industry and Technology or equivalent - </t>
    </r>
    <r>
      <rPr>
        <b/>
        <sz val="11"/>
        <color theme="1"/>
        <rFont val="Calibri"/>
        <family val="2"/>
        <scheme val="minor"/>
      </rPr>
      <t>Basic knowledge about computing architecture, and programming in one of the major programming languages</t>
    </r>
  </si>
  <si>
    <t>Connie</t>
  </si>
  <si>
    <t>Registered?</t>
  </si>
  <si>
    <t>config</t>
  </si>
  <si>
    <t>✓</t>
  </si>
  <si>
    <t>Row Labels</t>
  </si>
  <si>
    <t>(blank)</t>
  </si>
  <si>
    <t>Grand Total</t>
  </si>
  <si>
    <t>Count of Registered?</t>
  </si>
  <si>
    <t>MSCTS Completion Credits</t>
  </si>
  <si>
    <t>Progress</t>
  </si>
  <si>
    <t>Column Labels</t>
  </si>
  <si>
    <t>Credits Applied</t>
  </si>
  <si>
    <t>LIST ?</t>
  </si>
  <si>
    <t>This is a case-based course on privacy and security in social contexts. Cases will particularly address the specific designs of technologies (e.g., P3P, PICS) and discuss how different technically feasible design choices would result in distinct regulatory regimes, business strategies, or support different forms of social interaction. This course will focus on specific security and privacy technologies as socio-technical systems.</t>
  </si>
  <si>
    <t>Tu 6-8:45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</si>
</sst>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30"/>
  </numFmts>
  <fonts count="9" x14ac:knownFonts="1">
    <font>
      <sz val="11"/>
      <color theme="1"/>
      <name val="Calibri"/>
      <family val="2"/>
      <scheme val="minor"/>
    </font>
    <font>
      <u/>
      <sz val="11"/>
      <color theme="10"/>
      <name val="Calibri"/>
      <family val="2"/>
      <scheme val="minor"/>
    </font>
    <font>
      <sz val="12"/>
      <name val="Calibri"/>
      <family val="2"/>
      <scheme val="minor"/>
    </font>
    <font>
      <sz val="11"/>
      <name val="Arial"/>
      <family val="2"/>
    </font>
    <font>
      <u/>
      <sz val="11"/>
      <color indexed="12"/>
      <name val="Calibri"/>
      <family val="2"/>
      <scheme val="minor"/>
    </font>
    <font>
      <b/>
      <sz val="11"/>
      <color theme="1"/>
      <name val="Calibri"/>
      <family val="2"/>
      <scheme val="minor"/>
    </font>
    <font>
      <sz val="11"/>
      <color rgb="FF006100"/>
      <name val="Calibri"/>
      <family val="2"/>
      <scheme val="minor"/>
    </font>
    <font>
      <sz val="11"/>
      <color rgb="FF9C5700"/>
      <name val="Calibri"/>
      <family val="2"/>
      <scheme val="minor"/>
    </font>
    <font>
      <sz val="11"/>
      <color theme="0"/>
      <name val="Arial"/>
      <family val="2"/>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6">
    <xf numFmtId="0" fontId="0" fillId="0" borderId="0"/>
    <xf numFmtId="0" fontId="1" fillId="0" borderId="0" applyNumberFormat="0" applyFill="0" applyBorder="0" applyAlignment="0" applyProtection="0"/>
    <xf numFmtId="0" fontId="3" fillId="0" borderId="0"/>
    <xf numFmtId="0" fontId="4" fillId="0" borderId="0" applyNumberFormat="0" applyFill="0" applyBorder="0" applyAlignment="0" applyProtection="0">
      <alignment vertical="top"/>
      <protection locked="0"/>
    </xf>
    <xf numFmtId="0" fontId="6" fillId="2" borderId="0" applyNumberFormat="0" applyBorder="0" applyAlignment="0" applyProtection="0"/>
    <xf numFmtId="0" fontId="7" fillId="3" borderId="0" applyNumberFormat="0" applyBorder="0" applyAlignment="0" applyProtection="0"/>
  </cellStyleXfs>
  <cellXfs count="25">
    <xf numFmtId="0" fontId="0" fillId="0" borderId="0" xfId="0"/>
    <xf numFmtId="0" fontId="0" fillId="0" borderId="0" xfId="0" applyAlignment="1"/>
    <xf numFmtId="0" fontId="1" fillId="0" borderId="0" xfId="1" applyFont="1" applyAlignment="1">
      <alignment horizontal="left" vertical="center"/>
    </xf>
    <xf numFmtId="49" fontId="2" fillId="0" borderId="0" xfId="0" applyNumberFormat="1" applyFont="1" applyAlignment="1">
      <alignment vertical="center"/>
    </xf>
    <xf numFmtId="0" fontId="2" fillId="0" borderId="0" xfId="0" applyFont="1" applyAlignment="1">
      <alignment horizontal="left" vertical="center"/>
    </xf>
    <xf numFmtId="49" fontId="0" fillId="0" borderId="0" xfId="0" applyNumberFormat="1"/>
    <xf numFmtId="49" fontId="2" fillId="0" borderId="0" xfId="1" applyNumberFormat="1" applyFont="1" applyAlignment="1">
      <alignment vertical="center"/>
    </xf>
    <xf numFmtId="49" fontId="0" fillId="0" borderId="0" xfId="0" applyNumberFormat="1" applyAlignment="1"/>
    <xf numFmtId="0" fontId="3" fillId="0" borderId="0" xfId="2"/>
    <xf numFmtId="0" fontId="0" fillId="0" borderId="0" xfId="0" pivotButton="1"/>
    <xf numFmtId="0" fontId="0" fillId="0" borderId="0" xfId="0" applyAlignment="1">
      <alignment horizontal="left"/>
    </xf>
    <xf numFmtId="0" fontId="0" fillId="0" borderId="0" xfId="0" applyNumberFormat="1"/>
    <xf numFmtId="0" fontId="8" fillId="0" borderId="0" xfId="2" applyFont="1"/>
    <xf numFmtId="13" fontId="3" fillId="0" borderId="0" xfId="2" applyNumberFormat="1"/>
    <xf numFmtId="2" fontId="0" fillId="0" borderId="0" xfId="0" applyNumberFormat="1"/>
    <xf numFmtId="49" fontId="5" fillId="0" borderId="0" xfId="0" applyNumberFormat="1" applyFont="1"/>
    <xf numFmtId="164" fontId="0" fillId="0" borderId="0" xfId="0" applyNumberFormat="1"/>
    <xf numFmtId="13" fontId="6" fillId="2" borderId="0" xfId="4" applyNumberFormat="1" applyAlignment="1"/>
    <xf numFmtId="0" fontId="7" fillId="3" borderId="0" xfId="5" applyAlignment="1">
      <alignment horizontal="left" vertical="center"/>
    </xf>
    <xf numFmtId="49" fontId="7" fillId="3" borderId="0" xfId="5" applyNumberFormat="1" applyAlignment="1">
      <alignment vertical="center"/>
    </xf>
    <xf numFmtId="0" fontId="7" fillId="3" borderId="0" xfId="5"/>
    <xf numFmtId="0" fontId="7" fillId="3" borderId="0" xfId="5" applyAlignment="1"/>
    <xf numFmtId="49" fontId="7" fillId="3" borderId="0" xfId="5" applyNumberFormat="1"/>
    <xf numFmtId="2" fontId="7" fillId="3" borderId="0" xfId="5" applyNumberFormat="1"/>
    <xf numFmtId="49" fontId="7" fillId="3" borderId="0" xfId="5" applyNumberFormat="1" applyAlignment="1"/>
  </cellXfs>
  <cellStyles count="6">
    <cellStyle name="Good" xfId="4" builtinId="26"/>
    <cellStyle name="Hyperlink" xfId="1" builtinId="8"/>
    <cellStyle name="Hyperlink 2" xfId="3" xr:uid="{D75EA205-5CDA-4AFC-A6D3-F1539DE79F67}"/>
    <cellStyle name="Neutral" xfId="5" builtinId="28"/>
    <cellStyle name="Normal" xfId="0" builtinId="0"/>
    <cellStyle name="Normal 2" xfId="2" xr:uid="{60DD69BE-881C-47DF-885A-EA8C503644CF}"/>
  </cellStyles>
  <dxfs count="12">
    <dxf>
      <numFmt numFmtId="164" formatCode="#\ ??/30"/>
    </dxf>
    <dxf>
      <numFmt numFmtId="164" formatCode="#\ ??/30"/>
    </dxf>
    <dxf>
      <numFmt numFmtId="18" formatCode="#\ ??/??"/>
    </dxf>
    <dxf>
      <alignment horizontal="general" vertical="bottom" textRotation="0" wrapText="0" indent="0" justifyLastLine="0" shrinkToFit="0" readingOrder="0"/>
    </dxf>
    <dxf>
      <numFmt numFmtId="30" formatCode="@"/>
    </dxf>
    <dxf>
      <numFmt numFmtId="2" formatCode="0.00"/>
    </dxf>
    <dxf>
      <numFmt numFmtId="30" formatCode="@"/>
    </dxf>
    <dxf>
      <numFmt numFmtId="30" formatCode="@"/>
    </dxf>
    <dxf>
      <numFmt numFmtId="30" formatCode="@"/>
    </dxf>
    <dxf>
      <alignment horizontal="general"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center" textRotation="0" wrapText="0" indent="0" justifyLastLine="0" shrinkToFit="0" readingOrder="0"/>
    </dxf>
  </dxfs>
  <tableStyles count="0" defaultTableStyle="TableStyleMedium2" defaultPivotStyle="PivotStyleLight16"/>
  <colors>
    <mruColors>
      <color rgb="FF10C6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[MSCTS Classes.xlsx]Classes_MSCTS!PivotTable2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Registered Classes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Classes_MSCTS!$B$65:$B$66</c:f>
              <c:strCache>
                <c:ptCount val="1"/>
                <c:pt idx="0">
                  <c:v>✓</c:v>
                </c:pt>
              </c:strCache>
            </c:strRef>
          </c:tx>
          <c:spPr>
            <a:solidFill>
              <a:schemeClr val="accent1"/>
            </a:solidFill>
            <a:ln>
              <a:noFill/>
            </a:ln>
            <a:effectLst/>
          </c:spPr>
          <c:invertIfNegative val="0"/>
          <c:cat>
            <c:strRef>
              <c:f>Classes_MSCTS!$A$67:$A$72</c:f>
              <c:strCache>
                <c:ptCount val="5"/>
                <c:pt idx="0">
                  <c:v>?</c:v>
                </c:pt>
                <c:pt idx="1">
                  <c:v>LIST A</c:v>
                </c:pt>
                <c:pt idx="2">
                  <c:v>LIST B</c:v>
                </c:pt>
                <c:pt idx="3">
                  <c:v>LIST C</c:v>
                </c:pt>
                <c:pt idx="4">
                  <c:v>(blank)</c:v>
                </c:pt>
              </c:strCache>
            </c:strRef>
          </c:cat>
          <c:val>
            <c:numRef>
              <c:f>Classes_MSCTS!$B$67:$B$72</c:f>
              <c:numCache>
                <c:formatCode>General</c:formatCode>
                <c:ptCount val="5"/>
                <c:pt idx="0">
                  <c:v>1</c:v>
                </c:pt>
                <c:pt idx="1">
                  <c:v>2</c:v>
                </c:pt>
                <c:pt idx="2">
                  <c:v>1</c:v>
                </c:pt>
              </c:numCache>
            </c:numRef>
          </c:val>
          <c:extLst>
            <c:ext xmlns:c16="http://schemas.microsoft.com/office/drawing/2014/chart" uri="{C3380CC4-5D6E-409C-BE32-E72D297353CC}">
              <c16:uniqueId val="{00000000-B737-4FE9-A7C1-897550465ECE}"/>
            </c:ext>
          </c:extLst>
        </c:ser>
        <c:ser>
          <c:idx val="1"/>
          <c:order val="1"/>
          <c:tx>
            <c:strRef>
              <c:f>Classes_MSCTS!$C$65:$C$66</c:f>
              <c:strCache>
                <c:ptCount val="1"/>
                <c:pt idx="0">
                  <c:v>(blank)</c:v>
                </c:pt>
              </c:strCache>
            </c:strRef>
          </c:tx>
          <c:spPr>
            <a:solidFill>
              <a:schemeClr val="accent2"/>
            </a:solidFill>
            <a:ln>
              <a:noFill/>
            </a:ln>
            <a:effectLst/>
          </c:spPr>
          <c:invertIfNegative val="0"/>
          <c:cat>
            <c:strRef>
              <c:f>Classes_MSCTS!$A$67:$A$72</c:f>
              <c:strCache>
                <c:ptCount val="5"/>
                <c:pt idx="0">
                  <c:v>?</c:v>
                </c:pt>
                <c:pt idx="1">
                  <c:v>LIST A</c:v>
                </c:pt>
                <c:pt idx="2">
                  <c:v>LIST B</c:v>
                </c:pt>
                <c:pt idx="3">
                  <c:v>LIST C</c:v>
                </c:pt>
                <c:pt idx="4">
                  <c:v>(blank)</c:v>
                </c:pt>
              </c:strCache>
            </c:strRef>
          </c:cat>
          <c:val>
            <c:numRef>
              <c:f>Classes_MSCTS!$C$67:$C$72</c:f>
              <c:numCache>
                <c:formatCode>General</c:formatCode>
                <c:ptCount val="5"/>
              </c:numCache>
            </c:numRef>
          </c:val>
          <c:extLst>
            <c:ext xmlns:c16="http://schemas.microsoft.com/office/drawing/2014/chart" uri="{C3380CC4-5D6E-409C-BE32-E72D297353CC}">
              <c16:uniqueId val="{00000002-B737-4FE9-A7C1-897550465ECE}"/>
            </c:ext>
          </c:extLst>
        </c:ser>
        <c:dLbls>
          <c:showLegendKey val="0"/>
          <c:showVal val="0"/>
          <c:showCatName val="0"/>
          <c:showSerName val="0"/>
          <c:showPercent val="0"/>
          <c:showBubbleSize val="0"/>
        </c:dLbls>
        <c:gapWidth val="219"/>
        <c:overlap val="-27"/>
        <c:axId val="840750703"/>
        <c:axId val="840742799"/>
      </c:barChart>
      <c:catAx>
        <c:axId val="840750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42799"/>
        <c:crosses val="autoZero"/>
        <c:auto val="1"/>
        <c:lblAlgn val="ctr"/>
        <c:lblOffset val="100"/>
        <c:noMultiLvlLbl val="0"/>
      </c:catAx>
      <c:valAx>
        <c:axId val="840742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5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47624</xdr:colOff>
      <xdr:row>72</xdr:row>
      <xdr:rowOff>43543</xdr:rowOff>
    </xdr:from>
    <xdr:to>
      <xdr:col>5</xdr:col>
      <xdr:colOff>74838</xdr:colOff>
      <xdr:row>86</xdr:row>
      <xdr:rowOff>119743</xdr:rowOff>
    </xdr:to>
    <xdr:graphicFrame macro="">
      <xdr:nvGraphicFramePr>
        <xdr:cNvPr id="2" name="Chart 1">
          <a:extLst>
            <a:ext uri="{FF2B5EF4-FFF2-40B4-BE49-F238E27FC236}">
              <a16:creationId xmlns:a16="http://schemas.microsoft.com/office/drawing/2014/main" id="{EC201909-3D40-D9F1-5ACC-44BD29D352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yberDiver" refreshedDate="44772.677763541666" createdVersion="8" refreshedVersion="8" minRefreshableVersion="3" recordCount="43" xr:uid="{41C2834B-4207-451C-BAA9-B91CFD5E5DAE}">
  <cacheSource type="worksheet">
    <worksheetSource name="Table22"/>
  </cacheSource>
  <cacheFields count="15">
    <cacheField name="Class" numFmtId="0">
      <sharedItems containsBlank="1"/>
    </cacheField>
    <cacheField name="Subject" numFmtId="0">
      <sharedItems containsBlank="1"/>
    </cacheField>
    <cacheField name="List" numFmtId="0">
      <sharedItems containsBlank="1" count="5">
        <s v="LIST A"/>
        <s v="LIST B"/>
        <s v="LIST C"/>
        <s v="?"/>
        <m/>
      </sharedItems>
    </cacheField>
    <cacheField name="Registered?" numFmtId="0">
      <sharedItems containsBlank="1" count="3">
        <m/>
        <s v="✓"/>
        <s v="-" u="1"/>
      </sharedItems>
    </cacheField>
    <cacheField name="Prereq?" numFmtId="0">
      <sharedItems containsBlank="1"/>
    </cacheField>
    <cacheField name="Desc" numFmtId="0">
      <sharedItems containsBlank="1" longText="1"/>
    </cacheField>
    <cacheField name="Status" numFmtId="0">
      <sharedItems containsNonDate="0" containsString="0" containsBlank="1"/>
    </cacheField>
    <cacheField name="Instructor" numFmtId="0">
      <sharedItems containsBlank="1"/>
    </cacheField>
    <cacheField name="Instruction Mode" numFmtId="0">
      <sharedItems containsBlank="1"/>
    </cacheField>
    <cacheField name="Semester" numFmtId="0">
      <sharedItems containsBlank="1" containsMixedTypes="1" containsNumber="1" containsInteger="1" minValue="1" maxValue="2"/>
    </cacheField>
    <cacheField name="Credits" numFmtId="2">
      <sharedItems containsString="0" containsBlank="1" containsNumber="1" containsInteger="1" minValue="3" maxValue="5"/>
    </cacheField>
    <cacheField name="Days+Times" numFmtId="0">
      <sharedItems containsBlank="1"/>
    </cacheField>
    <cacheField name="Applicability" numFmtId="0">
      <sharedItems containsNonDate="0" containsString="0" containsBlank="1"/>
    </cacheField>
    <cacheField name="Interest" numFmtId="0">
      <sharedItems containsNonDate="0" containsString="0" containsBlank="1"/>
    </cacheField>
    <cacheField name="Score" numFmtId="0">
      <sharedItems containsString="0" containsBlank="1"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s v="CIT 58100/ECE 59500 Cybersecurity Engineering"/>
    <s v="CIT"/>
    <x v="0"/>
    <x v="0"/>
    <s v="N/A"/>
    <m/>
    <m/>
    <m/>
    <m/>
    <m/>
    <m/>
    <m/>
    <m/>
    <m/>
    <n v="0"/>
  </r>
  <r>
    <s v="CIT 55510 Network Security"/>
    <s v="CIT"/>
    <x v="0"/>
    <x v="1"/>
    <s v="N/A"/>
    <s v="This course focuses on in-depth conceptual and technological aspects of network security for data networks. A wide range of technical issues and topics including a study of network and distributed systems security; cryptanalysis; web security; network threats, vulnerabilities and risks, computer crime, encryption and virtual private networks, and current network security technologies such as firewalls and intrusion detection systems are discussed in this courses. Many emerging challenges and solutions in network security architectures, multilevel systems, and security management and monitoring will also be included."/>
    <m/>
    <s v="Tao Li"/>
    <s v="Person"/>
    <n v="1"/>
    <n v="3"/>
    <s v="Mo 6-8:45"/>
    <m/>
    <m/>
    <n v="0"/>
  </r>
  <r>
    <s v="CIT 51600 Database Security"/>
    <s v="CIT"/>
    <x v="0"/>
    <x v="0"/>
    <s v="N/A"/>
    <s v="_x000a_This course provides an advanced training and hands-on experiences in database security and auditing. The course addresses everything from infrastructure to audit lifecycle and describes how to apply security measures in a holistic manner. It covers the basic topics, such as profiles, password policies, privileges and roles. It also explores advanced topics in database transaction security issues and provides proven techniques for designing, implementing, and certifying secure Oracle Database systems in a multitenant architecture."/>
    <m/>
    <s v="Xiao Luo"/>
    <s v="BOTH"/>
    <n v="1"/>
    <n v="4"/>
    <s v="Mo 6-8:45"/>
    <m/>
    <m/>
    <n v="0"/>
  </r>
  <r>
    <s v="CIT 53200 Wireless Security &amp; Technology or ECE 59500 Wireless Security"/>
    <s v="CIT"/>
    <x v="0"/>
    <x v="0"/>
    <s v="N/A"/>
    <s v="The course will provide in-depth coverage of wireless communications and security. Fundamentals and state of the art developments in the wireless security area will be included. In this course, many recent, current and emerging developments will be discussed including advances in cellular, wireless personal networks (WPANs), wireless LANs, and fixed wireless networks. Significant details of wireless devices and corresponding security issues will be included. Many emerging challenges and solutions in wireless vulnerabilities, attacks, and solutions at various layers of the protocol stack, spanning the stack from aspects of physical communication to application and service security issues will also be included."/>
    <m/>
    <s v="Feng Li"/>
    <s v="BOTH"/>
    <n v="1"/>
    <n v="5"/>
    <s v="Th 6-8:45"/>
    <m/>
    <m/>
    <n v="0"/>
  </r>
  <r>
    <s v="CIT 52800 Information Security Risk Assessment"/>
    <s v="CIT"/>
    <x v="0"/>
    <x v="1"/>
    <s v="N/A"/>
    <s v="_x000a_Covers information security risk assessment, including the following topics: steps in performing information security risk assessment, threats to information security, technical, managerial, and operational vulnerabilities, methods for analyzing controls, methods for determining likelihood of and impact from an information security breach, and methods for determining risk. Emphasizes the development and utilization of security metrics in the risk assessment process."/>
    <m/>
    <s v="Connie Justice"/>
    <s v="BOTH"/>
    <n v="1"/>
    <n v="3"/>
    <s v="Th 6-8:45"/>
    <m/>
    <m/>
    <n v="0"/>
  </r>
  <r>
    <s v="CIT 56200 Mobile and Network Forensics"/>
    <s v="CIT"/>
    <x v="0"/>
    <x v="0"/>
    <s v="N/A"/>
    <s v="This course deals with the forensics process of mobile and network forensics and cyber-crime scene analysis. The various laws and regulations dealing with computer forensic analysis will be discussed. Students will analyze and synthesize the collection, preservation, analysis, and presentation of mobile and network evidence. Students will analyze evidence to the emerging international standards for computer forensic analysis, as well as a utilize a formal methodology for conducting mobile and digital forensic investigations and conduct research in the emerging areas of mobile and network forensics commensurate with graduate education."/>
    <m/>
    <m/>
    <m/>
    <n v="2"/>
    <n v="3"/>
    <m/>
    <m/>
    <m/>
    <n v="0"/>
  </r>
  <r>
    <s v="CSCI 55500 Cryptography or ECE 62700 Intro. to Cryptography and Secure Communication"/>
    <s v="CSCI"/>
    <x v="0"/>
    <x v="0"/>
    <m/>
    <s v="Concepts and principles of cryptography and data security. Cryptography (secret codes): principles of secrecy systems; classical cryptographic systems, privacy enhanced email; digital signatures. Proprietary software protection; information theory and number theory; complexity bounds on encryption; key escrow; traffic analysis; attacks against encryption; basic legal issues; e-commerce; the role of protocols."/>
    <m/>
    <m/>
    <m/>
    <n v="2"/>
    <n v="3"/>
    <m/>
    <m/>
    <m/>
    <n v="0"/>
  </r>
  <r>
    <s v="CSCI 52600 Information Security or ECE 56401 Computer Security"/>
    <s v="CSCI"/>
    <x v="0"/>
    <x v="0"/>
    <m/>
    <m/>
    <m/>
    <m/>
    <m/>
    <m/>
    <m/>
    <m/>
    <m/>
    <m/>
    <n v="0"/>
  </r>
  <r>
    <s v="CIT 58100 Cloud Security and Privacy (TOPICS IN COMPUTER INFORMATION TECHNOLOGY)"/>
    <s v="CIT"/>
    <x v="1"/>
    <x v="0"/>
    <m/>
    <s v="Advanced study of technical and professional topics relating to computer and information technology. Emphasis is on the cutting edge technologies and new developments relating to advanced information technologies."/>
    <m/>
    <m/>
    <m/>
    <n v="2"/>
    <n v="3"/>
    <m/>
    <m/>
    <m/>
    <n v="0"/>
  </r>
  <r>
    <s v="CIT 50700 Measurement and Evaluation in Industry and Technology"/>
    <s v="CIT"/>
    <x v="1"/>
    <x v="0"/>
    <m/>
    <s v="This course is an introduction to measurement strategies and evaluation of data in industry and technology. Students will learn not only basic statistics but also the research process by designing, conducting, and analyzing the data for a small empirical research project using real-world data."/>
    <m/>
    <m/>
    <m/>
    <n v="2"/>
    <n v="3"/>
    <m/>
    <m/>
    <m/>
    <n v="0"/>
  </r>
  <r>
    <s v="CIT 58100 Advanced programming in IT"/>
    <s v="CIT"/>
    <x v="1"/>
    <x v="0"/>
    <m/>
    <s v="Advanced study of technical and professional topics relating to computer and information technology. Emphasis is on the cutting edge technologies and new developments relating to advanced information technologies."/>
    <m/>
    <m/>
    <m/>
    <n v="2"/>
    <m/>
    <m/>
    <m/>
    <m/>
    <n v="0"/>
  </r>
  <r>
    <s v="CSCI 62600 Advanced Information Assurance"/>
    <s v="CSCI"/>
    <x v="1"/>
    <x v="0"/>
    <s v="CSCI 55500"/>
    <s v="Advanced and emerging topics in information assurance, including selections from the following: penetration testing, formal verification of systems, formal models of information flow and protection, distributed system authentication, protocol design and attack, computer viruses and malware, intrusion and anomaly detection models, multi-level security, active defenses, investigation and forensics, network firewalls, anonymity and identity, e-commerce support, database security models and mechanisms, secure group communication, wireless/sensor network security, cryptographic access control, secure multiple party computation, zero-knowledge proof, oblivious transfer, emerging security techniques such as digital provenance and moving target defense."/>
    <m/>
    <s v="_x000a_Xukai Zou"/>
    <s v="Person"/>
    <s v="1, 2"/>
    <n v="3"/>
    <s v="MoWe 10:30 - 11:45"/>
    <m/>
    <m/>
    <n v="0"/>
  </r>
  <r>
    <s v="ECE 63901 Error Correction Coding and Secret Sharing"/>
    <s v="ECE"/>
    <x v="1"/>
    <x v="0"/>
    <m/>
    <m/>
    <m/>
    <m/>
    <m/>
    <n v="2"/>
    <m/>
    <m/>
    <m/>
    <m/>
    <n v="0"/>
  </r>
  <r>
    <s v="ECE 59500 Communication Security/Electronic Warfare"/>
    <s v="ECE"/>
    <x v="1"/>
    <x v="0"/>
    <m/>
    <m/>
    <m/>
    <m/>
    <m/>
    <m/>
    <m/>
    <m/>
    <m/>
    <m/>
    <n v="0"/>
  </r>
  <r>
    <s v="ECE 59500 Hardware Security"/>
    <s v="ECE"/>
    <x v="1"/>
    <x v="0"/>
    <m/>
    <m/>
    <m/>
    <m/>
    <m/>
    <m/>
    <m/>
    <m/>
    <m/>
    <m/>
    <n v="0"/>
  </r>
  <r>
    <s v="CIT 52600 Applied Data Analytics"/>
    <s v="CIT"/>
    <x v="1"/>
    <x v="1"/>
    <s v="TECH 50700 Measurement and Evaluation in Industry and Technology or equivalent - Basic knowledge about computing architecture, and programming in one of the major programming languages"/>
    <s v="_x000a_This course will cover both the fundamentals and the concepts of the data analytics cycle and the advanced data analytics techniques. The focus is on emerging advanced data analytics techniques and their applications to practical problems for different disciplines, such as IT, health care, and economics. Both advanced supervised learning and unsupervised learning algorithms will be explored along with data visualization techniques. Students will apply these advanced techniques in labs and a research project to resolve an applied research problem and identify scientific findings by using public data sets. A research project report is required at the end of the course and the quality of the research report is expected to align with the requirements of IEEE or ACM international conferences."/>
    <m/>
    <m/>
    <m/>
    <s v="1,2"/>
    <n v="3"/>
    <s v="MoWe 1:30 - 2:45"/>
    <m/>
    <m/>
    <n v="0"/>
  </r>
  <r>
    <s v="CIT 57800 Advanced Topics in Data Management"/>
    <s v="CIT"/>
    <x v="1"/>
    <x v="0"/>
    <m/>
    <s v="This is an advanced data management course. The topics might change each term it offers. The objective of this course is to cover most emerging topics for data management and explore the cutting edge technologies in data science. &quot;Big data&quot; is an emerging term to demonstrate the large volume and diversity of data that are generated by different applications every second. &quot;Big data&quot; is exposed to new techniques about how to efficiently store the data, manage the data, analyze the data, and integrate the data. In this course, topics to be discussed include but not limited to emerging data storage and management techniques for large-scale data sets, cloud based data mining tools for analyzing large-scale data collections, information retrieval over large-scale data collections and related data security and privacy issues. The class will also focus on research, evaluate and design data management infrastructure for real-world application domains, such as health care, online marketing, social network analysis and so on."/>
    <m/>
    <m/>
    <m/>
    <n v="2"/>
    <n v="3"/>
    <m/>
    <m/>
    <m/>
    <n v="0"/>
  </r>
  <r>
    <s v="CIT 58100 Data Driven Cloud Applications"/>
    <s v="CIT"/>
    <x v="1"/>
    <x v="0"/>
    <m/>
    <s v=" Advanced study of technical and professional topics relating to computer and information technology. Emphasis is on the cutting edge technologies and new developments relating to advanced information technologies."/>
    <m/>
    <m/>
    <m/>
    <n v="2"/>
    <m/>
    <m/>
    <m/>
    <m/>
    <n v="0"/>
  </r>
  <r>
    <s v="CIT 58100 Android Mobile Application Development"/>
    <s v="CIT"/>
    <x v="1"/>
    <x v="0"/>
    <m/>
    <s v="Advanced study of technical and professional topics relating to computer and information technology. Emphasis is on the cutting edge technologies and new developments relating to advanced information technologies."/>
    <m/>
    <m/>
    <m/>
    <n v="2"/>
    <n v="3"/>
    <m/>
    <m/>
    <m/>
    <n v="0"/>
  </r>
  <r>
    <s v="CIT 58110/CSCI 59010/ECE 59510 Cybersecurity projects (CIGT/CIS/ECE) can be taken for 3 credits"/>
    <s v="CIT"/>
    <x v="1"/>
    <x v="0"/>
    <m/>
    <m/>
    <m/>
    <m/>
    <m/>
    <m/>
    <m/>
    <m/>
    <m/>
    <m/>
    <n v="0"/>
  </r>
  <r>
    <s v="INFO B583 Security and Privacy Policies and Regulations in Healthcare"/>
    <s v="INFO"/>
    <x v="2"/>
    <x v="0"/>
    <m/>
    <s v="This course discusses privacy and security regulations for health care information transactions including policy, procedures, guidelines, security architectures, risk assessments, disaster recovery, and business continuity. Particular attention is given to the Health Insurance Portability and Accountability Act (HIPAA) and the Health Information Technology for Economic and Clinical Health (HITECH) Act."/>
    <m/>
    <s v="Gary Schwebach"/>
    <s v="BOTH"/>
    <s v="1,2 "/>
    <n v="3"/>
    <s v="Tu 6-8:40"/>
    <m/>
    <m/>
    <n v="0"/>
  </r>
  <r>
    <s v="INFO H537 Legal and Social Informatics of Security"/>
    <s v="INFO"/>
    <x v="2"/>
    <x v="0"/>
    <m/>
    <s v="_x000a_This is a case-based course on privacy and security in social contexts. Cases will particularly address the specific designs of technologies (e.g., P3P, PICS) and discuss how different technically feasible design choices would result in distinct regulatory regimes, business strategies, or support different forms of social interaction. This course will focus on specific security and privacy technologies as socio-technical systems."/>
    <m/>
    <s v="Seth Wilson"/>
    <s v="ONLINE"/>
    <s v="1?, 2"/>
    <n v="3"/>
    <s v="ASYNCHRONOUS"/>
    <m/>
    <m/>
    <n v="0"/>
  </r>
  <r>
    <s v="CSCI 54100 Database Systems/ECE 59500 Database Systems"/>
    <s v="CSCI"/>
    <x v="2"/>
    <x v="0"/>
    <m/>
    <s v="Fundamentals for the logical design of database systems. The entity-relationship model, semantic model, relational model, hierarchical model, network model. Implementations of the models, dependency theory, functional/multivalued dependencies. Design theory for relational databases. Design of query languages and the use of semantics for query optimization. Design and verification of integrity assertions and security. Introduction to intelligent query processing and database machines."/>
    <m/>
    <s v="_x000a_Yuni Xia"/>
    <s v="Person"/>
    <s v="1, 2"/>
    <n v="3"/>
    <s v="TuTh 10-1:15"/>
    <m/>
    <m/>
    <n v="0"/>
  </r>
  <r>
    <s v="CSCI 50400 Concepts in Computer Organization/ ECE 56500 Computer Architecture"/>
    <s v="CSCI"/>
    <x v="2"/>
    <x v="0"/>
    <m/>
    <s v="The fundamentals of computer hardware for computer scientists. An overview of organization of modern computers, ranging from sequential to advanced machines. CISC, RICS, and vector processors; multiprocessors; virtual storage, hierarchical memory; interaction with O/S; connection models; high-level programming support; cost-performance analysis."/>
    <m/>
    <m/>
    <m/>
    <n v="2"/>
    <n v="3"/>
    <m/>
    <m/>
    <m/>
    <n v="0"/>
  </r>
  <r>
    <s v="CSCI 57300 Data Mining"/>
    <s v="CSCI"/>
    <x v="2"/>
    <x v="0"/>
    <m/>
    <s v="Data Mining has emerged at the confluence of artificial intelligence, statistics, and databases as a technique for automatically discovering summary knowledge in large datasets. This course introduces students to the process and main techniques in data mining, including classification, clustering, and pattern mining approaches. Data mining systems and applications will also be covered, along with selected topics in current research."/>
    <m/>
    <s v="Mohammad Hasan"/>
    <s v="Person"/>
    <s v="1, 2"/>
    <n v="3"/>
    <s v="TuTh 10:30-11:45"/>
    <m/>
    <m/>
    <n v="0"/>
  </r>
  <r>
    <s v="CSCI 53600 Data Communication and Computer Networks/ ECE 54700 Intro Communication Networks"/>
    <s v="CSCI"/>
    <x v="2"/>
    <x v="0"/>
    <m/>
    <s v="_x000a_Data communications: communication hardware technologies including local area and long-haul network hardware, circuit and packet switching, interfaces between computer and network hardware, and performance issues. Network architecture: protocol software and conceptual layering, reliable delivery over an unreliable channel, transport protocols, virtual circuits, datagrams, Internet working as a fundamental design concept, the client-server paradigm, naming and name binding, name servers, addressing and address resolution, routing and routing algorithms, congestion and flow control techniques, network file systems, distribution of computation, DARPA Internet protocols (TCP/IP) as examples of protocol organization."/>
    <m/>
    <s v="Arjan Durresi"/>
    <s v="Person"/>
    <s v="1, 2"/>
    <n v="3"/>
    <s v="Tu 2-4:40"/>
    <m/>
    <m/>
    <n v="0"/>
  </r>
  <r>
    <s v="ECE 54400 Digital Communications"/>
    <s v="ECE"/>
    <x v="2"/>
    <x v="0"/>
    <m/>
    <m/>
    <m/>
    <m/>
    <m/>
    <m/>
    <m/>
    <m/>
    <m/>
    <m/>
    <n v="0"/>
  </r>
  <r>
    <s v="ECE 59500 Smart Grid Computing"/>
    <s v="ECE"/>
    <x v="2"/>
    <x v="0"/>
    <m/>
    <m/>
    <m/>
    <m/>
    <m/>
    <m/>
    <m/>
    <m/>
    <m/>
    <m/>
    <n v="0"/>
  </r>
  <r>
    <s v="ECE 59500 Autonomous Vehicles"/>
    <s v="ECE"/>
    <x v="2"/>
    <x v="0"/>
    <m/>
    <m/>
    <m/>
    <m/>
    <m/>
    <m/>
    <m/>
    <m/>
    <m/>
    <m/>
    <n v="0"/>
  </r>
  <r>
    <s v="ECE 69500 Mobile Wireless Networks"/>
    <s v="ECE"/>
    <x v="2"/>
    <x v="0"/>
    <m/>
    <m/>
    <m/>
    <m/>
    <m/>
    <m/>
    <m/>
    <m/>
    <m/>
    <m/>
    <n v="0"/>
  </r>
  <r>
    <s v="ECE 57000 Artificial Intelligence"/>
    <s v="ECE"/>
    <x v="2"/>
    <x v="0"/>
    <m/>
    <s v="Intro to the basic concepts and various approaches of AI. Part 1, deals with heuristic search. Part 2, presents ways to represent knowledge about the world and how to reason logically with that knowledge. Part 3 introduces advanced topics of AI drawn from machine learning, natural language understanding, computer vision, and reasoning under uncertainty."/>
    <m/>
    <s v="Zina Ben Miled"/>
    <s v="Person"/>
    <n v="1"/>
    <n v="3"/>
    <s v="TuTh 10:30-11:45"/>
    <m/>
    <m/>
    <n v="0"/>
  </r>
  <r>
    <s v="CSCI 59000 Machine Learning/ECE 59500 Machine Learning and Statistical Signal Processing"/>
    <s v="CSCI"/>
    <x v="2"/>
    <x v="0"/>
    <m/>
    <s v="Directed study for students who wish to undertake individual reading and study on approved topics."/>
    <m/>
    <m/>
    <m/>
    <n v="2"/>
    <n v="3"/>
    <m/>
    <m/>
    <m/>
    <n v="0"/>
  </r>
  <r>
    <s v="CSCI 58000 Algorithm Design, Analysis, and Implementation/ECE 60800 Computational Models and Methods"/>
    <s v="CSCI"/>
    <x v="2"/>
    <x v="0"/>
    <m/>
    <s v="_x000a_Basic techniques for designing and analyzing algorithms: dynamic programming, divide and conquer, balancing. Upper and lower bounds on time and space costs, worst case and expected cost measures. A selection of applications such as disjoint set union/find, graph algorithms, search trees, pattern matching."/>
    <m/>
    <s v="Judith Gersting_x000a_"/>
    <s v="Person"/>
    <s v="1, 2"/>
    <n v="3"/>
    <s v="MoWe 6-7:15"/>
    <m/>
    <m/>
    <n v="0"/>
  </r>
  <r>
    <s v="CSCI 50300 Operating Systems/ECE 56601 Real Time Operating Systems and Applications"/>
    <s v="CSCI"/>
    <x v="2"/>
    <x v="0"/>
    <m/>
    <s v="Basic principles of operating systems: addressing modes, indexing, relative addressing, indirect addressing, stack maintenance; implementation of multitask systems; control and coordination of tasks, deadlocks, synchronization, mutual exclusion; storage management, segmentation, paging, virtual memory, protection, sharing, access control; file systems; resource management; evaluation and prediction of performance."/>
    <m/>
    <m/>
    <m/>
    <n v="2"/>
    <n v="3"/>
    <m/>
    <m/>
    <m/>
    <n v="0"/>
  </r>
  <r>
    <s v="CIT 58100 - Independent Study"/>
    <s v="CIT"/>
    <x v="3"/>
    <x v="1"/>
    <m/>
    <m/>
    <m/>
    <s v="Connie"/>
    <m/>
    <s v="1, 2"/>
    <n v="4"/>
    <m/>
    <m/>
    <m/>
    <n v="0"/>
  </r>
  <r>
    <s v="CSCI 59000 DATABASE DESIGN AND SECURITY (TOPICS IN COMPUTER SCIENCE)"/>
    <s v="CSCI"/>
    <x v="3"/>
    <x v="0"/>
    <m/>
    <s v="_x000a_Directed study for students who wish to undertake individual reading and study on approved topics."/>
    <m/>
    <s v="John Gersting"/>
    <s v="Person"/>
    <s v="1,2"/>
    <n v="3"/>
    <s v="MoWe 6-7:15"/>
    <m/>
    <m/>
    <n v="0"/>
  </r>
  <r>
    <s v="CIT 58100 - ADVANCED DATABASE DESIGN (TOPICS IN COMPUTER INFORMATION TECHNOLOGY)"/>
    <s v="CIT"/>
    <x v="3"/>
    <x v="0"/>
    <m/>
    <m/>
    <m/>
    <m/>
    <m/>
    <n v="2"/>
    <m/>
    <m/>
    <m/>
    <m/>
    <n v="0"/>
  </r>
  <r>
    <s v="CIT 58100 - IT SECURITY RISK AND COMPLIANCE (TOPICS IN COMPUTER INFORMATION TECHNOLOGY)"/>
    <s v="CIT"/>
    <x v="3"/>
    <x v="0"/>
    <m/>
    <m/>
    <m/>
    <m/>
    <m/>
    <n v="2"/>
    <m/>
    <m/>
    <m/>
    <m/>
    <n v="0"/>
  </r>
  <r>
    <s v="CSCI 59000 - ADVANCED INFORMATION ASSURANCE (TOPICS IN COMPUTER SCIENCE)"/>
    <s v="?"/>
    <x v="4"/>
    <x v="0"/>
    <m/>
    <m/>
    <m/>
    <m/>
    <m/>
    <n v="2"/>
    <n v="3"/>
    <m/>
    <m/>
    <m/>
    <n v="0"/>
  </r>
  <r>
    <s v="CIT 49900 DIGITAL FORENSICS (COMPUTER TECHNOLOGY)"/>
    <s v="CIT"/>
    <x v="3"/>
    <x v="0"/>
    <m/>
    <m/>
    <m/>
    <m/>
    <m/>
    <m/>
    <m/>
    <m/>
    <m/>
    <m/>
    <n v="0"/>
  </r>
  <r>
    <m/>
    <m/>
    <x v="4"/>
    <x v="0"/>
    <m/>
    <m/>
    <m/>
    <m/>
    <m/>
    <m/>
    <m/>
    <m/>
    <m/>
    <m/>
    <n v="0"/>
  </r>
  <r>
    <m/>
    <m/>
    <x v="4"/>
    <x v="0"/>
    <m/>
    <m/>
    <m/>
    <m/>
    <m/>
    <m/>
    <m/>
    <m/>
    <m/>
    <m/>
    <n v="0"/>
  </r>
  <r>
    <m/>
    <m/>
    <x v="4"/>
    <x v="0"/>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FD573B-BA62-4494-9A4F-628CD670DA0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5:D72" firstHeaderRow="1" firstDataRow="2" firstDataCol="1"/>
  <pivotFields count="15">
    <pivotField showAll="0"/>
    <pivotField showAll="0"/>
    <pivotField axis="axisRow" showAll="0">
      <items count="6">
        <item x="3"/>
        <item x="0"/>
        <item x="1"/>
        <item x="2"/>
        <item x="4"/>
        <item t="default"/>
      </items>
    </pivotField>
    <pivotField axis="axisCol" dataField="1" showAll="0">
      <items count="4">
        <item m="1"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Fields count="1">
    <field x="3"/>
  </colFields>
  <colItems count="3">
    <i>
      <x v="1"/>
    </i>
    <i>
      <x v="2"/>
    </i>
    <i t="grand">
      <x/>
    </i>
  </colItems>
  <dataFields count="1">
    <dataField name="Count of Registered?" fld="3"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5933BD-5AE5-4699-8307-034B07776D29}" name="Table22" displayName="Table22" ref="A10:L64" totalsRowShown="0">
  <autoFilter ref="A10:L64" xr:uid="{C621CFB9-41AD-4CB3-94B9-9899A80A2433}"/>
  <tableColumns count="12">
    <tableColumn id="1" xr3:uid="{2F8B19BC-AE14-410F-9E38-798DC7872778}" name="Class" dataDxfId="11"/>
    <tableColumn id="2" xr3:uid="{7EBB6C67-AA65-40BB-B1CD-D2C5FF9E5961}" name="Subject" dataDxfId="10"/>
    <tableColumn id="3" xr3:uid="{F2E5F090-7C3F-4EEF-87D7-3FF0B2E59F7E}" name="List"/>
    <tableColumn id="14" xr3:uid="{ABBAA61A-5705-4BDF-AAD7-6A378CAF2EFC}" name="Registered?"/>
    <tableColumn id="12" xr3:uid="{2B637EB6-9DF2-4EE2-B7DF-9CDE80233227}" name="Prereq?"/>
    <tableColumn id="9" xr3:uid="{747053CB-682E-48EF-8FFC-66FA5C3C7012}" name="Desc" dataDxfId="9"/>
    <tableColumn id="4" xr3:uid="{8DD19948-2B94-429B-A28B-9575D45ED12C}" name="Status" dataDxfId="8"/>
    <tableColumn id="11" xr3:uid="{6CE1C417-6C6A-4421-B75D-6D6783491AB3}" name="Instructor" dataDxfId="7"/>
    <tableColumn id="10" xr3:uid="{413DCDE6-A1B9-415B-B10A-9DF410682409}" name="Instruction Mode" dataDxfId="6"/>
    <tableColumn id="5" xr3:uid="{BBEF1081-AAF3-4EDC-B400-693108698F90}" name="Semester"/>
    <tableColumn id="15" xr3:uid="{8E12C72E-654C-4AB1-9326-8A7C68F99AF4}" name="Credits" dataDxfId="5"/>
    <tableColumn id="13" xr3:uid="{F160AB05-C7BA-45FC-91BB-435DEDDE1636}" name="Days+Times"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12FFF6-9731-4842-ACA8-A0E4636568C3}" name="Table4" displayName="Table4" ref="A2:B6" totalsRowShown="0">
  <autoFilter ref="A2:B6" xr:uid="{F912FFF6-9731-4842-ACA8-A0E4636568C3}"/>
  <tableColumns count="2">
    <tableColumn id="1" xr3:uid="{3690B641-9E54-4F07-9CC4-311BFC4B2047}" name="MSCTS Completion Credits" dataDxfId="3"/>
    <tableColumn id="2" xr3:uid="{1BA8F84B-E74D-4CDA-ACED-464475309519}" name="Progress" dataDxfId="2">
      <calculatedColumnFormula>SUMIFS(Table22[Credits],Table22[List],"=LIST A",Table22[Registered?],"=✓")</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9A71CA2-DC18-44B1-8642-773699E7CD59}" name="Table7" displayName="Table7" ref="D2:D4" totalsRowCount="1" totalsRowDxfId="1">
  <autoFilter ref="D2:D3" xr:uid="{59A71CA2-DC18-44B1-8642-773699E7CD59}"/>
  <tableColumns count="1">
    <tableColumn id="1" xr3:uid="{2804D04E-0215-4C92-A98E-D8B8485104B6}" name="Credits Applied" totalsRowFunction="custom" totalsRowDxfId="0">
      <calculatedColumnFormula>SUMIF(Table22[Registered?],"✓",Table22[Credits])</calculatedColumnFormula>
      <totalsRowFormula array="1">Table7[Credits Applied]/30</totalsRow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t.iupui.edu/departments/cigt/courses/cit/57800.html" TargetMode="External"/><Relationship Id="rId13" Type="http://schemas.openxmlformats.org/officeDocument/2006/relationships/table" Target="../tables/table3.xml"/><Relationship Id="rId3" Type="http://schemas.openxmlformats.org/officeDocument/2006/relationships/hyperlink" Target="https://et.iupui.edu/departments/cigt/courses/cit/51600.html" TargetMode="External"/><Relationship Id="rId7" Type="http://schemas.openxmlformats.org/officeDocument/2006/relationships/hyperlink" Target="https://et.iupui.edu/departments/cigt/courses/cit/52600.html" TargetMode="External"/><Relationship Id="rId12" Type="http://schemas.openxmlformats.org/officeDocument/2006/relationships/table" Target="../tables/table2.xml"/><Relationship Id="rId2" Type="http://schemas.openxmlformats.org/officeDocument/2006/relationships/hyperlink" Target="https://et.iupui.edu/departments/cigt/courses/cit/55510.html" TargetMode="External"/><Relationship Id="rId1" Type="http://schemas.openxmlformats.org/officeDocument/2006/relationships/pivotTable" Target="../pivotTables/pivotTable1.xml"/><Relationship Id="rId6" Type="http://schemas.openxmlformats.org/officeDocument/2006/relationships/hyperlink" Target="https://et.iupui.edu/departments/cigt/courses/cit/56200.html" TargetMode="External"/><Relationship Id="rId11" Type="http://schemas.openxmlformats.org/officeDocument/2006/relationships/table" Target="../tables/table1.xml"/><Relationship Id="rId5" Type="http://schemas.openxmlformats.org/officeDocument/2006/relationships/hyperlink" Target="https://et.iupui.edu/departments/cigt/courses/cit/52800.html" TargetMode="External"/><Relationship Id="rId10" Type="http://schemas.openxmlformats.org/officeDocument/2006/relationships/drawing" Target="../drawings/drawing1.xml"/><Relationship Id="rId4" Type="http://schemas.openxmlformats.org/officeDocument/2006/relationships/hyperlink" Target="https://et.iupui.edu/departments/cigt/courses/cit/53200.html"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26D9E-AE22-40F1-A7F4-55DEDF835B86}">
  <dimension ref="A2:L82"/>
  <sheetViews>
    <sheetView tabSelected="1" zoomScale="70" zoomScaleNormal="70" workbookViewId="0">
      <selection activeCell="N13" sqref="N13"/>
    </sheetView>
  </sheetViews>
  <sheetFormatPr defaultRowHeight="15" x14ac:dyDescent="0.25"/>
  <cols>
    <col min="1" max="1" width="45.7109375" style="1" customWidth="1"/>
    <col min="2" max="2" width="21.7109375" style="1" bestFit="1" customWidth="1"/>
    <col min="3" max="3" width="9.5703125" bestFit="1" customWidth="1"/>
    <col min="4" max="4" width="21.140625" customWidth="1"/>
    <col min="5" max="5" width="15" bestFit="1" customWidth="1"/>
    <col min="7" max="7" width="11" customWidth="1"/>
    <col min="8" max="8" width="9.42578125" customWidth="1"/>
    <col min="9" max="9" width="11" customWidth="1"/>
    <col min="10" max="10" width="7.140625" customWidth="1"/>
    <col min="11" max="11" width="8.7109375" customWidth="1"/>
    <col min="12" max="12" width="17.42578125" customWidth="1"/>
    <col min="14" max="14" width="13.28515625" customWidth="1"/>
  </cols>
  <sheetData>
    <row r="2" spans="1:12" x14ac:dyDescent="0.25">
      <c r="A2" s="1" t="s">
        <v>122</v>
      </c>
      <c r="B2" s="12" t="s">
        <v>123</v>
      </c>
      <c r="C2" s="8"/>
      <c r="D2" t="s">
        <v>125</v>
      </c>
    </row>
    <row r="3" spans="1:12" x14ac:dyDescent="0.25">
      <c r="A3" s="1" t="s">
        <v>8</v>
      </c>
      <c r="B3" s="13">
        <f>SUMIFS(Table22[Credits],Table22[List],"LIST A",Table22[Registered?],"=✓")</f>
        <v>12</v>
      </c>
      <c r="C3" s="8"/>
      <c r="D3">
        <f>SUMIF(Table22[Registered?],"✓",Table22[Credits])</f>
        <v>21</v>
      </c>
    </row>
    <row r="4" spans="1:12" x14ac:dyDescent="0.25">
      <c r="A4" s="1" t="s">
        <v>20</v>
      </c>
      <c r="B4" s="13">
        <f>SUMIFS(Table22[Credits],Table22[List],"LIST B",Table22[Registered?],"=✓")</f>
        <v>6</v>
      </c>
      <c r="C4" s="8"/>
      <c r="D4" s="16" cm="1">
        <f t="array" ref="D4">Table7[Credits Applied]/30</f>
        <v>0.7</v>
      </c>
    </row>
    <row r="5" spans="1:12" x14ac:dyDescent="0.25">
      <c r="A5" s="1" t="s">
        <v>35</v>
      </c>
      <c r="B5" s="17">
        <f>SUMIFS(Table22[Credits],Table22[List],"=LIST C",Table22[Registered?],"=✓")</f>
        <v>0</v>
      </c>
    </row>
    <row r="6" spans="1:12" x14ac:dyDescent="0.25">
      <c r="A6" s="1" t="s">
        <v>126</v>
      </c>
      <c r="B6" s="17">
        <f>SUMIFS(Table22[Credits],Table22[List],"?",Table22[Registered?],"=✓")</f>
        <v>3</v>
      </c>
    </row>
    <row r="10" spans="1:12" x14ac:dyDescent="0.25">
      <c r="A10" s="1" t="s">
        <v>36</v>
      </c>
      <c r="B10" s="1" t="s">
        <v>38</v>
      </c>
      <c r="C10" t="s">
        <v>37</v>
      </c>
      <c r="D10" t="s">
        <v>115</v>
      </c>
      <c r="E10" t="s">
        <v>58</v>
      </c>
      <c r="F10" t="s">
        <v>44</v>
      </c>
      <c r="G10" t="s">
        <v>46</v>
      </c>
      <c r="H10" t="s">
        <v>48</v>
      </c>
      <c r="I10" t="s">
        <v>47</v>
      </c>
      <c r="J10" t="s">
        <v>43</v>
      </c>
      <c r="K10" t="s">
        <v>62</v>
      </c>
      <c r="L10" t="s">
        <v>102</v>
      </c>
    </row>
    <row r="11" spans="1:12" ht="15.75" x14ac:dyDescent="0.25">
      <c r="A11" s="4" t="s">
        <v>0</v>
      </c>
      <c r="B11" s="3" t="s">
        <v>39</v>
      </c>
      <c r="C11" t="s">
        <v>8</v>
      </c>
      <c r="E11" t="s">
        <v>59</v>
      </c>
      <c r="F11" s="1"/>
      <c r="G11" s="5"/>
      <c r="H11" s="5"/>
      <c r="I11" s="5"/>
      <c r="J11" s="5"/>
      <c r="K11" s="14"/>
      <c r="L11" s="5"/>
    </row>
    <row r="12" spans="1:12" ht="15.75" x14ac:dyDescent="0.25">
      <c r="A12" s="2" t="s">
        <v>1</v>
      </c>
      <c r="B12" s="3" t="s">
        <v>39</v>
      </c>
      <c r="C12" t="s">
        <v>8</v>
      </c>
      <c r="D12" t="s">
        <v>117</v>
      </c>
      <c r="E12" t="s">
        <v>59</v>
      </c>
      <c r="F12" s="1" t="s">
        <v>45</v>
      </c>
      <c r="G12" s="5"/>
      <c r="H12" s="5" t="s">
        <v>52</v>
      </c>
      <c r="I12" s="5" t="s">
        <v>51</v>
      </c>
      <c r="J12" s="5">
        <v>1</v>
      </c>
      <c r="K12" s="14">
        <v>3</v>
      </c>
      <c r="L12" s="15" t="s">
        <v>103</v>
      </c>
    </row>
    <row r="13" spans="1:12" ht="15.75" x14ac:dyDescent="0.25">
      <c r="A13" s="2" t="s">
        <v>2</v>
      </c>
      <c r="B13" s="3" t="s">
        <v>39</v>
      </c>
      <c r="C13" t="s">
        <v>8</v>
      </c>
      <c r="E13" t="s">
        <v>59</v>
      </c>
      <c r="F13" s="1" t="s">
        <v>53</v>
      </c>
      <c r="G13" s="5"/>
      <c r="H13" s="5" t="s">
        <v>49</v>
      </c>
      <c r="I13" s="5" t="s">
        <v>50</v>
      </c>
      <c r="J13" s="5">
        <v>1</v>
      </c>
      <c r="K13" s="14">
        <v>4</v>
      </c>
      <c r="L13" s="5" t="s">
        <v>103</v>
      </c>
    </row>
    <row r="14" spans="1:12" ht="15.75" x14ac:dyDescent="0.25">
      <c r="A14" s="2" t="s">
        <v>3</v>
      </c>
      <c r="B14" s="3" t="s">
        <v>39</v>
      </c>
      <c r="C14" t="s">
        <v>8</v>
      </c>
      <c r="D14" t="s">
        <v>117</v>
      </c>
      <c r="E14" t="s">
        <v>59</v>
      </c>
      <c r="F14" s="1" t="s">
        <v>55</v>
      </c>
      <c r="G14" s="5"/>
      <c r="H14" s="5" t="s">
        <v>54</v>
      </c>
      <c r="I14" s="5" t="s">
        <v>50</v>
      </c>
      <c r="J14" s="5">
        <v>1</v>
      </c>
      <c r="K14" s="14">
        <v>3</v>
      </c>
      <c r="L14" s="5" t="s">
        <v>104</v>
      </c>
    </row>
    <row r="15" spans="1:12" ht="15.75" x14ac:dyDescent="0.25">
      <c r="A15" s="2" t="s">
        <v>4</v>
      </c>
      <c r="B15" s="3" t="s">
        <v>39</v>
      </c>
      <c r="C15" t="s">
        <v>8</v>
      </c>
      <c r="D15" t="s">
        <v>117</v>
      </c>
      <c r="E15" t="s">
        <v>59</v>
      </c>
      <c r="F15" s="1" t="s">
        <v>56</v>
      </c>
      <c r="G15" s="5"/>
      <c r="H15" s="5" t="s">
        <v>57</v>
      </c>
      <c r="I15" s="5" t="s">
        <v>50</v>
      </c>
      <c r="J15" s="5">
        <v>1</v>
      </c>
      <c r="K15" s="14">
        <v>3</v>
      </c>
      <c r="L15" s="15" t="s">
        <v>128</v>
      </c>
    </row>
    <row r="16" spans="1:12" ht="15.75" x14ac:dyDescent="0.25">
      <c r="A16" s="2" t="s">
        <v>5</v>
      </c>
      <c r="B16" s="3" t="s">
        <v>39</v>
      </c>
      <c r="C16" t="s">
        <v>8</v>
      </c>
      <c r="D16" t="s">
        <v>117</v>
      </c>
      <c r="E16" t="s">
        <v>59</v>
      </c>
      <c r="F16" s="1" t="s">
        <v>61</v>
      </c>
      <c r="G16" s="5"/>
      <c r="H16" s="5"/>
      <c r="I16" s="5"/>
      <c r="J16" s="5">
        <v>2</v>
      </c>
      <c r="K16" s="14">
        <v>3</v>
      </c>
      <c r="L16" s="5"/>
    </row>
    <row r="17" spans="1:12" ht="15.75" x14ac:dyDescent="0.25">
      <c r="A17" s="4" t="s">
        <v>6</v>
      </c>
      <c r="B17" s="3" t="s">
        <v>40</v>
      </c>
      <c r="C17" t="s">
        <v>8</v>
      </c>
      <c r="F17" s="1" t="s">
        <v>63</v>
      </c>
      <c r="G17" s="5"/>
      <c r="H17" s="5"/>
      <c r="I17" s="5"/>
      <c r="J17" s="5">
        <v>2</v>
      </c>
      <c r="K17" s="14">
        <v>3</v>
      </c>
      <c r="L17" s="5"/>
    </row>
    <row r="18" spans="1:12" ht="15.75" x14ac:dyDescent="0.25">
      <c r="A18" s="4" t="s">
        <v>7</v>
      </c>
      <c r="B18" s="3" t="s">
        <v>40</v>
      </c>
      <c r="C18" t="s">
        <v>8</v>
      </c>
      <c r="F18" s="1"/>
      <c r="G18" s="5"/>
      <c r="H18" s="5"/>
      <c r="I18" s="5"/>
      <c r="J18" s="5"/>
      <c r="K18" s="14"/>
      <c r="L18" s="5"/>
    </row>
    <row r="19" spans="1:12" ht="15.75" x14ac:dyDescent="0.25">
      <c r="A19" s="4" t="s">
        <v>76</v>
      </c>
      <c r="B19" s="3" t="s">
        <v>39</v>
      </c>
      <c r="C19" t="s">
        <v>20</v>
      </c>
      <c r="D19" t="s">
        <v>117</v>
      </c>
      <c r="F19" s="1" t="s">
        <v>66</v>
      </c>
      <c r="G19" s="5"/>
      <c r="H19" s="5"/>
      <c r="I19" s="5"/>
      <c r="J19" s="5">
        <v>2</v>
      </c>
      <c r="K19" s="14">
        <v>3</v>
      </c>
      <c r="L19" s="5"/>
    </row>
    <row r="20" spans="1:12" ht="15.75" x14ac:dyDescent="0.25">
      <c r="A20" s="4" t="s">
        <v>9</v>
      </c>
      <c r="B20" s="3" t="s">
        <v>39</v>
      </c>
      <c r="C20" t="s">
        <v>20</v>
      </c>
      <c r="F20" s="1" t="s">
        <v>67</v>
      </c>
      <c r="G20" s="5"/>
      <c r="H20" s="5"/>
      <c r="I20" s="5"/>
      <c r="J20" s="5">
        <v>2</v>
      </c>
      <c r="K20" s="14">
        <v>3</v>
      </c>
      <c r="L20" s="5"/>
    </row>
    <row r="21" spans="1:12" ht="15.75" x14ac:dyDescent="0.25">
      <c r="A21" s="4" t="s">
        <v>10</v>
      </c>
      <c r="B21" s="3" t="s">
        <v>39</v>
      </c>
      <c r="C21" t="s">
        <v>20</v>
      </c>
      <c r="F21" s="1" t="s">
        <v>66</v>
      </c>
      <c r="G21" s="5"/>
      <c r="H21" s="5"/>
      <c r="I21" s="5"/>
      <c r="J21" s="5">
        <v>2</v>
      </c>
      <c r="K21" s="14"/>
      <c r="L21" s="5"/>
    </row>
    <row r="22" spans="1:12" s="20" customFormat="1" x14ac:dyDescent="0.25">
      <c r="A22" s="18" t="s">
        <v>11</v>
      </c>
      <c r="B22" s="19" t="s">
        <v>40</v>
      </c>
      <c r="C22" s="20" t="s">
        <v>20</v>
      </c>
      <c r="E22" s="20" t="s">
        <v>60</v>
      </c>
      <c r="F22" s="21" t="s">
        <v>68</v>
      </c>
      <c r="G22" s="22"/>
      <c r="H22" s="24" t="s">
        <v>69</v>
      </c>
      <c r="I22" s="22" t="s">
        <v>51</v>
      </c>
      <c r="J22" s="22" t="s">
        <v>70</v>
      </c>
      <c r="K22" s="23">
        <v>3</v>
      </c>
      <c r="L22" s="22" t="s">
        <v>105</v>
      </c>
    </row>
    <row r="23" spans="1:12" ht="15.75" x14ac:dyDescent="0.25">
      <c r="A23" s="4" t="s">
        <v>12</v>
      </c>
      <c r="B23" s="3" t="s">
        <v>41</v>
      </c>
      <c r="C23" t="s">
        <v>20</v>
      </c>
      <c r="F23" s="1"/>
      <c r="G23" s="5"/>
      <c r="H23" s="5"/>
      <c r="I23" s="5"/>
      <c r="J23" s="5">
        <v>2</v>
      </c>
      <c r="K23" s="14"/>
      <c r="L23" s="5"/>
    </row>
    <row r="24" spans="1:12" ht="15.75" x14ac:dyDescent="0.25">
      <c r="A24" s="4" t="s">
        <v>13</v>
      </c>
      <c r="B24" s="3" t="s">
        <v>41</v>
      </c>
      <c r="C24" t="s">
        <v>20</v>
      </c>
      <c r="F24" s="1"/>
      <c r="G24" s="5"/>
      <c r="H24" s="5"/>
      <c r="I24" s="5"/>
      <c r="J24" s="5"/>
      <c r="K24" s="14"/>
      <c r="L24" s="5"/>
    </row>
    <row r="25" spans="1:12" ht="15.75" x14ac:dyDescent="0.25">
      <c r="A25" s="4" t="s">
        <v>14</v>
      </c>
      <c r="B25" s="3" t="s">
        <v>41</v>
      </c>
      <c r="C25" t="s">
        <v>20</v>
      </c>
      <c r="F25" s="1"/>
      <c r="G25" s="5"/>
      <c r="H25" s="5"/>
      <c r="I25" s="5"/>
      <c r="J25" s="5"/>
      <c r="K25" s="14"/>
      <c r="L25" s="5"/>
    </row>
    <row r="26" spans="1:12" ht="15.75" x14ac:dyDescent="0.25">
      <c r="A26" s="2" t="s">
        <v>15</v>
      </c>
      <c r="B26" s="6" t="s">
        <v>39</v>
      </c>
      <c r="C26" t="s">
        <v>20</v>
      </c>
      <c r="D26" t="s">
        <v>117</v>
      </c>
      <c r="E26" t="s">
        <v>113</v>
      </c>
      <c r="F26" s="1" t="s">
        <v>64</v>
      </c>
      <c r="G26" s="5"/>
      <c r="H26" s="5"/>
      <c r="I26" s="5"/>
      <c r="J26" s="5" t="s">
        <v>65</v>
      </c>
      <c r="K26" s="14">
        <v>3</v>
      </c>
      <c r="L26" s="15" t="s">
        <v>106</v>
      </c>
    </row>
    <row r="27" spans="1:12" ht="15.75" x14ac:dyDescent="0.25">
      <c r="A27" s="2" t="s">
        <v>16</v>
      </c>
      <c r="B27" s="6" t="s">
        <v>39</v>
      </c>
      <c r="C27" t="s">
        <v>20</v>
      </c>
      <c r="F27" s="1" t="s">
        <v>78</v>
      </c>
      <c r="G27" s="5"/>
      <c r="H27" s="5"/>
      <c r="I27" s="5"/>
      <c r="J27" s="5">
        <v>2</v>
      </c>
      <c r="K27" s="14">
        <v>3</v>
      </c>
      <c r="L27" s="5"/>
    </row>
    <row r="28" spans="1:12" ht="15.75" x14ac:dyDescent="0.25">
      <c r="A28" s="4" t="s">
        <v>17</v>
      </c>
      <c r="B28" s="6" t="s">
        <v>39</v>
      </c>
      <c r="C28" t="s">
        <v>20</v>
      </c>
      <c r="F28" s="1" t="s">
        <v>77</v>
      </c>
      <c r="G28" s="5"/>
      <c r="H28" s="5"/>
      <c r="I28" s="5"/>
      <c r="J28" s="5">
        <v>2</v>
      </c>
      <c r="K28" s="14"/>
      <c r="L28" s="5"/>
    </row>
    <row r="29" spans="1:12" ht="15.75" x14ac:dyDescent="0.25">
      <c r="A29" s="4" t="s">
        <v>18</v>
      </c>
      <c r="B29" s="6" t="s">
        <v>39</v>
      </c>
      <c r="C29" t="s">
        <v>20</v>
      </c>
      <c r="F29" s="1" t="s">
        <v>66</v>
      </c>
      <c r="G29" s="5"/>
      <c r="H29" s="5"/>
      <c r="I29" s="5"/>
      <c r="J29" s="5">
        <v>2</v>
      </c>
      <c r="K29" s="14">
        <v>3</v>
      </c>
      <c r="L29" s="5"/>
    </row>
    <row r="30" spans="1:12" ht="15.75" x14ac:dyDescent="0.25">
      <c r="A30" s="4" t="s">
        <v>19</v>
      </c>
      <c r="B30" s="6" t="s">
        <v>39</v>
      </c>
      <c r="C30" t="s">
        <v>20</v>
      </c>
      <c r="F30" s="1"/>
      <c r="G30" s="5"/>
      <c r="H30" s="5"/>
      <c r="I30" s="5"/>
      <c r="J30" s="5"/>
      <c r="K30" s="14"/>
      <c r="L30" s="5"/>
    </row>
    <row r="31" spans="1:12" s="20" customFormat="1" x14ac:dyDescent="0.25">
      <c r="A31" s="18" t="s">
        <v>21</v>
      </c>
      <c r="B31" s="19" t="s">
        <v>42</v>
      </c>
      <c r="C31" s="20" t="s">
        <v>35</v>
      </c>
      <c r="F31" s="21" t="s">
        <v>100</v>
      </c>
      <c r="G31" s="22"/>
      <c r="H31" s="22" t="s">
        <v>95</v>
      </c>
      <c r="I31" s="22" t="s">
        <v>50</v>
      </c>
      <c r="J31" s="22" t="s">
        <v>98</v>
      </c>
      <c r="K31" s="23">
        <v>3</v>
      </c>
      <c r="L31" s="22" t="s">
        <v>107</v>
      </c>
    </row>
    <row r="32" spans="1:12" s="20" customFormat="1" x14ac:dyDescent="0.25">
      <c r="A32" s="18" t="s">
        <v>22</v>
      </c>
      <c r="B32" s="19" t="s">
        <v>42</v>
      </c>
      <c r="C32" s="20" t="s">
        <v>35</v>
      </c>
      <c r="F32" s="21" t="s">
        <v>127</v>
      </c>
      <c r="G32" s="22"/>
      <c r="H32" s="22" t="s">
        <v>93</v>
      </c>
      <c r="I32" s="22" t="s">
        <v>94</v>
      </c>
      <c r="J32" s="22" t="s">
        <v>99</v>
      </c>
      <c r="K32" s="23">
        <v>3</v>
      </c>
      <c r="L32" s="22" t="s">
        <v>108</v>
      </c>
    </row>
    <row r="33" spans="1:12" s="20" customFormat="1" x14ac:dyDescent="0.25">
      <c r="A33" s="18" t="s">
        <v>23</v>
      </c>
      <c r="B33" s="19" t="s">
        <v>40</v>
      </c>
      <c r="C33" s="20" t="s">
        <v>35</v>
      </c>
      <c r="F33" s="21" t="s">
        <v>80</v>
      </c>
      <c r="G33" s="22"/>
      <c r="H33" s="24" t="s">
        <v>81</v>
      </c>
      <c r="I33" s="22" t="s">
        <v>51</v>
      </c>
      <c r="J33" s="22" t="s">
        <v>70</v>
      </c>
      <c r="K33" s="23">
        <v>3</v>
      </c>
      <c r="L33" s="22" t="s">
        <v>109</v>
      </c>
    </row>
    <row r="34" spans="1:12" ht="15.75" x14ac:dyDescent="0.25">
      <c r="A34" s="4" t="s">
        <v>24</v>
      </c>
      <c r="B34" s="3" t="s">
        <v>40</v>
      </c>
      <c r="C34" t="s">
        <v>35</v>
      </c>
      <c r="F34" s="1" t="s">
        <v>92</v>
      </c>
      <c r="G34" s="5"/>
      <c r="H34" s="5"/>
      <c r="I34" s="5"/>
      <c r="J34" s="5">
        <v>2</v>
      </c>
      <c r="K34" s="14">
        <v>3</v>
      </c>
      <c r="L34" s="5"/>
    </row>
    <row r="35" spans="1:12" s="20" customFormat="1" x14ac:dyDescent="0.25">
      <c r="A35" s="18" t="s">
        <v>25</v>
      </c>
      <c r="B35" s="19" t="s">
        <v>40</v>
      </c>
      <c r="C35" s="20" t="s">
        <v>35</v>
      </c>
      <c r="F35" s="21" t="s">
        <v>82</v>
      </c>
      <c r="G35" s="22"/>
      <c r="H35" s="22" t="s">
        <v>83</v>
      </c>
      <c r="I35" s="22" t="s">
        <v>51</v>
      </c>
      <c r="J35" s="22" t="s">
        <v>70</v>
      </c>
      <c r="K35" s="23">
        <v>3</v>
      </c>
      <c r="L35" s="22" t="s">
        <v>110</v>
      </c>
    </row>
    <row r="36" spans="1:12" s="20" customFormat="1" x14ac:dyDescent="0.25">
      <c r="A36" s="18" t="s">
        <v>26</v>
      </c>
      <c r="B36" s="19" t="s">
        <v>40</v>
      </c>
      <c r="C36" s="20" t="s">
        <v>35</v>
      </c>
      <c r="F36" s="21" t="s">
        <v>84</v>
      </c>
      <c r="G36" s="22"/>
      <c r="H36" s="22" t="s">
        <v>85</v>
      </c>
      <c r="I36" s="22" t="s">
        <v>51</v>
      </c>
      <c r="J36" s="22" t="s">
        <v>70</v>
      </c>
      <c r="K36" s="23">
        <v>3</v>
      </c>
      <c r="L36" s="22" t="s">
        <v>111</v>
      </c>
    </row>
    <row r="37" spans="1:12" ht="15.75" x14ac:dyDescent="0.25">
      <c r="A37" s="4" t="s">
        <v>27</v>
      </c>
      <c r="B37" s="3" t="s">
        <v>41</v>
      </c>
      <c r="C37" t="s">
        <v>35</v>
      </c>
      <c r="F37" s="1"/>
      <c r="G37" s="5"/>
      <c r="H37" s="5"/>
      <c r="I37" s="5"/>
      <c r="J37" s="5"/>
      <c r="K37" s="14"/>
      <c r="L37" s="5"/>
    </row>
    <row r="38" spans="1:12" ht="15.75" x14ac:dyDescent="0.25">
      <c r="A38" s="4" t="s">
        <v>28</v>
      </c>
      <c r="B38" s="3" t="s">
        <v>41</v>
      </c>
      <c r="C38" t="s">
        <v>35</v>
      </c>
      <c r="F38" s="1"/>
      <c r="G38" s="5"/>
      <c r="H38" s="5"/>
      <c r="I38" s="5"/>
      <c r="J38" s="5"/>
      <c r="K38" s="14"/>
      <c r="L38" s="5"/>
    </row>
    <row r="39" spans="1:12" ht="15.75" x14ac:dyDescent="0.25">
      <c r="A39" s="4" t="s">
        <v>29</v>
      </c>
      <c r="B39" s="3" t="s">
        <v>41</v>
      </c>
      <c r="C39" t="s">
        <v>35</v>
      </c>
      <c r="F39" s="1"/>
      <c r="G39" s="5"/>
      <c r="H39" s="5"/>
      <c r="I39" s="5"/>
      <c r="J39" s="5"/>
      <c r="K39" s="14"/>
      <c r="L39" s="5"/>
    </row>
    <row r="40" spans="1:12" ht="15.75" x14ac:dyDescent="0.25">
      <c r="A40" s="4" t="s">
        <v>30</v>
      </c>
      <c r="B40" s="3" t="s">
        <v>41</v>
      </c>
      <c r="C40" t="s">
        <v>35</v>
      </c>
      <c r="F40" s="1"/>
      <c r="G40" s="5"/>
      <c r="H40" s="5"/>
      <c r="I40" s="5"/>
      <c r="J40" s="5"/>
      <c r="K40" s="14"/>
      <c r="L40" s="5"/>
    </row>
    <row r="41" spans="1:12" ht="15.75" x14ac:dyDescent="0.25">
      <c r="A41" s="4" t="s">
        <v>31</v>
      </c>
      <c r="B41" s="3" t="s">
        <v>41</v>
      </c>
      <c r="C41" t="s">
        <v>35</v>
      </c>
      <c r="F41" s="1" t="s">
        <v>97</v>
      </c>
      <c r="G41" s="5"/>
      <c r="H41" s="5" t="s">
        <v>96</v>
      </c>
      <c r="I41" s="5" t="s">
        <v>51</v>
      </c>
      <c r="J41" s="5">
        <v>1</v>
      </c>
      <c r="K41" s="14">
        <v>3</v>
      </c>
      <c r="L41" s="5" t="s">
        <v>110</v>
      </c>
    </row>
    <row r="42" spans="1:12" ht="15.75" x14ac:dyDescent="0.25">
      <c r="A42" s="4" t="s">
        <v>32</v>
      </c>
      <c r="B42" s="3" t="s">
        <v>40</v>
      </c>
      <c r="C42" t="s">
        <v>35</v>
      </c>
      <c r="F42" s="1" t="s">
        <v>91</v>
      </c>
      <c r="G42" s="5"/>
      <c r="H42" s="5"/>
      <c r="I42" s="5"/>
      <c r="J42" s="5">
        <v>2</v>
      </c>
      <c r="K42" s="14">
        <v>3</v>
      </c>
      <c r="L42" s="5"/>
    </row>
    <row r="43" spans="1:12" ht="15.75" x14ac:dyDescent="0.25">
      <c r="A43" s="4" t="s">
        <v>33</v>
      </c>
      <c r="B43" s="3" t="s">
        <v>40</v>
      </c>
      <c r="C43" t="s">
        <v>35</v>
      </c>
      <c r="F43" s="1" t="s">
        <v>89</v>
      </c>
      <c r="G43" s="5"/>
      <c r="H43" s="7" t="s">
        <v>88</v>
      </c>
      <c r="I43" s="5" t="s">
        <v>51</v>
      </c>
      <c r="J43" s="5" t="s">
        <v>70</v>
      </c>
      <c r="K43" s="14">
        <v>3</v>
      </c>
      <c r="L43" s="5" t="s">
        <v>112</v>
      </c>
    </row>
    <row r="44" spans="1:12" ht="15.75" x14ac:dyDescent="0.25">
      <c r="A44" s="4" t="s">
        <v>34</v>
      </c>
      <c r="B44" s="3" t="s">
        <v>40</v>
      </c>
      <c r="C44" t="s">
        <v>35</v>
      </c>
      <c r="F44" s="1" t="s">
        <v>90</v>
      </c>
      <c r="G44" s="5"/>
      <c r="H44" s="5"/>
      <c r="I44" s="5"/>
      <c r="J44" s="5">
        <v>2</v>
      </c>
      <c r="K44" s="14">
        <v>3</v>
      </c>
      <c r="L44" s="5"/>
    </row>
    <row r="45" spans="1:12" ht="15.75" x14ac:dyDescent="0.25">
      <c r="A45" s="4" t="s">
        <v>71</v>
      </c>
      <c r="B45" s="3" t="s">
        <v>39</v>
      </c>
      <c r="C45" t="s">
        <v>72</v>
      </c>
      <c r="F45" s="1"/>
      <c r="G45" s="5"/>
      <c r="H45" s="5" t="s">
        <v>114</v>
      </c>
      <c r="I45" s="5"/>
      <c r="J45" s="5" t="s">
        <v>70</v>
      </c>
      <c r="K45" s="14">
        <v>3</v>
      </c>
      <c r="L45" s="5"/>
    </row>
    <row r="46" spans="1:12" ht="15.75" x14ac:dyDescent="0.25">
      <c r="A46" s="4" t="s">
        <v>71</v>
      </c>
      <c r="B46" s="3" t="s">
        <v>39</v>
      </c>
      <c r="C46" t="s">
        <v>72</v>
      </c>
      <c r="D46" t="s">
        <v>117</v>
      </c>
      <c r="F46" s="1"/>
      <c r="G46" s="5"/>
      <c r="H46" s="5" t="s">
        <v>54</v>
      </c>
      <c r="I46" s="5"/>
      <c r="J46" s="5" t="s">
        <v>70</v>
      </c>
      <c r="K46" s="14">
        <v>3</v>
      </c>
      <c r="L46" s="5"/>
    </row>
    <row r="47" spans="1:12" ht="15.75" x14ac:dyDescent="0.25">
      <c r="A47" s="4" t="s">
        <v>71</v>
      </c>
      <c r="B47" s="3" t="s">
        <v>39</v>
      </c>
      <c r="C47" t="s">
        <v>72</v>
      </c>
      <c r="F47" s="1"/>
      <c r="G47" s="5"/>
      <c r="H47" s="5" t="s">
        <v>114</v>
      </c>
      <c r="I47" s="5"/>
      <c r="J47" s="5" t="s">
        <v>70</v>
      </c>
      <c r="K47" s="14">
        <v>3</v>
      </c>
      <c r="L47" s="5"/>
    </row>
    <row r="48" spans="1:12" ht="15.75" x14ac:dyDescent="0.25">
      <c r="A48" s="4" t="s">
        <v>73</v>
      </c>
      <c r="B48" s="3" t="s">
        <v>40</v>
      </c>
      <c r="C48" t="s">
        <v>72</v>
      </c>
      <c r="F48" s="1" t="s">
        <v>87</v>
      </c>
      <c r="G48" s="5"/>
      <c r="H48" s="5" t="s">
        <v>86</v>
      </c>
      <c r="I48" s="5" t="s">
        <v>51</v>
      </c>
      <c r="J48" s="5" t="s">
        <v>65</v>
      </c>
      <c r="K48" s="14">
        <v>3</v>
      </c>
      <c r="L48" s="5" t="s">
        <v>112</v>
      </c>
    </row>
    <row r="49" spans="1:12" ht="15.75" x14ac:dyDescent="0.25">
      <c r="A49" s="4" t="s">
        <v>74</v>
      </c>
      <c r="B49" s="3" t="s">
        <v>39</v>
      </c>
      <c r="C49" t="s">
        <v>72</v>
      </c>
      <c r="F49" s="1"/>
      <c r="G49" s="5"/>
      <c r="H49" s="5"/>
      <c r="I49" s="5"/>
      <c r="J49" s="5">
        <v>2</v>
      </c>
      <c r="K49" s="14"/>
      <c r="L49" s="5"/>
    </row>
    <row r="50" spans="1:12" ht="15.75" x14ac:dyDescent="0.25">
      <c r="A50" s="4" t="s">
        <v>75</v>
      </c>
      <c r="B50" s="3" t="s">
        <v>39</v>
      </c>
      <c r="C50" t="s">
        <v>72</v>
      </c>
      <c r="F50" s="1"/>
      <c r="G50" s="5"/>
      <c r="H50" s="5"/>
      <c r="I50" s="5"/>
      <c r="J50" s="5">
        <v>2</v>
      </c>
      <c r="K50" s="14"/>
      <c r="L50" s="5"/>
    </row>
    <row r="51" spans="1:12" ht="15.75" x14ac:dyDescent="0.25">
      <c r="A51" s="4" t="s">
        <v>79</v>
      </c>
      <c r="B51" s="3" t="s">
        <v>72</v>
      </c>
      <c r="F51" s="1"/>
      <c r="G51" s="5"/>
      <c r="H51" s="5"/>
      <c r="I51" s="5"/>
      <c r="J51" s="5">
        <v>2</v>
      </c>
      <c r="K51" s="14">
        <v>3</v>
      </c>
      <c r="L51" s="5"/>
    </row>
    <row r="52" spans="1:12" ht="15.75" x14ac:dyDescent="0.25">
      <c r="A52" s="4" t="s">
        <v>101</v>
      </c>
      <c r="B52" s="3" t="s">
        <v>39</v>
      </c>
      <c r="C52" t="s">
        <v>72</v>
      </c>
      <c r="F52" s="1"/>
      <c r="G52" s="5"/>
      <c r="H52" s="5"/>
      <c r="I52" s="5"/>
      <c r="J52" s="5"/>
      <c r="K52" s="14"/>
      <c r="L52" s="5"/>
    </row>
    <row r="53" spans="1:12" ht="15.75" x14ac:dyDescent="0.25">
      <c r="A53" s="4"/>
      <c r="B53" s="3"/>
      <c r="F53" s="1"/>
      <c r="G53" s="5"/>
      <c r="H53" s="5"/>
      <c r="I53" s="5"/>
      <c r="J53" s="5"/>
      <c r="K53" s="14"/>
      <c r="L53" s="5"/>
    </row>
    <row r="54" spans="1:12" ht="15.75" x14ac:dyDescent="0.25">
      <c r="A54" s="4"/>
      <c r="B54" s="3"/>
      <c r="F54" s="1"/>
      <c r="G54" s="5"/>
      <c r="H54" s="5"/>
      <c r="I54" s="5"/>
      <c r="J54" s="5"/>
      <c r="K54" s="14"/>
      <c r="L54" s="5"/>
    </row>
    <row r="55" spans="1:12" ht="15.75" x14ac:dyDescent="0.25">
      <c r="A55" s="4"/>
      <c r="B55" s="3"/>
      <c r="F55" s="1"/>
      <c r="G55" s="5"/>
      <c r="H55" s="5"/>
      <c r="I55" s="5"/>
      <c r="J55" s="5"/>
      <c r="K55" s="14"/>
      <c r="L55" s="5"/>
    </row>
    <row r="56" spans="1:12" ht="15.75" x14ac:dyDescent="0.25">
      <c r="A56" s="4"/>
      <c r="B56" s="3"/>
      <c r="F56" s="1"/>
      <c r="G56" s="5"/>
      <c r="H56" s="5"/>
      <c r="I56" s="5"/>
      <c r="J56" s="5"/>
      <c r="K56" s="14"/>
      <c r="L56" s="5"/>
    </row>
    <row r="57" spans="1:12" ht="15.75" x14ac:dyDescent="0.25">
      <c r="A57" s="4"/>
      <c r="B57" s="3"/>
      <c r="F57" s="1"/>
      <c r="G57" s="5"/>
      <c r="H57" s="5"/>
      <c r="I57" s="5"/>
      <c r="J57" s="5"/>
      <c r="K57" s="14"/>
      <c r="L57" s="5"/>
    </row>
    <row r="58" spans="1:12" ht="15.75" x14ac:dyDescent="0.25">
      <c r="A58" s="4"/>
      <c r="B58" s="3"/>
      <c r="F58" s="1"/>
      <c r="G58" s="5"/>
      <c r="H58" s="5"/>
      <c r="I58" s="5"/>
      <c r="J58" s="5"/>
      <c r="K58" s="14"/>
      <c r="L58" s="5"/>
    </row>
    <row r="59" spans="1:12" ht="15.75" x14ac:dyDescent="0.25">
      <c r="A59" s="4"/>
      <c r="B59" s="3"/>
      <c r="F59" s="1"/>
      <c r="G59" s="5"/>
      <c r="H59" s="5"/>
      <c r="I59" s="5"/>
      <c r="J59" s="5"/>
      <c r="K59" s="14"/>
      <c r="L59" s="5"/>
    </row>
    <row r="60" spans="1:12" ht="15.75" x14ac:dyDescent="0.25">
      <c r="A60" s="4"/>
      <c r="B60" s="3"/>
      <c r="F60" s="1"/>
      <c r="G60" s="5"/>
      <c r="H60" s="5"/>
      <c r="I60" s="5"/>
      <c r="J60" s="5"/>
      <c r="K60" s="14"/>
      <c r="L60" s="5"/>
    </row>
    <row r="61" spans="1:12" ht="15.75" x14ac:dyDescent="0.25">
      <c r="A61" s="4"/>
      <c r="B61" s="3"/>
      <c r="F61" s="1"/>
      <c r="G61" s="5"/>
      <c r="H61" s="5"/>
      <c r="I61" s="5"/>
      <c r="J61" s="5"/>
      <c r="K61" s="14"/>
      <c r="L61" s="5"/>
    </row>
    <row r="62" spans="1:12" ht="15.75" x14ac:dyDescent="0.25">
      <c r="A62" s="4"/>
      <c r="B62" s="3"/>
      <c r="F62" s="1"/>
      <c r="G62" s="5"/>
      <c r="H62" s="5"/>
      <c r="I62" s="5"/>
      <c r="K62" s="14"/>
      <c r="L62" s="5"/>
    </row>
    <row r="63" spans="1:12" ht="15.75" x14ac:dyDescent="0.25">
      <c r="A63" s="4"/>
      <c r="B63" s="3"/>
      <c r="F63" s="1"/>
      <c r="G63" s="5"/>
      <c r="H63" s="5"/>
      <c r="I63" s="5"/>
      <c r="K63" s="14"/>
      <c r="L63" s="5"/>
    </row>
    <row r="64" spans="1:12" x14ac:dyDescent="0.25">
      <c r="K64" s="14"/>
    </row>
    <row r="65" spans="1:4" x14ac:dyDescent="0.25">
      <c r="A65" s="9" t="s">
        <v>121</v>
      </c>
      <c r="B65" s="9" t="s">
        <v>124</v>
      </c>
    </row>
    <row r="66" spans="1:4" x14ac:dyDescent="0.25">
      <c r="A66" s="9" t="s">
        <v>118</v>
      </c>
      <c r="B66" t="s">
        <v>117</v>
      </c>
      <c r="C66" t="s">
        <v>119</v>
      </c>
      <c r="D66" t="s">
        <v>120</v>
      </c>
    </row>
    <row r="67" spans="1:4" x14ac:dyDescent="0.25">
      <c r="A67" s="10" t="s">
        <v>72</v>
      </c>
      <c r="B67" s="11">
        <v>1</v>
      </c>
      <c r="C67" s="11"/>
      <c r="D67" s="11">
        <v>1</v>
      </c>
    </row>
    <row r="68" spans="1:4" x14ac:dyDescent="0.25">
      <c r="A68" s="10" t="s">
        <v>8</v>
      </c>
      <c r="B68" s="11">
        <v>2</v>
      </c>
      <c r="C68" s="11"/>
      <c r="D68" s="11">
        <v>2</v>
      </c>
    </row>
    <row r="69" spans="1:4" x14ac:dyDescent="0.25">
      <c r="A69" s="10" t="s">
        <v>20</v>
      </c>
      <c r="B69" s="11">
        <v>1</v>
      </c>
      <c r="C69" s="11"/>
      <c r="D69" s="11">
        <v>1</v>
      </c>
    </row>
    <row r="70" spans="1:4" x14ac:dyDescent="0.25">
      <c r="A70" s="10" t="s">
        <v>35</v>
      </c>
      <c r="B70" s="11"/>
      <c r="C70" s="11"/>
      <c r="D70" s="11"/>
    </row>
    <row r="71" spans="1:4" x14ac:dyDescent="0.25">
      <c r="A71" s="10" t="s">
        <v>119</v>
      </c>
      <c r="B71" s="11"/>
      <c r="C71" s="11"/>
      <c r="D71" s="11"/>
    </row>
    <row r="72" spans="1:4" x14ac:dyDescent="0.25">
      <c r="A72" s="10" t="s">
        <v>120</v>
      </c>
      <c r="B72" s="11">
        <v>4</v>
      </c>
      <c r="C72" s="11"/>
      <c r="D72" s="11">
        <v>4</v>
      </c>
    </row>
    <row r="73" spans="1:4" x14ac:dyDescent="0.25">
      <c r="A73"/>
      <c r="B73"/>
    </row>
    <row r="74" spans="1:4" x14ac:dyDescent="0.25">
      <c r="A74"/>
      <c r="B74"/>
    </row>
    <row r="75" spans="1:4" x14ac:dyDescent="0.25">
      <c r="A75"/>
      <c r="B75"/>
    </row>
    <row r="76" spans="1:4" x14ac:dyDescent="0.25">
      <c r="A76"/>
      <c r="B76"/>
    </row>
    <row r="77" spans="1:4" x14ac:dyDescent="0.25">
      <c r="A77"/>
      <c r="B77"/>
    </row>
    <row r="78" spans="1:4" x14ac:dyDescent="0.25">
      <c r="A78"/>
      <c r="B78"/>
    </row>
    <row r="79" spans="1:4" x14ac:dyDescent="0.25">
      <c r="A79"/>
      <c r="B79"/>
    </row>
    <row r="80" spans="1:4" x14ac:dyDescent="0.25">
      <c r="A80"/>
      <c r="B80"/>
    </row>
    <row r="81" spans="1:2" x14ac:dyDescent="0.25">
      <c r="A81"/>
      <c r="B81"/>
    </row>
    <row r="82" spans="1:2" x14ac:dyDescent="0.25">
      <c r="A82"/>
      <c r="B82"/>
    </row>
  </sheetData>
  <conditionalFormatting sqref="D4">
    <cfRule type="dataBar" priority="3">
      <dataBar>
        <cfvo type="num" val="0"/>
        <cfvo type="num" val="1"/>
        <color rgb="FF008AEF"/>
      </dataBar>
      <extLst>
        <ext xmlns:x14="http://schemas.microsoft.com/office/spreadsheetml/2009/9/main" uri="{B025F937-C7B1-47D3-B67F-A62EFF666E3E}">
          <x14:id>{C075219F-3F2A-4A23-8619-3F3E618D5346}</x14:id>
        </ext>
      </extLst>
    </cfRule>
  </conditionalFormatting>
  <conditionalFormatting sqref="B3">
    <cfRule type="dataBar" priority="2">
      <dataBar>
        <cfvo type="num" val="0"/>
        <cfvo type="num" val="12"/>
        <color rgb="FF63C384"/>
      </dataBar>
      <extLst>
        <ext xmlns:x14="http://schemas.microsoft.com/office/spreadsheetml/2009/9/main" uri="{B025F937-C7B1-47D3-B67F-A62EFF666E3E}">
          <x14:id>{D5D4CDDF-D8FC-4B4E-82CA-8A61564BEC01}</x14:id>
        </ext>
      </extLst>
    </cfRule>
  </conditionalFormatting>
  <conditionalFormatting sqref="B4">
    <cfRule type="dataBar" priority="1">
      <dataBar>
        <cfvo type="num" val="0"/>
        <cfvo type="num" val="9"/>
        <color rgb="FF63C384"/>
      </dataBar>
      <extLst>
        <ext xmlns:x14="http://schemas.microsoft.com/office/spreadsheetml/2009/9/main" uri="{B025F937-C7B1-47D3-B67F-A62EFF666E3E}">
          <x14:id>{E62D254B-121C-41DB-B805-95C4F3BF9732}</x14:id>
        </ext>
      </extLst>
    </cfRule>
  </conditionalFormatting>
  <hyperlinks>
    <hyperlink ref="A12" r:id="rId2" display="https://et.iupui.edu/departments/cigt/courses/cit/55510.html" xr:uid="{7033D802-C075-4253-BD5C-F3221ABAB66F}"/>
    <hyperlink ref="A13" r:id="rId3" display="https://et.iupui.edu/departments/cigt/courses/cit/51600.html" xr:uid="{3411E13F-98C1-4AC3-A9BE-DB638CECF381}"/>
    <hyperlink ref="A14" r:id="rId4" display="https://et.iupui.edu/departments/cigt/courses/cit/53200.html" xr:uid="{95E9C549-347F-4177-A8FD-A5666209A131}"/>
    <hyperlink ref="A15" r:id="rId5" display="https://et.iupui.edu/departments/cigt/courses/cit/52800.html" xr:uid="{316C7733-9A99-4C4F-971E-941C49F36DB9}"/>
    <hyperlink ref="A16" r:id="rId6" display="https://et.iupui.edu/departments/cigt/courses/cit/56200.html" xr:uid="{82A611CB-A999-47C2-9692-6F0862AC9549}"/>
    <hyperlink ref="A26" r:id="rId7" display="https://et.iupui.edu/departments/cigt/courses/cit/52600.html" xr:uid="{B22F7DD9-B180-4320-A3A6-C4E802D4E79D}"/>
    <hyperlink ref="A27" r:id="rId8" display="https://et.iupui.edu/departments/cigt/courses/cit/57800.html" xr:uid="{7DB86288-EC32-44F2-9830-E04DB7AF366F}"/>
  </hyperlinks>
  <pageMargins left="0.7" right="0.7" top="0.75" bottom="0.75" header="0.3" footer="0.3"/>
  <pageSetup orientation="portrait" r:id="rId9"/>
  <ignoredErrors>
    <ignoredError sqref="B3:B4" calculatedColumn="1"/>
  </ignoredErrors>
  <drawing r:id="rId10"/>
  <tableParts count="3">
    <tablePart r:id="rId11"/>
    <tablePart r:id="rId12"/>
    <tablePart r:id="rId13"/>
  </tableParts>
  <extLst>
    <ext xmlns:x14="http://schemas.microsoft.com/office/spreadsheetml/2009/9/main" uri="{78C0D931-6437-407d-A8EE-F0AAD7539E65}">
      <x14:conditionalFormattings>
        <x14:conditionalFormatting xmlns:xm="http://schemas.microsoft.com/office/excel/2006/main">
          <x14:cfRule type="dataBar" id="{C075219F-3F2A-4A23-8619-3F3E618D5346}">
            <x14:dataBar minLength="0" maxLength="100" border="1" negativeBarBorderColorSameAsPositive="0">
              <x14:cfvo type="num">
                <xm:f>0</xm:f>
              </x14:cfvo>
              <x14:cfvo type="num">
                <xm:f>1</xm:f>
              </x14:cfvo>
              <x14:borderColor rgb="FF008AEF"/>
              <x14:negativeFillColor rgb="FFFF0000"/>
              <x14:negativeBorderColor rgb="FFFF0000"/>
              <x14:axisColor rgb="FF000000"/>
            </x14:dataBar>
          </x14:cfRule>
          <xm:sqref>D4</xm:sqref>
        </x14:conditionalFormatting>
        <x14:conditionalFormatting xmlns:xm="http://schemas.microsoft.com/office/excel/2006/main">
          <x14:cfRule type="dataBar" id="{D5D4CDDF-D8FC-4B4E-82CA-8A61564BEC01}">
            <x14:dataBar minLength="0" maxLength="100" border="1" negativeBarBorderColorSameAsPositive="0">
              <x14:cfvo type="num">
                <xm:f>0</xm:f>
              </x14:cfvo>
              <x14:cfvo type="num">
                <xm:f>12</xm:f>
              </x14:cfvo>
              <x14:borderColor rgb="FF63C384"/>
              <x14:negativeFillColor rgb="FFFF0000"/>
              <x14:negativeBorderColor rgb="FFFF0000"/>
              <x14:axisColor rgb="FF000000"/>
            </x14:dataBar>
          </x14:cfRule>
          <xm:sqref>B3</xm:sqref>
        </x14:conditionalFormatting>
        <x14:conditionalFormatting xmlns:xm="http://schemas.microsoft.com/office/excel/2006/main">
          <x14:cfRule type="dataBar" id="{E62D254B-121C-41DB-B805-95C4F3BF9732}">
            <x14:dataBar minLength="0" maxLength="100" border="1" negativeBarBorderColorSameAsPositive="0">
              <x14:cfvo type="num">
                <xm:f>0</xm:f>
              </x14:cfvo>
              <x14:cfvo type="num">
                <xm:f>9</xm:f>
              </x14:cfvo>
              <x14:borderColor rgb="FF63C384"/>
              <x14:negativeFillColor rgb="FFFF0000"/>
              <x14:negativeBorderColor rgb="FFFF0000"/>
              <x14:axisColor rgb="FF000000"/>
            </x14:dataBar>
          </x14:cfRule>
          <xm:sqref>B4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3EFE9217-DA42-4F68-885E-7175906585D6}">
          <x14:formula1>
            <xm:f>config!$A$2:$A$3</xm:f>
          </x14:formula1>
          <xm:sqref>D48:D64 D11:D46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C8C6C-14F3-4FBD-8963-D6F483E7A241}">
  <dimension ref="A1:A3"/>
  <sheetViews>
    <sheetView workbookViewId="0">
      <selection activeCell="B2" sqref="B2"/>
    </sheetView>
  </sheetViews>
  <sheetFormatPr defaultRowHeight="15" x14ac:dyDescent="0.25"/>
  <sheetData>
    <row r="1" spans="1:1" x14ac:dyDescent="0.25">
      <c r="A1" t="s">
        <v>116</v>
      </c>
    </row>
    <row r="3" spans="1:1" x14ac:dyDescent="0.25">
      <c r="A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Classes_MSCTS</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CyberDiver</dc:creator>
  <cp:lastModifiedBy>CyberDiver</cp:lastModifiedBy>
  <dcterms:created xsi:type="dcterms:W3CDTF">2022-07-23T22:12:38Z</dcterms:created>
  <dcterms:modified xsi:type="dcterms:W3CDTF">2022-11-21T22:53:55Z</dcterms:modified>
</cp:coreProperties>
</file>