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9055C5F1-72CE-46F8-9697-7E5B83CE4620}" xr6:coauthVersionLast="47" xr6:coauthVersionMax="47" xr10:uidLastSave="{00000000-0000-0000-0000-000000000000}"/>
  <bookViews>
    <workbookView xWindow="-120" yWindow="-120" windowWidth="29040" windowHeight="15720" tabRatio="828" activeTab="5" xr2:uid="{00000000-000D-0000-FFFF-FFFF00000000}"/>
  </bookViews>
  <sheets>
    <sheet name="Администрация" sheetId="1" r:id="rId1"/>
    <sheet name="Плановый отдел" sheetId="23" r:id="rId2"/>
    <sheet name="Бухгалтерия" sheetId="20" r:id="rId3"/>
    <sheet name="АХО" sheetId="18" r:id="rId4"/>
    <sheet name="Склад готовой продукции" sheetId="13" r:id="rId5"/>
    <sheet name="Гл.инженер_ТБ_IT" sheetId="7" r:id="rId6"/>
    <sheet name="Отд.Гл.Энергетика" sheetId="9" r:id="rId7"/>
    <sheet name="РСУ" sheetId="10" r:id="rId8"/>
    <sheet name="Участок ТЭОиР" sheetId="19" r:id="rId9"/>
    <sheet name="отд Безоп" sheetId="32" r:id="rId10"/>
    <sheet name="Склад сырья" sheetId="5" r:id="rId11"/>
    <sheet name="Отд.Продаж" sheetId="29" r:id="rId12"/>
    <sheet name="Отд.Гл.Механика" sheetId="27" r:id="rId13"/>
    <sheet name="ОКК-Лабаратория" sheetId="4" r:id="rId14"/>
    <sheet name="АХО САНИТАРНАЯ СЛУЖ" sheetId="33" r:id="rId15"/>
    <sheet name="ОШХОНА" sheetId="34" r:id="rId16"/>
    <sheet name="Транспортный отдел" sheetId="30" r:id="rId17"/>
    <sheet name="Отл складской логистики" sheetId="35" r:id="rId18"/>
    <sheet name="Имя" sheetId="28" r:id="rId19"/>
  </sheets>
  <externalReferences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3" hidden="1">АХО!$A$6:$BI$19</definedName>
    <definedName name="_xlnm.Print_Area" localSheetId="0">Администрация!$A$1:$AK$18</definedName>
    <definedName name="_xlnm.Print_Area" localSheetId="3">АХО!$A$1:$AK$22</definedName>
    <definedName name="_xlnm.Print_Area" localSheetId="2">Бухгалтерия!$A$1:$AK$20</definedName>
    <definedName name="_xlnm.Print_Area" localSheetId="5">Гл.инженер_ТБ_IT!$A$1:$AL$20</definedName>
    <definedName name="_xlnm.Print_Area" localSheetId="13">'ОКК-Лабаратория'!$A$1:$AK$39</definedName>
    <definedName name="_xlnm.Print_Area" localSheetId="12">Отд.Гл.Механика!$A$1:$AK$32</definedName>
    <definedName name="_xlnm.Print_Area" localSheetId="6">Отд.Гл.Энергетика!$A$1:$AK$21</definedName>
    <definedName name="_xlnm.Print_Area" localSheetId="11">Отд.Продаж!$A$1:$AK$44</definedName>
    <definedName name="_xlnm.Print_Area" localSheetId="1">'Плановый отдел'!$A$1:$AL$20</definedName>
    <definedName name="_xlnm.Print_Area" localSheetId="7">РСУ!$A$1:$AK$25</definedName>
    <definedName name="_xlnm.Print_Area" localSheetId="4">'Склад готовой продукции'!$A$1:$AL$28</definedName>
    <definedName name="_xlnm.Print_Area" localSheetId="10">'Склад сырья'!$A$1:$AK$24</definedName>
    <definedName name="_xlnm.Print_Area" localSheetId="16">'Транспортный отдел'!$A$1:$AK$20</definedName>
    <definedName name="_xlnm.Print_Area" localSheetId="8">'Участок ТЭОиР'!$A$1:$AK$28</definedName>
  </definedNames>
  <calcPr calcId="191029"/>
</workbook>
</file>

<file path=xl/calcChain.xml><?xml version="1.0" encoding="utf-8"?>
<calcChain xmlns="http://schemas.openxmlformats.org/spreadsheetml/2006/main">
  <c r="Y9" i="30" l="1"/>
  <c r="Z9" i="30"/>
  <c r="AA9" i="30"/>
  <c r="AB9" i="30"/>
  <c r="AC9" i="30"/>
  <c r="AD9" i="30"/>
  <c r="AE9" i="30"/>
  <c r="AF9" i="30"/>
  <c r="AG9" i="30"/>
  <c r="AH9" i="30"/>
  <c r="Y10" i="30"/>
  <c r="Z10" i="30"/>
  <c r="AA10" i="30"/>
  <c r="AB10" i="30"/>
  <c r="AC10" i="30"/>
  <c r="AD10" i="30"/>
  <c r="AE10" i="30"/>
  <c r="AF10" i="30"/>
  <c r="AG10" i="30"/>
  <c r="AH10" i="30"/>
  <c r="Y11" i="30"/>
  <c r="Z11" i="30"/>
  <c r="AA11" i="30"/>
  <c r="AB11" i="30"/>
  <c r="AC11" i="30"/>
  <c r="AD11" i="30"/>
  <c r="AE11" i="30"/>
  <c r="AF11" i="30"/>
  <c r="AG11" i="30"/>
  <c r="AH11" i="30"/>
  <c r="L10" i="9" l="1"/>
  <c r="S10" i="9"/>
  <c r="E11" i="9"/>
  <c r="L11" i="9"/>
  <c r="S11" i="9"/>
  <c r="AK15" i="32" l="1"/>
  <c r="AJ15" i="32" s="1"/>
  <c r="AK21" i="32"/>
  <c r="AJ21" i="32" s="1"/>
  <c r="C21" i="32"/>
  <c r="AK20" i="32"/>
  <c r="AJ20" i="32" s="1"/>
  <c r="C20" i="32"/>
  <c r="AK19" i="32"/>
  <c r="AJ19" i="32" s="1"/>
  <c r="C19" i="32"/>
  <c r="AK18" i="32"/>
  <c r="AJ18" i="32" s="1"/>
  <c r="C18" i="32"/>
  <c r="AK17" i="32"/>
  <c r="AJ17" i="32" s="1"/>
  <c r="C17" i="32"/>
  <c r="AK16" i="32"/>
  <c r="AJ16" i="32" s="1"/>
  <c r="C16" i="32"/>
  <c r="AK14" i="32"/>
  <c r="AJ14" i="32" s="1"/>
  <c r="C14" i="32"/>
  <c r="AK13" i="32"/>
  <c r="AJ13" i="32" s="1"/>
  <c r="AK12" i="32"/>
  <c r="AJ12" i="32" s="1"/>
  <c r="C12" i="32"/>
  <c r="AK11" i="32"/>
  <c r="AJ11" i="32" s="1"/>
  <c r="C11" i="32"/>
  <c r="AK10" i="32"/>
  <c r="AJ10" i="32" s="1"/>
  <c r="C10" i="32"/>
  <c r="AK9" i="32"/>
  <c r="AJ9" i="32" s="1"/>
  <c r="C9" i="32"/>
  <c r="AK8" i="32"/>
  <c r="AJ8" i="32" s="1"/>
  <c r="C8" i="32"/>
  <c r="AK14" i="18"/>
  <c r="AJ14" i="18" s="1"/>
  <c r="AK13" i="18"/>
  <c r="AJ13" i="18" s="1"/>
  <c r="C13" i="18"/>
  <c r="AK12" i="18"/>
  <c r="AJ12" i="18" s="1"/>
  <c r="C12" i="18"/>
  <c r="AK11" i="18"/>
  <c r="AJ11" i="18" s="1"/>
  <c r="C11" i="18"/>
  <c r="AK10" i="18"/>
  <c r="AJ10" i="18" s="1"/>
  <c r="C10" i="18"/>
  <c r="AK9" i="18"/>
  <c r="AJ9" i="18" s="1"/>
  <c r="C9" i="18"/>
  <c r="AK8" i="18"/>
  <c r="AJ8" i="18" s="1"/>
  <c r="C8" i="18"/>
  <c r="AK7" i="18"/>
  <c r="AJ7" i="18" s="1"/>
  <c r="C7" i="18"/>
  <c r="AK6" i="18"/>
  <c r="AJ6" i="18"/>
  <c r="C6" i="18"/>
  <c r="AK18" i="34"/>
  <c r="AJ18" i="34" s="1"/>
  <c r="AK17" i="34"/>
  <c r="AJ17" i="34" s="1"/>
  <c r="C17" i="34"/>
  <c r="AK16" i="34"/>
  <c r="AJ16" i="34" s="1"/>
  <c r="C16" i="34"/>
  <c r="AK15" i="34"/>
  <c r="AJ15" i="34" s="1"/>
  <c r="C15" i="34"/>
  <c r="AK14" i="34"/>
  <c r="AJ14" i="34" s="1"/>
  <c r="C14" i="34"/>
  <c r="AK13" i="34"/>
  <c r="AJ13" i="34" s="1"/>
  <c r="C13" i="34"/>
  <c r="AK12" i="34"/>
  <c r="AJ12" i="34" s="1"/>
  <c r="C12" i="34"/>
  <c r="AK11" i="34"/>
  <c r="AJ11" i="34" s="1"/>
  <c r="C11" i="34"/>
  <c r="AK10" i="34"/>
  <c r="AJ10" i="34" s="1"/>
  <c r="C10" i="34"/>
  <c r="AK9" i="34"/>
  <c r="AJ9" i="34" s="1"/>
  <c r="C9" i="34"/>
  <c r="AK8" i="34"/>
  <c r="AJ8" i="34" s="1"/>
  <c r="C8" i="34"/>
  <c r="AK7" i="34"/>
  <c r="AJ7" i="34" s="1"/>
  <c r="C7" i="34"/>
  <c r="AK19" i="34" l="1"/>
  <c r="AJ22" i="32"/>
  <c r="AK22" i="32"/>
  <c r="AK15" i="18"/>
  <c r="AJ15" i="18"/>
  <c r="AJ19" i="34"/>
  <c r="C9" i="33" l="1"/>
  <c r="C6" i="33"/>
  <c r="AK7" i="33"/>
  <c r="AJ7" i="33" s="1"/>
  <c r="C11" i="13" l="1"/>
  <c r="AK10" i="13"/>
  <c r="AJ10" i="13" s="1"/>
  <c r="C10" i="13"/>
  <c r="C9" i="13"/>
  <c r="C8" i="13"/>
  <c r="C7" i="13"/>
  <c r="S12" i="9" l="1"/>
  <c r="E12" i="9"/>
  <c r="E10" i="7"/>
  <c r="F43" i="33"/>
  <c r="G43" i="33"/>
  <c r="G44" i="33" s="1"/>
  <c r="H43" i="33"/>
  <c r="H44" i="33" s="1"/>
  <c r="I43" i="33"/>
  <c r="I44" i="33" s="1"/>
  <c r="J43" i="33"/>
  <c r="J44" i="33" s="1"/>
  <c r="K43" i="33"/>
  <c r="K44" i="33" s="1"/>
  <c r="L43" i="33"/>
  <c r="L44" i="33" s="1"/>
  <c r="M43" i="33"/>
  <c r="N43" i="33"/>
  <c r="O43" i="33"/>
  <c r="O44" i="33" s="1"/>
  <c r="P43" i="33"/>
  <c r="P44" i="33" s="1"/>
  <c r="Q43" i="33"/>
  <c r="Q44" i="33" s="1"/>
  <c r="R43" i="33"/>
  <c r="S43" i="33"/>
  <c r="S44" i="33" s="1"/>
  <c r="U43" i="33"/>
  <c r="U44" i="33" s="1"/>
  <c r="V43" i="33"/>
  <c r="V44" i="33" s="1"/>
  <c r="W43" i="33"/>
  <c r="W44" i="33" s="1"/>
  <c r="X43" i="33"/>
  <c r="X44" i="33" s="1"/>
  <c r="AK25" i="33"/>
  <c r="AK8" i="33"/>
  <c r="AJ8" i="33" s="1"/>
  <c r="AK9" i="33"/>
  <c r="AK10" i="33"/>
  <c r="AK11" i="33"/>
  <c r="AK12" i="33"/>
  <c r="AK13" i="33"/>
  <c r="AK14" i="33"/>
  <c r="AK15" i="33"/>
  <c r="AK16" i="33"/>
  <c r="AK17" i="33"/>
  <c r="AK18" i="33"/>
  <c r="AK19" i="33"/>
  <c r="AK20" i="33"/>
  <c r="AK6" i="33"/>
  <c r="AJ6" i="33" s="1"/>
  <c r="AK22" i="27" l="1"/>
  <c r="AJ22" i="27" s="1"/>
  <c r="AK7" i="4"/>
  <c r="AJ7" i="4" s="1"/>
  <c r="AK38" i="29" l="1"/>
  <c r="AJ38" i="29" s="1"/>
  <c r="AK37" i="29"/>
  <c r="AK29" i="29" l="1"/>
  <c r="AK7" i="7"/>
  <c r="AJ7" i="7" s="1"/>
  <c r="F12" i="9" l="1"/>
  <c r="G12" i="9"/>
  <c r="H12" i="9"/>
  <c r="I12" i="9"/>
  <c r="J12" i="9"/>
  <c r="K12" i="9"/>
  <c r="L12" i="9"/>
  <c r="M12" i="9"/>
  <c r="N12" i="9"/>
  <c r="O12" i="9"/>
  <c r="P12" i="9"/>
  <c r="Q12" i="9"/>
  <c r="R12" i="9"/>
  <c r="T12" i="9"/>
  <c r="U12" i="9"/>
  <c r="V12" i="9"/>
  <c r="W12" i="9"/>
  <c r="X12" i="9"/>
  <c r="AJ12" i="9"/>
  <c r="AK12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AJ13" i="9"/>
  <c r="AK13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AJ14" i="9"/>
  <c r="AK14" i="9"/>
  <c r="AK29" i="4" l="1"/>
  <c r="AJ29" i="4" s="1"/>
  <c r="AK30" i="4"/>
  <c r="AJ30" i="4" s="1"/>
  <c r="AK31" i="4"/>
  <c r="AJ31" i="4" s="1"/>
  <c r="AK32" i="4"/>
  <c r="AJ32" i="4" s="1"/>
  <c r="C20" i="4"/>
  <c r="C8" i="4"/>
  <c r="AK15" i="27" l="1"/>
  <c r="Z9" i="7" l="1"/>
  <c r="AG12" i="7"/>
  <c r="AG11" i="7"/>
  <c r="AG10" i="7"/>
  <c r="AG9" i="7"/>
  <c r="AG8" i="7"/>
  <c r="Z12" i="7"/>
  <c r="Z11" i="7"/>
  <c r="Z10" i="7"/>
  <c r="Z8" i="7"/>
  <c r="S12" i="7"/>
  <c r="S11" i="7"/>
  <c r="S10" i="7"/>
  <c r="S9" i="7"/>
  <c r="L12" i="7"/>
  <c r="L11" i="7"/>
  <c r="L10" i="7"/>
  <c r="L9" i="7"/>
  <c r="L8" i="7"/>
  <c r="E8" i="7"/>
  <c r="E9" i="7"/>
  <c r="E11" i="7"/>
  <c r="E12" i="7"/>
  <c r="C11" i="23"/>
  <c r="C6" i="29"/>
  <c r="AJ9" i="33"/>
  <c r="AK11" i="9" l="1"/>
  <c r="AK8" i="7"/>
  <c r="AJ8" i="7" s="1"/>
  <c r="C24" i="4"/>
  <c r="C23" i="4"/>
  <c r="C22" i="4"/>
  <c r="C21" i="4"/>
  <c r="C16" i="4"/>
  <c r="C15" i="4"/>
  <c r="C14" i="4"/>
  <c r="C12" i="4"/>
  <c r="C11" i="4"/>
  <c r="C10" i="4"/>
  <c r="C9" i="4"/>
  <c r="AK8" i="4"/>
  <c r="AJ8" i="4" s="1"/>
  <c r="C7" i="4"/>
  <c r="AJ11" i="35"/>
  <c r="AK21" i="13"/>
  <c r="AJ21" i="13" s="1"/>
  <c r="AK12" i="5"/>
  <c r="AJ12" i="5" s="1"/>
  <c r="C12" i="5"/>
  <c r="AK25" i="4" l="1"/>
  <c r="AJ25" i="4" s="1"/>
  <c r="AK23" i="4"/>
  <c r="AJ23" i="4" s="1"/>
  <c r="AK10" i="4"/>
  <c r="AJ10" i="4" s="1"/>
  <c r="AK21" i="4"/>
  <c r="AJ21" i="4" s="1"/>
  <c r="AK22" i="4"/>
  <c r="AJ22" i="4" s="1"/>
  <c r="AK24" i="4"/>
  <c r="AJ24" i="4" s="1"/>
  <c r="AK27" i="4"/>
  <c r="AJ27" i="4" s="1"/>
  <c r="AK26" i="4"/>
  <c r="AJ26" i="4" s="1"/>
  <c r="AK19" i="4"/>
  <c r="AJ19" i="4" s="1"/>
  <c r="AK20" i="4"/>
  <c r="AJ20" i="4" s="1"/>
  <c r="AK28" i="4"/>
  <c r="AJ28" i="4" s="1"/>
  <c r="AK15" i="4"/>
  <c r="AJ15" i="4" s="1"/>
  <c r="AK13" i="4"/>
  <c r="AJ13" i="4" s="1"/>
  <c r="AK14" i="4"/>
  <c r="AJ14" i="4" s="1"/>
  <c r="AK16" i="4"/>
  <c r="AJ16" i="4" s="1"/>
  <c r="AK17" i="4"/>
  <c r="AJ17" i="4" s="1"/>
  <c r="AK18" i="4"/>
  <c r="AJ18" i="4" s="1"/>
  <c r="AK9" i="4"/>
  <c r="AJ9" i="4" s="1"/>
  <c r="AK11" i="4"/>
  <c r="AJ11" i="4" s="1"/>
  <c r="AK12" i="4"/>
  <c r="AJ12" i="4" s="1"/>
  <c r="AJ33" i="4" l="1"/>
  <c r="AK33" i="4"/>
  <c r="AJ20" i="33"/>
  <c r="AK10" i="10"/>
  <c r="A14" i="19" l="1"/>
  <c r="B14" i="19"/>
  <c r="C14" i="19"/>
  <c r="D14" i="19"/>
  <c r="AK14" i="19" l="1"/>
  <c r="AJ14" i="19" s="1"/>
  <c r="AK10" i="9"/>
  <c r="AJ10" i="9" s="1"/>
  <c r="AK15" i="20" l="1"/>
  <c r="AK11" i="23"/>
  <c r="AJ11" i="23" s="1"/>
  <c r="AK8" i="1"/>
  <c r="AK7" i="1"/>
  <c r="AJ25" i="33" l="1"/>
  <c r="AK26" i="33"/>
  <c r="AJ26" i="33" s="1"/>
  <c r="AK27" i="33"/>
  <c r="AJ27" i="33" s="1"/>
  <c r="AK28" i="33"/>
  <c r="AJ28" i="33" s="1"/>
  <c r="AK29" i="33"/>
  <c r="AJ29" i="33" s="1"/>
  <c r="AK30" i="33"/>
  <c r="AJ30" i="33" s="1"/>
  <c r="AK31" i="33"/>
  <c r="AJ31" i="33" s="1"/>
  <c r="AJ16" i="33"/>
  <c r="C15" i="33"/>
  <c r="C16" i="33"/>
  <c r="C17" i="33"/>
  <c r="C18" i="33"/>
  <c r="C19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10" i="33"/>
  <c r="C11" i="33"/>
  <c r="C12" i="33"/>
  <c r="C13" i="33"/>
  <c r="C14" i="33"/>
  <c r="AK19" i="13" l="1"/>
  <c r="AJ19" i="13" s="1"/>
  <c r="AK20" i="13"/>
  <c r="AJ20" i="13" s="1"/>
  <c r="AJ15" i="33"/>
  <c r="AJ19" i="33"/>
  <c r="AJ17" i="33"/>
  <c r="AJ18" i="33"/>
  <c r="AJ13" i="33"/>
  <c r="AJ11" i="33"/>
  <c r="AJ10" i="33"/>
  <c r="AJ14" i="33"/>
  <c r="AJ12" i="33"/>
  <c r="AK21" i="33" l="1"/>
  <c r="AK35" i="29" l="1"/>
  <c r="AK33" i="29"/>
  <c r="AK31" i="29"/>
  <c r="AK36" i="29"/>
  <c r="AK34" i="29"/>
  <c r="AK32" i="29"/>
  <c r="AK30" i="29"/>
  <c r="AK15" i="19" l="1"/>
  <c r="AJ15" i="19" s="1"/>
  <c r="AK18" i="19"/>
  <c r="AK16" i="19"/>
  <c r="AK13" i="19"/>
  <c r="AK9" i="19"/>
  <c r="AK8" i="19"/>
  <c r="AK17" i="19"/>
  <c r="AK12" i="19"/>
  <c r="AK11" i="19"/>
  <c r="AK10" i="19"/>
  <c r="AK7" i="19"/>
  <c r="AK7" i="5" l="1"/>
  <c r="AK8" i="5" l="1"/>
  <c r="AK7" i="27" l="1"/>
  <c r="AJ12" i="35"/>
  <c r="AK12" i="35" s="1"/>
  <c r="AJ10" i="35"/>
  <c r="AK10" i="35" s="1"/>
  <c r="AJ15" i="35" l="1"/>
  <c r="AK15" i="35"/>
  <c r="AJ10" i="10" l="1"/>
  <c r="AK14" i="10"/>
  <c r="AK12" i="10"/>
  <c r="AK13" i="10"/>
  <c r="AK11" i="10"/>
  <c r="AJ11" i="10" s="1"/>
  <c r="C10" i="7"/>
  <c r="C11" i="7"/>
  <c r="C12" i="7"/>
  <c r="C8" i="7"/>
  <c r="C9" i="7"/>
  <c r="AK12" i="7" l="1"/>
  <c r="AJ12" i="7" s="1"/>
  <c r="AK40" i="29" l="1"/>
  <c r="AJ10" i="30"/>
  <c r="AJ11" i="30"/>
  <c r="AJ9" i="30"/>
  <c r="AK9" i="30" s="1"/>
  <c r="AK9" i="1" l="1"/>
  <c r="AJ9" i="1" s="1"/>
  <c r="AK17" i="5"/>
  <c r="AJ17" i="5" s="1"/>
  <c r="AK16" i="5"/>
  <c r="AJ16" i="5" s="1"/>
  <c r="C16" i="5"/>
  <c r="C17" i="5"/>
  <c r="AK18" i="13" l="1"/>
  <c r="AJ18" i="13" s="1"/>
  <c r="AK17" i="13"/>
  <c r="AJ17" i="13" s="1"/>
  <c r="C17" i="13"/>
  <c r="C18" i="13"/>
  <c r="C9" i="1" l="1"/>
  <c r="AK11" i="7" l="1"/>
  <c r="AJ11" i="7" s="1"/>
  <c r="AK46" i="33" l="1"/>
  <c r="AJ46" i="33" s="1"/>
  <c r="AK14" i="5" l="1"/>
  <c r="AJ14" i="5" s="1"/>
  <c r="C14" i="5"/>
  <c r="AK11" i="5"/>
  <c r="AJ11" i="5" s="1"/>
  <c r="C11" i="5"/>
  <c r="AJ37" i="29" l="1"/>
  <c r="C37" i="29"/>
  <c r="C36" i="29"/>
  <c r="C35" i="29"/>
  <c r="C34" i="29"/>
  <c r="C33" i="29"/>
  <c r="C32" i="29"/>
  <c r="C31" i="29"/>
  <c r="C30" i="29"/>
  <c r="C29" i="29"/>
  <c r="AK6" i="29" l="1"/>
  <c r="AK16" i="13"/>
  <c r="AJ16" i="13" s="1"/>
  <c r="C16" i="13"/>
  <c r="C15" i="13"/>
  <c r="C14" i="13"/>
  <c r="C13" i="13"/>
  <c r="C12" i="13"/>
  <c r="AJ6" i="29" l="1"/>
  <c r="AK13" i="23" l="1"/>
  <c r="AJ13" i="23" s="1"/>
  <c r="C13" i="23"/>
  <c r="AK11" i="29"/>
  <c r="AJ11" i="29" s="1"/>
  <c r="C11" i="29"/>
  <c r="AK12" i="23" l="1"/>
  <c r="AJ12" i="23" s="1"/>
  <c r="C12" i="23"/>
  <c r="AK45" i="33" l="1"/>
  <c r="AJ45" i="33" s="1"/>
  <c r="C45" i="33"/>
  <c r="AK44" i="33"/>
  <c r="AJ44" i="33" s="1"/>
  <c r="C18" i="19" l="1"/>
  <c r="C16" i="19"/>
  <c r="AJ16" i="19"/>
  <c r="AJ17" i="19"/>
  <c r="C17" i="19"/>
  <c r="C15" i="19"/>
  <c r="AJ8" i="19"/>
  <c r="C8" i="19"/>
  <c r="AJ36" i="29" l="1"/>
  <c r="AJ35" i="29"/>
  <c r="AJ34" i="29"/>
  <c r="AJ33" i="29"/>
  <c r="AJ32" i="29"/>
  <c r="AJ31" i="29"/>
  <c r="AJ30" i="29"/>
  <c r="AK7" i="29"/>
  <c r="AK8" i="29"/>
  <c r="AJ8" i="29" s="1"/>
  <c r="AK9" i="29"/>
  <c r="AJ9" i="29" s="1"/>
  <c r="AK10" i="29"/>
  <c r="AJ10" i="29" s="1"/>
  <c r="AK12" i="29"/>
  <c r="AJ12" i="29" s="1"/>
  <c r="AK13" i="29"/>
  <c r="AJ13" i="29" s="1"/>
  <c r="AK14" i="29"/>
  <c r="AJ14" i="29" s="1"/>
  <c r="AK15" i="29"/>
  <c r="AJ15" i="29" s="1"/>
  <c r="AK16" i="29"/>
  <c r="AJ16" i="29" s="1"/>
  <c r="AK17" i="29"/>
  <c r="AJ17" i="29" s="1"/>
  <c r="AK18" i="29"/>
  <c r="AJ18" i="29" s="1"/>
  <c r="AK19" i="29"/>
  <c r="AJ19" i="29" s="1"/>
  <c r="AK20" i="29"/>
  <c r="AJ20" i="29" s="1"/>
  <c r="AK21" i="29"/>
  <c r="AJ21" i="29" s="1"/>
  <c r="AK22" i="29"/>
  <c r="AJ22" i="29" s="1"/>
  <c r="C22" i="29"/>
  <c r="C21" i="29"/>
  <c r="C20" i="29"/>
  <c r="C19" i="29"/>
  <c r="C18" i="29"/>
  <c r="C17" i="29"/>
  <c r="C16" i="29"/>
  <c r="C15" i="29"/>
  <c r="C14" i="29"/>
  <c r="C13" i="29"/>
  <c r="C12" i="29"/>
  <c r="C10" i="29"/>
  <c r="C9" i="29"/>
  <c r="C8" i="29"/>
  <c r="C7" i="29"/>
  <c r="AJ7" i="29" l="1"/>
  <c r="AJ24" i="29" s="1"/>
  <c r="AK24" i="29"/>
  <c r="AJ29" i="29"/>
  <c r="AJ40" i="29" s="1"/>
  <c r="AJ13" i="19" l="1"/>
  <c r="C13" i="19"/>
  <c r="AJ12" i="19"/>
  <c r="C12" i="19"/>
  <c r="AK15" i="5" l="1"/>
  <c r="AJ15" i="5" s="1"/>
  <c r="C15" i="5"/>
  <c r="AK10" i="5"/>
  <c r="AJ10" i="5" s="1"/>
  <c r="C10" i="5"/>
  <c r="AK9" i="5"/>
  <c r="AJ9" i="5" s="1"/>
  <c r="C9" i="5"/>
  <c r="AK35" i="33" l="1"/>
  <c r="AJ35" i="33" s="1"/>
  <c r="AK43" i="33" l="1"/>
  <c r="AJ43" i="33" s="1"/>
  <c r="AK42" i="33" l="1"/>
  <c r="AJ42" i="33" s="1"/>
  <c r="AK34" i="33"/>
  <c r="AJ34" i="33" s="1"/>
  <c r="C11" i="19" l="1"/>
  <c r="AJ11" i="19"/>
  <c r="AK13" i="5" l="1"/>
  <c r="AJ13" i="5" s="1"/>
  <c r="C13" i="5"/>
  <c r="AK15" i="13" l="1"/>
  <c r="AJ15" i="13" s="1"/>
  <c r="AK16" i="27" l="1"/>
  <c r="AK41" i="33" l="1"/>
  <c r="AJ41" i="33" s="1"/>
  <c r="AK9" i="13" l="1"/>
  <c r="AJ9" i="13" s="1"/>
  <c r="AJ7" i="5" l="1"/>
  <c r="AJ10" i="19" l="1"/>
  <c r="C10" i="19"/>
  <c r="AK40" i="33" l="1"/>
  <c r="AJ40" i="33" s="1"/>
  <c r="AK39" i="33"/>
  <c r="AJ39" i="33" s="1"/>
  <c r="AK14" i="13" l="1"/>
  <c r="AJ14" i="13" s="1"/>
  <c r="AK10" i="23" l="1"/>
  <c r="AJ10" i="23" s="1"/>
  <c r="AJ7" i="1"/>
  <c r="AK21" i="27"/>
  <c r="AJ21" i="27" s="1"/>
  <c r="AJ8" i="1" l="1"/>
  <c r="C8" i="1"/>
  <c r="C7" i="1" l="1"/>
  <c r="AK32" i="33"/>
  <c r="AJ32" i="33" s="1"/>
  <c r="AK33" i="33"/>
  <c r="AJ33" i="33" s="1"/>
  <c r="AK36" i="33"/>
  <c r="AJ36" i="33" s="1"/>
  <c r="AK37" i="33"/>
  <c r="AJ37" i="33" s="1"/>
  <c r="AK38" i="33"/>
  <c r="AJ38" i="33" s="1"/>
  <c r="AK48" i="33"/>
  <c r="AJ48" i="33" s="1"/>
  <c r="AJ21" i="33"/>
  <c r="AK49" i="33" l="1"/>
  <c r="AJ49" i="33"/>
  <c r="AJ9" i="19" l="1"/>
  <c r="C9" i="19"/>
  <c r="AJ7" i="19" l="1"/>
  <c r="AK11" i="30" l="1"/>
  <c r="AK7" i="20" l="1"/>
  <c r="AK13" i="13"/>
  <c r="AK12" i="13"/>
  <c r="AK11" i="13"/>
  <c r="AK8" i="13"/>
  <c r="AK7" i="13"/>
  <c r="AJ13" i="10"/>
  <c r="AJ12" i="10"/>
  <c r="AK10" i="7"/>
  <c r="AJ10" i="7" s="1"/>
  <c r="AK9" i="7"/>
  <c r="AJ9" i="7" s="1"/>
  <c r="AK10" i="1"/>
  <c r="AJ10" i="1" s="1"/>
  <c r="AK11" i="1"/>
  <c r="AJ11" i="1" s="1"/>
  <c r="AJ18" i="19" l="1"/>
  <c r="AJ19" i="19" s="1"/>
  <c r="AK19" i="19"/>
  <c r="AK23" i="13"/>
  <c r="AK19" i="5"/>
  <c r="AJ7" i="20"/>
  <c r="AJ7" i="13"/>
  <c r="AJ13" i="13" l="1"/>
  <c r="AK10" i="20" l="1"/>
  <c r="AJ10" i="20" s="1"/>
  <c r="C13" i="27" l="1"/>
  <c r="C9" i="30" l="1"/>
  <c r="C10" i="30"/>
  <c r="AK10" i="30"/>
  <c r="C11" i="30"/>
  <c r="AK14" i="30" l="1"/>
  <c r="AJ14" i="30"/>
  <c r="AK23" i="27"/>
  <c r="AJ23" i="27" s="1"/>
  <c r="AK20" i="27"/>
  <c r="AJ20" i="27" s="1"/>
  <c r="AK19" i="27"/>
  <c r="AJ19" i="27" s="1"/>
  <c r="AK18" i="27"/>
  <c r="AJ18" i="27" s="1"/>
  <c r="AK17" i="27"/>
  <c r="AJ17" i="27" s="1"/>
  <c r="AJ16" i="27"/>
  <c r="AJ15" i="27"/>
  <c r="AK14" i="27"/>
  <c r="AJ14" i="27" s="1"/>
  <c r="AK13" i="27"/>
  <c r="AJ13" i="27" s="1"/>
  <c r="AK12" i="27"/>
  <c r="AJ12" i="27" s="1"/>
  <c r="AK11" i="27"/>
  <c r="AJ11" i="27" s="1"/>
  <c r="AK10" i="27"/>
  <c r="AJ10" i="27" s="1"/>
  <c r="AK9" i="27"/>
  <c r="AJ9" i="27" s="1"/>
  <c r="AK8" i="27"/>
  <c r="AJ7" i="27"/>
  <c r="AJ8" i="27" l="1"/>
  <c r="AK24" i="27"/>
  <c r="AK9" i="23"/>
  <c r="AJ9" i="23" s="1"/>
  <c r="AK8" i="23"/>
  <c r="AJ8" i="23" s="1"/>
  <c r="AK7" i="23"/>
  <c r="AJ7" i="23" s="1"/>
  <c r="AJ14" i="23" l="1"/>
  <c r="AK14" i="23"/>
  <c r="C12" i="1"/>
  <c r="C13" i="10"/>
  <c r="C14" i="10"/>
  <c r="C10" i="23"/>
  <c r="C15" i="20"/>
  <c r="C14" i="20"/>
  <c r="C13" i="20"/>
  <c r="C12" i="20"/>
  <c r="C11" i="20"/>
  <c r="C9" i="20"/>
  <c r="C8" i="20"/>
  <c r="C7" i="20"/>
  <c r="C22" i="27"/>
  <c r="C21" i="27"/>
  <c r="C20" i="27"/>
  <c r="C19" i="27"/>
  <c r="C18" i="27"/>
  <c r="C17" i="27"/>
  <c r="C16" i="27"/>
  <c r="C15" i="27"/>
  <c r="C14" i="27"/>
  <c r="C12" i="27"/>
  <c r="C11" i="27"/>
  <c r="C10" i="27"/>
  <c r="C9" i="27"/>
  <c r="C8" i="27"/>
  <c r="C7" i="27"/>
  <c r="C9" i="23"/>
  <c r="C8" i="23"/>
  <c r="C7" i="23"/>
  <c r="C12" i="10"/>
  <c r="C11" i="10"/>
  <c r="C10" i="10"/>
  <c r="C7" i="19"/>
  <c r="C14" i="9"/>
  <c r="C13" i="9"/>
  <c r="C12" i="9"/>
  <c r="C10" i="9"/>
  <c r="C8" i="5"/>
  <c r="C7" i="5"/>
  <c r="C11" i="1"/>
  <c r="C10" i="1"/>
  <c r="AK8" i="20"/>
  <c r="AK9" i="20"/>
  <c r="AJ9" i="20" s="1"/>
  <c r="AK11" i="20"/>
  <c r="AJ11" i="20" s="1"/>
  <c r="AK12" i="20"/>
  <c r="AJ12" i="20" s="1"/>
  <c r="AK13" i="20"/>
  <c r="AJ13" i="20" s="1"/>
  <c r="AK14" i="20"/>
  <c r="AJ14" i="20" s="1"/>
  <c r="AJ15" i="20"/>
  <c r="AK16" i="20"/>
  <c r="AJ16" i="20" s="1"/>
  <c r="AK13" i="7"/>
  <c r="AJ13" i="7" s="1"/>
  <c r="AJ8" i="13"/>
  <c r="AJ11" i="13"/>
  <c r="AJ12" i="13"/>
  <c r="AJ8" i="5"/>
  <c r="AK12" i="1"/>
  <c r="AJ12" i="1" s="1"/>
  <c r="AK13" i="1"/>
  <c r="AJ13" i="1" s="1"/>
  <c r="AJ19" i="5" l="1"/>
  <c r="AJ8" i="20"/>
  <c r="AJ17" i="20" s="1"/>
  <c r="AK17" i="20"/>
  <c r="AJ14" i="7"/>
  <c r="AK14" i="7"/>
  <c r="AJ23" i="13"/>
  <c r="AJ14" i="10"/>
  <c r="AJ16" i="10" s="1"/>
  <c r="AK16" i="10"/>
  <c r="AJ14" i="1"/>
  <c r="AK14" i="1"/>
  <c r="AJ24" i="27" l="1"/>
  <c r="AK16" i="9"/>
  <c r="AJ16" i="9"/>
</calcChain>
</file>

<file path=xl/sharedStrings.xml><?xml version="1.0" encoding="utf-8"?>
<sst xmlns="http://schemas.openxmlformats.org/spreadsheetml/2006/main" count="2777" uniqueCount="649">
  <si>
    <t>отчетный период</t>
  </si>
  <si>
    <t>№</t>
  </si>
  <si>
    <t>Ф.И.О.</t>
  </si>
  <si>
    <t>отработ     дни</t>
  </si>
  <si>
    <t>отработ часы</t>
  </si>
  <si>
    <t>ООО "IRUSKON"</t>
  </si>
  <si>
    <t>Тураев Султан</t>
  </si>
  <si>
    <t>Акрамов Шавкат</t>
  </si>
  <si>
    <t>Администрация / ИТР</t>
  </si>
  <si>
    <t>ОКК-Лабаратория</t>
  </si>
  <si>
    <t>Тохиров Сухроб</t>
  </si>
  <si>
    <t>ТАБЕЛЬ УЧЕТА РАБОЧЕГО ВРЕМЕНИ</t>
  </si>
  <si>
    <t>Главный инженер_ТБ_IT</t>
  </si>
  <si>
    <t>Расулов Фарход</t>
  </si>
  <si>
    <t>Умаров Эркин</t>
  </si>
  <si>
    <t>Отдел Главного инженера / Служба Главного энергетика</t>
  </si>
  <si>
    <t>Ганиев Илёс</t>
  </si>
  <si>
    <t>Файзиев Шухрат</t>
  </si>
  <si>
    <t>Холматов Бобомурод</t>
  </si>
  <si>
    <t>Отдел Главного инженера / РЕМОНТНО-СТРОИТЕЛЬНЫЙ УЧАСТОК</t>
  </si>
  <si>
    <t>Нормуродов Жахонгир</t>
  </si>
  <si>
    <t>Усмонов Исакул</t>
  </si>
  <si>
    <t>Есько Виталий</t>
  </si>
  <si>
    <t>Склад готовой продукции</t>
  </si>
  <si>
    <t>Норматов Боходир</t>
  </si>
  <si>
    <t>Исканов Мансур</t>
  </si>
  <si>
    <t>Административно-Хозяйственный отдел</t>
  </si>
  <si>
    <t>Файзуллаев Хусниддин</t>
  </si>
  <si>
    <t>Должность</t>
  </si>
  <si>
    <t>богбон</t>
  </si>
  <si>
    <t>Зияев Бахром</t>
  </si>
  <si>
    <t>Эргашев Хаёт</t>
  </si>
  <si>
    <t>Исканов Исомиддин</t>
  </si>
  <si>
    <t>Рустамова Мохинур</t>
  </si>
  <si>
    <t>Кадирова Фарогат</t>
  </si>
  <si>
    <t>Нач.АХО</t>
  </si>
  <si>
    <t xml:space="preserve">Отдел Главного инженера / Участок технической эксплуатации, обслуживания и ремонта </t>
  </si>
  <si>
    <t>Старший мастер</t>
  </si>
  <si>
    <t>Кладовщик</t>
  </si>
  <si>
    <t>Оператор-котельной</t>
  </si>
  <si>
    <t>Водитель погрузчика</t>
  </si>
  <si>
    <t>Директор</t>
  </si>
  <si>
    <t>Зам.директор по производству</t>
  </si>
  <si>
    <t>Экономист</t>
  </si>
  <si>
    <t>Бухгалтерия</t>
  </si>
  <si>
    <t>Нуритдинов Рустам</t>
  </si>
  <si>
    <t>Главный бухгалтер</t>
  </si>
  <si>
    <t>Бухгалтер-расчетный по зарплате</t>
  </si>
  <si>
    <t>Бухгалтер-материальный</t>
  </si>
  <si>
    <t>Начальник ОКК</t>
  </si>
  <si>
    <t>Техник-лаборант</t>
  </si>
  <si>
    <t>Зав.склад</t>
  </si>
  <si>
    <t>Грузчик</t>
  </si>
  <si>
    <t>Инженер ОТиТБ</t>
  </si>
  <si>
    <t>Инженер IT</t>
  </si>
  <si>
    <t>Инженер-энергетик</t>
  </si>
  <si>
    <t>Электрик</t>
  </si>
  <si>
    <t>СКЛАД СЫРЬЯ</t>
  </si>
  <si>
    <t>Мастер</t>
  </si>
  <si>
    <t>Плотник</t>
  </si>
  <si>
    <t>Слесарь-сантехник</t>
  </si>
  <si>
    <t>Сварщик</t>
  </si>
  <si>
    <t>Тохиров Достон</t>
  </si>
  <si>
    <t>Эргашев Эдгор</t>
  </si>
  <si>
    <t>Усмонжонов Сирож</t>
  </si>
  <si>
    <t>Бухгалтер</t>
  </si>
  <si>
    <t>Абдуганиев Нурбек</t>
  </si>
  <si>
    <t>Сон Анна</t>
  </si>
  <si>
    <t>Мухаммадиев Бекзод</t>
  </si>
  <si>
    <t>Главный бухгалтер "БОНУ…."</t>
  </si>
  <si>
    <t>Главный бухгалтер "Вк.булка"</t>
  </si>
  <si>
    <t>Тохиров Сардор</t>
  </si>
  <si>
    <t>Экономическо-плановый отдел</t>
  </si>
  <si>
    <t>Главный экономист</t>
  </si>
  <si>
    <t>Антрисоль</t>
  </si>
  <si>
    <t>2-этаж</t>
  </si>
  <si>
    <t>3-этаж</t>
  </si>
  <si>
    <t>4-этаж</t>
  </si>
  <si>
    <t>Турдиева Гулнисо</t>
  </si>
  <si>
    <t>Аллабердиева Гулжахон</t>
  </si>
  <si>
    <t>Турсункулова Насиба</t>
  </si>
  <si>
    <t>Каршибоева Зохира</t>
  </si>
  <si>
    <t>Файзиева Наргиза</t>
  </si>
  <si>
    <t>Имамов Жахонгир</t>
  </si>
  <si>
    <t>Контролер</t>
  </si>
  <si>
    <t>Абдулахатова Садокат</t>
  </si>
  <si>
    <t>Слесарь по рем. и обслуж.вентил. и кондиц.</t>
  </si>
  <si>
    <t>Маматов Жамшид</t>
  </si>
  <si>
    <t>Шайзакова Гулноза</t>
  </si>
  <si>
    <t>Шукурова Насиба</t>
  </si>
  <si>
    <t>Очилова Дилафруз</t>
  </si>
  <si>
    <t>Бердикулова Муборак</t>
  </si>
  <si>
    <t>Исламова Малохат</t>
  </si>
  <si>
    <t>Бердимуродова Дилрабо</t>
  </si>
  <si>
    <t>Зав.столовой</t>
  </si>
  <si>
    <t>Орифжонов Ислом</t>
  </si>
  <si>
    <t>Ибрагимов Сунатилла</t>
  </si>
  <si>
    <t>Туробжонов Хасан</t>
  </si>
  <si>
    <t>Мулибоев Навруз</t>
  </si>
  <si>
    <t>Нишонова Мархабо</t>
  </si>
  <si>
    <t>Алиева Мадина</t>
  </si>
  <si>
    <t>Авазова Сайёра</t>
  </si>
  <si>
    <t>Медсестра</t>
  </si>
  <si>
    <t>Туропова Мохидил</t>
  </si>
  <si>
    <t>Эшонкулова Шохсанам</t>
  </si>
  <si>
    <t>Атаханов Исфандиёр</t>
  </si>
  <si>
    <t>Художник-дизайнер</t>
  </si>
  <si>
    <t>Маннонов Элдор</t>
  </si>
  <si>
    <t>Ахмадов Ахрор</t>
  </si>
  <si>
    <t>Сатторов Зокир</t>
  </si>
  <si>
    <t>Пулатов Шароф</t>
  </si>
  <si>
    <t>Умаров Соли</t>
  </si>
  <si>
    <t>Усмонкулов Бекзод</t>
  </si>
  <si>
    <t>Расулов Алим</t>
  </si>
  <si>
    <t>Механик</t>
  </si>
  <si>
    <t>Оператор-наладчик</t>
  </si>
  <si>
    <t>Икромов Суннат</t>
  </si>
  <si>
    <t>Холматов Тохир</t>
  </si>
  <si>
    <t>Мухаммедов Дониёр</t>
  </si>
  <si>
    <t>Зверев Сергей</t>
  </si>
  <si>
    <t>Тухтаров Зокир</t>
  </si>
  <si>
    <t>Бахриддинов Сахоб</t>
  </si>
  <si>
    <t>Халиков Рим</t>
  </si>
  <si>
    <t>Маннонов Сарвар</t>
  </si>
  <si>
    <t>Татжикулов Алижон</t>
  </si>
  <si>
    <t>Экспедитор</t>
  </si>
  <si>
    <t>Главный механик</t>
  </si>
  <si>
    <t>Арыкбаев Бахтияр</t>
  </si>
  <si>
    <t>Отдел Главного Механика</t>
  </si>
  <si>
    <t>IT специалист</t>
  </si>
  <si>
    <t>Муротова Шахло</t>
  </si>
  <si>
    <t>Низомова Лайло</t>
  </si>
  <si>
    <t>Туракулова Феруза</t>
  </si>
  <si>
    <t>Анисимова Анна</t>
  </si>
  <si>
    <t>Каримов Навруз</t>
  </si>
  <si>
    <t>Боходирова Заринабону</t>
  </si>
  <si>
    <t>Фозилова Фотима</t>
  </si>
  <si>
    <t>Умаров Дильшод</t>
  </si>
  <si>
    <t>Хайитов Асил</t>
  </si>
  <si>
    <t>Мелибоев Навруз</t>
  </si>
  <si>
    <t>Главный энергетик</t>
  </si>
  <si>
    <t>Умаров Ориф</t>
  </si>
  <si>
    <t>Тургунов Асадбек</t>
  </si>
  <si>
    <t>Алиева Сарвиноз</t>
  </si>
  <si>
    <t>расфасовщик вафельных отходов</t>
  </si>
  <si>
    <t>Эргашев Ином</t>
  </si>
  <si>
    <t>Хурозова Гулбахор</t>
  </si>
  <si>
    <t>Туйчиева Зулфия</t>
  </si>
  <si>
    <t>Холматова Гулбахор</t>
  </si>
  <si>
    <t>Маматова Гузал</t>
  </si>
  <si>
    <t>Пирматова Улбулсин</t>
  </si>
  <si>
    <t>Маманазарова Мухайе</t>
  </si>
  <si>
    <t>Туракулова Фотима</t>
  </si>
  <si>
    <t>Махмудова Вазира</t>
  </si>
  <si>
    <t>Умматова Барно</t>
  </si>
  <si>
    <t>Умарова Насиба</t>
  </si>
  <si>
    <t>Гаипова Умида</t>
  </si>
  <si>
    <t>Абдужалилова Рухшона</t>
  </si>
  <si>
    <t>№1</t>
  </si>
  <si>
    <t>№2</t>
  </si>
  <si>
    <t>Столбец1</t>
  </si>
  <si>
    <t>Юсупов Наби</t>
  </si>
  <si>
    <t>Ахмеджонов Бегзод</t>
  </si>
  <si>
    <t>Тиркашев Абубакир</t>
  </si>
  <si>
    <t>Ниязов Алишер</t>
  </si>
  <si>
    <t>ОТДЕЛ ПРОДАЖ / СНАБЖЕНИЕ</t>
  </si>
  <si>
    <t>Усмонов Улугбек</t>
  </si>
  <si>
    <t>Начальник отдела продаж</t>
  </si>
  <si>
    <t>Исроилов Жамшид</t>
  </si>
  <si>
    <t>Менеджер ВЭД</t>
  </si>
  <si>
    <t>Мамажонов Алишер</t>
  </si>
  <si>
    <t>Менеджер отдела снабжения</t>
  </si>
  <si>
    <t>Норпулатов Темур</t>
  </si>
  <si>
    <t>Сагдуллаев Отабек</t>
  </si>
  <si>
    <t>Менеджер отдела продаж</t>
  </si>
  <si>
    <t>Хамракулов Ёркин</t>
  </si>
  <si>
    <t>Заведующий кассой</t>
  </si>
  <si>
    <t>Алиев Сардор</t>
  </si>
  <si>
    <t xml:space="preserve">Менеджер по экспорту </t>
  </si>
  <si>
    <t>Специалист колл-центра</t>
  </si>
  <si>
    <t>Графический дезайнер</t>
  </si>
  <si>
    <t>Умаров Хамид</t>
  </si>
  <si>
    <t>Тоштемиров Джавохир</t>
  </si>
  <si>
    <t>Алиев Азиз</t>
  </si>
  <si>
    <t>Абдураимов Шахбоз</t>
  </si>
  <si>
    <t>Гайбуллаев Азизбек</t>
  </si>
  <si>
    <t>Исломов Самандар</t>
  </si>
  <si>
    <t>Шевченко Анна</t>
  </si>
  <si>
    <t>Маркетолог</t>
  </si>
  <si>
    <t>Мирзаева Мархабо</t>
  </si>
  <si>
    <t>Шодиева Дилфуза</t>
  </si>
  <si>
    <t>Шоматова Саодат</t>
  </si>
  <si>
    <t>Муслимова Дилшода</t>
  </si>
  <si>
    <t>Мухиддинова Мавлуда</t>
  </si>
  <si>
    <t>Усмонкулова Лобар</t>
  </si>
  <si>
    <t>Исломова Лобар</t>
  </si>
  <si>
    <t>Окилова Махлиё</t>
  </si>
  <si>
    <t>Шукурова Мухаё</t>
  </si>
  <si>
    <t>Дусмухаммедов Расул</t>
  </si>
  <si>
    <t>Хатамова Мохинур</t>
  </si>
  <si>
    <t>Мусурмонов Хамид</t>
  </si>
  <si>
    <t>Якубов Достон</t>
  </si>
  <si>
    <t>Специалист отдела снабжения</t>
  </si>
  <si>
    <t>Умарова Юлдуз</t>
  </si>
  <si>
    <t>Хусанова Орзихон</t>
  </si>
  <si>
    <t>Окилов Шохрух</t>
  </si>
  <si>
    <t>Исмоилов Даврон</t>
  </si>
  <si>
    <t>Мажидов Фирдавс</t>
  </si>
  <si>
    <t>Абдуганиева Озода</t>
  </si>
  <si>
    <t>Айдинян Ирина</t>
  </si>
  <si>
    <t>Гаффарова Машхура</t>
  </si>
  <si>
    <t>Джабборова Севара</t>
  </si>
  <si>
    <t xml:space="preserve">Жураева Наргиза </t>
  </si>
  <si>
    <t>Зияева Лазиза</t>
  </si>
  <si>
    <t>Каюмова Умида</t>
  </si>
  <si>
    <t>Лутфуллаев Фаррух</t>
  </si>
  <si>
    <t>Обидова Гулмира</t>
  </si>
  <si>
    <t>Синтишин Александр</t>
  </si>
  <si>
    <t>Товбаев Амир</t>
  </si>
  <si>
    <t>Тошпулатов Босим</t>
  </si>
  <si>
    <t>Устемиров Оскар</t>
  </si>
  <si>
    <t>Холмирзаева Сожида</t>
  </si>
  <si>
    <t>Шеркулов Пулат</t>
  </si>
  <si>
    <t>Раимова Феруза</t>
  </si>
  <si>
    <t>Хамидов Сардорбек</t>
  </si>
  <si>
    <t>Нормуродов Ориф</t>
  </si>
  <si>
    <t>Слесарь-ремонтник</t>
  </si>
  <si>
    <t>Эшонкулов Зафар</t>
  </si>
  <si>
    <t>Разнорабочий</t>
  </si>
  <si>
    <t>Хамидов Шохжахон</t>
  </si>
  <si>
    <t>Инженер ППР</t>
  </si>
  <si>
    <t>Садиков Жафар</t>
  </si>
  <si>
    <t>Сапаров Максуд</t>
  </si>
  <si>
    <t>Шукурова Севиля</t>
  </si>
  <si>
    <t>Джулбекова Сожида</t>
  </si>
  <si>
    <t>Турсунова Шохиста</t>
  </si>
  <si>
    <t>Мусурмонкулова Ирода</t>
  </si>
  <si>
    <t>Хамракулова Гулмира</t>
  </si>
  <si>
    <t>Жуманова Жамила</t>
  </si>
  <si>
    <t>Абдурахмонова Хумора</t>
  </si>
  <si>
    <t>Худайбердиева Гулжахон</t>
  </si>
  <si>
    <t>Исанова Дилшода</t>
  </si>
  <si>
    <t>Махкамова Курбоной</t>
  </si>
  <si>
    <t>Жуманова Лайло</t>
  </si>
  <si>
    <t>ИТОГО</t>
  </si>
  <si>
    <t>Водитель автобуса</t>
  </si>
  <si>
    <t>отработано дни</t>
  </si>
  <si>
    <t>отработано часы</t>
  </si>
  <si>
    <t>Ф.И.О</t>
  </si>
  <si>
    <t>Транспортный отдел</t>
  </si>
  <si>
    <t>Касимов Азамат</t>
  </si>
  <si>
    <t>Жураев Азиз</t>
  </si>
  <si>
    <t>Кувондиков Умид</t>
  </si>
  <si>
    <t>Равшанова Маржона</t>
  </si>
  <si>
    <t>Кодирова Иноят</t>
  </si>
  <si>
    <t>Сайдуллаева Дилфуза</t>
  </si>
  <si>
    <t>Назарова Гулноза</t>
  </si>
  <si>
    <t>Хужамкулова Фотима</t>
  </si>
  <si>
    <t>Тожибоева Алфира</t>
  </si>
  <si>
    <t>Унгарова Мухлиса</t>
  </si>
  <si>
    <t>Эшбекова Сарвиноз</t>
  </si>
  <si>
    <t>Абдурахимонова Ойдин</t>
  </si>
  <si>
    <t>Эркаева Юлдуз</t>
  </si>
  <si>
    <t>Умаров Шахзод</t>
  </si>
  <si>
    <t>Холиков Муродулла</t>
  </si>
  <si>
    <t>Лапасов Шохрух</t>
  </si>
  <si>
    <t>Низомов Жалолиддин</t>
  </si>
  <si>
    <t>Низомов Жахонгир</t>
  </si>
  <si>
    <t>Норкузиева Ирода</t>
  </si>
  <si>
    <t>Тураев Жахонгир</t>
  </si>
  <si>
    <t>Насруллаев Элмурод</t>
  </si>
  <si>
    <t>Шукуров Вохид</t>
  </si>
  <si>
    <t>Ботирова Раъно</t>
  </si>
  <si>
    <t>Шойзаков Хайитбой</t>
  </si>
  <si>
    <t>1-этаж</t>
  </si>
  <si>
    <t>Старший специалист отдела снабжения</t>
  </si>
  <si>
    <t>Бухгалте по продажам</t>
  </si>
  <si>
    <t>Жураев Диёр</t>
  </si>
  <si>
    <t>Ортиков Сойибжон</t>
  </si>
  <si>
    <t>Максудова Феруза</t>
  </si>
  <si>
    <t>Исроилов Бобир</t>
  </si>
  <si>
    <t>Мансуров Толиб</t>
  </si>
  <si>
    <t>Абдуганиева Гулзода</t>
  </si>
  <si>
    <t>Абдукайумов Шерзод</t>
  </si>
  <si>
    <t>Абдурахимова Нигора</t>
  </si>
  <si>
    <t>Алижонов Улугбек</t>
  </si>
  <si>
    <t>Аллаёров Дилшод</t>
  </si>
  <si>
    <t>Артиков Одилжон</t>
  </si>
  <si>
    <t>Ачилов Илхом</t>
  </si>
  <si>
    <t>Баиров Жавохир</t>
  </si>
  <si>
    <t>Бултаков Алишер</t>
  </si>
  <si>
    <t>Джабборова Гулсора</t>
  </si>
  <si>
    <t>Дусмуродов Наврузбек</t>
  </si>
  <si>
    <t>Ёрбеков Ботиржон</t>
  </si>
  <si>
    <t>Жасанов Иброхим</t>
  </si>
  <si>
    <t>Жураев Бахтиёр</t>
  </si>
  <si>
    <t>Жураева Мехриниса</t>
  </si>
  <si>
    <t>Исаков Жавлон</t>
  </si>
  <si>
    <t>Исмайлов Бехзод</t>
  </si>
  <si>
    <t>Исроилов Фаррух</t>
  </si>
  <si>
    <t>Каримов Бахтиёр</t>
  </si>
  <si>
    <t>Косимов Мусурмон</t>
  </si>
  <si>
    <t>Кудратова Юлдуз</t>
  </si>
  <si>
    <t>Кушназарова Шахноза</t>
  </si>
  <si>
    <t>Латифов Фахриддин</t>
  </si>
  <si>
    <t>Мамадияров Назимжон</t>
  </si>
  <si>
    <t>Мусурмонкулов Тохиржон</t>
  </si>
  <si>
    <t>Одилов Расул</t>
  </si>
  <si>
    <t>Ортиков Умид</t>
  </si>
  <si>
    <t>Раджабов Шухрат</t>
  </si>
  <si>
    <t>Скляренко Владислав</t>
  </si>
  <si>
    <t>Смолягин Сергей</t>
  </si>
  <si>
    <t>Турдиева Муяссар</t>
  </si>
  <si>
    <t>Турсунхужаев Асил</t>
  </si>
  <si>
    <t>Умиров Достонжон</t>
  </si>
  <si>
    <t>Хайдаров Шароф</t>
  </si>
  <si>
    <t>Хамраев Дилмурод</t>
  </si>
  <si>
    <t>Хамракулов Достон</t>
  </si>
  <si>
    <t>Хошимов Алавиддин</t>
  </si>
  <si>
    <t>Эргашев Хамид</t>
  </si>
  <si>
    <t>Юсупов Ислом</t>
  </si>
  <si>
    <t>Обидов Ихтиер</t>
  </si>
  <si>
    <t>Саиткулов Яхшилик</t>
  </si>
  <si>
    <t>Тилавов Мухаммад</t>
  </si>
  <si>
    <t>Турсункулова Лайло</t>
  </si>
  <si>
    <t>Юнусова Чарос</t>
  </si>
  <si>
    <t>Улугбеков Абдугаппор</t>
  </si>
  <si>
    <t>Джураева Фарида</t>
  </si>
  <si>
    <t>Алматова Сожида</t>
  </si>
  <si>
    <t>Бозорова Умида</t>
  </si>
  <si>
    <t>Тошпулатов Бунед</t>
  </si>
  <si>
    <t>Шомуродов Беркин</t>
  </si>
  <si>
    <t>Каримов Баходир</t>
  </si>
  <si>
    <t>Товбаев Шухрат</t>
  </si>
  <si>
    <t>Бахриддинов Шохрух</t>
  </si>
  <si>
    <t>Орипова Нафосат</t>
  </si>
  <si>
    <t>Усмонова Махлиё</t>
  </si>
  <si>
    <t>Хусниддинова Муяссар</t>
  </si>
  <si>
    <t>Султанов Бекзод</t>
  </si>
  <si>
    <t xml:space="preserve">Грузчик </t>
  </si>
  <si>
    <t>Низомов Дониёр</t>
  </si>
  <si>
    <t>Инженер ПБ</t>
  </si>
  <si>
    <t>Босимов Улугбек</t>
  </si>
  <si>
    <t>Каулов Фархат</t>
  </si>
  <si>
    <t>Отдел безопасности</t>
  </si>
  <si>
    <t xml:space="preserve">№ </t>
  </si>
  <si>
    <t>Долж.</t>
  </si>
  <si>
    <t>Числа месяца</t>
  </si>
  <si>
    <t>Ст.охранны</t>
  </si>
  <si>
    <t>видеоператор</t>
  </si>
  <si>
    <t>Итого:</t>
  </si>
  <si>
    <t>Яхшибоева Зарнигор</t>
  </si>
  <si>
    <t>Курбонбоева Сабрина</t>
  </si>
  <si>
    <t>Расулов Алимжон</t>
  </si>
  <si>
    <t>Началник отд безопасности</t>
  </si>
  <si>
    <t>Зухуров Хаётжон</t>
  </si>
  <si>
    <t>Норкулов Самандар</t>
  </si>
  <si>
    <t>Орзикулов Ислом</t>
  </si>
  <si>
    <t>Солиев Азамат</t>
  </si>
  <si>
    <t>Тошпулатов Суннат</t>
  </si>
  <si>
    <t>Мирзаолимов Адхам</t>
  </si>
  <si>
    <t>Иномжанова Гулзода</t>
  </si>
  <si>
    <t>Турдикулов Фаррух</t>
  </si>
  <si>
    <t>Санитарная служба</t>
  </si>
  <si>
    <t>Атоева Зарнигор</t>
  </si>
  <si>
    <t>санитарка ГП</t>
  </si>
  <si>
    <t>2-санитарка ТМЦ</t>
  </si>
  <si>
    <t>Равшанова Сайёра</t>
  </si>
  <si>
    <t>Хамдамова Бувзайнаб</t>
  </si>
  <si>
    <t>Повара</t>
  </si>
  <si>
    <t>Бош ошпаз</t>
  </si>
  <si>
    <t>ёрдамчи ошпаз</t>
  </si>
  <si>
    <t>Сахарное</t>
  </si>
  <si>
    <t>2- блок</t>
  </si>
  <si>
    <t>2-блок</t>
  </si>
  <si>
    <t>3-WDS</t>
  </si>
  <si>
    <t>2-WDS</t>
  </si>
  <si>
    <t>драже</t>
  </si>
  <si>
    <t>2-Глазур</t>
  </si>
  <si>
    <t>сахарное</t>
  </si>
  <si>
    <t>сендвич</t>
  </si>
  <si>
    <t>хамирхона</t>
  </si>
  <si>
    <t>1-WDS</t>
  </si>
  <si>
    <t>Абдуллаева Махфуза</t>
  </si>
  <si>
    <t>Сайдуллаева Дилафруз</t>
  </si>
  <si>
    <t>Абдурахимова Шохида</t>
  </si>
  <si>
    <t>Суванова Рухшона</t>
  </si>
  <si>
    <t>Шерманова Камола</t>
  </si>
  <si>
    <t>Зулфикорова Феруза</t>
  </si>
  <si>
    <t>Холикова Дилноза</t>
  </si>
  <si>
    <t>Саманова Нилуфар</t>
  </si>
  <si>
    <t>Пардаева Мунаввар</t>
  </si>
  <si>
    <t>Гуломова Шохида</t>
  </si>
  <si>
    <t>Бердиева Махфират</t>
  </si>
  <si>
    <t>Босимова Хонзода</t>
  </si>
  <si>
    <t>Мукимова Мохира</t>
  </si>
  <si>
    <t>Джабборова Гулноза</t>
  </si>
  <si>
    <t>Бойматова Матлуба</t>
  </si>
  <si>
    <t>Маматова Малохат</t>
  </si>
  <si>
    <t>Усмонова Шахноза</t>
  </si>
  <si>
    <t>Санитарки производства</t>
  </si>
  <si>
    <t>Акулов Бекзод</t>
  </si>
  <si>
    <t>Тимофеев Денис</t>
  </si>
  <si>
    <t>Ортиков Еркин</t>
  </si>
  <si>
    <t>Ведуший экономист</t>
  </si>
  <si>
    <t>Начальник лаборатории</t>
  </si>
  <si>
    <t>Зав. Слада</t>
  </si>
  <si>
    <t>Уришбоев Зиёдулла</t>
  </si>
  <si>
    <t>Шарипов Хайитбой</t>
  </si>
  <si>
    <t>Туланов Ойбек</t>
  </si>
  <si>
    <t>Акбаров Анвар</t>
  </si>
  <si>
    <t>Махрамова Сабина</t>
  </si>
  <si>
    <t>Уракхужаев Салохиддин</t>
  </si>
  <si>
    <t>Аббосов Расулхон</t>
  </si>
  <si>
    <t>Урушбоев Сухроб</t>
  </si>
  <si>
    <t>Чулиев Сафарали</t>
  </si>
  <si>
    <t>Файзимуродов Суннат</t>
  </si>
  <si>
    <t>Одилов Маъруф</t>
  </si>
  <si>
    <t>Алибоев Инъом</t>
  </si>
  <si>
    <t>Байрамов Асиф</t>
  </si>
  <si>
    <t>Норматов Хайрулла</t>
  </si>
  <si>
    <t>Иномов Умид</t>
  </si>
  <si>
    <t>Эрханов Жавохир</t>
  </si>
  <si>
    <t>Менеджер по продажом</t>
  </si>
  <si>
    <t>ОТДЕЛ ПРОДАЖ (региональные менеджеры)</t>
  </si>
  <si>
    <t>Джалолов Азиз</t>
  </si>
  <si>
    <t>Маркетинговый аналитик</t>
  </si>
  <si>
    <t>Илхомов Одил</t>
  </si>
  <si>
    <t>Иномжонова Нафиса</t>
  </si>
  <si>
    <t>Рашидов Рахим</t>
  </si>
  <si>
    <t>Хошимхонов Лазизхон</t>
  </si>
  <si>
    <t>Тураев Арслонбек</t>
  </si>
  <si>
    <t>Мустафокулов Аваз</t>
  </si>
  <si>
    <t>Уталов Абдуллажон</t>
  </si>
  <si>
    <t>Кодирова Дилафруз</t>
  </si>
  <si>
    <t>Рахмонова Дилноза</t>
  </si>
  <si>
    <t>Алиева Дилфуза</t>
  </si>
  <si>
    <t>Муминова Нодира</t>
  </si>
  <si>
    <t>Тошпулатова Ирода</t>
  </si>
  <si>
    <t>Отабобоева Мадина</t>
  </si>
  <si>
    <t>Табель учета времени сотрудников 22 рабочего дня</t>
  </si>
  <si>
    <t>Турсункулова Эъзоза</t>
  </si>
  <si>
    <t>Дехканов Илхом</t>
  </si>
  <si>
    <t>Курбонов Шукуржон</t>
  </si>
  <si>
    <t>Кушаков Мухаммад</t>
  </si>
  <si>
    <t>Махмудов Амирбек</t>
  </si>
  <si>
    <t>Тураев Акрам</t>
  </si>
  <si>
    <t>Турсунходжаев Асадхужа</t>
  </si>
  <si>
    <t>Тураев Зокир</t>
  </si>
  <si>
    <t>Каримов Нормурод</t>
  </si>
  <si>
    <t>Бобомуродов Абдимурод</t>
  </si>
  <si>
    <t>Абдуллаев Фаррух</t>
  </si>
  <si>
    <t>Фахриддинов Оловуддин</t>
  </si>
  <si>
    <t>Каримова Аннетта</t>
  </si>
  <si>
    <t>Сафарова Насиба</t>
  </si>
  <si>
    <t>Ибрагимов Иброхим</t>
  </si>
  <si>
    <t>Толипов Иброхим</t>
  </si>
  <si>
    <t>Курбонов Сухроб</t>
  </si>
  <si>
    <t>Абдуллаева Мухлиса</t>
  </si>
  <si>
    <t>Ропиев Улугбек</t>
  </si>
  <si>
    <t>Жабборов Умркул</t>
  </si>
  <si>
    <t>Холхужаев Санжар</t>
  </si>
  <si>
    <t>Зияева Дилноза</t>
  </si>
  <si>
    <t>Сапарова Фарида</t>
  </si>
  <si>
    <t>вафли</t>
  </si>
  <si>
    <t>Бекназарова Кундуз</t>
  </si>
  <si>
    <t>Бегимкулова Наргиза</t>
  </si>
  <si>
    <t>Дехконова Ръано</t>
  </si>
  <si>
    <t>Махмудова Сохиба</t>
  </si>
  <si>
    <t>Склад ГП</t>
  </si>
  <si>
    <t>прачка</t>
  </si>
  <si>
    <t>1- вафли</t>
  </si>
  <si>
    <t>Лапасов Алишер</t>
  </si>
  <si>
    <t>Финансивой аналитик</t>
  </si>
  <si>
    <t>Муротов Жахонгир</t>
  </si>
  <si>
    <t>Исмоилов Аброр</t>
  </si>
  <si>
    <t>Ботиров Лазиз</t>
  </si>
  <si>
    <t xml:space="preserve">Юлдошев Озод </t>
  </si>
  <si>
    <t>Бойбусинов Анвар</t>
  </si>
  <si>
    <t>Аскаров Элдор</t>
  </si>
  <si>
    <t>Карашибоев Фуркат</t>
  </si>
  <si>
    <t>2-Хамирхона</t>
  </si>
  <si>
    <t>Хамрокулова Зилола</t>
  </si>
  <si>
    <t>Шодмонова Гулзода</t>
  </si>
  <si>
    <t>Мухаммадиева Маргуба</t>
  </si>
  <si>
    <t>Рахманова Гулзода</t>
  </si>
  <si>
    <t>Исроилов Отабек</t>
  </si>
  <si>
    <t>Бектемирова Зулфия</t>
  </si>
  <si>
    <t>Специалист</t>
  </si>
  <si>
    <t>Бобожонов Жавохир</t>
  </si>
  <si>
    <t>Кладощик склада запчастей</t>
  </si>
  <si>
    <t>Эшалиев Темур</t>
  </si>
  <si>
    <t>Болбеков Абдураззок</t>
  </si>
  <si>
    <t>В</t>
  </si>
  <si>
    <t>отпуск без содержания з/п</t>
  </si>
  <si>
    <t>отпуск</t>
  </si>
  <si>
    <t>Бойбусинова Дилафруз</t>
  </si>
  <si>
    <t>Расулова Умида</t>
  </si>
  <si>
    <t>Хазраткулова Дилдора</t>
  </si>
  <si>
    <t>Орзикулова Анора</t>
  </si>
  <si>
    <t>Умарова Нилуфар</t>
  </si>
  <si>
    <t>Пайзуллаев Шахзод</t>
  </si>
  <si>
    <t>Суюнова Гуландом</t>
  </si>
  <si>
    <t>Сагдуллаев Хамидуллох</t>
  </si>
  <si>
    <t>Кувондиков Самандар</t>
  </si>
  <si>
    <t>Мирзаев Муроджон</t>
  </si>
  <si>
    <t>Абдукаххорова Маржона</t>
  </si>
  <si>
    <t>Омонов Шахзод</t>
  </si>
  <si>
    <t>Абдуллаев Шохруххон</t>
  </si>
  <si>
    <t>Начальник гаража</t>
  </si>
  <si>
    <t>инструктор</t>
  </si>
  <si>
    <t>рабочий день (количество часов)</t>
  </si>
  <si>
    <t>декретный отпуск</t>
  </si>
  <si>
    <t>прогул</t>
  </si>
  <si>
    <t>отгул</t>
  </si>
  <si>
    <t>больничных</t>
  </si>
  <si>
    <t>учебный отпуск</t>
  </si>
  <si>
    <t>командировка</t>
  </si>
  <si>
    <t>ДО</t>
  </si>
  <si>
    <t>ПГ</t>
  </si>
  <si>
    <t>ОТ</t>
  </si>
  <si>
    <t>ОГ</t>
  </si>
  <si>
    <t>ОБС</t>
  </si>
  <si>
    <t>Б</t>
  </si>
  <si>
    <t>У</t>
  </si>
  <si>
    <t>К</t>
  </si>
  <si>
    <t>охранник</t>
  </si>
  <si>
    <t>П</t>
  </si>
  <si>
    <t>праздник</t>
  </si>
  <si>
    <t>выходной</t>
  </si>
  <si>
    <t>Нурматов Фуркат</t>
  </si>
  <si>
    <t>Элмуратова Гулзахира</t>
  </si>
  <si>
    <t>УВ</t>
  </si>
  <si>
    <t>уволен</t>
  </si>
  <si>
    <t>Курбонов Шахриёр</t>
  </si>
  <si>
    <t>Бурхонова Шахло</t>
  </si>
  <si>
    <t>Тошпулатов Зохид</t>
  </si>
  <si>
    <t>Ахмедов Эргаш</t>
  </si>
  <si>
    <t>Иргашев Хасан</t>
  </si>
  <si>
    <t>Мелиев Мардон</t>
  </si>
  <si>
    <t>Анорбоева Дилфуза</t>
  </si>
  <si>
    <t>Тожибаев Ортикбой</t>
  </si>
  <si>
    <t>Офис менеджер</t>
  </si>
  <si>
    <t>Абдувахобов Жахонгир</t>
  </si>
  <si>
    <t>Аскаров Самандар</t>
  </si>
  <si>
    <t>Рахматуллаев Бехруз</t>
  </si>
  <si>
    <t>Муминов Рашид</t>
  </si>
  <si>
    <t>Прачка</t>
  </si>
  <si>
    <t>3-Хамирхона</t>
  </si>
  <si>
    <t>с 01.10.2024 г.</t>
  </si>
  <si>
    <t>по 31.10.2024 г.</t>
  </si>
  <si>
    <t xml:space="preserve">Начальник ________________________ Н. Ташпулатова </t>
  </si>
  <si>
    <t>Начальник  отдела управления персоналом</t>
  </si>
  <si>
    <t xml:space="preserve"> </t>
  </si>
  <si>
    <t>с 01.11.2024 г.</t>
  </si>
  <si>
    <t>по 30.11.2024 г.</t>
  </si>
  <si>
    <t xml:space="preserve">Отдел складской логистики и планирования </t>
  </si>
  <si>
    <t xml:space="preserve">Аббосов Расулхон Косимхонович </t>
  </si>
  <si>
    <t xml:space="preserve">Каримова Анетта Вячеславовна </t>
  </si>
  <si>
    <t xml:space="preserve">Руководитель </t>
  </si>
  <si>
    <t xml:space="preserve">Специалист по мониторингу </t>
  </si>
  <si>
    <t>Хурсандбоева Лобар</t>
  </si>
  <si>
    <t>Шарипова Дилфуза</t>
  </si>
  <si>
    <t xml:space="preserve">Аберкулов Бердиёр </t>
  </si>
  <si>
    <t xml:space="preserve">Каримова Дильноза </t>
  </si>
  <si>
    <t xml:space="preserve">Эргашева Дильдора </t>
  </si>
  <si>
    <t xml:space="preserve">Ибрагимова Юлдуз </t>
  </si>
  <si>
    <t xml:space="preserve">Исломкулова Шахноза </t>
  </si>
  <si>
    <t>Ташпулатова Нафиса</t>
  </si>
  <si>
    <t xml:space="preserve">Каримов Ислом </t>
  </si>
  <si>
    <t xml:space="preserve">Бегимкулова Наргиза </t>
  </si>
  <si>
    <t xml:space="preserve">Тиркашева Шахзода </t>
  </si>
  <si>
    <t xml:space="preserve">Суяркулов Ниятжон </t>
  </si>
  <si>
    <t xml:space="preserve">Ахроров Мухаммадали </t>
  </si>
  <si>
    <t xml:space="preserve">Бахромов Сирожиддин </t>
  </si>
  <si>
    <t xml:space="preserve">Убайдуллаев Элмурод </t>
  </si>
  <si>
    <t>Тожибоев Чинпулат</t>
  </si>
  <si>
    <t xml:space="preserve">Аманов Махмуджон </t>
  </si>
  <si>
    <t xml:space="preserve">Юлдашев Жасур </t>
  </si>
  <si>
    <t xml:space="preserve">Авалбоев Хасан </t>
  </si>
  <si>
    <t>Муимов Жамшид</t>
  </si>
  <si>
    <t xml:space="preserve">Фурсахонов Хусниддин </t>
  </si>
  <si>
    <t xml:space="preserve">Носиров Жасур </t>
  </si>
  <si>
    <t xml:space="preserve">Составила менеджер по кадрам </t>
  </si>
  <si>
    <t xml:space="preserve">_______________Ю.Умарова </t>
  </si>
  <si>
    <t>Проверила Начальник отдела управления персоналом</t>
  </si>
  <si>
    <t xml:space="preserve">___________  Н.Ташпулатова </t>
  </si>
  <si>
    <t xml:space="preserve">Главный инженер </t>
  </si>
  <si>
    <t>___________Алижанов У.</t>
  </si>
  <si>
    <t>_________Ганиев И.</t>
  </si>
  <si>
    <t xml:space="preserve">_______Ю.Умарова </t>
  </si>
  <si>
    <t xml:space="preserve">  _____Н.Ташпулатова </t>
  </si>
  <si>
    <t xml:space="preserve"> _______________________Н.Ташпулатова </t>
  </si>
  <si>
    <t xml:space="preserve">__________________________Ю.Умарова </t>
  </si>
  <si>
    <t xml:space="preserve">Старший мастер </t>
  </si>
  <si>
    <t xml:space="preserve">___________________________О. Умаров </t>
  </si>
  <si>
    <t>_________________________У. Алижанов</t>
  </si>
  <si>
    <t xml:space="preserve">________У. Алижанов </t>
  </si>
  <si>
    <t>______Ж. Нормуродов</t>
  </si>
  <si>
    <t>Составил Мастер РСУ</t>
  </si>
  <si>
    <t xml:space="preserve">Составил Зав.склада сырья </t>
  </si>
  <si>
    <t xml:space="preserve">_____________С.Тураев </t>
  </si>
  <si>
    <t>_____С. Ибрагимов</t>
  </si>
  <si>
    <t>Составил Начальник отд. Безопасности</t>
  </si>
  <si>
    <t>______________А. Расулов</t>
  </si>
  <si>
    <t xml:space="preserve">___________Ю.Умарова </t>
  </si>
  <si>
    <t xml:space="preserve"> ________Н.Ташпулатова </t>
  </si>
  <si>
    <t>_________М.Кушаков</t>
  </si>
  <si>
    <t xml:space="preserve">____________Ю.Умарова </t>
  </si>
  <si>
    <t>Составил Начальник отдела продаж</t>
  </si>
  <si>
    <t xml:space="preserve">_____________Б.Арыкбаев </t>
  </si>
  <si>
    <t xml:space="preserve">Составил Главный механик </t>
  </si>
  <si>
    <t xml:space="preserve">_________Б. Тошпулатов </t>
  </si>
  <si>
    <t>Составил Начальник АХО</t>
  </si>
  <si>
    <t>__________________Р. Одилов</t>
  </si>
  <si>
    <t xml:space="preserve">_________________Ю.Умарова </t>
  </si>
  <si>
    <t xml:space="preserve"> ______________Н.Ташпулатова </t>
  </si>
  <si>
    <t>Составил Начальник ОКК</t>
  </si>
  <si>
    <t xml:space="preserve"> Составила Начальник санитарной службы </t>
  </si>
  <si>
    <t xml:space="preserve">____________М. Эргашева </t>
  </si>
  <si>
    <t xml:space="preserve">______________Ю.Умарова </t>
  </si>
  <si>
    <t xml:space="preserve">____________Н.Ташпулатова </t>
  </si>
  <si>
    <r>
      <rPr>
        <b/>
        <sz val="12"/>
        <rFont val="Times New Roman"/>
        <family val="1"/>
        <charset val="204"/>
      </rPr>
      <t>_____________</t>
    </r>
    <r>
      <rPr>
        <sz val="12"/>
        <rFont val="Times New Roman"/>
        <family val="1"/>
        <charset val="204"/>
      </rPr>
      <t>_Х.Умаров</t>
    </r>
  </si>
  <si>
    <t>Составил Начальник гаража</t>
  </si>
  <si>
    <t xml:space="preserve">Составил Руководитель складской логистики и планирования </t>
  </si>
  <si>
    <t>____________________Р. Аббосов</t>
  </si>
  <si>
    <t xml:space="preserve">_____________Ю.Умарова </t>
  </si>
  <si>
    <t xml:space="preserve">___________Н.Ташпулатова </t>
  </si>
  <si>
    <t>Главный инженер</t>
  </si>
  <si>
    <t>Составил Главный энергетик</t>
  </si>
  <si>
    <t>Столбец2</t>
  </si>
  <si>
    <t>с 01.12.2024 г.</t>
  </si>
  <si>
    <t>по 31.12.2024 г.</t>
  </si>
  <si>
    <t xml:space="preserve">Кавул угли </t>
  </si>
  <si>
    <t xml:space="preserve">Юсупов Бегзод </t>
  </si>
  <si>
    <t xml:space="preserve">Пардаев Шохрух </t>
  </si>
  <si>
    <t xml:space="preserve">Маматкулов Зафар </t>
  </si>
  <si>
    <t xml:space="preserve">Инженер </t>
  </si>
  <si>
    <t xml:space="preserve">Муратов Фарух </t>
  </si>
  <si>
    <t xml:space="preserve">Мед брат </t>
  </si>
  <si>
    <t xml:space="preserve">Зияева Лазиза </t>
  </si>
  <si>
    <t xml:space="preserve">ёрдамчи инспектор </t>
  </si>
  <si>
    <t>Вед,инспектор</t>
  </si>
  <si>
    <t>Начальник отдела по упралению персоналом</t>
  </si>
  <si>
    <t>Менежер отдела по управлению персоналом</t>
  </si>
  <si>
    <t>Больничной лист 10.12.2024 -17.12.2024</t>
  </si>
  <si>
    <t>Больничной листь 03.12.2024-  08.12.2024</t>
  </si>
  <si>
    <t>28.11.2024 - 08.12.2024 Больничной лист</t>
  </si>
  <si>
    <t>Кулматова Гулжахон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</si>
</sst>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\ _₽_-;\-* #,##0.00\ _₽_-;_-* &quot;-&quot;??\ _₽_-;_-@_-"/>
    <numFmt numFmtId="165" formatCode="_-* #,##0.00\ _с_ў_м_-;\-* #,##0.00\ _с_ў_м_-;_-* &quot;-&quot;??\ _с_ў_м_-;_-@_-"/>
    <numFmt numFmtId="166" formatCode="_-* #,##0_-;\-* #,##0_-;_-* &quot;-&quot;??_-;_-@_-"/>
    <numFmt numFmtId="167" formatCode="_-* #,##0\ _с_ў_м_-;\-* #,##0\ _с_ў_м_-;_-* &quot;-&quot;??\ _с_ў_м_-;_-@_-"/>
    <numFmt numFmtId="168" formatCode="_-* #,##0.0_-;\-* #,##0.0_-;_-* &quot;-&quot;??_-;_-@_-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</font>
    <font>
      <sz val="10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b/>
      <sz val="9"/>
      <name val="Times New Roman"/>
      <family val="1"/>
      <charset val="204"/>
    </font>
    <font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4"/>
      <name val="Calibri"/>
      <family val="2"/>
      <scheme val="minor"/>
    </font>
    <font>
      <b/>
      <sz val="11"/>
      <name val="Times New Roman"/>
      <family val="1"/>
      <charset val="204"/>
    </font>
    <font>
      <sz val="12"/>
      <name val="Times New Roman"/>
      <family val="1"/>
    </font>
    <font>
      <b/>
      <sz val="12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9"/>
      <name val="Times New Roman"/>
      <family val="1"/>
      <charset val="204"/>
    </font>
    <font>
      <b/>
      <sz val="12"/>
      <name val="Times New Roman"/>
      <family val="1"/>
    </font>
    <font>
      <sz val="12"/>
      <color rgb="FFC00000"/>
      <name val="Times New Roman"/>
      <family val="1"/>
      <charset val="204"/>
    </font>
    <font>
      <b/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  <charset val="204"/>
    </font>
    <font>
      <sz val="9"/>
      <name val="Calibri"/>
      <family val="2"/>
      <charset val="204"/>
      <scheme val="minor"/>
    </font>
    <font>
      <sz val="9"/>
      <color theme="1"/>
      <name val="Times New Roman"/>
      <family val="1"/>
    </font>
    <font>
      <sz val="9"/>
      <name val="Times New Roman"/>
      <family val="1"/>
    </font>
    <font>
      <sz val="9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4"/>
      <color rgb="FFFF0000"/>
      <name val="Times New Roman"/>
      <family val="1"/>
    </font>
    <font>
      <sz val="10"/>
      <color rgb="FFFF0000"/>
      <name val="Times New Roman"/>
      <family val="1"/>
      <charset val="204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2">
    <xf numFmtId="0" fontId="0" fillId="0" borderId="0"/>
    <xf numFmtId="0" fontId="9" fillId="0" borderId="0"/>
    <xf numFmtId="0" fontId="14" fillId="0" borderId="0"/>
    <xf numFmtId="164" fontId="13" fillId="0" borderId="0" applyFont="0" applyFill="0" applyBorder="0" applyAlignment="0" applyProtection="0"/>
    <xf numFmtId="0" fontId="22" fillId="0" borderId="0"/>
    <xf numFmtId="0" fontId="8" fillId="0" borderId="0"/>
    <xf numFmtId="0" fontId="8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4" fillId="0" borderId="0"/>
    <xf numFmtId="43" fontId="1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668">
    <xf numFmtId="0" fontId="0" fillId="0" borderId="0" xfId="0"/>
    <xf numFmtId="0" fontId="11" fillId="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1" fillId="0" borderId="5" xfId="0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 vertical="center" wrapText="1"/>
    </xf>
    <xf numFmtId="0" fontId="12" fillId="0" borderId="0" xfId="0" applyFont="1" applyFill="1"/>
    <xf numFmtId="0" fontId="17" fillId="0" borderId="0" xfId="0" applyFont="1" applyFill="1"/>
    <xf numFmtId="0" fontId="23" fillId="0" borderId="0" xfId="0" applyFont="1" applyFill="1"/>
    <xf numFmtId="0" fontId="20" fillId="0" borderId="0" xfId="0" applyFont="1" applyFill="1"/>
    <xf numFmtId="0" fontId="21" fillId="0" borderId="0" xfId="0" applyFont="1" applyFill="1"/>
    <xf numFmtId="0" fontId="12" fillId="0" borderId="0" xfId="0" applyFont="1" applyFill="1" applyAlignment="1">
      <alignment wrapText="1"/>
    </xf>
    <xf numFmtId="0" fontId="24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 vertical="center"/>
    </xf>
    <xf numFmtId="0" fontId="11" fillId="0" borderId="0" xfId="0" applyFont="1" applyFill="1"/>
    <xf numFmtId="0" fontId="12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12" fillId="0" borderId="0" xfId="5" applyFont="1" applyFill="1" applyAlignment="1">
      <alignment horizontal="center" vertical="center"/>
    </xf>
    <xf numFmtId="0" fontId="11" fillId="0" borderId="0" xfId="5" applyFont="1" applyFill="1" applyAlignment="1">
      <alignment horizontal="center" vertical="center"/>
    </xf>
    <xf numFmtId="0" fontId="11" fillId="0" borderId="0" xfId="4" applyFont="1" applyFill="1" applyAlignment="1">
      <alignment horizontal="center" vertical="center"/>
    </xf>
    <xf numFmtId="0" fontId="11" fillId="0" borderId="5" xfId="4" applyFont="1" applyFill="1" applyBorder="1" applyAlignment="1">
      <alignment horizontal="center" vertical="center"/>
    </xf>
    <xf numFmtId="0" fontId="11" fillId="0" borderId="5" xfId="4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43" fontId="11" fillId="0" borderId="0" xfId="15" applyFont="1" applyFill="1" applyAlignment="1">
      <alignment horizontal="center" vertical="center"/>
    </xf>
    <xf numFmtId="43" fontId="12" fillId="0" borderId="4" xfId="15" applyFont="1" applyFill="1" applyBorder="1" applyAlignment="1">
      <alignment horizontal="center" vertical="center" textRotation="90" wrapText="1"/>
    </xf>
    <xf numFmtId="43" fontId="12" fillId="0" borderId="4" xfId="15" applyFont="1" applyFill="1" applyBorder="1" applyAlignment="1">
      <alignment horizontal="center" vertical="center" wrapText="1"/>
    </xf>
    <xf numFmtId="43" fontId="11" fillId="0" borderId="5" xfId="15" applyFont="1" applyFill="1" applyBorder="1" applyAlignment="1">
      <alignment horizontal="center" vertical="center" wrapText="1"/>
    </xf>
    <xf numFmtId="43" fontId="16" fillId="0" borderId="0" xfId="15" applyFont="1" applyFill="1" applyBorder="1" applyAlignment="1">
      <alignment horizontal="center" vertical="center" wrapText="1"/>
    </xf>
    <xf numFmtId="43" fontId="11" fillId="0" borderId="0" xfId="15" applyFont="1" applyFill="1" applyBorder="1" applyAlignment="1">
      <alignment horizontal="center" vertical="center"/>
    </xf>
    <xf numFmtId="43" fontId="11" fillId="0" borderId="0" xfId="15" applyFont="1" applyFill="1" applyBorder="1" applyAlignment="1">
      <alignment horizontal="center" vertical="center" wrapText="1"/>
    </xf>
    <xf numFmtId="43" fontId="16" fillId="0" borderId="0" xfId="15" applyFont="1" applyFill="1" applyAlignment="1">
      <alignment horizontal="center" vertical="center"/>
    </xf>
    <xf numFmtId="43" fontId="12" fillId="0" borderId="5" xfId="15" applyFont="1" applyFill="1" applyBorder="1" applyAlignment="1">
      <alignment horizontal="center" vertical="center" wrapText="1"/>
    </xf>
    <xf numFmtId="43" fontId="17" fillId="0" borderId="0" xfId="15" applyFont="1" applyFill="1"/>
    <xf numFmtId="43" fontId="11" fillId="0" borderId="0" xfId="15" applyFont="1" applyFill="1"/>
    <xf numFmtId="43" fontId="12" fillId="0" borderId="0" xfId="15" applyFont="1" applyFill="1" applyAlignment="1">
      <alignment horizontal="center"/>
    </xf>
    <xf numFmtId="43" fontId="12" fillId="0" borderId="0" xfId="15" applyFont="1" applyFill="1"/>
    <xf numFmtId="0" fontId="10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43" fontId="12" fillId="0" borderId="0" xfId="15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 textRotation="90" wrapText="1"/>
    </xf>
    <xf numFmtId="0" fontId="23" fillId="2" borderId="4" xfId="0" applyFont="1" applyFill="1" applyBorder="1" applyAlignment="1">
      <alignment horizontal="center" vertical="center" wrapText="1"/>
    </xf>
    <xf numFmtId="0" fontId="12" fillId="0" borderId="0" xfId="4" applyFont="1" applyFill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27" fillId="0" borderId="5" xfId="0" applyFont="1" applyBorder="1"/>
    <xf numFmtId="166" fontId="11" fillId="0" borderId="5" xfId="15" applyNumberFormat="1" applyFont="1" applyFill="1" applyBorder="1" applyAlignment="1">
      <alignment horizontal="center" vertical="center" wrapText="1"/>
    </xf>
    <xf numFmtId="166" fontId="12" fillId="0" borderId="5" xfId="15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 wrapText="1"/>
    </xf>
    <xf numFmtId="0" fontId="28" fillId="0" borderId="0" xfId="16" applyFont="1"/>
    <xf numFmtId="0" fontId="29" fillId="0" borderId="0" xfId="16" applyFont="1"/>
    <xf numFmtId="43" fontId="30" fillId="0" borderId="0" xfId="17" applyFont="1" applyFill="1"/>
    <xf numFmtId="0" fontId="26" fillId="0" borderId="0" xfId="16" applyFont="1"/>
    <xf numFmtId="0" fontId="11" fillId="0" borderId="0" xfId="16" applyFont="1"/>
    <xf numFmtId="43" fontId="25" fillId="0" borderId="0" xfId="17" applyFont="1" applyFill="1"/>
    <xf numFmtId="0" fontId="25" fillId="0" borderId="0" xfId="16" applyFont="1"/>
    <xf numFmtId="0" fontId="11" fillId="0" borderId="0" xfId="16" applyFont="1" applyAlignment="1">
      <alignment horizontal="center" vertical="center"/>
    </xf>
    <xf numFmtId="0" fontId="11" fillId="0" borderId="0" xfId="16" applyFont="1" applyAlignment="1">
      <alignment horizontal="left" vertical="center"/>
    </xf>
    <xf numFmtId="43" fontId="25" fillId="0" borderId="0" xfId="17" applyFont="1" applyFill="1" applyBorder="1"/>
    <xf numFmtId="0" fontId="12" fillId="0" borderId="0" xfId="16" applyFont="1" applyAlignment="1">
      <alignment horizontal="center" vertical="center"/>
    </xf>
    <xf numFmtId="0" fontId="12" fillId="0" borderId="0" xfId="16" applyFont="1" applyAlignment="1">
      <alignment horizontal="left"/>
    </xf>
    <xf numFmtId="43" fontId="31" fillId="0" borderId="0" xfId="17" applyFont="1" applyFill="1" applyBorder="1" applyAlignment="1">
      <alignment horizontal="center" vertical="center"/>
    </xf>
    <xf numFmtId="0" fontId="25" fillId="0" borderId="0" xfId="16" applyFont="1" applyAlignment="1">
      <alignment horizontal="center" vertical="center"/>
    </xf>
    <xf numFmtId="0" fontId="11" fillId="0" borderId="0" xfId="16" applyFont="1" applyAlignment="1">
      <alignment horizontal="left" wrapText="1"/>
    </xf>
    <xf numFmtId="43" fontId="12" fillId="0" borderId="5" xfId="17" applyFont="1" applyFill="1" applyBorder="1" applyAlignment="1">
      <alignment horizontal="center" vertical="center"/>
    </xf>
    <xf numFmtId="43" fontId="11" fillId="0" borderId="5" xfId="17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16" applyFont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166" fontId="12" fillId="0" borderId="0" xfId="15" applyNumberFormat="1" applyFont="1" applyFill="1" applyBorder="1" applyAlignment="1">
      <alignment horizontal="center" vertical="center"/>
    </xf>
    <xf numFmtId="166" fontId="11" fillId="0" borderId="5" xfId="15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1" fillId="4" borderId="5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/>
    </xf>
    <xf numFmtId="0" fontId="26" fillId="0" borderId="0" xfId="0" applyFont="1" applyFill="1"/>
    <xf numFmtId="0" fontId="11" fillId="0" borderId="0" xfId="0" applyFont="1" applyFill="1" applyAlignment="1">
      <alignment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43" fontId="11" fillId="0" borderId="0" xfId="15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43" fontId="16" fillId="0" borderId="0" xfId="15" applyFont="1" applyFill="1" applyAlignment="1">
      <alignment horizontal="center" vertical="center" wrapText="1"/>
    </xf>
    <xf numFmtId="0" fontId="11" fillId="0" borderId="4" xfId="5" applyFont="1" applyFill="1" applyBorder="1" applyAlignment="1">
      <alignment horizontal="center" vertical="center" wrapText="1"/>
    </xf>
    <xf numFmtId="0" fontId="25" fillId="2" borderId="5" xfId="4" applyFont="1" applyFill="1" applyBorder="1" applyAlignment="1">
      <alignment horizontal="center" vertical="center" wrapText="1"/>
    </xf>
    <xf numFmtId="0" fontId="12" fillId="3" borderId="4" xfId="5" applyFont="1" applyFill="1" applyBorder="1" applyAlignment="1">
      <alignment horizontal="center" vertical="center" wrapText="1"/>
    </xf>
    <xf numFmtId="166" fontId="11" fillId="2" borderId="5" xfId="15" applyNumberFormat="1" applyFont="1" applyFill="1" applyBorder="1" applyAlignment="1">
      <alignment horizontal="center" vertical="center" wrapText="1"/>
    </xf>
    <xf numFmtId="166" fontId="12" fillId="0" borderId="5" xfId="15" applyNumberFormat="1" applyFont="1" applyFill="1" applyBorder="1" applyAlignment="1">
      <alignment horizontal="center" vertical="center" wrapText="1"/>
    </xf>
    <xf numFmtId="0" fontId="12" fillId="0" borderId="0" xfId="4" applyFont="1" applyFill="1" applyAlignment="1">
      <alignment horizontal="center" vertical="center" wrapText="1"/>
    </xf>
    <xf numFmtId="0" fontId="11" fillId="0" borderId="0" xfId="4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28" fillId="0" borderId="0" xfId="16" applyFont="1" applyAlignment="1">
      <alignment horizontal="center" vertical="center" wrapText="1"/>
    </xf>
    <xf numFmtId="0" fontId="11" fillId="2" borderId="5" xfId="16" applyFont="1" applyFill="1" applyBorder="1" applyAlignment="1">
      <alignment horizontal="center" wrapText="1"/>
    </xf>
    <xf numFmtId="0" fontId="11" fillId="2" borderId="5" xfId="16" applyFont="1" applyFill="1" applyBorder="1" applyAlignment="1">
      <alignment horizontal="center" vertical="center"/>
    </xf>
    <xf numFmtId="1" fontId="12" fillId="0" borderId="5" xfId="15" applyNumberFormat="1" applyFont="1" applyFill="1" applyBorder="1" applyAlignment="1">
      <alignment horizontal="center" vertical="center"/>
    </xf>
    <xf numFmtId="43" fontId="12" fillId="2" borderId="5" xfId="15" applyFont="1" applyFill="1" applyBorder="1" applyAlignment="1">
      <alignment horizontal="center" vertical="center" textRotation="90" wrapText="1"/>
    </xf>
    <xf numFmtId="166" fontId="11" fillId="2" borderId="5" xfId="15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top"/>
    </xf>
    <xf numFmtId="43" fontId="11" fillId="0" borderId="0" xfId="15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66" fontId="11" fillId="0" borderId="0" xfId="15" applyNumberFormat="1" applyFont="1" applyFill="1" applyAlignment="1">
      <alignment horizontal="center"/>
    </xf>
    <xf numFmtId="166" fontId="12" fillId="0" borderId="4" xfId="15" applyNumberFormat="1" applyFont="1" applyFill="1" applyBorder="1" applyAlignment="1">
      <alignment horizontal="center" vertical="center" textRotation="90" wrapText="1"/>
    </xf>
    <xf numFmtId="0" fontId="32" fillId="0" borderId="5" xfId="0" applyFont="1" applyFill="1" applyBorder="1" applyAlignment="1">
      <alignment horizontal="center"/>
    </xf>
    <xf numFmtId="0" fontId="11" fillId="2" borderId="0" xfId="11" applyFont="1" applyFill="1" applyAlignment="1">
      <alignment horizontal="center" vertical="center"/>
    </xf>
    <xf numFmtId="43" fontId="11" fillId="2" borderId="0" xfId="15" applyFont="1" applyFill="1" applyAlignment="1">
      <alignment horizontal="center" vertical="center"/>
    </xf>
    <xf numFmtId="0" fontId="11" fillId="2" borderId="5" xfId="4" applyFont="1" applyFill="1" applyBorder="1" applyAlignment="1">
      <alignment horizontal="center" vertical="center" wrapText="1"/>
    </xf>
    <xf numFmtId="0" fontId="11" fillId="0" borderId="0" xfId="4" applyFont="1" applyAlignment="1">
      <alignment horizontal="center" vertical="center"/>
    </xf>
    <xf numFmtId="166" fontId="12" fillId="2" borderId="5" xfId="15" applyNumberFormat="1" applyFont="1" applyFill="1" applyBorder="1" applyAlignment="1">
      <alignment horizontal="center" vertical="center" wrapText="1"/>
    </xf>
    <xf numFmtId="167" fontId="11" fillId="2" borderId="0" xfId="7" applyNumberFormat="1" applyFont="1" applyFill="1" applyAlignment="1">
      <alignment horizontal="center" vertical="center"/>
    </xf>
    <xf numFmtId="166" fontId="11" fillId="0" borderId="5" xfId="15" applyNumberFormat="1" applyFont="1" applyFill="1" applyBorder="1" applyAlignment="1">
      <alignment vertical="center" wrapText="1"/>
    </xf>
    <xf numFmtId="166" fontId="11" fillId="0" borderId="0" xfId="15" applyNumberFormat="1" applyFont="1" applyFill="1"/>
    <xf numFmtId="166" fontId="12" fillId="0" borderId="4" xfId="15" applyNumberFormat="1" applyFont="1" applyFill="1" applyBorder="1" applyAlignment="1">
      <alignment horizontal="center" vertical="center" wrapText="1"/>
    </xf>
    <xf numFmtId="166" fontId="17" fillId="0" borderId="0" xfId="15" applyNumberFormat="1" applyFont="1" applyFill="1"/>
    <xf numFmtId="166" fontId="21" fillId="0" borderId="0" xfId="15" applyNumberFormat="1" applyFont="1" applyFill="1" applyAlignment="1">
      <alignment horizontal="center"/>
    </xf>
    <xf numFmtId="166" fontId="21" fillId="0" borderId="0" xfId="15" applyNumberFormat="1" applyFont="1" applyFill="1"/>
    <xf numFmtId="166" fontId="12" fillId="0" borderId="0" xfId="15" applyNumberFormat="1" applyFont="1" applyFill="1" applyBorder="1" applyAlignment="1">
      <alignment horizontal="center" vertical="center" wrapText="1"/>
    </xf>
    <xf numFmtId="166" fontId="12" fillId="0" borderId="0" xfId="15" applyNumberFormat="1" applyFont="1" applyFill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11" fillId="5" borderId="5" xfId="0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168" fontId="11" fillId="0" borderId="5" xfId="15" applyNumberFormat="1" applyFont="1" applyFill="1" applyBorder="1" applyAlignment="1">
      <alignment horizontal="center" vertical="center" wrapText="1"/>
    </xf>
    <xf numFmtId="0" fontId="19" fillId="0" borderId="0" xfId="0" applyFont="1" applyFill="1"/>
    <xf numFmtId="168" fontId="12" fillId="0" borderId="5" xfId="15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66" fontId="11" fillId="0" borderId="0" xfId="15" applyNumberFormat="1" applyFont="1" applyFill="1" applyAlignment="1">
      <alignment horizontal="center" vertical="center" wrapText="1"/>
    </xf>
    <xf numFmtId="166" fontId="11" fillId="0" borderId="0" xfId="15" applyNumberFormat="1" applyFont="1" applyFill="1" applyBorder="1" applyAlignment="1">
      <alignment horizontal="center" vertical="center" wrapText="1"/>
    </xf>
    <xf numFmtId="0" fontId="11" fillId="0" borderId="0" xfId="5" applyFont="1" applyFill="1" applyBorder="1" applyAlignment="1">
      <alignment horizontal="center" vertical="center" wrapText="1"/>
    </xf>
    <xf numFmtId="0" fontId="19" fillId="0" borderId="0" xfId="4" applyFont="1" applyFill="1" applyAlignment="1">
      <alignment horizontal="center" vertical="center"/>
    </xf>
    <xf numFmtId="0" fontId="11" fillId="7" borderId="0" xfId="4" applyFont="1" applyFill="1" applyAlignment="1">
      <alignment horizontal="center" vertical="center" wrapText="1"/>
    </xf>
    <xf numFmtId="0" fontId="11" fillId="7" borderId="0" xfId="5" applyFont="1" applyFill="1" applyAlignment="1">
      <alignment horizontal="center" vertical="center"/>
    </xf>
    <xf numFmtId="0" fontId="11" fillId="8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43" fontId="25" fillId="0" borderId="5" xfId="17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166" fontId="11" fillId="0" borderId="0" xfId="15" applyNumberFormat="1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6" fillId="0" borderId="0" xfId="0" applyFont="1" applyFill="1" applyAlignment="1"/>
    <xf numFmtId="0" fontId="16" fillId="0" borderId="0" xfId="0" applyFont="1" applyFill="1" applyAlignment="1">
      <alignment vertical="center" wrapText="1"/>
    </xf>
    <xf numFmtId="166" fontId="37" fillId="0" borderId="5" xfId="15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2" fillId="0" borderId="0" xfId="16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/>
    </xf>
    <xf numFmtId="0" fontId="12" fillId="9" borderId="5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/>
    </xf>
    <xf numFmtId="0" fontId="23" fillId="9" borderId="5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5" applyFont="1" applyFill="1" applyBorder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32" fillId="2" borderId="5" xfId="0" applyFont="1" applyFill="1" applyBorder="1" applyAlignment="1">
      <alignment horizontal="center" vertical="center" wrapText="1"/>
    </xf>
    <xf numFmtId="0" fontId="33" fillId="9" borderId="5" xfId="0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 wrapText="1"/>
    </xf>
    <xf numFmtId="0" fontId="11" fillId="11" borderId="5" xfId="4" applyFont="1" applyFill="1" applyBorder="1" applyAlignment="1">
      <alignment horizontal="center" vertical="center" wrapText="1"/>
    </xf>
    <xf numFmtId="0" fontId="16" fillId="11" borderId="5" xfId="0" applyFont="1" applyFill="1" applyBorder="1" applyAlignment="1">
      <alignment horizontal="center" vertical="center" wrapText="1"/>
    </xf>
    <xf numFmtId="0" fontId="12" fillId="9" borderId="4" xfId="16" applyFont="1" applyFill="1" applyBorder="1" applyAlignment="1">
      <alignment horizontal="center" vertical="center" wrapText="1"/>
    </xf>
    <xf numFmtId="0" fontId="38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1" fillId="0" borderId="5" xfId="5" applyFont="1" applyFill="1" applyBorder="1" applyAlignment="1">
      <alignment horizontal="center" vertical="center" wrapText="1"/>
    </xf>
    <xf numFmtId="0" fontId="16" fillId="0" borderId="0" xfId="4" applyFont="1" applyFill="1" applyAlignment="1">
      <alignment horizontal="center" vertical="center"/>
    </xf>
    <xf numFmtId="0" fontId="31" fillId="12" borderId="5" xfId="0" applyFont="1" applyFill="1" applyBorder="1" applyAlignment="1">
      <alignment horizontal="center" vertical="center" wrapText="1"/>
    </xf>
    <xf numFmtId="0" fontId="11" fillId="12" borderId="5" xfId="0" applyFont="1" applyFill="1" applyBorder="1" applyAlignment="1">
      <alignment horizontal="center" vertical="center" wrapText="1"/>
    </xf>
    <xf numFmtId="0" fontId="12" fillId="13" borderId="4" xfId="5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166" fontId="11" fillId="2" borderId="5" xfId="15" applyNumberFormat="1" applyFont="1" applyFill="1" applyBorder="1" applyAlignment="1">
      <alignment vertical="center" wrapText="1"/>
    </xf>
    <xf numFmtId="0" fontId="16" fillId="2" borderId="0" xfId="4" applyFont="1" applyFill="1" applyAlignment="1">
      <alignment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0" borderId="5" xfId="5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2" fillId="0" borderId="0" xfId="16" applyFont="1" applyAlignment="1">
      <alignment horizontal="center" vertical="center"/>
    </xf>
    <xf numFmtId="0" fontId="18" fillId="0" borderId="0" xfId="0" applyFont="1" applyFill="1" applyAlignment="1"/>
    <xf numFmtId="0" fontId="19" fillId="0" borderId="0" xfId="0" applyFont="1" applyFill="1" applyAlignment="1">
      <alignment horizontal="left"/>
    </xf>
    <xf numFmtId="0" fontId="16" fillId="0" borderId="0" xfId="4" applyFont="1" applyFill="1" applyAlignment="1">
      <alignment vertical="center" wrapText="1"/>
    </xf>
    <xf numFmtId="0" fontId="39" fillId="0" borderId="0" xfId="16" applyFont="1" applyAlignment="1">
      <alignment vertical="center"/>
    </xf>
    <xf numFmtId="0" fontId="11" fillId="14" borderId="5" xfId="0" applyFont="1" applyFill="1" applyBorder="1" applyAlignment="1">
      <alignment horizontal="center" vertical="center" wrapText="1"/>
    </xf>
    <xf numFmtId="0" fontId="11" fillId="0" borderId="5" xfId="5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/>
    </xf>
    <xf numFmtId="166" fontId="11" fillId="15" borderId="5" xfId="15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1" fillId="13" borderId="5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33" fillId="10" borderId="5" xfId="0" applyFont="1" applyFill="1" applyBorder="1" applyAlignment="1">
      <alignment horizontal="center" vertical="center"/>
    </xf>
    <xf numFmtId="0" fontId="12" fillId="10" borderId="5" xfId="5" applyFont="1" applyFill="1" applyBorder="1" applyAlignment="1">
      <alignment horizontal="center" vertical="center" wrapText="1"/>
    </xf>
    <xf numFmtId="0" fontId="11" fillId="16" borderId="5" xfId="0" applyFont="1" applyFill="1" applyBorder="1" applyAlignment="1">
      <alignment horizontal="center" vertical="center" wrapText="1"/>
    </xf>
    <xf numFmtId="0" fontId="11" fillId="17" borderId="5" xfId="0" applyFont="1" applyFill="1" applyBorder="1" applyAlignment="1">
      <alignment horizontal="center" vertical="center" wrapText="1"/>
    </xf>
    <xf numFmtId="0" fontId="11" fillId="18" borderId="5" xfId="0" applyFont="1" applyFill="1" applyBorder="1" applyAlignment="1">
      <alignment horizontal="center" vertical="center" wrapText="1"/>
    </xf>
    <xf numFmtId="0" fontId="11" fillId="19" borderId="5" xfId="0" applyFont="1" applyFill="1" applyBorder="1" applyAlignment="1">
      <alignment horizontal="center" vertical="center" wrapText="1"/>
    </xf>
    <xf numFmtId="0" fontId="11" fillId="20" borderId="5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12" fillId="0" borderId="0" xfId="16" applyFont="1" applyAlignment="1"/>
    <xf numFmtId="0" fontId="11" fillId="21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0" borderId="3" xfId="0" applyBorder="1"/>
    <xf numFmtId="0" fontId="11" fillId="22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 wrapText="1"/>
    </xf>
    <xf numFmtId="0" fontId="34" fillId="2" borderId="0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1" fillId="0" borderId="5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/>
    </xf>
    <xf numFmtId="0" fontId="25" fillId="1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40" fillId="2" borderId="5" xfId="0" applyFont="1" applyFill="1" applyBorder="1" applyAlignment="1">
      <alignment horizontal="center" vertical="center" wrapText="1"/>
    </xf>
    <xf numFmtId="0" fontId="12" fillId="2" borderId="4" xfId="5" applyFont="1" applyFill="1" applyBorder="1" applyAlignment="1">
      <alignment horizontal="center" vertical="center" wrapText="1"/>
    </xf>
    <xf numFmtId="0" fontId="11" fillId="2" borderId="4" xfId="5" applyFont="1" applyFill="1" applyBorder="1" applyAlignment="1">
      <alignment horizontal="center" vertical="center" wrapText="1"/>
    </xf>
    <xf numFmtId="0" fontId="19" fillId="2" borderId="0" xfId="4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43" fontId="25" fillId="0" borderId="5" xfId="17" applyNumberFormat="1" applyFont="1" applyFill="1" applyBorder="1" applyAlignment="1">
      <alignment vertical="center"/>
    </xf>
    <xf numFmtId="43" fontId="12" fillId="0" borderId="5" xfId="17" applyNumberFormat="1" applyFont="1" applyFill="1" applyBorder="1" applyAlignment="1">
      <alignment horizontal="center" vertical="center"/>
    </xf>
    <xf numFmtId="43" fontId="11" fillId="2" borderId="5" xfId="15" applyNumberFormat="1" applyFont="1" applyFill="1" applyBorder="1" applyAlignment="1">
      <alignment horizontal="center" vertical="center"/>
    </xf>
    <xf numFmtId="43" fontId="11" fillId="0" borderId="5" xfId="15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24" fillId="0" borderId="0" xfId="16" applyFont="1" applyAlignment="1">
      <alignment horizontal="center" vertical="center"/>
    </xf>
    <xf numFmtId="0" fontId="24" fillId="0" borderId="0" xfId="16" applyFont="1" applyAlignment="1">
      <alignment horizontal="left" vertical="center"/>
    </xf>
    <xf numFmtId="0" fontId="36" fillId="0" borderId="0" xfId="16" applyFont="1" applyAlignment="1">
      <alignment horizontal="center" vertical="center"/>
    </xf>
    <xf numFmtId="0" fontId="36" fillId="0" borderId="0" xfId="16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36" fillId="0" borderId="0" xfId="16" applyFont="1"/>
    <xf numFmtId="0" fontId="42" fillId="0" borderId="0" xfId="16" applyFont="1"/>
    <xf numFmtId="0" fontId="24" fillId="9" borderId="4" xfId="16" applyFont="1" applyFill="1" applyBorder="1" applyAlignment="1">
      <alignment horizontal="center" vertical="center" wrapText="1"/>
    </xf>
    <xf numFmtId="0" fontId="36" fillId="2" borderId="5" xfId="16" applyFont="1" applyFill="1" applyBorder="1" applyAlignment="1">
      <alignment horizontal="center" wrapText="1"/>
    </xf>
    <xf numFmtId="0" fontId="36" fillId="2" borderId="5" xfId="0" applyFont="1" applyFill="1" applyBorder="1" applyAlignment="1">
      <alignment horizontal="left" vertical="center" wrapText="1"/>
    </xf>
    <xf numFmtId="0" fontId="36" fillId="2" borderId="5" xfId="16" applyFont="1" applyFill="1" applyBorder="1" applyAlignment="1">
      <alignment horizontal="center" vertical="center"/>
    </xf>
    <xf numFmtId="0" fontId="36" fillId="2" borderId="5" xfId="1" applyFont="1" applyFill="1" applyBorder="1" applyAlignment="1">
      <alignment horizontal="center" vertical="center"/>
    </xf>
    <xf numFmtId="0" fontId="36" fillId="14" borderId="5" xfId="0" applyFont="1" applyFill="1" applyBorder="1" applyAlignment="1">
      <alignment horizontal="center" vertical="center" wrapText="1"/>
    </xf>
    <xf numFmtId="43" fontId="36" fillId="0" borderId="5" xfId="17" applyFont="1" applyFill="1" applyBorder="1" applyAlignment="1">
      <alignment horizontal="center" vertical="center"/>
    </xf>
    <xf numFmtId="43" fontId="36" fillId="0" borderId="5" xfId="17" applyNumberFormat="1" applyFont="1" applyFill="1" applyBorder="1" applyAlignment="1">
      <alignment vertical="center"/>
    </xf>
    <xf numFmtId="0" fontId="42" fillId="0" borderId="0" xfId="16" applyFont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36" fillId="2" borderId="5" xfId="0" applyFont="1" applyFill="1" applyBorder="1" applyAlignment="1">
      <alignment horizontal="center" vertical="center" wrapText="1"/>
    </xf>
    <xf numFmtId="0" fontId="44" fillId="2" borderId="5" xfId="0" applyFont="1" applyFill="1" applyBorder="1" applyAlignment="1">
      <alignment horizontal="center" vertical="center" wrapText="1"/>
    </xf>
    <xf numFmtId="43" fontId="24" fillId="0" borderId="5" xfId="17" applyFont="1" applyFill="1" applyBorder="1" applyAlignment="1">
      <alignment horizontal="center" vertical="center"/>
    </xf>
    <xf numFmtId="43" fontId="24" fillId="0" borderId="5" xfId="17" applyNumberFormat="1" applyFont="1" applyFill="1" applyBorder="1" applyAlignment="1">
      <alignment horizontal="center" vertical="center"/>
    </xf>
    <xf numFmtId="43" fontId="24" fillId="0" borderId="0" xfId="17" applyFont="1" applyFill="1" applyBorder="1" applyAlignment="1">
      <alignment horizontal="center" vertical="center"/>
    </xf>
    <xf numFmtId="43" fontId="36" fillId="0" borderId="0" xfId="17" applyFont="1" applyFill="1" applyBorder="1"/>
    <xf numFmtId="0" fontId="36" fillId="5" borderId="5" xfId="0" applyFont="1" applyFill="1" applyBorder="1" applyAlignment="1">
      <alignment horizontal="center" vertical="center" wrapText="1"/>
    </xf>
    <xf numFmtId="0" fontId="36" fillId="0" borderId="0" xfId="0" applyFont="1" applyFill="1" applyAlignment="1">
      <alignment horizontal="center" vertical="center"/>
    </xf>
    <xf numFmtId="0" fontId="36" fillId="18" borderId="5" xfId="0" applyFont="1" applyFill="1" applyBorder="1" applyAlignment="1">
      <alignment horizontal="center" vertical="center" wrapText="1"/>
    </xf>
    <xf numFmtId="0" fontId="36" fillId="7" borderId="5" xfId="0" applyFont="1" applyFill="1" applyBorder="1" applyAlignment="1">
      <alignment horizontal="center" vertical="center" wrapText="1"/>
    </xf>
    <xf numFmtId="43" fontId="36" fillId="0" borderId="0" xfId="17" applyFont="1" applyFill="1"/>
    <xf numFmtId="0" fontId="24" fillId="0" borderId="0" xfId="16" applyFont="1" applyAlignment="1"/>
    <xf numFmtId="0" fontId="36" fillId="16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6" fillId="13" borderId="5" xfId="0" applyFont="1" applyFill="1" applyBorder="1" applyAlignment="1">
      <alignment horizontal="center" vertical="center" wrapText="1"/>
    </xf>
    <xf numFmtId="43" fontId="45" fillId="0" borderId="0" xfId="17" applyFont="1" applyFill="1"/>
    <xf numFmtId="0" fontId="36" fillId="17" borderId="5" xfId="0" applyFont="1" applyFill="1" applyBorder="1" applyAlignment="1">
      <alignment horizontal="center" vertical="center" wrapText="1"/>
    </xf>
    <xf numFmtId="0" fontId="36" fillId="20" borderId="5" xfId="0" applyFont="1" applyFill="1" applyBorder="1" applyAlignment="1">
      <alignment horizontal="center" vertical="center" wrapText="1"/>
    </xf>
    <xf numFmtId="0" fontId="36" fillId="9" borderId="5" xfId="0" applyFont="1" applyFill="1" applyBorder="1" applyAlignment="1">
      <alignment horizontal="center" vertical="center" wrapText="1"/>
    </xf>
    <xf numFmtId="0" fontId="36" fillId="21" borderId="5" xfId="0" applyFont="1" applyFill="1" applyBorder="1" applyAlignment="1">
      <alignment horizontal="center" vertical="center" wrapText="1"/>
    </xf>
    <xf numFmtId="0" fontId="36" fillId="22" borderId="5" xfId="0" applyFont="1" applyFill="1" applyBorder="1" applyAlignment="1">
      <alignment horizontal="center" vertical="center" wrapText="1"/>
    </xf>
    <xf numFmtId="0" fontId="11" fillId="0" borderId="0" xfId="0" applyFont="1" applyFill="1" applyAlignment="1"/>
    <xf numFmtId="0" fontId="36" fillId="2" borderId="6" xfId="1" applyFont="1" applyFill="1" applyBorder="1" applyAlignment="1">
      <alignment horizontal="center" vertical="center"/>
    </xf>
    <xf numFmtId="0" fontId="36" fillId="2" borderId="6" xfId="0" applyFont="1" applyFill="1" applyBorder="1" applyAlignment="1">
      <alignment horizontal="center" vertical="center" wrapText="1"/>
    </xf>
    <xf numFmtId="0" fontId="46" fillId="2" borderId="0" xfId="11" applyFont="1" applyFill="1" applyAlignment="1">
      <alignment horizontal="center" vertical="center"/>
    </xf>
    <xf numFmtId="0" fontId="46" fillId="2" borderId="0" xfId="11" applyFont="1" applyFill="1" applyAlignment="1">
      <alignment horizontal="left" vertical="center"/>
    </xf>
    <xf numFmtId="0" fontId="47" fillId="2" borderId="0" xfId="11" applyFont="1" applyFill="1" applyAlignment="1">
      <alignment horizontal="center" vertical="center"/>
    </xf>
    <xf numFmtId="0" fontId="47" fillId="2" borderId="0" xfId="4" applyFont="1" applyFill="1" applyAlignment="1">
      <alignment horizontal="center" vertical="center"/>
    </xf>
    <xf numFmtId="43" fontId="47" fillId="2" borderId="0" xfId="15" applyFont="1" applyFill="1" applyAlignment="1">
      <alignment horizontal="center" vertical="center"/>
    </xf>
    <xf numFmtId="0" fontId="47" fillId="2" borderId="0" xfId="11" applyFont="1" applyFill="1" applyAlignment="1">
      <alignment horizontal="left" vertical="center"/>
    </xf>
    <xf numFmtId="43" fontId="47" fillId="2" borderId="0" xfId="15" applyFont="1" applyFill="1" applyBorder="1" applyAlignment="1">
      <alignment horizontal="center" vertical="center"/>
    </xf>
    <xf numFmtId="0" fontId="46" fillId="2" borderId="0" xfId="0" applyFont="1" applyFill="1" applyAlignment="1">
      <alignment vertical="center"/>
    </xf>
    <xf numFmtId="0" fontId="46" fillId="10" borderId="5" xfId="0" applyFont="1" applyFill="1" applyBorder="1" applyAlignment="1">
      <alignment horizontal="center" vertical="center"/>
    </xf>
    <xf numFmtId="0" fontId="46" fillId="3" borderId="5" xfId="4" applyFont="1" applyFill="1" applyBorder="1" applyAlignment="1">
      <alignment horizontal="center" vertical="center"/>
    </xf>
    <xf numFmtId="0" fontId="47" fillId="2" borderId="5" xfId="0" applyFont="1" applyFill="1" applyBorder="1" applyAlignment="1">
      <alignment vertical="center" wrapText="1"/>
    </xf>
    <xf numFmtId="0" fontId="47" fillId="2" borderId="5" xfId="4" applyFont="1" applyFill="1" applyBorder="1" applyAlignment="1">
      <alignment horizontal="center" vertical="center" wrapText="1"/>
    </xf>
    <xf numFmtId="0" fontId="47" fillId="14" borderId="5" xfId="0" applyFont="1" applyFill="1" applyBorder="1" applyAlignment="1">
      <alignment horizontal="center" vertical="center" wrapText="1"/>
    </xf>
    <xf numFmtId="166" fontId="47" fillId="2" borderId="5" xfId="15" applyNumberFormat="1" applyFont="1" applyFill="1" applyBorder="1" applyAlignment="1">
      <alignment vertical="center"/>
    </xf>
    <xf numFmtId="166" fontId="47" fillId="2" borderId="5" xfId="15" applyNumberFormat="1" applyFont="1" applyFill="1" applyBorder="1" applyAlignment="1">
      <alignment horizontal="center" vertical="center"/>
    </xf>
    <xf numFmtId="0" fontId="48" fillId="2" borderId="0" xfId="4" applyFont="1" applyFill="1" applyAlignment="1">
      <alignment horizontal="center" vertical="center"/>
    </xf>
    <xf numFmtId="0" fontId="46" fillId="3" borderId="5" xfId="0" applyFont="1" applyFill="1" applyBorder="1" applyAlignment="1">
      <alignment horizontal="center" vertical="center" wrapText="1"/>
    </xf>
    <xf numFmtId="166" fontId="47" fillId="0" borderId="5" xfId="15" applyNumberFormat="1" applyFont="1" applyFill="1" applyBorder="1" applyAlignment="1">
      <alignment horizontal="center" vertical="center" wrapText="1"/>
    </xf>
    <xf numFmtId="0" fontId="46" fillId="3" borderId="5" xfId="0" applyFont="1" applyFill="1" applyBorder="1" applyAlignment="1">
      <alignment horizontal="center" vertical="center"/>
    </xf>
    <xf numFmtId="166" fontId="47" fillId="0" borderId="5" xfId="15" applyNumberFormat="1" applyFont="1" applyFill="1" applyBorder="1" applyAlignment="1">
      <alignment horizontal="center" vertical="center"/>
    </xf>
    <xf numFmtId="1" fontId="46" fillId="2" borderId="5" xfId="4" applyNumberFormat="1" applyFont="1" applyFill="1" applyBorder="1" applyAlignment="1">
      <alignment horizontal="center" vertical="center" wrapText="1"/>
    </xf>
    <xf numFmtId="166" fontId="46" fillId="2" borderId="5" xfId="15" applyNumberFormat="1" applyFont="1" applyFill="1" applyBorder="1" applyAlignment="1">
      <alignment horizontal="center" vertical="center" wrapText="1"/>
    </xf>
    <xf numFmtId="0" fontId="47" fillId="5" borderId="5" xfId="0" applyFont="1" applyFill="1" applyBorder="1" applyAlignment="1">
      <alignment horizontal="center" vertical="center" wrapText="1"/>
    </xf>
    <xf numFmtId="0" fontId="47" fillId="18" borderId="5" xfId="0" applyFont="1" applyFill="1" applyBorder="1" applyAlignment="1">
      <alignment horizontal="center" vertical="center" wrapText="1"/>
    </xf>
    <xf numFmtId="0" fontId="47" fillId="7" borderId="5" xfId="0" applyFont="1" applyFill="1" applyBorder="1" applyAlignment="1">
      <alignment horizontal="center" vertical="center" wrapText="1"/>
    </xf>
    <xf numFmtId="0" fontId="46" fillId="2" borderId="0" xfId="11" applyFont="1" applyFill="1" applyAlignment="1">
      <alignment horizontal="left"/>
    </xf>
    <xf numFmtId="0" fontId="47" fillId="16" borderId="5" xfId="0" applyFont="1" applyFill="1" applyBorder="1" applyAlignment="1">
      <alignment horizontal="center" vertical="center" wrapText="1"/>
    </xf>
    <xf numFmtId="0" fontId="47" fillId="19" borderId="5" xfId="0" applyFont="1" applyFill="1" applyBorder="1" applyAlignment="1">
      <alignment horizontal="center" vertical="center" wrapText="1"/>
    </xf>
    <xf numFmtId="0" fontId="47" fillId="13" borderId="5" xfId="0" applyFont="1" applyFill="1" applyBorder="1" applyAlignment="1">
      <alignment horizontal="center" vertical="center" wrapText="1"/>
    </xf>
    <xf numFmtId="0" fontId="47" fillId="17" borderId="5" xfId="0" applyFont="1" applyFill="1" applyBorder="1" applyAlignment="1">
      <alignment horizontal="center" vertical="center" wrapText="1"/>
    </xf>
    <xf numFmtId="0" fontId="47" fillId="20" borderId="5" xfId="0" applyFont="1" applyFill="1" applyBorder="1" applyAlignment="1">
      <alignment horizontal="center" vertical="center" wrapText="1"/>
    </xf>
    <xf numFmtId="0" fontId="47" fillId="9" borderId="5" xfId="0" applyFont="1" applyFill="1" applyBorder="1" applyAlignment="1">
      <alignment horizontal="center" vertical="center" wrapText="1"/>
    </xf>
    <xf numFmtId="0" fontId="47" fillId="21" borderId="5" xfId="0" applyFont="1" applyFill="1" applyBorder="1" applyAlignment="1">
      <alignment horizontal="center" vertical="center" wrapText="1"/>
    </xf>
    <xf numFmtId="0" fontId="47" fillId="22" borderId="5" xfId="0" applyFont="1" applyFill="1" applyBorder="1" applyAlignment="1">
      <alignment horizontal="center" vertical="center" wrapText="1"/>
    </xf>
    <xf numFmtId="0" fontId="11" fillId="2" borderId="0" xfId="4" applyFont="1" applyFill="1" applyAlignment="1">
      <alignment vertical="center"/>
    </xf>
    <xf numFmtId="14" fontId="11" fillId="2" borderId="0" xfId="4" applyNumberFormat="1" applyFont="1" applyFill="1" applyBorder="1" applyAlignment="1">
      <alignment vertical="center"/>
    </xf>
    <xf numFmtId="0" fontId="40" fillId="14" borderId="5" xfId="0" applyFont="1" applyFill="1" applyBorder="1" applyAlignment="1">
      <alignment horizontal="center" vertical="center" wrapText="1"/>
    </xf>
    <xf numFmtId="166" fontId="40" fillId="2" borderId="5" xfId="15" applyNumberFormat="1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/>
    </xf>
    <xf numFmtId="0" fontId="50" fillId="2" borderId="4" xfId="5" applyFont="1" applyFill="1" applyBorder="1" applyAlignment="1">
      <alignment horizontal="center" vertical="center" wrapText="1"/>
    </xf>
    <xf numFmtId="0" fontId="40" fillId="2" borderId="5" xfId="4" applyFont="1" applyFill="1" applyBorder="1" applyAlignment="1">
      <alignment horizontal="center" vertical="center" wrapText="1"/>
    </xf>
    <xf numFmtId="0" fontId="51" fillId="2" borderId="0" xfId="4" applyFont="1" applyFill="1" applyAlignment="1">
      <alignment horizontal="center" vertical="center"/>
    </xf>
    <xf numFmtId="0" fontId="40" fillId="2" borderId="0" xfId="4" applyFont="1" applyFill="1" applyAlignment="1">
      <alignment horizontal="center" vertical="center"/>
    </xf>
    <xf numFmtId="0" fontId="26" fillId="2" borderId="13" xfId="0" applyFont="1" applyFill="1" applyBorder="1" applyAlignment="1"/>
    <xf numFmtId="0" fontId="11" fillId="0" borderId="0" xfId="0" applyFont="1" applyFill="1" applyAlignment="1">
      <alignment horizontal="center" vertical="center"/>
    </xf>
    <xf numFmtId="0" fontId="52" fillId="0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vertical="center" wrapText="1"/>
    </xf>
    <xf numFmtId="0" fontId="19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vertical="center" wrapText="1"/>
    </xf>
    <xf numFmtId="0" fontId="40" fillId="2" borderId="1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top"/>
    </xf>
    <xf numFmtId="0" fontId="11" fillId="0" borderId="5" xfId="5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left" vertical="center" wrapText="1"/>
    </xf>
    <xf numFmtId="0" fontId="11" fillId="0" borderId="0" xfId="4" applyFont="1" applyFill="1" applyAlignment="1">
      <alignment vertical="center"/>
    </xf>
    <xf numFmtId="0" fontId="11" fillId="0" borderId="5" xfId="0" applyFont="1" applyBorder="1" applyAlignment="1">
      <alignment horizontal="center" vertical="center" wrapText="1"/>
    </xf>
    <xf numFmtId="166" fontId="16" fillId="0" borderId="0" xfId="15" applyNumberFormat="1" applyFont="1" applyFill="1" applyBorder="1" applyAlignment="1">
      <alignment horizontal="center" vertical="center" wrapText="1"/>
    </xf>
    <xf numFmtId="166" fontId="16" fillId="0" borderId="0" xfId="15" applyNumberFormat="1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2" fillId="0" borderId="0" xfId="2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9" fillId="0" borderId="0" xfId="4" applyFont="1" applyAlignment="1">
      <alignment horizontal="center" vertical="center" wrapText="1"/>
    </xf>
    <xf numFmtId="0" fontId="11" fillId="2" borderId="5" xfId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top"/>
    </xf>
    <xf numFmtId="0" fontId="11" fillId="0" borderId="5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top"/>
    </xf>
    <xf numFmtId="0" fontId="36" fillId="0" borderId="5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right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1" fillId="17" borderId="4" xfId="0" applyFont="1" applyFill="1" applyBorder="1" applyAlignment="1">
      <alignment horizontal="center" vertical="center" wrapText="1"/>
    </xf>
    <xf numFmtId="0" fontId="11" fillId="20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7" fillId="0" borderId="5" xfId="0" applyFont="1" applyFill="1" applyBorder="1"/>
    <xf numFmtId="0" fontId="26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26" fillId="2" borderId="5" xfId="0" applyFont="1" applyFill="1" applyBorder="1" applyAlignment="1">
      <alignment horizontal="left"/>
    </xf>
    <xf numFmtId="0" fontId="26" fillId="2" borderId="0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/>
    </xf>
    <xf numFmtId="0" fontId="12" fillId="0" borderId="0" xfId="2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11" fillId="0" borderId="5" xfId="0" applyFont="1" applyFill="1" applyBorder="1" applyAlignment="1">
      <alignment horizontal="right" vertical="center" wrapText="1"/>
    </xf>
    <xf numFmtId="0" fontId="11" fillId="0" borderId="5" xfId="0" applyFont="1" applyFill="1" applyBorder="1" applyAlignment="1">
      <alignment horizontal="left" vertical="center"/>
    </xf>
    <xf numFmtId="0" fontId="36" fillId="0" borderId="13" xfId="16" applyFont="1" applyBorder="1" applyAlignment="1">
      <alignment wrapText="1"/>
    </xf>
    <xf numFmtId="0" fontId="36" fillId="0" borderId="0" xfId="16" applyFont="1" applyBorder="1" applyAlignment="1">
      <alignment wrapText="1"/>
    </xf>
    <xf numFmtId="0" fontId="36" fillId="0" borderId="5" xfId="16" applyFont="1" applyBorder="1" applyAlignment="1">
      <alignment wrapText="1"/>
    </xf>
    <xf numFmtId="0" fontId="36" fillId="0" borderId="5" xfId="16" applyFont="1" applyBorder="1" applyAlignment="1">
      <alignment horizontal="right" wrapText="1"/>
    </xf>
    <xf numFmtId="0" fontId="11" fillId="0" borderId="5" xfId="0" applyFont="1" applyFill="1" applyBorder="1" applyAlignment="1">
      <alignment horizontal="right" vertical="center"/>
    </xf>
    <xf numFmtId="0" fontId="12" fillId="0" borderId="5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top"/>
    </xf>
    <xf numFmtId="0" fontId="12" fillId="0" borderId="5" xfId="0" applyFont="1" applyFill="1" applyBorder="1"/>
    <xf numFmtId="0" fontId="21" fillId="0" borderId="5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5" xfId="0" applyFont="1" applyFill="1" applyBorder="1" applyAlignment="1">
      <alignment horizontal="right"/>
    </xf>
    <xf numFmtId="0" fontId="11" fillId="0" borderId="5" xfId="0" applyFont="1" applyFill="1" applyBorder="1"/>
    <xf numFmtId="0" fontId="23" fillId="0" borderId="5" xfId="0" applyFont="1" applyFill="1" applyBorder="1"/>
    <xf numFmtId="0" fontId="23" fillId="0" borderId="5" xfId="0" applyFont="1" applyFill="1" applyBorder="1" applyAlignment="1">
      <alignment horizontal="right"/>
    </xf>
    <xf numFmtId="0" fontId="26" fillId="0" borderId="5" xfId="0" applyFont="1" applyFill="1" applyBorder="1" applyAlignment="1">
      <alignment horizontal="left" vertical="center"/>
    </xf>
    <xf numFmtId="0" fontId="26" fillId="0" borderId="5" xfId="0" applyFont="1" applyFill="1" applyBorder="1" applyAlignment="1">
      <alignment horizontal="right" vertical="center"/>
    </xf>
    <xf numFmtId="0" fontId="26" fillId="0" borderId="5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vertical="center"/>
    </xf>
    <xf numFmtId="0" fontId="12" fillId="0" borderId="5" xfId="0" applyFont="1" applyFill="1" applyBorder="1" applyAlignment="1">
      <alignment horizontal="right" vertical="center"/>
    </xf>
    <xf numFmtId="0" fontId="11" fillId="0" borderId="0" xfId="1" applyFont="1" applyFill="1" applyBorder="1" applyAlignment="1">
      <alignment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right" vertical="center"/>
    </xf>
    <xf numFmtId="0" fontId="26" fillId="0" borderId="0" xfId="0" applyFont="1" applyFill="1" applyBorder="1" applyAlignment="1">
      <alignment horizontal="left" vertical="center" wrapText="1"/>
    </xf>
    <xf numFmtId="0" fontId="18" fillId="0" borderId="0" xfId="0" applyFont="1" applyFill="1" applyAlignment="1">
      <alignment vertical="center"/>
    </xf>
    <xf numFmtId="0" fontId="12" fillId="0" borderId="0" xfId="16" applyFont="1" applyAlignment="1">
      <alignment horizontal="center" vertical="center"/>
    </xf>
    <xf numFmtId="0" fontId="24" fillId="0" borderId="0" xfId="16" applyFont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7" fillId="0" borderId="0" xfId="0" applyFont="1" applyFill="1" applyBorder="1" applyAlignment="1"/>
    <xf numFmtId="0" fontId="11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25" fillId="2" borderId="0" xfId="0" applyFont="1" applyFill="1"/>
    <xf numFmtId="0" fontId="17" fillId="2" borderId="0" xfId="0" applyFont="1" applyFill="1"/>
    <xf numFmtId="0" fontId="11" fillId="2" borderId="0" xfId="0" applyFont="1" applyFill="1"/>
    <xf numFmtId="0" fontId="10" fillId="2" borderId="5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1" fillId="2" borderId="5" xfId="21" applyNumberFormat="1" applyFont="1" applyFill="1" applyBorder="1" applyAlignment="1">
      <alignment horizontal="center" vertical="center" wrapText="1"/>
    </xf>
    <xf numFmtId="0" fontId="32" fillId="2" borderId="5" xfId="21" applyNumberFormat="1" applyFont="1" applyFill="1" applyBorder="1" applyAlignment="1">
      <alignment horizontal="center" vertical="center" wrapText="1"/>
    </xf>
    <xf numFmtId="0" fontId="11" fillId="2" borderId="4" xfId="21" applyNumberFormat="1" applyFont="1" applyFill="1" applyBorder="1" applyAlignment="1">
      <alignment horizontal="center" vertical="center" wrapText="1"/>
    </xf>
    <xf numFmtId="0" fontId="32" fillId="2" borderId="4" xfId="21" applyNumberFormat="1" applyFont="1" applyFill="1" applyBorder="1" applyAlignment="1">
      <alignment horizontal="center" vertical="center" wrapText="1"/>
    </xf>
    <xf numFmtId="0" fontId="49" fillId="23" borderId="5" xfId="21" applyNumberFormat="1" applyFont="1" applyFill="1" applyBorder="1" applyAlignment="1">
      <alignment horizontal="center" vertical="center" wrapText="1"/>
    </xf>
    <xf numFmtId="0" fontId="49" fillId="2" borderId="5" xfId="21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46" fillId="2" borderId="5" xfId="4" applyFont="1" applyFill="1" applyBorder="1" applyAlignment="1">
      <alignment horizontal="center" vertical="center" wrapText="1"/>
    </xf>
    <xf numFmtId="0" fontId="11" fillId="0" borderId="5" xfId="5" applyFont="1" applyFill="1" applyBorder="1" applyAlignment="1">
      <alignment horizontal="center" vertical="center" wrapText="1"/>
    </xf>
    <xf numFmtId="0" fontId="11" fillId="2" borderId="0" xfId="4" applyFont="1" applyFill="1" applyAlignment="1">
      <alignment horizontal="center" vertical="center"/>
    </xf>
    <xf numFmtId="0" fontId="11" fillId="0" borderId="4" xfId="5" applyFont="1" applyFill="1" applyBorder="1" applyAlignment="1">
      <alignment horizontal="center" vertical="center" wrapText="1"/>
    </xf>
    <xf numFmtId="0" fontId="32" fillId="14" borderId="5" xfId="0" applyFont="1" applyFill="1" applyBorder="1" applyAlignment="1">
      <alignment horizontal="center" vertical="center" wrapText="1"/>
    </xf>
    <xf numFmtId="0" fontId="32" fillId="2" borderId="5" xfId="1" applyFont="1" applyFill="1" applyBorder="1" applyAlignment="1">
      <alignment horizontal="center" vertical="center"/>
    </xf>
    <xf numFmtId="0" fontId="12" fillId="10" borderId="5" xfId="5" applyFont="1" applyFill="1" applyBorder="1" applyAlignment="1">
      <alignment horizontal="right" vertical="center" wrapText="1"/>
    </xf>
    <xf numFmtId="43" fontId="12" fillId="2" borderId="5" xfId="15" applyFont="1" applyFill="1" applyBorder="1" applyAlignment="1">
      <alignment horizontal="right" vertical="center" textRotation="90" wrapText="1"/>
    </xf>
    <xf numFmtId="43" fontId="12" fillId="0" borderId="5" xfId="15" applyFont="1" applyFill="1" applyBorder="1" applyAlignment="1">
      <alignment horizontal="right" vertical="center" wrapText="1"/>
    </xf>
    <xf numFmtId="166" fontId="11" fillId="2" borderId="5" xfId="15" applyNumberFormat="1" applyFont="1" applyFill="1" applyBorder="1" applyAlignment="1">
      <alignment horizontal="right" vertical="center"/>
    </xf>
    <xf numFmtId="166" fontId="11" fillId="0" borderId="5" xfId="15" applyNumberFormat="1" applyFont="1" applyFill="1" applyBorder="1" applyAlignment="1">
      <alignment horizontal="right" vertical="center" wrapText="1"/>
    </xf>
    <xf numFmtId="14" fontId="12" fillId="2" borderId="0" xfId="4" applyNumberFormat="1" applyFont="1" applyFill="1" applyBorder="1" applyAlignment="1">
      <alignment vertical="center"/>
    </xf>
    <xf numFmtId="0" fontId="21" fillId="2" borderId="5" xfId="0" applyFont="1" applyFill="1" applyBorder="1" applyAlignment="1">
      <alignment horizontal="center" vertical="center"/>
    </xf>
    <xf numFmtId="0" fontId="19" fillId="2" borderId="5" xfId="16" applyFont="1" applyFill="1" applyBorder="1" applyAlignment="1">
      <alignment horizontal="center" wrapText="1"/>
    </xf>
    <xf numFmtId="0" fontId="19" fillId="2" borderId="5" xfId="0" applyFont="1" applyFill="1" applyBorder="1" applyAlignment="1">
      <alignment horizontal="left" vertical="center" wrapText="1"/>
    </xf>
    <xf numFmtId="0" fontId="19" fillId="2" borderId="5" xfId="16" applyFont="1" applyFill="1" applyBorder="1" applyAlignment="1">
      <alignment horizontal="center" vertical="center"/>
    </xf>
    <xf numFmtId="43" fontId="19" fillId="0" borderId="5" xfId="17" applyNumberFormat="1" applyFont="1" applyFill="1" applyBorder="1" applyAlignment="1">
      <alignment vertical="center"/>
    </xf>
    <xf numFmtId="0" fontId="53" fillId="0" borderId="0" xfId="16" applyFont="1" applyAlignment="1">
      <alignment horizontal="center" vertical="center" wrapText="1"/>
    </xf>
    <xf numFmtId="0" fontId="53" fillId="0" borderId="0" xfId="16" applyFont="1"/>
    <xf numFmtId="0" fontId="54" fillId="0" borderId="0" xfId="0" applyFont="1"/>
    <xf numFmtId="0" fontId="19" fillId="2" borderId="1" xfId="16" applyFont="1" applyFill="1" applyBorder="1" applyAlignment="1">
      <alignment horizontal="center" vertical="center"/>
    </xf>
    <xf numFmtId="0" fontId="55" fillId="0" borderId="0" xfId="16" applyFont="1" applyAlignment="1">
      <alignment vertical="center"/>
    </xf>
    <xf numFmtId="0" fontId="12" fillId="0" borderId="0" xfId="5" applyFont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11" fillId="0" borderId="0" xfId="5" applyFont="1" applyAlignment="1">
      <alignment horizontal="center" vertical="center" wrapText="1"/>
    </xf>
    <xf numFmtId="0" fontId="12" fillId="0" borderId="0" xfId="4" applyFont="1" applyAlignment="1">
      <alignment horizontal="center" vertical="center" wrapText="1"/>
    </xf>
    <xf numFmtId="0" fontId="11" fillId="0" borderId="0" xfId="4" applyFont="1" applyAlignment="1">
      <alignment horizontal="center" vertical="center" wrapText="1"/>
    </xf>
    <xf numFmtId="0" fontId="11" fillId="0" borderId="4" xfId="5" applyFont="1" applyBorder="1" applyAlignment="1">
      <alignment horizontal="center" vertical="center" wrapText="1"/>
    </xf>
    <xf numFmtId="0" fontId="11" fillId="0" borderId="5" xfId="4" applyFont="1" applyBorder="1" applyAlignment="1">
      <alignment horizontal="center" vertical="center" wrapText="1"/>
    </xf>
    <xf numFmtId="0" fontId="19" fillId="0" borderId="0" xfId="4" applyFont="1" applyAlignment="1">
      <alignment horizontal="center" vertical="center"/>
    </xf>
    <xf numFmtId="0" fontId="16" fillId="0" borderId="0" xfId="4" applyFont="1" applyAlignment="1">
      <alignment vertical="center"/>
    </xf>
    <xf numFmtId="0" fontId="16" fillId="0" borderId="0" xfId="4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5" xfId="0" applyFont="1" applyBorder="1" applyAlignment="1">
      <alignment horizontal="right" vertical="center" wrapText="1"/>
    </xf>
    <xf numFmtId="0" fontId="12" fillId="0" borderId="0" xfId="0" applyFont="1" applyAlignment="1">
      <alignment horizontal="center" vertical="top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0" xfId="5" applyFont="1" applyAlignment="1">
      <alignment vertical="center"/>
    </xf>
    <xf numFmtId="0" fontId="36" fillId="0" borderId="0" xfId="4" applyFont="1" applyAlignment="1">
      <alignment horizontal="center" vertical="center"/>
    </xf>
    <xf numFmtId="0" fontId="11" fillId="0" borderId="5" xfId="5" applyFont="1" applyBorder="1" applyAlignment="1">
      <alignment horizontal="center" vertical="center" wrapText="1"/>
    </xf>
    <xf numFmtId="0" fontId="18" fillId="0" borderId="0" xfId="4" applyFont="1" applyAlignment="1">
      <alignment vertical="center"/>
    </xf>
    <xf numFmtId="0" fontId="49" fillId="23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0" fontId="47" fillId="0" borderId="5" xfId="0" applyFont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vertical="center"/>
    </xf>
    <xf numFmtId="0" fontId="26" fillId="0" borderId="5" xfId="0" applyFont="1" applyBorder="1" applyAlignment="1">
      <alignment horizontal="left" vertical="center" wrapText="1"/>
    </xf>
    <xf numFmtId="0" fontId="26" fillId="0" borderId="5" xfId="0" applyFont="1" applyBorder="1" applyAlignment="1">
      <alignment vertical="center"/>
    </xf>
    <xf numFmtId="0" fontId="56" fillId="14" borderId="5" xfId="0" applyFont="1" applyFill="1" applyBorder="1" applyAlignment="1">
      <alignment horizontal="center" vertical="center" wrapText="1"/>
    </xf>
    <xf numFmtId="0" fontId="56" fillId="2" borderId="5" xfId="0" applyFont="1" applyFill="1" applyBorder="1" applyAlignment="1">
      <alignment horizontal="center" vertical="center" wrapText="1"/>
    </xf>
    <xf numFmtId="0" fontId="56" fillId="18" borderId="5" xfId="0" applyFont="1" applyFill="1" applyBorder="1" applyAlignment="1">
      <alignment horizontal="center" vertical="center" wrapText="1"/>
    </xf>
    <xf numFmtId="0" fontId="56" fillId="21" borderId="5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left" vertical="center" wrapText="1"/>
    </xf>
    <xf numFmtId="43" fontId="12" fillId="0" borderId="0" xfId="15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1" fillId="0" borderId="5" xfId="0" applyFont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1" fillId="0" borderId="5" xfId="5" applyFont="1" applyBorder="1" applyAlignment="1">
      <alignment horizontal="center" vertical="center" wrapText="1"/>
    </xf>
    <xf numFmtId="0" fontId="11" fillId="0" borderId="6" xfId="5" applyFont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12" fillId="14" borderId="2" xfId="0" applyFont="1" applyFill="1" applyBorder="1" applyAlignment="1">
      <alignment horizontal="center" vertical="center" wrapText="1"/>
    </xf>
    <xf numFmtId="43" fontId="12" fillId="0" borderId="0" xfId="15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1" fillId="2" borderId="0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6" fillId="2" borderId="5" xfId="4" applyFont="1" applyFill="1" applyBorder="1" applyAlignment="1">
      <alignment horizontal="center" vertical="center" wrapText="1"/>
    </xf>
    <xf numFmtId="2" fontId="46" fillId="9" borderId="5" xfId="4" applyNumberFormat="1" applyFont="1" applyFill="1" applyBorder="1" applyAlignment="1">
      <alignment horizontal="center" vertical="center" wrapText="1"/>
    </xf>
    <xf numFmtId="0" fontId="46" fillId="9" borderId="5" xfId="4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43" fontId="46" fillId="2" borderId="4" xfId="15" applyFont="1" applyFill="1" applyBorder="1" applyAlignment="1">
      <alignment horizontal="center" vertical="center" wrapText="1"/>
    </xf>
    <xf numFmtId="43" fontId="46" fillId="2" borderId="6" xfId="15" applyFont="1" applyFill="1" applyBorder="1" applyAlignment="1">
      <alignment horizontal="center" vertical="center" wrapText="1"/>
    </xf>
    <xf numFmtId="43" fontId="46" fillId="2" borderId="4" xfId="15" applyFont="1" applyFill="1" applyBorder="1" applyAlignment="1">
      <alignment horizontal="center" vertical="center" textRotation="90" wrapText="1"/>
    </xf>
    <xf numFmtId="43" fontId="46" fillId="2" borderId="6" xfId="15" applyFont="1" applyFill="1" applyBorder="1" applyAlignment="1">
      <alignment horizontal="center" vertical="center" textRotation="90" wrapText="1"/>
    </xf>
    <xf numFmtId="0" fontId="47" fillId="0" borderId="5" xfId="0" applyFont="1" applyBorder="1" applyAlignment="1">
      <alignment horizontal="left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43" fontId="12" fillId="0" borderId="0" xfId="15" applyFont="1" applyFill="1" applyAlignment="1">
      <alignment horizontal="center"/>
    </xf>
    <xf numFmtId="0" fontId="12" fillId="0" borderId="12" xfId="0" applyFont="1" applyBorder="1" applyAlignment="1">
      <alignment horizontal="center" vertical="center" wrapText="1"/>
    </xf>
    <xf numFmtId="0" fontId="12" fillId="0" borderId="0" xfId="2" applyFont="1" applyAlignment="1">
      <alignment horizontal="center" vertical="center" wrapText="1"/>
    </xf>
    <xf numFmtId="0" fontId="11" fillId="2" borderId="0" xfId="4" applyFont="1" applyFill="1" applyAlignment="1">
      <alignment horizontal="center" vertical="center"/>
    </xf>
    <xf numFmtId="0" fontId="11" fillId="0" borderId="5" xfId="5" applyFont="1" applyFill="1" applyBorder="1" applyAlignment="1">
      <alignment horizontal="center" vertical="center" wrapText="1"/>
    </xf>
    <xf numFmtId="0" fontId="11" fillId="0" borderId="4" xfId="5" applyFont="1" applyFill="1" applyBorder="1" applyAlignment="1">
      <alignment horizontal="center" vertical="center" wrapText="1"/>
    </xf>
    <xf numFmtId="0" fontId="12" fillId="0" borderId="0" xfId="16" applyFont="1" applyAlignment="1">
      <alignment horizontal="center" vertical="center"/>
    </xf>
    <xf numFmtId="43" fontId="12" fillId="0" borderId="4" xfId="17" applyFont="1" applyFill="1" applyBorder="1" applyAlignment="1">
      <alignment horizontal="center" wrapText="1"/>
    </xf>
    <xf numFmtId="43" fontId="12" fillId="0" borderId="6" xfId="17" applyFont="1" applyFill="1" applyBorder="1" applyAlignment="1">
      <alignment horizontal="center" wrapText="1"/>
    </xf>
    <xf numFmtId="0" fontId="12" fillId="2" borderId="1" xfId="16" applyFont="1" applyFill="1" applyBorder="1" applyAlignment="1">
      <alignment horizontal="center" vertical="center" wrapText="1"/>
    </xf>
    <xf numFmtId="0" fontId="12" fillId="2" borderId="2" xfId="16" applyFont="1" applyFill="1" applyBorder="1" applyAlignment="1">
      <alignment horizontal="center" vertical="center" wrapText="1"/>
    </xf>
    <xf numFmtId="0" fontId="12" fillId="10" borderId="11" xfId="16" applyFont="1" applyFill="1" applyBorder="1" applyAlignment="1">
      <alignment horizontal="center" vertical="center" wrapText="1"/>
    </xf>
    <xf numFmtId="0" fontId="12" fillId="10" borderId="10" xfId="16" applyFont="1" applyFill="1" applyBorder="1" applyAlignment="1">
      <alignment horizontal="center" vertical="center" wrapText="1"/>
    </xf>
    <xf numFmtId="0" fontId="12" fillId="10" borderId="8" xfId="16" applyFont="1" applyFill="1" applyBorder="1" applyAlignment="1">
      <alignment horizontal="center" vertical="center" wrapText="1"/>
    </xf>
    <xf numFmtId="0" fontId="12" fillId="10" borderId="7" xfId="16" applyFont="1" applyFill="1" applyBorder="1" applyAlignment="1">
      <alignment horizontal="center" vertical="center" wrapText="1"/>
    </xf>
    <xf numFmtId="0" fontId="12" fillId="10" borderId="4" xfId="16" applyFont="1" applyFill="1" applyBorder="1" applyAlignment="1">
      <alignment horizontal="center" vertical="center" wrapText="1"/>
    </xf>
    <xf numFmtId="0" fontId="12" fillId="10" borderId="9" xfId="16" applyFont="1" applyFill="1" applyBorder="1" applyAlignment="1">
      <alignment horizontal="center" vertical="center" wrapText="1"/>
    </xf>
    <xf numFmtId="0" fontId="12" fillId="10" borderId="6" xfId="16" applyFont="1" applyFill="1" applyBorder="1" applyAlignment="1">
      <alignment horizontal="center" vertical="center" wrapText="1"/>
    </xf>
    <xf numFmtId="0" fontId="12" fillId="10" borderId="2" xfId="16" applyFont="1" applyFill="1" applyBorder="1" applyAlignment="1">
      <alignment horizontal="center" vertical="center"/>
    </xf>
    <xf numFmtId="0" fontId="36" fillId="0" borderId="5" xfId="0" applyFont="1" applyFill="1" applyBorder="1" applyAlignment="1">
      <alignment horizontal="left" vertical="center" wrapText="1"/>
    </xf>
    <xf numFmtId="0" fontId="36" fillId="0" borderId="5" xfId="0" applyFont="1" applyBorder="1" applyAlignment="1">
      <alignment horizontal="left" vertical="center" wrapText="1"/>
    </xf>
    <xf numFmtId="0" fontId="24" fillId="10" borderId="11" xfId="16" applyFont="1" applyFill="1" applyBorder="1" applyAlignment="1">
      <alignment horizontal="center" vertical="center" wrapText="1"/>
    </xf>
    <xf numFmtId="0" fontId="24" fillId="10" borderId="10" xfId="16" applyFont="1" applyFill="1" applyBorder="1" applyAlignment="1">
      <alignment horizontal="center" vertical="center" wrapText="1"/>
    </xf>
    <xf numFmtId="0" fontId="24" fillId="10" borderId="8" xfId="16" applyFont="1" applyFill="1" applyBorder="1" applyAlignment="1">
      <alignment horizontal="center" vertical="center" wrapText="1"/>
    </xf>
    <xf numFmtId="0" fontId="24" fillId="10" borderId="7" xfId="16" applyFont="1" applyFill="1" applyBorder="1" applyAlignment="1">
      <alignment horizontal="center" vertical="center" wrapText="1"/>
    </xf>
    <xf numFmtId="0" fontId="24" fillId="10" borderId="4" xfId="16" applyFont="1" applyFill="1" applyBorder="1" applyAlignment="1">
      <alignment horizontal="center" vertical="center" wrapText="1"/>
    </xf>
    <xf numFmtId="0" fontId="24" fillId="10" borderId="9" xfId="16" applyFont="1" applyFill="1" applyBorder="1" applyAlignment="1">
      <alignment horizontal="center" vertical="center" wrapText="1"/>
    </xf>
    <xf numFmtId="0" fontId="24" fillId="10" borderId="6" xfId="16" applyFont="1" applyFill="1" applyBorder="1" applyAlignment="1">
      <alignment horizontal="center" vertical="center" wrapText="1"/>
    </xf>
    <xf numFmtId="0" fontId="24" fillId="10" borderId="2" xfId="16" applyFont="1" applyFill="1" applyBorder="1" applyAlignment="1">
      <alignment horizontal="center" vertical="center"/>
    </xf>
    <xf numFmtId="0" fontId="24" fillId="2" borderId="1" xfId="16" applyFont="1" applyFill="1" applyBorder="1" applyAlignment="1">
      <alignment horizontal="center" vertical="center" wrapText="1"/>
    </xf>
    <xf numFmtId="0" fontId="24" fillId="2" borderId="2" xfId="16" applyFont="1" applyFill="1" applyBorder="1" applyAlignment="1">
      <alignment horizontal="center" vertical="center" wrapText="1"/>
    </xf>
    <xf numFmtId="43" fontId="24" fillId="0" borderId="4" xfId="17" applyFont="1" applyFill="1" applyBorder="1" applyAlignment="1">
      <alignment horizontal="center" wrapText="1"/>
    </xf>
    <xf numFmtId="43" fontId="24" fillId="0" borderId="6" xfId="17" applyFont="1" applyFill="1" applyBorder="1" applyAlignment="1">
      <alignment horizontal="center" wrapText="1"/>
    </xf>
    <xf numFmtId="0" fontId="24" fillId="0" borderId="0" xfId="16" applyFont="1" applyAlignment="1">
      <alignment horizontal="center" vertical="center"/>
    </xf>
    <xf numFmtId="0" fontId="56" fillId="17" borderId="5" xfId="0" applyFont="1" applyFill="1" applyBorder="1" applyAlignment="1">
      <alignment horizontal="center" vertical="center" wrapText="1"/>
    </xf>
    <xf numFmtId="0" fontId="56" fillId="2" borderId="5" xfId="21" applyNumberFormat="1" applyFont="1" applyFill="1" applyBorder="1" applyAlignment="1">
      <alignment horizontal="center" vertical="center" wrapText="1"/>
    </xf>
    <xf numFmtId="0" fontId="56" fillId="2" borderId="1" xfId="0" applyFont="1" applyFill="1" applyBorder="1" applyAlignment="1">
      <alignment horizontal="center" vertical="center" wrapText="1"/>
    </xf>
    <xf numFmtId="0" fontId="56" fillId="23" borderId="5" xfId="0" applyFont="1" applyFill="1" applyBorder="1" applyAlignment="1">
      <alignment horizontal="center" vertical="center" wrapText="1"/>
    </xf>
    <xf numFmtId="0" fontId="56" fillId="23" borderId="5" xfId="21" applyNumberFormat="1" applyFont="1" applyFill="1" applyBorder="1" applyAlignment="1">
      <alignment horizontal="center" vertical="center" wrapText="1"/>
    </xf>
    <xf numFmtId="0" fontId="57" fillId="2" borderId="5" xfId="0" applyFont="1" applyFill="1" applyBorder="1" applyAlignment="1">
      <alignment vertical="center" wrapText="1"/>
    </xf>
    <xf numFmtId="0" fontId="57" fillId="2" borderId="1" xfId="0" applyFont="1" applyFill="1" applyBorder="1" applyAlignment="1">
      <alignment vertical="center" wrapText="1"/>
    </xf>
    <xf numFmtId="0" fontId="56" fillId="19" borderId="5" xfId="0" applyFont="1" applyFill="1" applyBorder="1" applyAlignment="1">
      <alignment horizontal="center" vertical="center" wrapText="1"/>
    </xf>
    <xf numFmtId="0" fontId="56" fillId="7" borderId="5" xfId="0" applyFont="1" applyFill="1" applyBorder="1" applyAlignment="1">
      <alignment horizontal="center" vertical="center" wrapText="1"/>
    </xf>
    <xf numFmtId="0" fontId="56" fillId="2" borderId="4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14" borderId="5" xfId="0" applyFont="1" applyFill="1" applyBorder="1" applyAlignment="1">
      <alignment horizontal="center" vertical="center" wrapText="1"/>
    </xf>
    <xf numFmtId="0" fontId="16" fillId="21" borderId="5" xfId="0" applyFont="1" applyFill="1" applyBorder="1" applyAlignment="1">
      <alignment horizontal="center" vertical="center" wrapText="1"/>
    </xf>
    <xf numFmtId="0" fontId="58" fillId="14" borderId="5" xfId="0" applyFont="1" applyFill="1" applyBorder="1" applyAlignment="1">
      <alignment horizontal="center" vertical="center" wrapText="1"/>
    </xf>
    <xf numFmtId="0" fontId="58" fillId="2" borderId="5" xfId="0" applyFont="1" applyFill="1" applyBorder="1" applyAlignment="1">
      <alignment horizontal="center" vertical="center" wrapText="1"/>
    </xf>
    <xf numFmtId="0" fontId="58" fillId="9" borderId="5" xfId="0" applyFont="1" applyFill="1" applyBorder="1" applyAlignment="1">
      <alignment horizontal="center" vertical="center" wrapText="1"/>
    </xf>
    <xf numFmtId="0" fontId="58" fillId="2" borderId="5" xfId="0" applyFont="1" applyFill="1" applyBorder="1" applyAlignment="1">
      <alignment horizontal="center" vertical="center"/>
    </xf>
    <xf numFmtId="0" fontId="58" fillId="7" borderId="5" xfId="0" applyFont="1" applyFill="1" applyBorder="1" applyAlignment="1">
      <alignment horizontal="center" vertical="center" wrapText="1"/>
    </xf>
    <xf numFmtId="0" fontId="58" fillId="21" borderId="5" xfId="0" applyFont="1" applyFill="1" applyBorder="1" applyAlignment="1">
      <alignment horizontal="center" vertical="center" wrapText="1"/>
    </xf>
    <xf numFmtId="0" fontId="52" fillId="14" borderId="5" xfId="0" applyFont="1" applyFill="1" applyBorder="1" applyAlignment="1">
      <alignment horizontal="center" vertical="center" wrapText="1"/>
    </xf>
    <xf numFmtId="0" fontId="52" fillId="2" borderId="5" xfId="0" applyFont="1" applyFill="1" applyBorder="1" applyAlignment="1">
      <alignment horizontal="center" vertical="center" wrapText="1"/>
    </xf>
    <xf numFmtId="0" fontId="52" fillId="2" borderId="5" xfId="6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vertical="center" wrapText="1"/>
    </xf>
    <xf numFmtId="0" fontId="56" fillId="20" borderId="5" xfId="0" applyFont="1" applyFill="1" applyBorder="1" applyAlignment="1">
      <alignment horizontal="center" vertical="center" wrapText="1"/>
    </xf>
    <xf numFmtId="0" fontId="56" fillId="22" borderId="1" xfId="0" applyFont="1" applyFill="1" applyBorder="1" applyAlignment="1">
      <alignment vertical="center" wrapText="1"/>
    </xf>
    <xf numFmtId="0" fontId="56" fillId="2" borderId="5" xfId="0" applyFont="1" applyFill="1" applyBorder="1" applyAlignment="1">
      <alignment vertical="center" wrapText="1"/>
    </xf>
    <xf numFmtId="0" fontId="56" fillId="2" borderId="1" xfId="0" applyFont="1" applyFill="1" applyBorder="1" applyAlignment="1">
      <alignment horizontal="center" vertical="center" wrapText="1"/>
    </xf>
    <xf numFmtId="0" fontId="56" fillId="2" borderId="3" xfId="0" applyFont="1" applyFill="1" applyBorder="1" applyAlignment="1">
      <alignment horizontal="center" vertical="center" wrapText="1"/>
    </xf>
    <xf numFmtId="0" fontId="56" fillId="2" borderId="5" xfId="1" applyFont="1" applyFill="1" applyBorder="1" applyAlignment="1">
      <alignment horizontal="center" vertical="center"/>
    </xf>
    <xf numFmtId="0" fontId="56" fillId="24" borderId="5" xfId="0" applyFont="1" applyFill="1" applyBorder="1" applyAlignment="1">
      <alignment horizontal="center" vertical="center" wrapText="1"/>
    </xf>
    <xf numFmtId="0" fontId="56" fillId="24" borderId="1" xfId="0" applyFont="1" applyFill="1" applyBorder="1" applyAlignment="1">
      <alignment horizontal="center" vertical="center" wrapText="1"/>
    </xf>
    <xf numFmtId="0" fontId="56" fillId="13" borderId="5" xfId="0" applyFont="1" applyFill="1" applyBorder="1" applyAlignment="1">
      <alignment horizontal="center" vertical="center" wrapText="1"/>
    </xf>
    <xf numFmtId="0" fontId="59" fillId="14" borderId="5" xfId="0" applyFont="1" applyFill="1" applyBorder="1" applyAlignment="1">
      <alignment horizontal="center" vertical="center" wrapText="1"/>
    </xf>
    <xf numFmtId="0" fontId="59" fillId="2" borderId="4" xfId="1" applyFont="1" applyFill="1" applyBorder="1" applyAlignment="1">
      <alignment horizontal="center" vertical="center"/>
    </xf>
    <xf numFmtId="0" fontId="59" fillId="2" borderId="5" xfId="0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1" borderId="5" xfId="0" applyFont="1" applyFill="1" applyBorder="1" applyAlignment="1">
      <alignment horizontal="center" vertical="center" wrapText="1"/>
    </xf>
    <xf numFmtId="43" fontId="59" fillId="0" borderId="5" xfId="17" applyFont="1" applyFill="1" applyBorder="1" applyAlignment="1">
      <alignment horizontal="center" vertical="center"/>
    </xf>
  </cellXfs>
  <cellStyles count="22">
    <cellStyle name="Денежный" xfId="21" builtinId="4"/>
    <cellStyle name="Обычный" xfId="0" builtinId="0"/>
    <cellStyle name="Обычный 2" xfId="2" xr:uid="{055AED35-7AAE-4F55-B8A9-86FEC1536156}"/>
    <cellStyle name="Обычный 2 2" xfId="4" xr:uid="{8E140F06-C927-4EAE-9335-DCA9C1421E1D}"/>
    <cellStyle name="Обычный 2 2 4" xfId="14" xr:uid="{AE933AC2-7AB2-4DA0-8BF7-91292BA01B59}"/>
    <cellStyle name="Обычный 3" xfId="5" xr:uid="{BE201D72-27F1-4674-AE16-C4D171AC6A06}"/>
    <cellStyle name="Обычный 3 2" xfId="13" xr:uid="{631ED388-8948-40B5-A299-0EC6591D7B6A}"/>
    <cellStyle name="Обычный 3 3" xfId="18" xr:uid="{C250CB3D-3F8C-4435-9FC0-B25774CF3630}"/>
    <cellStyle name="Обычный 4" xfId="1" xr:uid="{020B1A05-83E1-4858-B2CA-AAA2248F3B3F}"/>
    <cellStyle name="Обычный 4 2" xfId="6" xr:uid="{55F99553-5763-4D94-A04D-A4BA2E8102F8}"/>
    <cellStyle name="Обычный 4 3" xfId="9" xr:uid="{71893385-B862-4E1E-909A-96F11B993F7F}"/>
    <cellStyle name="Обычный 4 3 2" xfId="12" xr:uid="{F6D0A124-0ADA-4827-9AE2-1B38F3EBA6AC}"/>
    <cellStyle name="Обычный 4 3 3" xfId="16" xr:uid="{7A9F9E69-A210-430A-A1FD-F70414995D4A}"/>
    <cellStyle name="Обычный 4 4" xfId="19" xr:uid="{D3AD0936-A943-44F5-B8A4-261E43379DCC}"/>
    <cellStyle name="Обычный 5" xfId="8" xr:uid="{9D2C7076-A8FC-42C7-9D39-A51FBF3501C5}"/>
    <cellStyle name="Обычный 5 2" xfId="11" xr:uid="{EB580153-D3CB-4C0E-9373-9DB445CDCB52}"/>
    <cellStyle name="Финансовый" xfId="15" builtinId="3"/>
    <cellStyle name="Финансовый 2" xfId="3" xr:uid="{44AD231C-16D3-45D3-9B91-ABE502515104}"/>
    <cellStyle name="Финансовый 2 2" xfId="7" xr:uid="{74E38D79-0946-4EAE-8D26-3FEE93A435FD}"/>
    <cellStyle name="Финансовый 3" xfId="10" xr:uid="{71AA972D-4AA8-459C-970F-EC32FC10C23C}"/>
    <cellStyle name="Финансовый 3 2" xfId="17" xr:uid="{2EDEF7FD-3619-4DD0-857F-3DCF6FFA1B56}"/>
    <cellStyle name="Финансовый 4" xfId="20" xr:uid="{7C267D81-D73C-4979-A99D-F8F1B983D4F3}"/>
  </cellStyles>
  <dxfs count="124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ownloads/Telegram%20Desktop/IRUSKON%20&#1052;&#1063;&#1046;%202024%20&#1081;%20%20%20&#1044;&#1077;&#1082;&#1072;&#1073;&#1088;&#1100;%20&#1090;&#1072;&#1073;&#1077;&#1083;&#1080;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ownloads/Telegram%20Desktop/03_1%20&#1058;&#1072;&#1073;&#1077;&#1083;&#1100;%20&#1089;&#1083;.%20&#1043;&#1083;.&#1069;&#1085;&#1077;&#1088;&#1075;&#1077;&#1090;&#1080;&#1082;&#1072;%20%20(4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lduz\Downloads\Telegram%20Desktop\03_2%20&#1058;&#1072;&#1073;&#1077;&#1083;&#1100;%20&#1025;&#1088;&#1072;&#1076;&#1084;&#1095;&#1080;%20&#1091;&#1089;&#1082;&#1091;&#1085;&#1072;&#1083;&#1072;&#1088;%20(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cer\Downloads\Telegram%20Desktop\IRUSKON%20&#1052;&#1063;&#1046;%202024%20&#1081;%20&#1053;&#1086;&#1103;&#1073;&#1088;&#1100;%20&#1090;&#1072;&#1073;&#1077;&#1083;&#108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ownloads/Telegram%20Desktop/IRUSKON%20%20%20%20TABEL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дминистрация"/>
      <sheetName val="Плановый отдел"/>
      <sheetName val="Гл.инженер_ТБ_IT"/>
      <sheetName val="Отд.Гл.Энергетика"/>
      <sheetName val="Участок ТЭОиР"/>
      <sheetName val="РСУ"/>
      <sheetName val="Склад сырья"/>
      <sheetName val="Склад готовой продукции"/>
      <sheetName val="отд Безоп"/>
      <sheetName val="Отд.Продаж"/>
      <sheetName val="Бухгалтерия"/>
      <sheetName val="Отд.Гл.Механика"/>
      <sheetName val="ОКК-Лабаратория"/>
      <sheetName val="АХО"/>
      <sheetName val="АХО САНИТАРНАЯ СЛУЖ"/>
      <sheetName val="ОШХОНА"/>
      <sheetName val="Транспортный отдел"/>
      <sheetName val="Отл складской логистики"/>
      <sheetName val="Им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№1</v>
          </cell>
          <cell r="B1" t="str">
            <v>Столбец1</v>
          </cell>
        </row>
        <row r="2">
          <cell r="A2">
            <v>298</v>
          </cell>
          <cell r="B2" t="str">
            <v>Аббосов Расулхон</v>
          </cell>
        </row>
        <row r="3">
          <cell r="A3">
            <v>1</v>
          </cell>
          <cell r="B3" t="str">
            <v>Абдуганиев Нурбек</v>
          </cell>
        </row>
        <row r="4">
          <cell r="A4">
            <v>2</v>
          </cell>
          <cell r="B4" t="str">
            <v>Абдуганиева Гулзода</v>
          </cell>
        </row>
        <row r="5">
          <cell r="A5">
            <v>3</v>
          </cell>
          <cell r="B5" t="str">
            <v>Абдуганиева Озода</v>
          </cell>
        </row>
        <row r="6">
          <cell r="A6">
            <v>4</v>
          </cell>
          <cell r="B6" t="str">
            <v>Абдужалилова Рухшона</v>
          </cell>
        </row>
        <row r="7">
          <cell r="A7">
            <v>5</v>
          </cell>
          <cell r="B7" t="str">
            <v>Абдукайумов Шерзод</v>
          </cell>
        </row>
        <row r="8">
          <cell r="A8">
            <v>375</v>
          </cell>
          <cell r="B8" t="str">
            <v>Абдукаххорова Маржона</v>
          </cell>
        </row>
        <row r="9">
          <cell r="A9">
            <v>6</v>
          </cell>
          <cell r="B9" t="str">
            <v>Абдулахатова Садокат</v>
          </cell>
        </row>
        <row r="10">
          <cell r="A10">
            <v>330</v>
          </cell>
          <cell r="B10" t="str">
            <v>Абдуллаев Фаррух</v>
          </cell>
        </row>
        <row r="11">
          <cell r="A11">
            <v>378</v>
          </cell>
          <cell r="B11" t="str">
            <v>Абдуллаев Шохруххон</v>
          </cell>
        </row>
        <row r="12">
          <cell r="A12">
            <v>269</v>
          </cell>
          <cell r="B12" t="str">
            <v>Абдуллаева Махфуза</v>
          </cell>
        </row>
        <row r="13">
          <cell r="A13">
            <v>337</v>
          </cell>
          <cell r="B13" t="str">
            <v>Абдуллаева Мухлиса</v>
          </cell>
        </row>
        <row r="14">
          <cell r="A14">
            <v>183</v>
          </cell>
          <cell r="B14" t="str">
            <v>Абдураимов Шахбоз</v>
          </cell>
        </row>
        <row r="15">
          <cell r="A15">
            <v>202</v>
          </cell>
          <cell r="B15" t="str">
            <v>Абдурахимова Нигора</v>
          </cell>
        </row>
        <row r="16">
          <cell r="A16">
            <v>272</v>
          </cell>
          <cell r="B16" t="str">
            <v>Абдурахимова Шохида</v>
          </cell>
        </row>
        <row r="17">
          <cell r="A17">
            <v>222</v>
          </cell>
          <cell r="B17" t="str">
            <v>Абдурахимонова Ойдин</v>
          </cell>
        </row>
        <row r="18">
          <cell r="A18">
            <v>205</v>
          </cell>
          <cell r="B18" t="str">
            <v>Абдурахмонова Хумора</v>
          </cell>
        </row>
        <row r="19">
          <cell r="A19">
            <v>7</v>
          </cell>
          <cell r="B19" t="str">
            <v>Авазова Сайёра</v>
          </cell>
        </row>
        <row r="20">
          <cell r="A20">
            <v>8</v>
          </cell>
          <cell r="B20" t="str">
            <v>Айдинян Ирина</v>
          </cell>
        </row>
        <row r="21">
          <cell r="A21">
            <v>293</v>
          </cell>
          <cell r="B21" t="str">
            <v>Акбаров Анвар</v>
          </cell>
        </row>
        <row r="22">
          <cell r="A22">
            <v>9</v>
          </cell>
          <cell r="B22" t="str">
            <v>Акрамов Шавкат</v>
          </cell>
        </row>
        <row r="23">
          <cell r="A23">
            <v>287</v>
          </cell>
          <cell r="B23" t="str">
            <v>Акулов Бекзод</v>
          </cell>
        </row>
        <row r="24">
          <cell r="A24">
            <v>303</v>
          </cell>
          <cell r="B24" t="str">
            <v>Алибоев Инъом</v>
          </cell>
        </row>
        <row r="25">
          <cell r="A25">
            <v>182</v>
          </cell>
          <cell r="B25" t="str">
            <v>Алиев Азиз</v>
          </cell>
        </row>
        <row r="26">
          <cell r="A26">
            <v>176</v>
          </cell>
          <cell r="B26" t="str">
            <v>Алиев Сардор</v>
          </cell>
        </row>
        <row r="27">
          <cell r="A27">
            <v>316</v>
          </cell>
          <cell r="B27" t="str">
            <v>Алиева Дилфуза</v>
          </cell>
        </row>
        <row r="28">
          <cell r="A28">
            <v>10</v>
          </cell>
          <cell r="B28" t="str">
            <v>Алиева Мадина</v>
          </cell>
        </row>
        <row r="29">
          <cell r="A29">
            <v>11</v>
          </cell>
          <cell r="B29" t="str">
            <v>Алиева Сарвиноз</v>
          </cell>
        </row>
        <row r="30">
          <cell r="A30">
            <v>12</v>
          </cell>
          <cell r="B30" t="str">
            <v>Алижонов Улугбек</v>
          </cell>
        </row>
        <row r="31">
          <cell r="A31">
            <v>13</v>
          </cell>
          <cell r="B31" t="str">
            <v>Аллабердиева Гулжахон</v>
          </cell>
        </row>
        <row r="32">
          <cell r="A32">
            <v>14</v>
          </cell>
          <cell r="B32" t="str">
            <v>Аллаёров Дилшод</v>
          </cell>
        </row>
        <row r="33">
          <cell r="A33">
            <v>241</v>
          </cell>
          <cell r="B33" t="str">
            <v>Алматова Сожида</v>
          </cell>
        </row>
        <row r="34">
          <cell r="A34">
            <v>15</v>
          </cell>
          <cell r="B34" t="str">
            <v>Анисимова Анна</v>
          </cell>
        </row>
        <row r="35">
          <cell r="A35">
            <v>16</v>
          </cell>
          <cell r="B35" t="str">
            <v>Артиков Одилжон</v>
          </cell>
        </row>
        <row r="36">
          <cell r="A36">
            <v>17</v>
          </cell>
          <cell r="B36" t="str">
            <v>Арыкбаев Бахтияр</v>
          </cell>
        </row>
        <row r="37">
          <cell r="A37">
            <v>354</v>
          </cell>
          <cell r="B37" t="str">
            <v>Аскаров Элдор</v>
          </cell>
        </row>
        <row r="38">
          <cell r="A38">
            <v>18</v>
          </cell>
          <cell r="B38" t="str">
            <v>Атаханов Исфандиёр</v>
          </cell>
        </row>
        <row r="39">
          <cell r="A39">
            <v>266</v>
          </cell>
          <cell r="B39" t="str">
            <v>Атоева Зарнигор</v>
          </cell>
        </row>
        <row r="40">
          <cell r="A40">
            <v>19</v>
          </cell>
          <cell r="B40" t="str">
            <v>Ахмадов Ахрор</v>
          </cell>
        </row>
        <row r="41">
          <cell r="A41">
            <v>153</v>
          </cell>
          <cell r="B41" t="str">
            <v>Ахмеджонов Бегзод</v>
          </cell>
        </row>
        <row r="42">
          <cell r="A42">
            <v>20</v>
          </cell>
          <cell r="B42" t="str">
            <v>Ачилов Илхом</v>
          </cell>
        </row>
        <row r="43">
          <cell r="A43">
            <v>180</v>
          </cell>
          <cell r="B43" t="str">
            <v>Баиров Жавохир</v>
          </cell>
        </row>
        <row r="44">
          <cell r="A44">
            <v>306</v>
          </cell>
          <cell r="B44" t="str">
            <v>Байрамов Асиф</v>
          </cell>
        </row>
        <row r="45">
          <cell r="A45">
            <v>21</v>
          </cell>
          <cell r="B45" t="str">
            <v>Бахриддинов Сахоб</v>
          </cell>
        </row>
        <row r="46">
          <cell r="A46">
            <v>247</v>
          </cell>
          <cell r="B46" t="str">
            <v>Бахриддинов Шохрух</v>
          </cell>
        </row>
        <row r="47">
          <cell r="A47">
            <v>345</v>
          </cell>
          <cell r="B47" t="str">
            <v>Бегимкулова Наргиза</v>
          </cell>
        </row>
        <row r="48">
          <cell r="A48">
            <v>344</v>
          </cell>
          <cell r="B48" t="str">
            <v>Бекназарова Кундуз</v>
          </cell>
        </row>
        <row r="49">
          <cell r="A49">
            <v>361</v>
          </cell>
          <cell r="B49" t="str">
            <v>Бектемирова Зулфия</v>
          </cell>
        </row>
        <row r="50">
          <cell r="A50">
            <v>280</v>
          </cell>
          <cell r="B50" t="str">
            <v>Бердиева Махфират</v>
          </cell>
        </row>
        <row r="51">
          <cell r="A51">
            <v>22</v>
          </cell>
          <cell r="B51" t="str">
            <v>Бердикулова Муборак</v>
          </cell>
        </row>
        <row r="52">
          <cell r="A52">
            <v>23</v>
          </cell>
          <cell r="B52" t="str">
            <v>Бердимуродова Дилрабо</v>
          </cell>
        </row>
        <row r="53">
          <cell r="A53">
            <v>362</v>
          </cell>
          <cell r="B53" t="str">
            <v>Бобожонов Жавохир</v>
          </cell>
        </row>
        <row r="54">
          <cell r="A54">
            <v>329</v>
          </cell>
          <cell r="B54" t="str">
            <v>Бобомуродов Абдимурод</v>
          </cell>
        </row>
        <row r="55">
          <cell r="A55">
            <v>242</v>
          </cell>
          <cell r="B55" t="str">
            <v>Бозорова Умида</v>
          </cell>
        </row>
        <row r="56">
          <cell r="A56">
            <v>353</v>
          </cell>
          <cell r="B56" t="str">
            <v>Бойбусинов Анвар</v>
          </cell>
        </row>
        <row r="57">
          <cell r="A57">
            <v>365</v>
          </cell>
          <cell r="B57" t="str">
            <v>Бойбусинова Дилафруз</v>
          </cell>
        </row>
        <row r="58">
          <cell r="A58">
            <v>285</v>
          </cell>
          <cell r="B58" t="str">
            <v>Бойматова Матлуба</v>
          </cell>
        </row>
        <row r="59">
          <cell r="A59">
            <v>364</v>
          </cell>
          <cell r="B59" t="str">
            <v>Болбеков Абдураззок</v>
          </cell>
        </row>
        <row r="60">
          <cell r="A60">
            <v>253</v>
          </cell>
          <cell r="B60" t="str">
            <v>Босимов Улугбек</v>
          </cell>
        </row>
        <row r="61">
          <cell r="A61">
            <v>281</v>
          </cell>
          <cell r="B61" t="str">
            <v>Босимова Хонзода</v>
          </cell>
        </row>
        <row r="62">
          <cell r="A62">
            <v>351</v>
          </cell>
          <cell r="B62" t="str">
            <v>Ботиров Лазиз</v>
          </cell>
        </row>
        <row r="63">
          <cell r="A63">
            <v>234</v>
          </cell>
          <cell r="B63" t="str">
            <v>Ботирова Раъно</v>
          </cell>
        </row>
        <row r="64">
          <cell r="A64">
            <v>24</v>
          </cell>
          <cell r="B64" t="str">
            <v>Боходирова Заринабону</v>
          </cell>
        </row>
        <row r="65">
          <cell r="A65">
            <v>25</v>
          </cell>
          <cell r="B65" t="str">
            <v>Бултаков Алишер</v>
          </cell>
        </row>
        <row r="66">
          <cell r="A66">
            <v>26</v>
          </cell>
          <cell r="B66" t="str">
            <v>Гаипова Умида</v>
          </cell>
        </row>
        <row r="67">
          <cell r="A67">
            <v>184</v>
          </cell>
          <cell r="B67" t="str">
            <v>Гайбуллаев Азизбек</v>
          </cell>
        </row>
        <row r="68">
          <cell r="A68">
            <v>27</v>
          </cell>
          <cell r="B68" t="str">
            <v>Ганиев Илёс</v>
          </cell>
        </row>
        <row r="69">
          <cell r="A69">
            <v>28</v>
          </cell>
          <cell r="B69" t="str">
            <v>Гаффарова Машхура</v>
          </cell>
        </row>
        <row r="70">
          <cell r="A70">
            <v>279</v>
          </cell>
          <cell r="B70" t="str">
            <v>Гуломова Шохида</v>
          </cell>
        </row>
        <row r="71">
          <cell r="A71">
            <v>321</v>
          </cell>
          <cell r="B71" t="str">
            <v>Дехканов Илхом</v>
          </cell>
        </row>
        <row r="72">
          <cell r="A72">
            <v>346</v>
          </cell>
          <cell r="B72" t="str">
            <v>Дехконова Ръано</v>
          </cell>
        </row>
        <row r="73">
          <cell r="A73">
            <v>284</v>
          </cell>
          <cell r="B73" t="str">
            <v>Джабборова Гулноза</v>
          </cell>
        </row>
        <row r="74">
          <cell r="A74">
            <v>29</v>
          </cell>
          <cell r="B74" t="str">
            <v>Джабборова Гулсора</v>
          </cell>
        </row>
        <row r="75">
          <cell r="A75">
            <v>30</v>
          </cell>
          <cell r="B75" t="str">
            <v>Джабборова Севара</v>
          </cell>
        </row>
        <row r="76">
          <cell r="A76">
            <v>310</v>
          </cell>
          <cell r="B76" t="str">
            <v>Джалолов Азиз</v>
          </cell>
        </row>
        <row r="77">
          <cell r="A77">
            <v>199</v>
          </cell>
          <cell r="B77" t="str">
            <v>Джулбекова Сожида</v>
          </cell>
        </row>
        <row r="78">
          <cell r="A78">
            <v>240</v>
          </cell>
          <cell r="B78" t="str">
            <v>Джураева Фарида</v>
          </cell>
        </row>
        <row r="79">
          <cell r="A79">
            <v>33</v>
          </cell>
          <cell r="B79" t="str">
            <v>Дусмуродов Наврузбек</v>
          </cell>
        </row>
        <row r="80">
          <cell r="A80">
            <v>166</v>
          </cell>
          <cell r="B80" t="str">
            <v>Дусмухаммедов Расул</v>
          </cell>
        </row>
        <row r="81">
          <cell r="A81">
            <v>225</v>
          </cell>
          <cell r="B81" t="str">
            <v>Ёрбеков Ботиржон</v>
          </cell>
        </row>
        <row r="82">
          <cell r="A82">
            <v>34</v>
          </cell>
          <cell r="B82" t="str">
            <v>Есько Виталий</v>
          </cell>
        </row>
        <row r="83">
          <cell r="A83">
            <v>339</v>
          </cell>
          <cell r="B83" t="str">
            <v>Жабборов Умркул</v>
          </cell>
        </row>
        <row r="84">
          <cell r="A84">
            <v>31</v>
          </cell>
          <cell r="B84" t="str">
            <v>Жасанов Иброхим</v>
          </cell>
        </row>
        <row r="85">
          <cell r="A85">
            <v>204</v>
          </cell>
          <cell r="B85" t="str">
            <v>Жуманова Жамила</v>
          </cell>
        </row>
        <row r="86">
          <cell r="A86">
            <v>209</v>
          </cell>
          <cell r="B86" t="str">
            <v>Жуманова Лайло</v>
          </cell>
        </row>
        <row r="87">
          <cell r="A87">
            <v>212</v>
          </cell>
          <cell r="B87" t="str">
            <v>Жураев Азиз</v>
          </cell>
        </row>
        <row r="88">
          <cell r="A88">
            <v>35</v>
          </cell>
          <cell r="B88" t="str">
            <v>Жураев Бахтиёр</v>
          </cell>
        </row>
        <row r="89">
          <cell r="A89">
            <v>236</v>
          </cell>
          <cell r="B89" t="str">
            <v>Жураев Диёр</v>
          </cell>
        </row>
        <row r="90">
          <cell r="A90">
            <v>32</v>
          </cell>
          <cell r="B90" t="str">
            <v>Жураева Мехриниса</v>
          </cell>
        </row>
        <row r="91">
          <cell r="A91">
            <v>36</v>
          </cell>
          <cell r="B91" t="str">
            <v xml:space="preserve">Жураева Наргиза </v>
          </cell>
        </row>
        <row r="92">
          <cell r="A92">
            <v>37</v>
          </cell>
          <cell r="B92" t="str">
            <v>Зверев Сергей</v>
          </cell>
        </row>
        <row r="93">
          <cell r="A93">
            <v>38</v>
          </cell>
          <cell r="B93" t="str">
            <v>Зияев Бахром</v>
          </cell>
        </row>
        <row r="94">
          <cell r="A94">
            <v>342</v>
          </cell>
          <cell r="B94" t="str">
            <v>Зияева Дилноза</v>
          </cell>
        </row>
        <row r="95">
          <cell r="A95">
            <v>39</v>
          </cell>
          <cell r="B95" t="str">
            <v>Зияева Лазиза</v>
          </cell>
        </row>
        <row r="96">
          <cell r="A96">
            <v>275</v>
          </cell>
          <cell r="B96" t="str">
            <v>Зулфикорова Феруза</v>
          </cell>
        </row>
        <row r="97">
          <cell r="A97">
            <v>258</v>
          </cell>
          <cell r="B97" t="str">
            <v>Зухуров Хаётжон</v>
          </cell>
        </row>
        <row r="98">
          <cell r="A98">
            <v>334</v>
          </cell>
          <cell r="B98" t="str">
            <v>Ибрагимов Иброхим</v>
          </cell>
        </row>
        <row r="99">
          <cell r="A99">
            <v>40</v>
          </cell>
          <cell r="B99" t="str">
            <v>Ибрагимов Сунатилла</v>
          </cell>
        </row>
        <row r="100">
          <cell r="A100">
            <v>41</v>
          </cell>
          <cell r="B100" t="str">
            <v>Икромов Суннат</v>
          </cell>
        </row>
        <row r="101">
          <cell r="A101">
            <v>311</v>
          </cell>
          <cell r="B101" t="str">
            <v>Илхомов Одил</v>
          </cell>
        </row>
        <row r="102">
          <cell r="A102">
            <v>42</v>
          </cell>
          <cell r="B102" t="str">
            <v>Имамов Жахонгир</v>
          </cell>
        </row>
        <row r="103">
          <cell r="A103">
            <v>264</v>
          </cell>
          <cell r="B103" t="str">
            <v>Иномжанова Гулзода</v>
          </cell>
        </row>
        <row r="104">
          <cell r="A104">
            <v>312</v>
          </cell>
          <cell r="B104" t="str">
            <v>Иномжонова Нафиса</v>
          </cell>
        </row>
        <row r="105">
          <cell r="A105">
            <v>308</v>
          </cell>
          <cell r="B105" t="str">
            <v>Иномов Умид</v>
          </cell>
        </row>
        <row r="106">
          <cell r="A106">
            <v>47</v>
          </cell>
          <cell r="B106" t="str">
            <v>Исаков Жавлон</v>
          </cell>
        </row>
        <row r="107">
          <cell r="A107">
            <v>207</v>
          </cell>
          <cell r="B107" t="str">
            <v>Исанова Дилшода</v>
          </cell>
        </row>
        <row r="108">
          <cell r="A108">
            <v>43</v>
          </cell>
          <cell r="B108" t="str">
            <v>Исканов Исомиддин</v>
          </cell>
        </row>
        <row r="109">
          <cell r="A109">
            <v>44</v>
          </cell>
          <cell r="B109" t="str">
            <v>Исканов Мансур</v>
          </cell>
        </row>
        <row r="110">
          <cell r="A110">
            <v>45</v>
          </cell>
          <cell r="B110" t="str">
            <v>Исламова Малохат</v>
          </cell>
        </row>
        <row r="111">
          <cell r="A111">
            <v>185</v>
          </cell>
          <cell r="B111" t="str">
            <v>Исломов Самандар</v>
          </cell>
        </row>
        <row r="112">
          <cell r="A112">
            <v>163</v>
          </cell>
          <cell r="B112" t="str">
            <v>Исломова Лобар</v>
          </cell>
        </row>
        <row r="113">
          <cell r="A113">
            <v>46</v>
          </cell>
          <cell r="B113" t="str">
            <v>Исмайлов Бехзод</v>
          </cell>
        </row>
        <row r="114">
          <cell r="A114">
            <v>350</v>
          </cell>
          <cell r="B114" t="str">
            <v>Исмоилов Аброр</v>
          </cell>
        </row>
        <row r="115">
          <cell r="A115">
            <v>191</v>
          </cell>
          <cell r="B115" t="str">
            <v>Исмоилов Даврон</v>
          </cell>
        </row>
        <row r="116">
          <cell r="A116">
            <v>49</v>
          </cell>
          <cell r="B116" t="str">
            <v>Исроилов Бобир</v>
          </cell>
        </row>
        <row r="117">
          <cell r="A117">
            <v>171</v>
          </cell>
          <cell r="B117" t="str">
            <v>Исроилов Жамшид</v>
          </cell>
        </row>
        <row r="118">
          <cell r="A118">
            <v>360</v>
          </cell>
          <cell r="B118" t="str">
            <v>Исроилов Отабек</v>
          </cell>
        </row>
        <row r="119">
          <cell r="A119">
            <v>48</v>
          </cell>
          <cell r="B119" t="str">
            <v>Исроилов Фаррух</v>
          </cell>
        </row>
        <row r="120">
          <cell r="A120">
            <v>50</v>
          </cell>
          <cell r="B120" t="str">
            <v>Кадирова Фарогат</v>
          </cell>
        </row>
        <row r="121">
          <cell r="A121">
            <v>355</v>
          </cell>
          <cell r="B121" t="str">
            <v>Карашибоев Фуркат</v>
          </cell>
        </row>
        <row r="122">
          <cell r="A122">
            <v>243</v>
          </cell>
          <cell r="B122" t="str">
            <v>Каримов Баходир</v>
          </cell>
        </row>
        <row r="123">
          <cell r="A123">
            <v>210</v>
          </cell>
          <cell r="B123" t="str">
            <v>Каримов Бахтиёр</v>
          </cell>
        </row>
        <row r="124">
          <cell r="A124">
            <v>51</v>
          </cell>
          <cell r="B124" t="str">
            <v>Каримов Навруз</v>
          </cell>
        </row>
        <row r="125">
          <cell r="A125">
            <v>328</v>
          </cell>
          <cell r="B125" t="str">
            <v>Каримов Нормурод</v>
          </cell>
        </row>
        <row r="126">
          <cell r="A126">
            <v>332</v>
          </cell>
          <cell r="B126" t="str">
            <v>Каримова Аннетта</v>
          </cell>
        </row>
        <row r="127">
          <cell r="A127">
            <v>52</v>
          </cell>
          <cell r="B127" t="str">
            <v>Каршибоева Зохира</v>
          </cell>
        </row>
        <row r="128">
          <cell r="A128">
            <v>211</v>
          </cell>
          <cell r="B128" t="str">
            <v>Касимов Азамат</v>
          </cell>
        </row>
        <row r="129">
          <cell r="A129">
            <v>254</v>
          </cell>
          <cell r="B129" t="str">
            <v>Каулов Фархат</v>
          </cell>
        </row>
        <row r="130">
          <cell r="A130">
            <v>53</v>
          </cell>
          <cell r="B130" t="str">
            <v>Каюмова Умида</v>
          </cell>
        </row>
        <row r="131">
          <cell r="A131">
            <v>314</v>
          </cell>
          <cell r="B131" t="str">
            <v>Кодирова Дилафруз</v>
          </cell>
        </row>
        <row r="132">
          <cell r="A132">
            <v>215</v>
          </cell>
          <cell r="B132" t="str">
            <v>Кодирова Иноят</v>
          </cell>
        </row>
        <row r="133">
          <cell r="A133">
            <v>54</v>
          </cell>
          <cell r="B133" t="str">
            <v>Косимов Мусурмон</v>
          </cell>
        </row>
        <row r="134">
          <cell r="A134">
            <v>373</v>
          </cell>
          <cell r="B134" t="str">
            <v>Кувондиков Самандар</v>
          </cell>
        </row>
        <row r="135">
          <cell r="A135">
            <v>213</v>
          </cell>
          <cell r="B135" t="str">
            <v>Кувондиков Умид</v>
          </cell>
        </row>
        <row r="136">
          <cell r="A136">
            <v>55</v>
          </cell>
          <cell r="B136" t="str">
            <v>Кудратова Юлдуз</v>
          </cell>
        </row>
        <row r="137">
          <cell r="A137">
            <v>256</v>
          </cell>
          <cell r="B137" t="str">
            <v>Курбонбоева Сабрина</v>
          </cell>
        </row>
        <row r="138">
          <cell r="A138">
            <v>336</v>
          </cell>
          <cell r="B138" t="str">
            <v>Курбонов Сухроб</v>
          </cell>
        </row>
        <row r="139">
          <cell r="A139">
            <v>322</v>
          </cell>
          <cell r="B139" t="str">
            <v>Курбонов Шукуржон</v>
          </cell>
        </row>
        <row r="140">
          <cell r="A140">
            <v>323</v>
          </cell>
          <cell r="B140" t="str">
            <v>Кушаков Мухаммад</v>
          </cell>
        </row>
        <row r="141">
          <cell r="A141">
            <v>56</v>
          </cell>
          <cell r="B141" t="str">
            <v>Кушназарова Шахноза</v>
          </cell>
        </row>
        <row r="142">
          <cell r="A142">
            <v>348</v>
          </cell>
          <cell r="B142" t="str">
            <v>Лапасов Алишер</v>
          </cell>
        </row>
        <row r="143">
          <cell r="A143">
            <v>227</v>
          </cell>
          <cell r="B143" t="str">
            <v>Лапасов Шохрух</v>
          </cell>
        </row>
        <row r="144">
          <cell r="A144">
            <v>57</v>
          </cell>
          <cell r="B144" t="str">
            <v>Латифов Фахриддин</v>
          </cell>
        </row>
        <row r="145">
          <cell r="A145">
            <v>58</v>
          </cell>
          <cell r="B145" t="str">
            <v>Лутфуллаев Фаррух</v>
          </cell>
        </row>
        <row r="146">
          <cell r="A146">
            <v>192</v>
          </cell>
          <cell r="B146" t="str">
            <v>Мажидов Фирдавс</v>
          </cell>
        </row>
        <row r="147">
          <cell r="A147">
            <v>59</v>
          </cell>
          <cell r="B147" t="str">
            <v>Максудова Феруза</v>
          </cell>
        </row>
        <row r="148">
          <cell r="A148">
            <v>61</v>
          </cell>
          <cell r="B148" t="str">
            <v>Мамадияров Назимжон</v>
          </cell>
        </row>
        <row r="149">
          <cell r="A149">
            <v>172</v>
          </cell>
          <cell r="B149" t="str">
            <v>Мамажонов Алишер</v>
          </cell>
        </row>
        <row r="150">
          <cell r="A150">
            <v>62</v>
          </cell>
          <cell r="B150" t="str">
            <v>Маманазарова Мухайе</v>
          </cell>
        </row>
        <row r="151">
          <cell r="A151">
            <v>63</v>
          </cell>
          <cell r="B151" t="str">
            <v>Маматов Жамшид</v>
          </cell>
        </row>
        <row r="152">
          <cell r="A152">
            <v>64</v>
          </cell>
          <cell r="B152" t="str">
            <v>Маматова Гузал</v>
          </cell>
        </row>
        <row r="153">
          <cell r="A153">
            <v>286</v>
          </cell>
          <cell r="B153" t="str">
            <v>Маматова Малохат</v>
          </cell>
        </row>
        <row r="154">
          <cell r="A154">
            <v>65</v>
          </cell>
          <cell r="B154" t="str">
            <v>Маннонов Сарвар</v>
          </cell>
        </row>
        <row r="155">
          <cell r="A155">
            <v>66</v>
          </cell>
          <cell r="B155" t="str">
            <v>Маннонов Элдор</v>
          </cell>
        </row>
        <row r="156">
          <cell r="A156">
            <v>67</v>
          </cell>
          <cell r="B156" t="str">
            <v>Мансуров Толиб</v>
          </cell>
        </row>
        <row r="157">
          <cell r="A157">
            <v>208</v>
          </cell>
          <cell r="B157" t="str">
            <v>Махкамова Курбоной</v>
          </cell>
        </row>
        <row r="158">
          <cell r="A158">
            <v>324</v>
          </cell>
          <cell r="B158" t="str">
            <v>Махмудов Амирбек</v>
          </cell>
        </row>
        <row r="159">
          <cell r="A159">
            <v>68</v>
          </cell>
          <cell r="B159" t="str">
            <v>Махмудова Вазира</v>
          </cell>
        </row>
        <row r="160">
          <cell r="A160">
            <v>347</v>
          </cell>
          <cell r="B160" t="str">
            <v>Махмудова Сохиба</v>
          </cell>
        </row>
        <row r="161">
          <cell r="A161">
            <v>296</v>
          </cell>
          <cell r="B161" t="str">
            <v>Махрамова Сабина</v>
          </cell>
        </row>
        <row r="162">
          <cell r="A162">
            <v>69</v>
          </cell>
          <cell r="B162" t="str">
            <v>Мелибоев Навруз</v>
          </cell>
        </row>
        <row r="163">
          <cell r="A163">
            <v>374</v>
          </cell>
          <cell r="B163" t="str">
            <v>Мирзаев Муроджон</v>
          </cell>
        </row>
        <row r="164">
          <cell r="A164">
            <v>157</v>
          </cell>
          <cell r="B164" t="str">
            <v>Мирзаева Мархабо</v>
          </cell>
        </row>
        <row r="165">
          <cell r="A165">
            <v>263</v>
          </cell>
          <cell r="B165" t="str">
            <v>Мирзаолимов Адхам</v>
          </cell>
        </row>
        <row r="166">
          <cell r="A166">
            <v>282</v>
          </cell>
          <cell r="B166" t="str">
            <v>Мукимова Мохира</v>
          </cell>
        </row>
        <row r="167">
          <cell r="A167">
            <v>70</v>
          </cell>
          <cell r="B167" t="str">
            <v>Мулибоев Навруз</v>
          </cell>
        </row>
        <row r="168">
          <cell r="A168">
            <v>317</v>
          </cell>
          <cell r="B168" t="str">
            <v>Муминова Нодира</v>
          </cell>
        </row>
        <row r="169">
          <cell r="A169">
            <v>349</v>
          </cell>
          <cell r="B169" t="str">
            <v>Муротов Жахонгир</v>
          </cell>
        </row>
        <row r="170">
          <cell r="A170">
            <v>71</v>
          </cell>
          <cell r="B170" t="str">
            <v>Муротова Шахло</v>
          </cell>
        </row>
        <row r="171">
          <cell r="A171">
            <v>160</v>
          </cell>
          <cell r="B171" t="str">
            <v>Муслимова Дилшода</v>
          </cell>
        </row>
        <row r="172">
          <cell r="A172">
            <v>304</v>
          </cell>
          <cell r="B172" t="str">
            <v>Мустафокулов Аваз</v>
          </cell>
        </row>
        <row r="173">
          <cell r="A173">
            <v>72</v>
          </cell>
          <cell r="B173" t="str">
            <v>Мусурмонкулов Тохиржон</v>
          </cell>
        </row>
        <row r="174">
          <cell r="A174">
            <v>201</v>
          </cell>
          <cell r="B174" t="str">
            <v>Мусурмонкулова Ирода</v>
          </cell>
        </row>
        <row r="175">
          <cell r="A175">
            <v>168</v>
          </cell>
          <cell r="B175" t="str">
            <v>Мусурмонов Хамид</v>
          </cell>
        </row>
        <row r="176">
          <cell r="A176">
            <v>73</v>
          </cell>
          <cell r="B176" t="str">
            <v>Мухаммадиев Бекзод</v>
          </cell>
        </row>
        <row r="177">
          <cell r="A177">
            <v>358</v>
          </cell>
          <cell r="B177" t="str">
            <v>Мухаммадиева Маргуба</v>
          </cell>
        </row>
        <row r="178">
          <cell r="A178">
            <v>74</v>
          </cell>
          <cell r="B178" t="str">
            <v>Мухаммедов Дониёр</v>
          </cell>
        </row>
        <row r="179">
          <cell r="A179">
            <v>161</v>
          </cell>
          <cell r="B179" t="str">
            <v>Мухиддинова Мавлуда</v>
          </cell>
        </row>
        <row r="180">
          <cell r="A180">
            <v>217</v>
          </cell>
          <cell r="B180" t="str">
            <v>Назарова Гулноза</v>
          </cell>
        </row>
        <row r="181">
          <cell r="A181">
            <v>232</v>
          </cell>
          <cell r="B181" t="str">
            <v>Насруллаев Элмурод</v>
          </cell>
        </row>
        <row r="182">
          <cell r="A182">
            <v>252</v>
          </cell>
          <cell r="B182" t="str">
            <v>Низомов Дониёр</v>
          </cell>
        </row>
        <row r="183">
          <cell r="A183">
            <v>228</v>
          </cell>
          <cell r="B183" t="str">
            <v>Низомов Жалолиддин</v>
          </cell>
        </row>
        <row r="184">
          <cell r="A184">
            <v>229</v>
          </cell>
          <cell r="B184" t="str">
            <v>Низомов Жахонгир</v>
          </cell>
        </row>
        <row r="185">
          <cell r="A185">
            <v>75</v>
          </cell>
          <cell r="B185" t="str">
            <v>Низомова Лайло</v>
          </cell>
        </row>
        <row r="186">
          <cell r="A186">
            <v>76</v>
          </cell>
          <cell r="B186" t="str">
            <v>Нишонова Мархабо</v>
          </cell>
        </row>
        <row r="187">
          <cell r="A187">
            <v>156</v>
          </cell>
          <cell r="B187" t="str">
            <v>Ниязов Алишер</v>
          </cell>
        </row>
        <row r="188">
          <cell r="A188">
            <v>230</v>
          </cell>
          <cell r="B188" t="str">
            <v>Норкузиева Ирода</v>
          </cell>
        </row>
        <row r="189">
          <cell r="A189">
            <v>259</v>
          </cell>
          <cell r="B189" t="str">
            <v>Норкулов Самандар</v>
          </cell>
        </row>
        <row r="190">
          <cell r="A190">
            <v>77</v>
          </cell>
          <cell r="B190" t="str">
            <v>Норматов Боходир</v>
          </cell>
        </row>
        <row r="191">
          <cell r="A191">
            <v>307</v>
          </cell>
          <cell r="B191" t="str">
            <v>Норматов Хайрулла</v>
          </cell>
        </row>
        <row r="192">
          <cell r="A192">
            <v>78</v>
          </cell>
          <cell r="B192" t="str">
            <v>Нормуродов Жахонгир</v>
          </cell>
        </row>
        <row r="193">
          <cell r="A193">
            <v>193</v>
          </cell>
          <cell r="B193" t="str">
            <v>Нормуродов Ориф</v>
          </cell>
        </row>
        <row r="194">
          <cell r="A194">
            <v>173</v>
          </cell>
          <cell r="B194" t="str">
            <v>Норпулатов Темур</v>
          </cell>
        </row>
        <row r="195">
          <cell r="A195">
            <v>79</v>
          </cell>
          <cell r="B195" t="str">
            <v>Нуритдинов Рустам</v>
          </cell>
        </row>
        <row r="196">
          <cell r="A196">
            <v>379</v>
          </cell>
          <cell r="B196" t="str">
            <v>Нурматов Фуркат</v>
          </cell>
        </row>
        <row r="197">
          <cell r="A197">
            <v>80</v>
          </cell>
          <cell r="B197" t="str">
            <v>Обидов Ихтиер</v>
          </cell>
        </row>
        <row r="198">
          <cell r="A198">
            <v>81</v>
          </cell>
          <cell r="B198" t="str">
            <v>Обидова Гулмира</v>
          </cell>
        </row>
        <row r="199">
          <cell r="A199">
            <v>302</v>
          </cell>
          <cell r="B199" t="str">
            <v>Одилов Маъруф</v>
          </cell>
        </row>
        <row r="200">
          <cell r="A200">
            <v>82</v>
          </cell>
          <cell r="B200" t="str">
            <v>Одилов Расул</v>
          </cell>
        </row>
        <row r="201">
          <cell r="A201">
            <v>190</v>
          </cell>
          <cell r="B201" t="str">
            <v>Окилов Шохрух</v>
          </cell>
        </row>
        <row r="202">
          <cell r="A202">
            <v>164</v>
          </cell>
          <cell r="B202" t="str">
            <v>Окилова Махлиё</v>
          </cell>
        </row>
        <row r="203">
          <cell r="A203">
            <v>376</v>
          </cell>
          <cell r="B203" t="str">
            <v>Омонов Шахзод</v>
          </cell>
        </row>
        <row r="204">
          <cell r="A204">
            <v>260</v>
          </cell>
          <cell r="B204" t="str">
            <v>Орзикулов Ислом</v>
          </cell>
        </row>
        <row r="205">
          <cell r="A205">
            <v>368</v>
          </cell>
          <cell r="B205" t="str">
            <v>Орзикулова Анора</v>
          </cell>
        </row>
        <row r="206">
          <cell r="A206">
            <v>248</v>
          </cell>
          <cell r="B206" t="str">
            <v>Орипова Нафосат</v>
          </cell>
        </row>
        <row r="207">
          <cell r="A207">
            <v>83</v>
          </cell>
          <cell r="B207" t="str">
            <v>Орифжонов Ислом</v>
          </cell>
        </row>
        <row r="208">
          <cell r="A208">
            <v>289</v>
          </cell>
          <cell r="B208" t="str">
            <v>Ортиков Еркин</v>
          </cell>
        </row>
        <row r="209">
          <cell r="A209">
            <v>84</v>
          </cell>
          <cell r="B209" t="str">
            <v>Ортиков Сойибжон</v>
          </cell>
        </row>
        <row r="210">
          <cell r="A210">
            <v>85</v>
          </cell>
          <cell r="B210" t="str">
            <v>Ортиков Умид</v>
          </cell>
        </row>
        <row r="211">
          <cell r="A211">
            <v>319</v>
          </cell>
          <cell r="B211" t="str">
            <v>Отабобоева Мадина</v>
          </cell>
        </row>
        <row r="212">
          <cell r="A212">
            <v>86</v>
          </cell>
          <cell r="B212" t="str">
            <v>Очилова Дилафруз</v>
          </cell>
        </row>
        <row r="213">
          <cell r="A213">
            <v>370</v>
          </cell>
          <cell r="B213" t="str">
            <v>Пайзуллаев Шахзод</v>
          </cell>
        </row>
        <row r="214">
          <cell r="A214">
            <v>278</v>
          </cell>
          <cell r="B214" t="str">
            <v>Пардаева Мунаввар</v>
          </cell>
        </row>
        <row r="215">
          <cell r="A215">
            <v>87</v>
          </cell>
          <cell r="B215" t="str">
            <v>Пирматова Улбулсин</v>
          </cell>
        </row>
        <row r="216">
          <cell r="A216">
            <v>88</v>
          </cell>
          <cell r="B216" t="str">
            <v>Пулатов Шароф</v>
          </cell>
        </row>
        <row r="217">
          <cell r="A217">
            <v>214</v>
          </cell>
          <cell r="B217" t="str">
            <v>Равшанова Маржона</v>
          </cell>
        </row>
        <row r="218">
          <cell r="A218">
            <v>267</v>
          </cell>
          <cell r="B218" t="str">
            <v>Равшанова Сайёра</v>
          </cell>
        </row>
        <row r="219">
          <cell r="A219">
            <v>89</v>
          </cell>
          <cell r="B219" t="str">
            <v>Раджабов Шухрат</v>
          </cell>
        </row>
        <row r="220">
          <cell r="A220">
            <v>177</v>
          </cell>
          <cell r="B220" t="str">
            <v>Раимова Феруза</v>
          </cell>
        </row>
        <row r="221">
          <cell r="A221">
            <v>90</v>
          </cell>
          <cell r="B221" t="str">
            <v>Расулов Алим</v>
          </cell>
        </row>
        <row r="222">
          <cell r="A222">
            <v>257</v>
          </cell>
          <cell r="B222" t="str">
            <v>Расулов Алимжон</v>
          </cell>
        </row>
        <row r="223">
          <cell r="A223">
            <v>91</v>
          </cell>
          <cell r="B223" t="str">
            <v>Расулов Фарход</v>
          </cell>
        </row>
        <row r="224">
          <cell r="A224">
            <v>366</v>
          </cell>
          <cell r="B224" t="str">
            <v>Расулова Умида</v>
          </cell>
        </row>
        <row r="225">
          <cell r="A225">
            <v>359</v>
          </cell>
          <cell r="B225" t="str">
            <v>Рахманова Гулзода</v>
          </cell>
        </row>
        <row r="226">
          <cell r="A226">
            <v>315</v>
          </cell>
          <cell r="B226" t="str">
            <v>Рахмонова Дилноза</v>
          </cell>
        </row>
        <row r="227">
          <cell r="A227">
            <v>294</v>
          </cell>
          <cell r="B227" t="str">
            <v>Рашидов Рахим</v>
          </cell>
        </row>
        <row r="228">
          <cell r="A228">
            <v>338</v>
          </cell>
          <cell r="B228" t="str">
            <v>Ропиев Улугбек</v>
          </cell>
        </row>
        <row r="229">
          <cell r="A229">
            <v>92</v>
          </cell>
          <cell r="B229" t="str">
            <v>Рустамова Мохинур</v>
          </cell>
        </row>
        <row r="230">
          <cell r="A230">
            <v>174</v>
          </cell>
          <cell r="B230" t="str">
            <v>Сагдуллаев Отабек</v>
          </cell>
        </row>
        <row r="231">
          <cell r="A231">
            <v>372</v>
          </cell>
          <cell r="B231" t="str">
            <v>Сагдуллаев Хамидуллох</v>
          </cell>
        </row>
        <row r="232">
          <cell r="A232">
            <v>196</v>
          </cell>
          <cell r="B232" t="str">
            <v>Садиков Жафар</v>
          </cell>
        </row>
        <row r="233">
          <cell r="A233">
            <v>93</v>
          </cell>
          <cell r="B233" t="str">
            <v>Саиткулов Яхшилик</v>
          </cell>
        </row>
        <row r="234">
          <cell r="A234">
            <v>270</v>
          </cell>
          <cell r="B234" t="str">
            <v>Сайдуллаева Дилафруз</v>
          </cell>
        </row>
        <row r="235">
          <cell r="A235">
            <v>216</v>
          </cell>
          <cell r="B235" t="str">
            <v>Сайдуллаева Дилфуза</v>
          </cell>
        </row>
        <row r="236">
          <cell r="A236">
            <v>277</v>
          </cell>
          <cell r="B236" t="str">
            <v>Саманова Нилуфар</v>
          </cell>
        </row>
        <row r="237">
          <cell r="A237">
            <v>197</v>
          </cell>
          <cell r="B237" t="str">
            <v>Сапаров Максуд</v>
          </cell>
        </row>
        <row r="238">
          <cell r="A238">
            <v>343</v>
          </cell>
          <cell r="B238" t="str">
            <v>Сапарова Фарида</v>
          </cell>
        </row>
        <row r="239">
          <cell r="A239">
            <v>94</v>
          </cell>
          <cell r="B239" t="str">
            <v>Сатторов Зокир</v>
          </cell>
        </row>
        <row r="240">
          <cell r="A240">
            <v>333</v>
          </cell>
          <cell r="B240" t="str">
            <v>Сафарова Насиба</v>
          </cell>
        </row>
        <row r="241">
          <cell r="A241">
            <v>95</v>
          </cell>
          <cell r="B241" t="str">
            <v>Синтишин Александр</v>
          </cell>
        </row>
        <row r="242">
          <cell r="A242">
            <v>96</v>
          </cell>
          <cell r="B242" t="str">
            <v>Скляренко Владислав</v>
          </cell>
        </row>
        <row r="243">
          <cell r="A243">
            <v>97</v>
          </cell>
          <cell r="B243" t="str">
            <v>Смолягин Сергей</v>
          </cell>
        </row>
        <row r="244">
          <cell r="A244">
            <v>261</v>
          </cell>
          <cell r="B244" t="str">
            <v>Солиев Азамат</v>
          </cell>
        </row>
        <row r="245">
          <cell r="A245">
            <v>98</v>
          </cell>
          <cell r="B245" t="str">
            <v>Сон Анна</v>
          </cell>
        </row>
        <row r="246">
          <cell r="A246">
            <v>273</v>
          </cell>
          <cell r="B246" t="str">
            <v>Суванова Рухшона</v>
          </cell>
        </row>
        <row r="247">
          <cell r="A247">
            <v>251</v>
          </cell>
          <cell r="B247" t="str">
            <v>Султанов Бекзод</v>
          </cell>
        </row>
        <row r="248">
          <cell r="A248">
            <v>371</v>
          </cell>
          <cell r="B248" t="str">
            <v>Суюнова Гуландом</v>
          </cell>
        </row>
        <row r="249">
          <cell r="A249">
            <v>99</v>
          </cell>
          <cell r="B249" t="str">
            <v>Татжикулов Алижон</v>
          </cell>
        </row>
        <row r="250">
          <cell r="A250">
            <v>100</v>
          </cell>
          <cell r="B250" t="str">
            <v>Тилавов Мухаммад</v>
          </cell>
        </row>
        <row r="251">
          <cell r="A251">
            <v>288</v>
          </cell>
          <cell r="B251" t="str">
            <v>Тимофеев Денис</v>
          </cell>
        </row>
        <row r="252">
          <cell r="A252">
            <v>155</v>
          </cell>
          <cell r="B252" t="str">
            <v>Тиркашев Абубакир</v>
          </cell>
        </row>
        <row r="253">
          <cell r="A253">
            <v>101</v>
          </cell>
          <cell r="B253" t="str">
            <v>Товбаев Амир</v>
          </cell>
        </row>
        <row r="254">
          <cell r="A254">
            <v>246</v>
          </cell>
          <cell r="B254" t="str">
            <v>Товбаев Шухрат</v>
          </cell>
        </row>
        <row r="255">
          <cell r="A255">
            <v>239</v>
          </cell>
          <cell r="B255" t="str">
            <v>Тожибаев Ортикбой</v>
          </cell>
        </row>
        <row r="256">
          <cell r="A256">
            <v>219</v>
          </cell>
          <cell r="B256" t="str">
            <v>Тожибоева Алфира</v>
          </cell>
        </row>
        <row r="257">
          <cell r="A257">
            <v>335</v>
          </cell>
          <cell r="B257" t="str">
            <v>Толипов Иброхим</v>
          </cell>
        </row>
        <row r="258">
          <cell r="A258">
            <v>102</v>
          </cell>
          <cell r="B258" t="str">
            <v>Тохиров Достон</v>
          </cell>
        </row>
        <row r="259">
          <cell r="A259">
            <v>103</v>
          </cell>
          <cell r="B259" t="str">
            <v>Тохиров Сардор</v>
          </cell>
        </row>
        <row r="260">
          <cell r="A260">
            <v>104</v>
          </cell>
          <cell r="B260" t="str">
            <v>Тохиров Сухроб</v>
          </cell>
        </row>
        <row r="261">
          <cell r="A261">
            <v>105</v>
          </cell>
          <cell r="B261" t="str">
            <v>Тошпулатов Босим</v>
          </cell>
        </row>
        <row r="262">
          <cell r="A262">
            <v>244</v>
          </cell>
          <cell r="B262" t="str">
            <v>Тошпулатов Бунед</v>
          </cell>
        </row>
        <row r="263">
          <cell r="A263">
            <v>262</v>
          </cell>
          <cell r="B263" t="str">
            <v>Тошпулатов Суннат</v>
          </cell>
        </row>
        <row r="264">
          <cell r="A264">
            <v>318</v>
          </cell>
          <cell r="B264" t="str">
            <v>Тошпулатова Ирода</v>
          </cell>
        </row>
        <row r="265">
          <cell r="A265">
            <v>181</v>
          </cell>
          <cell r="B265" t="str">
            <v>Тоштемиров Джавохир</v>
          </cell>
        </row>
        <row r="266">
          <cell r="A266">
            <v>106</v>
          </cell>
          <cell r="B266" t="str">
            <v>Туйчиева Зулфия</v>
          </cell>
        </row>
        <row r="267">
          <cell r="A267">
            <v>292</v>
          </cell>
          <cell r="B267" t="str">
            <v>Туланов Ойбек</v>
          </cell>
        </row>
        <row r="268">
          <cell r="A268">
            <v>325</v>
          </cell>
          <cell r="B268" t="str">
            <v>Тураев Акрам</v>
          </cell>
        </row>
        <row r="269">
          <cell r="A269">
            <v>305</v>
          </cell>
          <cell r="B269" t="str">
            <v>Тураев Арслонбек</v>
          </cell>
        </row>
        <row r="270">
          <cell r="A270">
            <v>231</v>
          </cell>
          <cell r="B270" t="str">
            <v>Тураев Жахонгир</v>
          </cell>
        </row>
        <row r="271">
          <cell r="A271">
            <v>327</v>
          </cell>
          <cell r="B271" t="str">
            <v>Тураев Зокир</v>
          </cell>
        </row>
        <row r="272">
          <cell r="A272">
            <v>107</v>
          </cell>
          <cell r="B272" t="str">
            <v>Тураев Султан</v>
          </cell>
        </row>
        <row r="273">
          <cell r="A273">
            <v>108</v>
          </cell>
          <cell r="B273" t="str">
            <v>Туракулова Феруза</v>
          </cell>
        </row>
        <row r="274">
          <cell r="A274">
            <v>109</v>
          </cell>
          <cell r="B274" t="str">
            <v>Туракулова Фотима</v>
          </cell>
        </row>
        <row r="275">
          <cell r="A275">
            <v>110</v>
          </cell>
          <cell r="B275" t="str">
            <v>Тургунов Асадбек</v>
          </cell>
        </row>
        <row r="276">
          <cell r="A276">
            <v>111</v>
          </cell>
          <cell r="B276" t="str">
            <v>Турдиева Гулнисо</v>
          </cell>
        </row>
        <row r="277">
          <cell r="A277">
            <v>112</v>
          </cell>
          <cell r="B277" t="str">
            <v>Турдиева Муяссар</v>
          </cell>
        </row>
        <row r="278">
          <cell r="A278">
            <v>265</v>
          </cell>
          <cell r="B278" t="str">
            <v>Турдикулов Фаррух</v>
          </cell>
        </row>
        <row r="279">
          <cell r="A279">
            <v>113</v>
          </cell>
          <cell r="B279" t="str">
            <v>Туробжонов Хасан</v>
          </cell>
        </row>
        <row r="280">
          <cell r="A280">
            <v>114</v>
          </cell>
          <cell r="B280" t="str">
            <v>Туропова Мохидил</v>
          </cell>
        </row>
        <row r="281">
          <cell r="A281">
            <v>115</v>
          </cell>
          <cell r="B281" t="str">
            <v>Турсункулова Лайло</v>
          </cell>
        </row>
        <row r="282">
          <cell r="A282">
            <v>116</v>
          </cell>
          <cell r="B282" t="str">
            <v>Турсункулова Насиба</v>
          </cell>
        </row>
        <row r="283">
          <cell r="A283">
            <v>320</v>
          </cell>
          <cell r="B283" t="str">
            <v>Турсункулова Эъзоза</v>
          </cell>
        </row>
        <row r="284">
          <cell r="A284">
            <v>200</v>
          </cell>
          <cell r="B284" t="str">
            <v>Турсунова Шохиста</v>
          </cell>
        </row>
        <row r="285">
          <cell r="A285">
            <v>326</v>
          </cell>
          <cell r="B285" t="str">
            <v>Турсунходжаев Асадхужа</v>
          </cell>
        </row>
        <row r="286">
          <cell r="A286">
            <v>187</v>
          </cell>
          <cell r="B286" t="str">
            <v>Турсунхужаев Асил</v>
          </cell>
        </row>
        <row r="287">
          <cell r="A287">
            <v>117</v>
          </cell>
          <cell r="B287" t="str">
            <v>Тухтаров Зокир</v>
          </cell>
        </row>
        <row r="288">
          <cell r="A288">
            <v>238</v>
          </cell>
          <cell r="B288" t="str">
            <v>Улугбеков Абдугаппор</v>
          </cell>
        </row>
        <row r="289">
          <cell r="A289">
            <v>118</v>
          </cell>
          <cell r="B289" t="str">
            <v>Умаров Дильшод</v>
          </cell>
        </row>
        <row r="290">
          <cell r="A290">
            <v>119</v>
          </cell>
          <cell r="B290" t="str">
            <v>Умаров Ориф</v>
          </cell>
        </row>
        <row r="291">
          <cell r="A291">
            <v>120</v>
          </cell>
          <cell r="B291" t="str">
            <v>Умаров Соли</v>
          </cell>
        </row>
        <row r="292">
          <cell r="A292">
            <v>179</v>
          </cell>
          <cell r="B292" t="str">
            <v>Умаров Хамид</v>
          </cell>
        </row>
        <row r="293">
          <cell r="A293">
            <v>377</v>
          </cell>
          <cell r="B293" t="str">
            <v>Умаров Хамид</v>
          </cell>
        </row>
        <row r="294">
          <cell r="A294">
            <v>224</v>
          </cell>
          <cell r="B294" t="str">
            <v>Умаров Шахзод</v>
          </cell>
        </row>
        <row r="295">
          <cell r="A295">
            <v>121</v>
          </cell>
          <cell r="B295" t="str">
            <v>Умаров Эркин</v>
          </cell>
        </row>
        <row r="296">
          <cell r="A296">
            <v>122</v>
          </cell>
          <cell r="B296" t="str">
            <v>Умарова Насиба</v>
          </cell>
        </row>
        <row r="297">
          <cell r="A297">
            <v>369</v>
          </cell>
          <cell r="B297" t="str">
            <v>Умарова Нилуфар</v>
          </cell>
        </row>
        <row r="298">
          <cell r="A298">
            <v>188</v>
          </cell>
          <cell r="B298" t="str">
            <v>Умарова Юлдуз</v>
          </cell>
        </row>
        <row r="299">
          <cell r="A299">
            <v>123</v>
          </cell>
          <cell r="B299" t="str">
            <v>Умиров Достонжон</v>
          </cell>
        </row>
        <row r="300">
          <cell r="A300">
            <v>124</v>
          </cell>
          <cell r="B300" t="str">
            <v>Умматова Барно</v>
          </cell>
        </row>
        <row r="301">
          <cell r="A301">
            <v>220</v>
          </cell>
          <cell r="B301" t="str">
            <v>Унгарова Мухлиса</v>
          </cell>
        </row>
        <row r="302">
          <cell r="A302">
            <v>283</v>
          </cell>
          <cell r="B302" t="str">
            <v>Унгарова Мухлиса</v>
          </cell>
        </row>
        <row r="303">
          <cell r="A303">
            <v>297</v>
          </cell>
          <cell r="B303" t="str">
            <v>Уракхужаев Салохиддин</v>
          </cell>
        </row>
        <row r="304">
          <cell r="A304">
            <v>290</v>
          </cell>
          <cell r="B304" t="str">
            <v>Уришбоев Зиёдулла</v>
          </cell>
        </row>
        <row r="305">
          <cell r="A305">
            <v>299</v>
          </cell>
          <cell r="B305" t="str">
            <v>Урушбоев Сухроб</v>
          </cell>
        </row>
        <row r="306">
          <cell r="A306">
            <v>125</v>
          </cell>
          <cell r="B306" t="str">
            <v>Усмонжонов Сирож</v>
          </cell>
        </row>
        <row r="307">
          <cell r="A307">
            <v>126</v>
          </cell>
          <cell r="B307" t="str">
            <v>Усмонкулов Бекзод</v>
          </cell>
        </row>
        <row r="308">
          <cell r="A308">
            <v>162</v>
          </cell>
          <cell r="B308" t="str">
            <v>Усмонкулова Лобар</v>
          </cell>
        </row>
        <row r="309">
          <cell r="A309">
            <v>127</v>
          </cell>
          <cell r="B309" t="str">
            <v>Усмонов Исакул</v>
          </cell>
        </row>
        <row r="310">
          <cell r="A310">
            <v>170</v>
          </cell>
          <cell r="B310" t="str">
            <v>Усмонов Улугбек</v>
          </cell>
        </row>
        <row r="311">
          <cell r="A311">
            <v>249</v>
          </cell>
          <cell r="B311" t="str">
            <v>Усмонова Махлиё</v>
          </cell>
        </row>
        <row r="312">
          <cell r="A312">
            <v>271</v>
          </cell>
          <cell r="B312" t="str">
            <v>Усмонова Шахноза</v>
          </cell>
        </row>
        <row r="313">
          <cell r="A313">
            <v>341</v>
          </cell>
          <cell r="B313" t="str">
            <v>Усмонова Шахноза</v>
          </cell>
        </row>
        <row r="314">
          <cell r="A314">
            <v>128</v>
          </cell>
          <cell r="B314" t="str">
            <v>Устемиров Оскар</v>
          </cell>
        </row>
        <row r="315">
          <cell r="A315">
            <v>313</v>
          </cell>
          <cell r="B315" t="str">
            <v>Уталов Абдуллажон</v>
          </cell>
        </row>
        <row r="316">
          <cell r="A316">
            <v>129</v>
          </cell>
          <cell r="B316" t="str">
            <v>Файзиев Шухрат</v>
          </cell>
        </row>
        <row r="317">
          <cell r="A317">
            <v>130</v>
          </cell>
          <cell r="B317" t="str">
            <v>Файзиева Наргиза</v>
          </cell>
        </row>
        <row r="318">
          <cell r="A318">
            <v>301</v>
          </cell>
          <cell r="B318" t="str">
            <v>Файзимуродов Суннат</v>
          </cell>
        </row>
        <row r="319">
          <cell r="A319">
            <v>131</v>
          </cell>
          <cell r="B319" t="str">
            <v>Файзуллаев Хусниддин</v>
          </cell>
        </row>
        <row r="320">
          <cell r="A320">
            <v>331</v>
          </cell>
          <cell r="B320" t="str">
            <v>Фахриддинов Оловуддин</v>
          </cell>
        </row>
        <row r="321">
          <cell r="A321">
            <v>132</v>
          </cell>
          <cell r="B321" t="str">
            <v>Фозилова Фотима</v>
          </cell>
        </row>
        <row r="322">
          <cell r="A322">
            <v>367</v>
          </cell>
          <cell r="B322" t="str">
            <v>Хазраткулова Дилдора</v>
          </cell>
        </row>
        <row r="323">
          <cell r="A323">
            <v>133</v>
          </cell>
          <cell r="B323" t="str">
            <v>Хайдаров Шароф</v>
          </cell>
        </row>
        <row r="324">
          <cell r="A324">
            <v>134</v>
          </cell>
          <cell r="B324" t="str">
            <v>Хайитов Асил</v>
          </cell>
        </row>
        <row r="325">
          <cell r="A325">
            <v>135</v>
          </cell>
          <cell r="B325" t="str">
            <v>Халиков Рим</v>
          </cell>
        </row>
        <row r="326">
          <cell r="A326">
            <v>268</v>
          </cell>
          <cell r="B326" t="str">
            <v>Хамдамова Бувзайнаб</v>
          </cell>
        </row>
        <row r="327">
          <cell r="A327">
            <v>178</v>
          </cell>
          <cell r="B327" t="str">
            <v>Хамидов Сардорбек</v>
          </cell>
        </row>
        <row r="328">
          <cell r="A328">
            <v>195</v>
          </cell>
          <cell r="B328" t="str">
            <v>Хамидов Шохжахон</v>
          </cell>
        </row>
        <row r="329">
          <cell r="A329">
            <v>136</v>
          </cell>
          <cell r="B329" t="str">
            <v>Хамраев Дилмурод</v>
          </cell>
        </row>
        <row r="330">
          <cell r="A330">
            <v>137</v>
          </cell>
          <cell r="B330" t="str">
            <v>Хамракулов Достон</v>
          </cell>
        </row>
        <row r="331">
          <cell r="A331">
            <v>175</v>
          </cell>
          <cell r="B331" t="str">
            <v>Хамракулов Ёркин</v>
          </cell>
        </row>
        <row r="332">
          <cell r="A332">
            <v>203</v>
          </cell>
          <cell r="B332" t="str">
            <v>Хамракулова Гулмира</v>
          </cell>
        </row>
        <row r="333">
          <cell r="A333">
            <v>356</v>
          </cell>
          <cell r="B333" t="str">
            <v>Хамрокулова Зилола</v>
          </cell>
        </row>
        <row r="334">
          <cell r="A334">
            <v>167</v>
          </cell>
          <cell r="B334" t="str">
            <v>Хатамова Мохинур</v>
          </cell>
        </row>
        <row r="335">
          <cell r="A335">
            <v>226</v>
          </cell>
          <cell r="B335" t="str">
            <v>Холиков Муродулла</v>
          </cell>
        </row>
        <row r="336">
          <cell r="A336">
            <v>276</v>
          </cell>
          <cell r="B336" t="str">
            <v>Холикова Дилноза</v>
          </cell>
        </row>
        <row r="337">
          <cell r="A337">
            <v>138</v>
          </cell>
          <cell r="B337" t="str">
            <v>Холматов Бобомурод</v>
          </cell>
        </row>
        <row r="338">
          <cell r="A338">
            <v>139</v>
          </cell>
          <cell r="B338" t="str">
            <v>Холматов Тохир</v>
          </cell>
        </row>
        <row r="339">
          <cell r="A339">
            <v>140</v>
          </cell>
          <cell r="B339" t="str">
            <v>Холматова Гулбахор</v>
          </cell>
        </row>
        <row r="340">
          <cell r="A340">
            <v>141</v>
          </cell>
          <cell r="B340" t="str">
            <v>Холмирзаева Сожида</v>
          </cell>
        </row>
        <row r="341">
          <cell r="A341">
            <v>340</v>
          </cell>
          <cell r="B341" t="str">
            <v>Холхужаев Санжар</v>
          </cell>
        </row>
        <row r="342">
          <cell r="A342">
            <v>142</v>
          </cell>
          <cell r="B342" t="str">
            <v>Хошимов Алавиддин</v>
          </cell>
        </row>
        <row r="343">
          <cell r="A343">
            <v>295</v>
          </cell>
          <cell r="B343" t="str">
            <v>Хошимхонов Лазизхон</v>
          </cell>
        </row>
        <row r="344">
          <cell r="A344">
            <v>206</v>
          </cell>
          <cell r="B344" t="str">
            <v>Худайбердиева Гулжахон</v>
          </cell>
        </row>
        <row r="345">
          <cell r="A345">
            <v>218</v>
          </cell>
          <cell r="B345" t="str">
            <v>Хужамкулова Фотима</v>
          </cell>
        </row>
        <row r="346">
          <cell r="A346">
            <v>143</v>
          </cell>
          <cell r="B346" t="str">
            <v>Хурозова Гулбахор</v>
          </cell>
        </row>
        <row r="347">
          <cell r="A347">
            <v>189</v>
          </cell>
          <cell r="B347" t="str">
            <v>Хусанова Орзихон</v>
          </cell>
        </row>
        <row r="348">
          <cell r="A348">
            <v>250</v>
          </cell>
          <cell r="B348" t="str">
            <v>Хусниддинова Муяссар</v>
          </cell>
        </row>
        <row r="349">
          <cell r="A349">
            <v>300</v>
          </cell>
          <cell r="B349" t="str">
            <v>Чулиев Сафарали</v>
          </cell>
        </row>
        <row r="350">
          <cell r="A350">
            <v>144</v>
          </cell>
          <cell r="B350" t="str">
            <v>Шайзакова Гулноза</v>
          </cell>
        </row>
        <row r="351">
          <cell r="A351">
            <v>291</v>
          </cell>
          <cell r="B351" t="str">
            <v>Шарипов Хайитбой</v>
          </cell>
        </row>
        <row r="352">
          <cell r="A352">
            <v>186</v>
          </cell>
          <cell r="B352" t="str">
            <v>Шевченко Анна</v>
          </cell>
        </row>
        <row r="353">
          <cell r="A353">
            <v>145</v>
          </cell>
          <cell r="B353" t="str">
            <v>Шеркулов Пулат</v>
          </cell>
        </row>
        <row r="354">
          <cell r="A354">
            <v>274</v>
          </cell>
          <cell r="B354" t="str">
            <v>Шерманова Камола</v>
          </cell>
        </row>
        <row r="355">
          <cell r="A355">
            <v>158</v>
          </cell>
          <cell r="B355" t="str">
            <v>Шодиева Дилфуза</v>
          </cell>
        </row>
        <row r="356">
          <cell r="A356">
            <v>357</v>
          </cell>
          <cell r="B356" t="str">
            <v>Шодмонова Гулзода</v>
          </cell>
        </row>
        <row r="357">
          <cell r="A357">
            <v>235</v>
          </cell>
          <cell r="B357" t="str">
            <v>Шойзаков Хайитбой</v>
          </cell>
        </row>
        <row r="358">
          <cell r="A358">
            <v>159</v>
          </cell>
          <cell r="B358" t="str">
            <v>Шоматова Саодат</v>
          </cell>
        </row>
        <row r="359">
          <cell r="A359">
            <v>245</v>
          </cell>
          <cell r="B359" t="str">
            <v>Шомуродов Беркин</v>
          </cell>
        </row>
        <row r="360">
          <cell r="A360">
            <v>233</v>
          </cell>
          <cell r="B360" t="str">
            <v>Шукуров Вохид</v>
          </cell>
        </row>
        <row r="361">
          <cell r="A361">
            <v>165</v>
          </cell>
          <cell r="B361" t="str">
            <v>Шукурова Мухаё</v>
          </cell>
        </row>
        <row r="362">
          <cell r="A362">
            <v>146</v>
          </cell>
          <cell r="B362" t="str">
            <v>Шукурова Насиба</v>
          </cell>
        </row>
        <row r="363">
          <cell r="A363">
            <v>198</v>
          </cell>
          <cell r="B363" t="str">
            <v>Шукурова Севиля</v>
          </cell>
        </row>
        <row r="364">
          <cell r="A364">
            <v>380</v>
          </cell>
          <cell r="B364" t="str">
            <v>Элмуратова Гулзахира</v>
          </cell>
        </row>
        <row r="365">
          <cell r="A365">
            <v>147</v>
          </cell>
          <cell r="B365" t="str">
            <v>Эргашев Ином</v>
          </cell>
        </row>
        <row r="366">
          <cell r="A366">
            <v>148</v>
          </cell>
          <cell r="B366" t="str">
            <v>Эргашев Хаёт</v>
          </cell>
        </row>
        <row r="367">
          <cell r="A367">
            <v>149</v>
          </cell>
          <cell r="B367" t="str">
            <v>Эргашев Хамид</v>
          </cell>
        </row>
        <row r="368">
          <cell r="A368">
            <v>150</v>
          </cell>
          <cell r="B368" t="str">
            <v>Эргашев Эдгор</v>
          </cell>
        </row>
        <row r="369">
          <cell r="A369">
            <v>223</v>
          </cell>
          <cell r="B369" t="str">
            <v>Эркаева Юлдуз</v>
          </cell>
        </row>
        <row r="370">
          <cell r="A370">
            <v>309</v>
          </cell>
          <cell r="B370" t="str">
            <v>Эрханов Жавохир</v>
          </cell>
        </row>
        <row r="371">
          <cell r="A371">
            <v>363</v>
          </cell>
          <cell r="B371" t="str">
            <v>Эшалиев Темур</v>
          </cell>
        </row>
        <row r="372">
          <cell r="A372">
            <v>221</v>
          </cell>
          <cell r="B372" t="str">
            <v>Эшбекова Сарвиноз</v>
          </cell>
        </row>
        <row r="373">
          <cell r="A373">
            <v>194</v>
          </cell>
          <cell r="B373" t="str">
            <v>Эшонкулов Зафар</v>
          </cell>
        </row>
        <row r="374">
          <cell r="A374">
            <v>151</v>
          </cell>
          <cell r="B374" t="str">
            <v>Эшонкулова Шохсанам</v>
          </cell>
        </row>
        <row r="375">
          <cell r="A375">
            <v>352</v>
          </cell>
          <cell r="B375" t="str">
            <v xml:space="preserve">Юлдошев Озод </v>
          </cell>
        </row>
        <row r="376">
          <cell r="A376">
            <v>237</v>
          </cell>
          <cell r="B376" t="str">
            <v>Юнусова Чарос</v>
          </cell>
        </row>
        <row r="377">
          <cell r="A377">
            <v>152</v>
          </cell>
          <cell r="B377" t="str">
            <v>Юсупов Ислом</v>
          </cell>
        </row>
        <row r="378">
          <cell r="A378">
            <v>154</v>
          </cell>
          <cell r="B378" t="str">
            <v>Юсупов Наби</v>
          </cell>
        </row>
        <row r="379">
          <cell r="A379">
            <v>169</v>
          </cell>
          <cell r="B379" t="str">
            <v>Якубов Достон</v>
          </cell>
        </row>
        <row r="380">
          <cell r="A380">
            <v>255</v>
          </cell>
          <cell r="B380" t="str">
            <v>Яхшибоева Зарнигор</v>
          </cell>
        </row>
        <row r="381">
          <cell r="A381">
            <v>60</v>
          </cell>
          <cell r="B381" t="str">
            <v>Курбонов Шахриёр</v>
          </cell>
        </row>
        <row r="382">
          <cell r="A382">
            <v>381</v>
          </cell>
          <cell r="B382" t="str">
            <v>Бурхонова Шахло</v>
          </cell>
        </row>
        <row r="383">
          <cell r="A383">
            <v>382</v>
          </cell>
          <cell r="B383" t="str">
            <v>Курбонов Сухроб</v>
          </cell>
        </row>
        <row r="384">
          <cell r="A384">
            <v>383</v>
          </cell>
          <cell r="B384" t="str">
            <v>Тошпулатов Зохид</v>
          </cell>
        </row>
        <row r="385">
          <cell r="A385">
            <v>384</v>
          </cell>
          <cell r="B385" t="str">
            <v>Ахмедов Эргаш</v>
          </cell>
        </row>
        <row r="386">
          <cell r="A386">
            <v>385</v>
          </cell>
          <cell r="B386" t="str">
            <v>Иргашев Хасан</v>
          </cell>
        </row>
        <row r="387">
          <cell r="A387">
            <v>386</v>
          </cell>
          <cell r="B387" t="str">
            <v>Мелиев Мардон</v>
          </cell>
        </row>
        <row r="388">
          <cell r="A388">
            <v>387</v>
          </cell>
          <cell r="B388" t="str">
            <v>Ахмедов Эргаш</v>
          </cell>
        </row>
        <row r="389">
          <cell r="A389">
            <v>388</v>
          </cell>
          <cell r="B389" t="str">
            <v>Анорбоева Дилфуза</v>
          </cell>
        </row>
        <row r="390">
          <cell r="A390">
            <v>389</v>
          </cell>
          <cell r="B390" t="str">
            <v>Абдувахобов Жахонгир</v>
          </cell>
        </row>
        <row r="391">
          <cell r="A391">
            <v>390</v>
          </cell>
          <cell r="B391" t="str">
            <v>Аскаров Самандар</v>
          </cell>
        </row>
        <row r="392">
          <cell r="A392">
            <v>391</v>
          </cell>
          <cell r="B392" t="str">
            <v>Рахматуллаев Бехруз</v>
          </cell>
        </row>
        <row r="393">
          <cell r="A393">
            <v>392</v>
          </cell>
          <cell r="B393" t="str">
            <v>Муминов Рашид</v>
          </cell>
        </row>
        <row r="394">
          <cell r="A394">
            <v>393</v>
          </cell>
          <cell r="B394" t="str">
            <v>Муимов Жамшид</v>
          </cell>
        </row>
        <row r="395">
          <cell r="A395">
            <v>394</v>
          </cell>
          <cell r="B395"/>
        </row>
        <row r="396">
          <cell r="A396">
            <v>395</v>
          </cell>
          <cell r="B396"/>
        </row>
        <row r="397">
          <cell r="A397">
            <v>396</v>
          </cell>
          <cell r="B397"/>
        </row>
        <row r="398">
          <cell r="A398">
            <v>397</v>
          </cell>
          <cell r="B398"/>
        </row>
        <row r="399">
          <cell r="A399">
            <v>398</v>
          </cell>
          <cell r="B399"/>
        </row>
        <row r="400">
          <cell r="A400">
            <v>399</v>
          </cell>
          <cell r="B400"/>
        </row>
        <row r="401">
          <cell r="A401">
            <v>400</v>
          </cell>
          <cell r="B401"/>
        </row>
        <row r="402">
          <cell r="A402">
            <v>401</v>
          </cell>
          <cell r="B402"/>
        </row>
        <row r="403">
          <cell r="A403">
            <v>402</v>
          </cell>
          <cell r="B403"/>
        </row>
        <row r="404">
          <cell r="A404">
            <v>403</v>
          </cell>
          <cell r="B404"/>
        </row>
        <row r="405">
          <cell r="A405">
            <v>404</v>
          </cell>
          <cell r="B405"/>
        </row>
        <row r="406">
          <cell r="A406">
            <v>405</v>
          </cell>
          <cell r="B406"/>
        </row>
        <row r="407">
          <cell r="A407">
            <v>406</v>
          </cell>
          <cell r="B407"/>
        </row>
        <row r="408">
          <cell r="A408">
            <v>407</v>
          </cell>
          <cell r="B408"/>
        </row>
        <row r="409">
          <cell r="A409">
            <v>408</v>
          </cell>
          <cell r="B409"/>
        </row>
        <row r="410">
          <cell r="A410">
            <v>409</v>
          </cell>
          <cell r="B410"/>
        </row>
        <row r="411">
          <cell r="A411">
            <v>410</v>
          </cell>
          <cell r="B411"/>
        </row>
        <row r="412">
          <cell r="A412">
            <v>411</v>
          </cell>
          <cell r="B412"/>
        </row>
        <row r="413">
          <cell r="A413">
            <v>412</v>
          </cell>
          <cell r="B413"/>
        </row>
        <row r="414">
          <cell r="A414">
            <v>413</v>
          </cell>
          <cell r="B414"/>
        </row>
        <row r="415">
          <cell r="A415">
            <v>414</v>
          </cell>
          <cell r="B415"/>
        </row>
        <row r="416">
          <cell r="A416">
            <v>415</v>
          </cell>
          <cell r="B416"/>
        </row>
        <row r="417">
          <cell r="A417">
            <v>416</v>
          </cell>
          <cell r="B417"/>
        </row>
        <row r="418">
          <cell r="A418">
            <v>417</v>
          </cell>
          <cell r="B418"/>
        </row>
        <row r="419">
          <cell r="A419">
            <v>418</v>
          </cell>
          <cell r="B419"/>
        </row>
        <row r="420">
          <cell r="A420">
            <v>419</v>
          </cell>
          <cell r="B420"/>
        </row>
        <row r="421">
          <cell r="A421">
            <v>420</v>
          </cell>
          <cell r="B421"/>
        </row>
        <row r="422">
          <cell r="A422">
            <v>421</v>
          </cell>
          <cell r="B422"/>
        </row>
        <row r="423">
          <cell r="A423">
            <v>422</v>
          </cell>
          <cell r="B423"/>
        </row>
        <row r="424">
          <cell r="A424">
            <v>423</v>
          </cell>
          <cell r="B424"/>
        </row>
        <row r="425">
          <cell r="A425">
            <v>424</v>
          </cell>
          <cell r="B425"/>
        </row>
        <row r="426">
          <cell r="A426">
            <v>425</v>
          </cell>
          <cell r="B426"/>
        </row>
        <row r="427">
          <cell r="A427">
            <v>426</v>
          </cell>
          <cell r="B427"/>
        </row>
        <row r="428">
          <cell r="A428">
            <v>427</v>
          </cell>
          <cell r="B428"/>
        </row>
        <row r="429">
          <cell r="A429">
            <v>428</v>
          </cell>
          <cell r="B429"/>
        </row>
        <row r="430">
          <cell r="A430">
            <v>429</v>
          </cell>
          <cell r="B430"/>
        </row>
        <row r="431">
          <cell r="A431">
            <v>430</v>
          </cell>
          <cell r="B431"/>
        </row>
        <row r="432">
          <cell r="A432">
            <v>431</v>
          </cell>
          <cell r="B432"/>
        </row>
        <row r="433">
          <cell r="A433">
            <v>432</v>
          </cell>
          <cell r="B433"/>
        </row>
        <row r="434">
          <cell r="A434">
            <v>433</v>
          </cell>
          <cell r="B434"/>
        </row>
        <row r="435">
          <cell r="A435">
            <v>434</v>
          </cell>
          <cell r="B435"/>
        </row>
        <row r="436">
          <cell r="A436">
            <v>435</v>
          </cell>
          <cell r="B436"/>
        </row>
        <row r="437">
          <cell r="A437">
            <v>436</v>
          </cell>
          <cell r="B437"/>
        </row>
        <row r="438">
          <cell r="A438">
            <v>437</v>
          </cell>
          <cell r="B438"/>
        </row>
        <row r="439">
          <cell r="A439">
            <v>438</v>
          </cell>
          <cell r="B439"/>
        </row>
        <row r="440">
          <cell r="A440">
            <v>439</v>
          </cell>
          <cell r="B440"/>
        </row>
        <row r="441">
          <cell r="A441">
            <v>440</v>
          </cell>
          <cell r="B441"/>
        </row>
        <row r="442">
          <cell r="A442">
            <v>441</v>
          </cell>
          <cell r="B442"/>
        </row>
        <row r="443">
          <cell r="A443">
            <v>442</v>
          </cell>
          <cell r="B443"/>
        </row>
        <row r="444">
          <cell r="A444">
            <v>443</v>
          </cell>
          <cell r="B444"/>
        </row>
        <row r="445">
          <cell r="A445">
            <v>444</v>
          </cell>
          <cell r="B445"/>
        </row>
        <row r="446">
          <cell r="A446">
            <v>445</v>
          </cell>
          <cell r="B446"/>
        </row>
        <row r="447">
          <cell r="A447">
            <v>446</v>
          </cell>
          <cell r="B447"/>
        </row>
        <row r="448">
          <cell r="A448">
            <v>447</v>
          </cell>
          <cell r="B448"/>
        </row>
        <row r="449">
          <cell r="A449">
            <v>448</v>
          </cell>
          <cell r="B449"/>
        </row>
        <row r="450">
          <cell r="A450">
            <v>449</v>
          </cell>
          <cell r="B450"/>
        </row>
        <row r="451">
          <cell r="A451">
            <v>450</v>
          </cell>
          <cell r="B451"/>
        </row>
        <row r="452">
          <cell r="A452">
            <v>451</v>
          </cell>
          <cell r="B452"/>
        </row>
        <row r="453">
          <cell r="A453">
            <v>452</v>
          </cell>
          <cell r="B453"/>
        </row>
        <row r="454">
          <cell r="A454">
            <v>453</v>
          </cell>
          <cell r="B454"/>
        </row>
        <row r="455">
          <cell r="A455">
            <v>454</v>
          </cell>
          <cell r="B455"/>
        </row>
        <row r="456">
          <cell r="A456">
            <v>455</v>
          </cell>
          <cell r="B456"/>
        </row>
        <row r="457">
          <cell r="A457">
            <v>456</v>
          </cell>
          <cell r="B457"/>
        </row>
        <row r="458">
          <cell r="A458">
            <v>457</v>
          </cell>
          <cell r="B458"/>
        </row>
        <row r="459">
          <cell r="A459">
            <v>458</v>
          </cell>
          <cell r="B459"/>
        </row>
        <row r="460">
          <cell r="A460">
            <v>459</v>
          </cell>
          <cell r="B460"/>
        </row>
        <row r="461">
          <cell r="A461">
            <v>460</v>
          </cell>
          <cell r="B461"/>
        </row>
        <row r="462">
          <cell r="A462">
            <v>461</v>
          </cell>
          <cell r="B462"/>
        </row>
        <row r="463">
          <cell r="A463">
            <v>462</v>
          </cell>
          <cell r="B463"/>
        </row>
        <row r="464">
          <cell r="A464">
            <v>463</v>
          </cell>
          <cell r="B464"/>
        </row>
        <row r="465">
          <cell r="A465">
            <v>464</v>
          </cell>
          <cell r="B465"/>
        </row>
        <row r="466">
          <cell r="A466">
            <v>465</v>
          </cell>
          <cell r="B466"/>
        </row>
        <row r="467">
          <cell r="A467">
            <v>466</v>
          </cell>
          <cell r="B467"/>
        </row>
        <row r="468">
          <cell r="A468">
            <v>467</v>
          </cell>
          <cell r="B468"/>
        </row>
        <row r="469">
          <cell r="A469">
            <v>468</v>
          </cell>
          <cell r="B469"/>
        </row>
        <row r="470">
          <cell r="A470">
            <v>469</v>
          </cell>
          <cell r="B470"/>
        </row>
        <row r="471">
          <cell r="A471">
            <v>470</v>
          </cell>
          <cell r="B471"/>
        </row>
        <row r="472">
          <cell r="A472">
            <v>471</v>
          </cell>
          <cell r="B472"/>
        </row>
        <row r="473">
          <cell r="A473">
            <v>472</v>
          </cell>
          <cell r="B473"/>
        </row>
        <row r="474">
          <cell r="A474">
            <v>473</v>
          </cell>
          <cell r="B474"/>
        </row>
        <row r="475">
          <cell r="A475">
            <v>474</v>
          </cell>
          <cell r="B475"/>
        </row>
        <row r="476">
          <cell r="A476">
            <v>475</v>
          </cell>
          <cell r="B476"/>
        </row>
        <row r="477">
          <cell r="A477">
            <v>476</v>
          </cell>
          <cell r="B477"/>
        </row>
        <row r="478">
          <cell r="A478">
            <v>477</v>
          </cell>
          <cell r="B478"/>
        </row>
        <row r="479">
          <cell r="A479">
            <v>478</v>
          </cell>
          <cell r="B479"/>
        </row>
        <row r="480">
          <cell r="A480">
            <v>479</v>
          </cell>
          <cell r="B480"/>
        </row>
        <row r="481">
          <cell r="A481">
            <v>480</v>
          </cell>
          <cell r="B481"/>
        </row>
        <row r="482">
          <cell r="A482">
            <v>481</v>
          </cell>
          <cell r="B482"/>
        </row>
        <row r="483">
          <cell r="A483">
            <v>482</v>
          </cell>
          <cell r="B483"/>
        </row>
        <row r="484">
          <cell r="A484">
            <v>483</v>
          </cell>
          <cell r="B484"/>
        </row>
        <row r="485">
          <cell r="A485">
            <v>484</v>
          </cell>
          <cell r="B485"/>
        </row>
        <row r="486">
          <cell r="A486">
            <v>485</v>
          </cell>
          <cell r="B486"/>
        </row>
        <row r="487">
          <cell r="A487">
            <v>486</v>
          </cell>
          <cell r="B487"/>
        </row>
        <row r="488">
          <cell r="A488">
            <v>487</v>
          </cell>
          <cell r="B488"/>
        </row>
        <row r="489">
          <cell r="A489">
            <v>488</v>
          </cell>
          <cell r="B489"/>
        </row>
        <row r="490">
          <cell r="A490">
            <v>489</v>
          </cell>
          <cell r="B490"/>
        </row>
        <row r="491">
          <cell r="A491">
            <v>490</v>
          </cell>
          <cell r="B491"/>
        </row>
        <row r="492">
          <cell r="A492">
            <v>491</v>
          </cell>
          <cell r="B492"/>
        </row>
        <row r="493">
          <cell r="A493">
            <v>492</v>
          </cell>
          <cell r="B493"/>
        </row>
        <row r="494">
          <cell r="A494">
            <v>493</v>
          </cell>
          <cell r="B494"/>
        </row>
        <row r="495">
          <cell r="A495">
            <v>494</v>
          </cell>
          <cell r="B495"/>
        </row>
        <row r="496">
          <cell r="A496">
            <v>495</v>
          </cell>
          <cell r="B496"/>
        </row>
        <row r="497">
          <cell r="A497">
            <v>496</v>
          </cell>
          <cell r="B497"/>
        </row>
        <row r="498">
          <cell r="A498">
            <v>497</v>
          </cell>
          <cell r="B498"/>
        </row>
        <row r="499">
          <cell r="A499">
            <v>498</v>
          </cell>
          <cell r="B499"/>
        </row>
        <row r="500">
          <cell r="A500">
            <v>499</v>
          </cell>
          <cell r="B500"/>
        </row>
        <row r="501">
          <cell r="A501">
            <v>500</v>
          </cell>
          <cell r="B501"/>
        </row>
        <row r="502">
          <cell r="A502">
            <v>501</v>
          </cell>
          <cell r="B502"/>
        </row>
        <row r="503">
          <cell r="A503">
            <v>502</v>
          </cell>
          <cell r="B503"/>
        </row>
        <row r="504">
          <cell r="A504">
            <v>503</v>
          </cell>
          <cell r="B504"/>
        </row>
        <row r="505">
          <cell r="A505">
            <v>504</v>
          </cell>
          <cell r="B505"/>
        </row>
        <row r="506">
          <cell r="A506">
            <v>505</v>
          </cell>
          <cell r="B506"/>
        </row>
        <row r="507">
          <cell r="A507">
            <v>506</v>
          </cell>
          <cell r="B507"/>
        </row>
        <row r="508">
          <cell r="A508">
            <v>507</v>
          </cell>
          <cell r="B508"/>
        </row>
        <row r="509">
          <cell r="A509">
            <v>508</v>
          </cell>
          <cell r="B509"/>
        </row>
        <row r="510">
          <cell r="A510">
            <v>509</v>
          </cell>
          <cell r="B510"/>
        </row>
        <row r="511">
          <cell r="A511">
            <v>510</v>
          </cell>
          <cell r="B511"/>
        </row>
        <row r="512">
          <cell r="A512">
            <v>511</v>
          </cell>
          <cell r="B512"/>
        </row>
        <row r="513">
          <cell r="A513">
            <v>512</v>
          </cell>
          <cell r="B513"/>
        </row>
        <row r="514">
          <cell r="A514">
            <v>513</v>
          </cell>
          <cell r="B514"/>
        </row>
        <row r="515">
          <cell r="A515">
            <v>514</v>
          </cell>
          <cell r="B515"/>
        </row>
        <row r="516">
          <cell r="A516">
            <v>515</v>
          </cell>
          <cell r="B516"/>
        </row>
        <row r="517">
          <cell r="A517">
            <v>516</v>
          </cell>
          <cell r="B517"/>
        </row>
        <row r="518">
          <cell r="A518">
            <v>517</v>
          </cell>
          <cell r="B518"/>
        </row>
        <row r="519">
          <cell r="A519">
            <v>518</v>
          </cell>
          <cell r="B519"/>
        </row>
        <row r="520">
          <cell r="A520">
            <v>519</v>
          </cell>
          <cell r="B520"/>
        </row>
        <row r="521">
          <cell r="A521">
            <v>520</v>
          </cell>
          <cell r="B521"/>
        </row>
        <row r="522">
          <cell r="A522">
            <v>521</v>
          </cell>
          <cell r="B522"/>
        </row>
        <row r="523">
          <cell r="A523">
            <v>522</v>
          </cell>
          <cell r="B523"/>
        </row>
        <row r="524">
          <cell r="A524">
            <v>523</v>
          </cell>
          <cell r="B524"/>
        </row>
        <row r="525">
          <cell r="A525">
            <v>524</v>
          </cell>
          <cell r="B525"/>
        </row>
        <row r="526">
          <cell r="A526">
            <v>525</v>
          </cell>
          <cell r="B526"/>
        </row>
        <row r="527">
          <cell r="A527">
            <v>526</v>
          </cell>
          <cell r="B527"/>
        </row>
        <row r="528">
          <cell r="A528">
            <v>527</v>
          </cell>
          <cell r="B528"/>
        </row>
        <row r="529">
          <cell r="A529">
            <v>528</v>
          </cell>
          <cell r="B529"/>
        </row>
        <row r="530">
          <cell r="A530">
            <v>529</v>
          </cell>
          <cell r="B530"/>
        </row>
        <row r="531">
          <cell r="A531">
            <v>530</v>
          </cell>
          <cell r="B531"/>
        </row>
        <row r="532">
          <cell r="A532">
            <v>531</v>
          </cell>
          <cell r="B532"/>
        </row>
        <row r="533">
          <cell r="A533">
            <v>532</v>
          </cell>
          <cell r="B533"/>
        </row>
        <row r="534">
          <cell r="A534">
            <v>533</v>
          </cell>
          <cell r="B534"/>
        </row>
        <row r="535">
          <cell r="A535">
            <v>534</v>
          </cell>
          <cell r="B535"/>
        </row>
        <row r="536">
          <cell r="A536">
            <v>535</v>
          </cell>
          <cell r="B536"/>
        </row>
        <row r="537">
          <cell r="A537">
            <v>536</v>
          </cell>
          <cell r="B537"/>
        </row>
        <row r="538">
          <cell r="A538">
            <v>537</v>
          </cell>
          <cell r="B538"/>
        </row>
        <row r="539">
          <cell r="A539">
            <v>538</v>
          </cell>
          <cell r="B539"/>
        </row>
        <row r="540">
          <cell r="A540">
            <v>539</v>
          </cell>
          <cell r="B540"/>
        </row>
        <row r="541">
          <cell r="A541">
            <v>540</v>
          </cell>
          <cell r="B541"/>
        </row>
        <row r="542">
          <cell r="A542">
            <v>541</v>
          </cell>
          <cell r="B542"/>
        </row>
        <row r="543">
          <cell r="A543">
            <v>542</v>
          </cell>
          <cell r="B543"/>
        </row>
        <row r="544">
          <cell r="A544">
            <v>543</v>
          </cell>
          <cell r="B544"/>
        </row>
        <row r="545">
          <cell r="A545">
            <v>544</v>
          </cell>
          <cell r="B545"/>
        </row>
        <row r="546">
          <cell r="A546">
            <v>545</v>
          </cell>
          <cell r="B546"/>
        </row>
        <row r="547">
          <cell r="A547">
            <v>546</v>
          </cell>
          <cell r="B547"/>
        </row>
        <row r="548">
          <cell r="A548">
            <v>547</v>
          </cell>
          <cell r="B548"/>
        </row>
        <row r="549">
          <cell r="A549">
            <v>548</v>
          </cell>
          <cell r="B549"/>
        </row>
        <row r="550">
          <cell r="A550">
            <v>549</v>
          </cell>
          <cell r="B550"/>
        </row>
        <row r="551">
          <cell r="A551">
            <v>550</v>
          </cell>
          <cell r="B551"/>
        </row>
        <row r="552">
          <cell r="A552">
            <v>551</v>
          </cell>
          <cell r="B552"/>
        </row>
        <row r="553">
          <cell r="A553">
            <v>552</v>
          </cell>
          <cell r="B553"/>
        </row>
        <row r="554">
          <cell r="A554">
            <v>553</v>
          </cell>
          <cell r="B554"/>
        </row>
        <row r="555">
          <cell r="A555">
            <v>554</v>
          </cell>
          <cell r="B555"/>
        </row>
        <row r="556">
          <cell r="A556">
            <v>555</v>
          </cell>
          <cell r="B556"/>
        </row>
        <row r="557">
          <cell r="A557">
            <v>556</v>
          </cell>
          <cell r="B557"/>
        </row>
        <row r="558">
          <cell r="A558">
            <v>557</v>
          </cell>
          <cell r="B558"/>
        </row>
        <row r="559">
          <cell r="A559">
            <v>558</v>
          </cell>
          <cell r="B559"/>
        </row>
        <row r="560">
          <cell r="A560">
            <v>559</v>
          </cell>
          <cell r="B560"/>
        </row>
        <row r="561">
          <cell r="A561">
            <v>560</v>
          </cell>
          <cell r="B561"/>
        </row>
        <row r="562">
          <cell r="A562">
            <v>561</v>
          </cell>
          <cell r="B562"/>
        </row>
        <row r="563">
          <cell r="A563">
            <v>562</v>
          </cell>
          <cell r="B563"/>
        </row>
        <row r="564">
          <cell r="A564">
            <v>563</v>
          </cell>
          <cell r="B564"/>
        </row>
        <row r="565">
          <cell r="A565">
            <v>564</v>
          </cell>
          <cell r="B565"/>
        </row>
        <row r="566">
          <cell r="A566">
            <v>565</v>
          </cell>
          <cell r="B566"/>
        </row>
        <row r="567">
          <cell r="A567">
            <v>566</v>
          </cell>
          <cell r="B567"/>
        </row>
        <row r="568">
          <cell r="A568">
            <v>567</v>
          </cell>
          <cell r="B568"/>
        </row>
        <row r="569">
          <cell r="A569">
            <v>568</v>
          </cell>
          <cell r="B569"/>
        </row>
        <row r="570">
          <cell r="A570">
            <v>569</v>
          </cell>
          <cell r="B570"/>
        </row>
        <row r="571">
          <cell r="A571">
            <v>570</v>
          </cell>
          <cell r="B571"/>
        </row>
        <row r="572">
          <cell r="A572">
            <v>571</v>
          </cell>
          <cell r="B572"/>
        </row>
        <row r="573">
          <cell r="A573">
            <v>572</v>
          </cell>
          <cell r="B573"/>
        </row>
        <row r="574">
          <cell r="A574">
            <v>573</v>
          </cell>
          <cell r="B574"/>
        </row>
        <row r="575">
          <cell r="A575">
            <v>574</v>
          </cell>
          <cell r="B575"/>
        </row>
        <row r="576">
          <cell r="A576">
            <v>575</v>
          </cell>
          <cell r="B576"/>
        </row>
        <row r="577">
          <cell r="A577">
            <v>576</v>
          </cell>
          <cell r="B577"/>
        </row>
        <row r="578">
          <cell r="A578">
            <v>577</v>
          </cell>
          <cell r="B578"/>
        </row>
        <row r="579">
          <cell r="A579">
            <v>578</v>
          </cell>
          <cell r="B579"/>
        </row>
        <row r="580">
          <cell r="A580">
            <v>579</v>
          </cell>
          <cell r="B580"/>
        </row>
        <row r="581">
          <cell r="A581">
            <v>580</v>
          </cell>
          <cell r="B581"/>
        </row>
        <row r="582">
          <cell r="A582">
            <v>581</v>
          </cell>
          <cell r="B582"/>
        </row>
        <row r="583">
          <cell r="A583">
            <v>582</v>
          </cell>
          <cell r="B583"/>
        </row>
        <row r="584">
          <cell r="A584">
            <v>583</v>
          </cell>
          <cell r="B584"/>
        </row>
        <row r="585">
          <cell r="A585">
            <v>584</v>
          </cell>
          <cell r="B585"/>
        </row>
        <row r="586">
          <cell r="A586">
            <v>585</v>
          </cell>
          <cell r="B586"/>
        </row>
        <row r="587">
          <cell r="A587">
            <v>586</v>
          </cell>
          <cell r="B587"/>
        </row>
        <row r="588">
          <cell r="A588">
            <v>587</v>
          </cell>
          <cell r="B588"/>
        </row>
        <row r="589">
          <cell r="A589">
            <v>588</v>
          </cell>
          <cell r="B589"/>
        </row>
        <row r="590">
          <cell r="A590">
            <v>589</v>
          </cell>
          <cell r="B590"/>
        </row>
        <row r="591">
          <cell r="A591">
            <v>590</v>
          </cell>
          <cell r="B591"/>
        </row>
        <row r="592">
          <cell r="A592">
            <v>591</v>
          </cell>
          <cell r="B592"/>
        </row>
        <row r="593">
          <cell r="A593">
            <v>592</v>
          </cell>
          <cell r="B593"/>
        </row>
        <row r="594">
          <cell r="A594">
            <v>593</v>
          </cell>
          <cell r="B594"/>
        </row>
        <row r="595">
          <cell r="A595">
            <v>594</v>
          </cell>
          <cell r="B595"/>
        </row>
        <row r="596">
          <cell r="A596">
            <v>595</v>
          </cell>
          <cell r="B596"/>
        </row>
        <row r="597">
          <cell r="A597">
            <v>596</v>
          </cell>
          <cell r="B597"/>
        </row>
        <row r="598">
          <cell r="A598">
            <v>597</v>
          </cell>
          <cell r="B598"/>
        </row>
        <row r="599">
          <cell r="A599">
            <v>598</v>
          </cell>
          <cell r="B599"/>
        </row>
        <row r="600">
          <cell r="A600">
            <v>599</v>
          </cell>
          <cell r="B600"/>
        </row>
        <row r="601">
          <cell r="A601">
            <v>600</v>
          </cell>
          <cell r="B601"/>
        </row>
        <row r="602">
          <cell r="A602">
            <v>601</v>
          </cell>
          <cell r="B602"/>
        </row>
        <row r="603">
          <cell r="A603">
            <v>602</v>
          </cell>
          <cell r="B603"/>
        </row>
        <row r="604">
          <cell r="A604">
            <v>603</v>
          </cell>
          <cell r="B604"/>
        </row>
        <row r="605">
          <cell r="A605">
            <v>604</v>
          </cell>
          <cell r="B605"/>
        </row>
        <row r="606">
          <cell r="A606">
            <v>605</v>
          </cell>
          <cell r="B606"/>
        </row>
        <row r="607">
          <cell r="A607">
            <v>606</v>
          </cell>
          <cell r="B607"/>
        </row>
        <row r="608">
          <cell r="A608">
            <v>607</v>
          </cell>
          <cell r="B608"/>
        </row>
        <row r="609">
          <cell r="A609">
            <v>608</v>
          </cell>
          <cell r="B609"/>
        </row>
        <row r="610">
          <cell r="A610">
            <v>609</v>
          </cell>
          <cell r="B610"/>
        </row>
        <row r="611">
          <cell r="A611">
            <v>610</v>
          </cell>
          <cell r="B611"/>
        </row>
        <row r="612">
          <cell r="A612">
            <v>611</v>
          </cell>
          <cell r="B612"/>
        </row>
        <row r="613">
          <cell r="A613">
            <v>612</v>
          </cell>
          <cell r="B613"/>
        </row>
        <row r="614">
          <cell r="A614">
            <v>613</v>
          </cell>
          <cell r="B614"/>
        </row>
        <row r="615">
          <cell r="A615">
            <v>614</v>
          </cell>
          <cell r="B615"/>
        </row>
        <row r="616">
          <cell r="A616">
            <v>615</v>
          </cell>
          <cell r="B616"/>
        </row>
        <row r="617">
          <cell r="A617">
            <v>616</v>
          </cell>
          <cell r="B617"/>
        </row>
        <row r="618">
          <cell r="A618">
            <v>617</v>
          </cell>
          <cell r="B618"/>
        </row>
        <row r="619">
          <cell r="A619">
            <v>618</v>
          </cell>
          <cell r="B619"/>
        </row>
        <row r="620">
          <cell r="A620">
            <v>619</v>
          </cell>
          <cell r="B620"/>
        </row>
        <row r="621">
          <cell r="A621">
            <v>620</v>
          </cell>
          <cell r="B621"/>
        </row>
        <row r="622">
          <cell r="A622">
            <v>621</v>
          </cell>
          <cell r="B622"/>
        </row>
        <row r="623">
          <cell r="A623">
            <v>622</v>
          </cell>
          <cell r="B623"/>
        </row>
        <row r="624">
          <cell r="A624">
            <v>623</v>
          </cell>
          <cell r="B624"/>
        </row>
        <row r="625">
          <cell r="A625">
            <v>624</v>
          </cell>
          <cell r="B625"/>
        </row>
        <row r="626">
          <cell r="A626">
            <v>625</v>
          </cell>
          <cell r="B626"/>
        </row>
        <row r="627">
          <cell r="A627">
            <v>626</v>
          </cell>
          <cell r="B627"/>
        </row>
        <row r="628">
          <cell r="A628">
            <v>627</v>
          </cell>
          <cell r="B628"/>
        </row>
        <row r="629">
          <cell r="A629">
            <v>628</v>
          </cell>
          <cell r="B629"/>
        </row>
        <row r="630">
          <cell r="A630">
            <v>629</v>
          </cell>
          <cell r="B630"/>
        </row>
        <row r="631">
          <cell r="A631">
            <v>630</v>
          </cell>
          <cell r="B631"/>
        </row>
        <row r="632">
          <cell r="A632">
            <v>631</v>
          </cell>
          <cell r="B632"/>
        </row>
        <row r="633">
          <cell r="A633">
            <v>632</v>
          </cell>
          <cell r="B633"/>
        </row>
        <row r="634">
          <cell r="A634">
            <v>633</v>
          </cell>
          <cell r="B634"/>
        </row>
        <row r="635">
          <cell r="A635">
            <v>634</v>
          </cell>
          <cell r="B635"/>
        </row>
        <row r="636">
          <cell r="A636">
            <v>635</v>
          </cell>
          <cell r="B636"/>
        </row>
        <row r="637">
          <cell r="A637">
            <v>636</v>
          </cell>
          <cell r="B637"/>
        </row>
        <row r="638">
          <cell r="A638">
            <v>637</v>
          </cell>
          <cell r="B638"/>
        </row>
        <row r="639">
          <cell r="A639">
            <v>638</v>
          </cell>
          <cell r="B639"/>
        </row>
        <row r="640">
          <cell r="A640">
            <v>639</v>
          </cell>
          <cell r="B640"/>
        </row>
        <row r="641">
          <cell r="A641">
            <v>640</v>
          </cell>
          <cell r="B641"/>
        </row>
        <row r="642">
          <cell r="A642">
            <v>641</v>
          </cell>
          <cell r="B642"/>
        </row>
        <row r="643">
          <cell r="A643">
            <v>642</v>
          </cell>
          <cell r="B643"/>
        </row>
        <row r="644">
          <cell r="A644">
            <v>643</v>
          </cell>
          <cell r="B644"/>
        </row>
        <row r="645">
          <cell r="A645">
            <v>644</v>
          </cell>
          <cell r="B645"/>
        </row>
        <row r="646">
          <cell r="A646">
            <v>645</v>
          </cell>
          <cell r="B646"/>
        </row>
        <row r="647">
          <cell r="A647">
            <v>646</v>
          </cell>
          <cell r="B647"/>
        </row>
        <row r="648">
          <cell r="A648">
            <v>647</v>
          </cell>
          <cell r="B648"/>
        </row>
        <row r="649">
          <cell r="A649">
            <v>648</v>
          </cell>
          <cell r="B649"/>
        </row>
        <row r="650">
          <cell r="A650">
            <v>649</v>
          </cell>
          <cell r="B650"/>
        </row>
        <row r="651">
          <cell r="A651">
            <v>650</v>
          </cell>
          <cell r="B651"/>
        </row>
        <row r="652">
          <cell r="A652">
            <v>651</v>
          </cell>
          <cell r="B652"/>
        </row>
        <row r="653">
          <cell r="A653">
            <v>652</v>
          </cell>
          <cell r="B653"/>
        </row>
        <row r="654">
          <cell r="A654">
            <v>653</v>
          </cell>
          <cell r="B654"/>
        </row>
        <row r="655">
          <cell r="A655">
            <v>654</v>
          </cell>
          <cell r="B655"/>
        </row>
        <row r="656">
          <cell r="A656">
            <v>655</v>
          </cell>
          <cell r="B656"/>
        </row>
        <row r="657">
          <cell r="A657">
            <v>656</v>
          </cell>
          <cell r="B657"/>
        </row>
        <row r="658">
          <cell r="A658">
            <v>657</v>
          </cell>
          <cell r="B658"/>
        </row>
        <row r="659">
          <cell r="A659">
            <v>658</v>
          </cell>
          <cell r="B659"/>
        </row>
        <row r="660">
          <cell r="A660">
            <v>659</v>
          </cell>
          <cell r="B660"/>
        </row>
        <row r="661">
          <cell r="A661">
            <v>660</v>
          </cell>
          <cell r="B661"/>
        </row>
        <row r="662">
          <cell r="A662">
            <v>661</v>
          </cell>
          <cell r="B662"/>
        </row>
        <row r="663">
          <cell r="A663">
            <v>662</v>
          </cell>
          <cell r="B663"/>
        </row>
        <row r="664">
          <cell r="A664">
            <v>663</v>
          </cell>
          <cell r="B664"/>
        </row>
        <row r="665">
          <cell r="A665">
            <v>664</v>
          </cell>
          <cell r="B665"/>
        </row>
        <row r="666">
          <cell r="A666">
            <v>665</v>
          </cell>
          <cell r="B666"/>
        </row>
        <row r="667">
          <cell r="A667">
            <v>666</v>
          </cell>
          <cell r="B667"/>
        </row>
        <row r="668">
          <cell r="A668">
            <v>667</v>
          </cell>
          <cell r="B668"/>
        </row>
        <row r="669">
          <cell r="A669">
            <v>668</v>
          </cell>
          <cell r="B669"/>
        </row>
        <row r="670">
          <cell r="A670">
            <v>669</v>
          </cell>
          <cell r="B670"/>
        </row>
        <row r="671">
          <cell r="A671">
            <v>670</v>
          </cell>
          <cell r="B671"/>
        </row>
        <row r="672">
          <cell r="A672">
            <v>671</v>
          </cell>
          <cell r="B672"/>
        </row>
        <row r="673">
          <cell r="A673">
            <v>672</v>
          </cell>
          <cell r="B673"/>
        </row>
        <row r="674">
          <cell r="A674">
            <v>673</v>
          </cell>
          <cell r="B674"/>
        </row>
        <row r="675">
          <cell r="A675">
            <v>674</v>
          </cell>
          <cell r="B675"/>
        </row>
        <row r="676">
          <cell r="A676">
            <v>675</v>
          </cell>
          <cell r="B676"/>
        </row>
        <row r="677">
          <cell r="A677">
            <v>676</v>
          </cell>
          <cell r="B677"/>
        </row>
        <row r="678">
          <cell r="A678">
            <v>677</v>
          </cell>
          <cell r="B678"/>
        </row>
        <row r="679">
          <cell r="A679">
            <v>678</v>
          </cell>
          <cell r="B679"/>
        </row>
        <row r="680">
          <cell r="A680">
            <v>679</v>
          </cell>
          <cell r="B680"/>
        </row>
        <row r="681">
          <cell r="A681">
            <v>680</v>
          </cell>
          <cell r="B681"/>
        </row>
        <row r="682">
          <cell r="A682">
            <v>681</v>
          </cell>
          <cell r="B682"/>
        </row>
        <row r="683">
          <cell r="A683">
            <v>682</v>
          </cell>
          <cell r="B683"/>
        </row>
        <row r="684">
          <cell r="A684">
            <v>683</v>
          </cell>
          <cell r="B684"/>
        </row>
        <row r="685">
          <cell r="A685">
            <v>684</v>
          </cell>
          <cell r="B685"/>
        </row>
        <row r="686">
          <cell r="A686">
            <v>685</v>
          </cell>
          <cell r="B686"/>
        </row>
        <row r="687">
          <cell r="A687">
            <v>686</v>
          </cell>
          <cell r="B687"/>
        </row>
        <row r="688">
          <cell r="A688">
            <v>687</v>
          </cell>
          <cell r="B688"/>
        </row>
        <row r="689">
          <cell r="A689">
            <v>688</v>
          </cell>
          <cell r="B689"/>
        </row>
        <row r="690">
          <cell r="A690">
            <v>689</v>
          </cell>
          <cell r="B690"/>
        </row>
        <row r="691">
          <cell r="A691">
            <v>690</v>
          </cell>
          <cell r="B691"/>
        </row>
        <row r="692">
          <cell r="A692">
            <v>691</v>
          </cell>
          <cell r="B692"/>
        </row>
        <row r="693">
          <cell r="A693">
            <v>692</v>
          </cell>
          <cell r="B693"/>
        </row>
        <row r="694">
          <cell r="A694">
            <v>693</v>
          </cell>
          <cell r="B694"/>
        </row>
        <row r="695">
          <cell r="A695">
            <v>694</v>
          </cell>
          <cell r="B695"/>
        </row>
        <row r="696">
          <cell r="A696">
            <v>695</v>
          </cell>
          <cell r="B696"/>
        </row>
        <row r="697">
          <cell r="A697">
            <v>696</v>
          </cell>
          <cell r="B697"/>
        </row>
        <row r="698">
          <cell r="A698">
            <v>697</v>
          </cell>
          <cell r="B698"/>
        </row>
        <row r="699">
          <cell r="A699">
            <v>698</v>
          </cell>
          <cell r="B699"/>
        </row>
        <row r="700">
          <cell r="A700">
            <v>699</v>
          </cell>
          <cell r="B700"/>
        </row>
        <row r="701">
          <cell r="A701">
            <v>700</v>
          </cell>
          <cell r="B701"/>
        </row>
        <row r="702">
          <cell r="A702">
            <v>701</v>
          </cell>
          <cell r="B702"/>
        </row>
        <row r="703">
          <cell r="A703">
            <v>702</v>
          </cell>
          <cell r="B703"/>
        </row>
        <row r="704">
          <cell r="A704">
            <v>703</v>
          </cell>
          <cell r="B704"/>
        </row>
        <row r="705">
          <cell r="A705">
            <v>704</v>
          </cell>
          <cell r="B705"/>
        </row>
        <row r="706">
          <cell r="A706">
            <v>705</v>
          </cell>
          <cell r="B706"/>
        </row>
        <row r="707">
          <cell r="A707">
            <v>706</v>
          </cell>
          <cell r="B707"/>
        </row>
        <row r="708">
          <cell r="A708">
            <v>707</v>
          </cell>
          <cell r="B708"/>
        </row>
        <row r="709">
          <cell r="A709">
            <v>708</v>
          </cell>
          <cell r="B709"/>
        </row>
        <row r="710">
          <cell r="A710">
            <v>709</v>
          </cell>
          <cell r="B710"/>
        </row>
        <row r="711">
          <cell r="A711">
            <v>710</v>
          </cell>
          <cell r="B711"/>
        </row>
        <row r="712">
          <cell r="A712">
            <v>711</v>
          </cell>
          <cell r="B712"/>
        </row>
        <row r="713">
          <cell r="A713">
            <v>712</v>
          </cell>
          <cell r="B713"/>
        </row>
        <row r="714">
          <cell r="A714">
            <v>713</v>
          </cell>
          <cell r="B714"/>
        </row>
        <row r="715">
          <cell r="A715">
            <v>714</v>
          </cell>
          <cell r="B715"/>
        </row>
        <row r="716">
          <cell r="A716">
            <v>715</v>
          </cell>
          <cell r="B716"/>
        </row>
        <row r="717">
          <cell r="A717">
            <v>716</v>
          </cell>
          <cell r="B717"/>
        </row>
        <row r="718">
          <cell r="A718">
            <v>717</v>
          </cell>
          <cell r="B718"/>
        </row>
        <row r="719">
          <cell r="A719">
            <v>718</v>
          </cell>
          <cell r="B719"/>
        </row>
        <row r="720">
          <cell r="A720">
            <v>719</v>
          </cell>
          <cell r="B720"/>
        </row>
        <row r="721">
          <cell r="A721">
            <v>720</v>
          </cell>
          <cell r="B721"/>
        </row>
        <row r="722">
          <cell r="A722">
            <v>721</v>
          </cell>
          <cell r="B722"/>
        </row>
        <row r="723">
          <cell r="A723">
            <v>722</v>
          </cell>
          <cell r="B723"/>
        </row>
        <row r="724">
          <cell r="A724">
            <v>723</v>
          </cell>
          <cell r="B724"/>
        </row>
        <row r="725">
          <cell r="A725">
            <v>724</v>
          </cell>
          <cell r="B725"/>
        </row>
        <row r="726">
          <cell r="A726">
            <v>725</v>
          </cell>
          <cell r="B726"/>
        </row>
        <row r="727">
          <cell r="A727">
            <v>726</v>
          </cell>
          <cell r="B727"/>
        </row>
        <row r="728">
          <cell r="A728">
            <v>727</v>
          </cell>
          <cell r="B728"/>
        </row>
        <row r="729">
          <cell r="A729">
            <v>728</v>
          </cell>
          <cell r="B729"/>
        </row>
        <row r="730">
          <cell r="A730">
            <v>729</v>
          </cell>
          <cell r="B730"/>
        </row>
        <row r="731">
          <cell r="A731">
            <v>730</v>
          </cell>
          <cell r="B731"/>
        </row>
        <row r="732">
          <cell r="A732">
            <v>731</v>
          </cell>
          <cell r="B732"/>
        </row>
        <row r="733">
          <cell r="A733">
            <v>732</v>
          </cell>
          <cell r="B733"/>
        </row>
        <row r="734">
          <cell r="A734">
            <v>733</v>
          </cell>
          <cell r="B734"/>
        </row>
        <row r="735">
          <cell r="A735">
            <v>734</v>
          </cell>
          <cell r="B735"/>
        </row>
        <row r="736">
          <cell r="A736">
            <v>735</v>
          </cell>
          <cell r="B736"/>
        </row>
        <row r="737">
          <cell r="A737">
            <v>736</v>
          </cell>
          <cell r="B737"/>
        </row>
        <row r="738">
          <cell r="A738">
            <v>737</v>
          </cell>
          <cell r="B738"/>
        </row>
        <row r="739">
          <cell r="A739">
            <v>738</v>
          </cell>
          <cell r="B739"/>
        </row>
        <row r="740">
          <cell r="A740">
            <v>739</v>
          </cell>
          <cell r="B740"/>
        </row>
        <row r="741">
          <cell r="A741">
            <v>740</v>
          </cell>
          <cell r="B741"/>
        </row>
        <row r="742">
          <cell r="A742">
            <v>741</v>
          </cell>
          <cell r="B742"/>
        </row>
        <row r="743">
          <cell r="A743">
            <v>742</v>
          </cell>
          <cell r="B743"/>
        </row>
        <row r="744">
          <cell r="A744">
            <v>743</v>
          </cell>
          <cell r="B744"/>
        </row>
        <row r="745">
          <cell r="A745">
            <v>744</v>
          </cell>
          <cell r="B745"/>
        </row>
        <row r="746">
          <cell r="A746">
            <v>745</v>
          </cell>
          <cell r="B746"/>
        </row>
        <row r="747">
          <cell r="A747">
            <v>746</v>
          </cell>
          <cell r="B747"/>
        </row>
        <row r="748">
          <cell r="A748">
            <v>747</v>
          </cell>
          <cell r="B748"/>
        </row>
        <row r="749">
          <cell r="A749">
            <v>748</v>
          </cell>
          <cell r="B749"/>
        </row>
        <row r="750">
          <cell r="A750">
            <v>749</v>
          </cell>
          <cell r="B750"/>
        </row>
        <row r="751">
          <cell r="A751">
            <v>750</v>
          </cell>
          <cell r="B751"/>
        </row>
        <row r="752">
          <cell r="A752">
            <v>751</v>
          </cell>
          <cell r="B752"/>
        </row>
        <row r="753">
          <cell r="A753">
            <v>752</v>
          </cell>
          <cell r="B753"/>
        </row>
        <row r="754">
          <cell r="A754">
            <v>753</v>
          </cell>
          <cell r="B754"/>
        </row>
        <row r="755">
          <cell r="A755">
            <v>754</v>
          </cell>
          <cell r="B755"/>
        </row>
        <row r="756">
          <cell r="A756">
            <v>755</v>
          </cell>
          <cell r="B756"/>
        </row>
        <row r="757">
          <cell r="A757">
            <v>756</v>
          </cell>
          <cell r="B757"/>
        </row>
        <row r="758">
          <cell r="A758">
            <v>757</v>
          </cell>
          <cell r="B758"/>
        </row>
        <row r="759">
          <cell r="A759">
            <v>758</v>
          </cell>
          <cell r="B759"/>
        </row>
        <row r="760">
          <cell r="A760">
            <v>759</v>
          </cell>
          <cell r="B760"/>
        </row>
        <row r="761">
          <cell r="A761">
            <v>760</v>
          </cell>
          <cell r="B761"/>
        </row>
        <row r="762">
          <cell r="A762">
            <v>761</v>
          </cell>
          <cell r="B762"/>
        </row>
        <row r="763">
          <cell r="A763">
            <v>762</v>
          </cell>
          <cell r="B763"/>
        </row>
        <row r="764">
          <cell r="A764">
            <v>763</v>
          </cell>
          <cell r="B764"/>
        </row>
        <row r="765">
          <cell r="A765">
            <v>764</v>
          </cell>
          <cell r="B765"/>
        </row>
        <row r="766">
          <cell r="A766">
            <v>765</v>
          </cell>
          <cell r="B766"/>
        </row>
        <row r="767">
          <cell r="A767">
            <v>766</v>
          </cell>
          <cell r="B767"/>
        </row>
        <row r="768">
          <cell r="A768">
            <v>767</v>
          </cell>
          <cell r="B768"/>
        </row>
        <row r="769">
          <cell r="A769">
            <v>768</v>
          </cell>
          <cell r="B769"/>
        </row>
        <row r="770">
          <cell r="A770">
            <v>769</v>
          </cell>
          <cell r="B770"/>
        </row>
        <row r="771">
          <cell r="A771">
            <v>770</v>
          </cell>
          <cell r="B771"/>
        </row>
        <row r="772">
          <cell r="A772">
            <v>771</v>
          </cell>
          <cell r="B772"/>
        </row>
        <row r="773">
          <cell r="A773">
            <v>772</v>
          </cell>
          <cell r="B773"/>
        </row>
        <row r="774">
          <cell r="A774">
            <v>773</v>
          </cell>
          <cell r="B774"/>
        </row>
        <row r="775">
          <cell r="A775">
            <v>774</v>
          </cell>
          <cell r="B775"/>
        </row>
        <row r="776">
          <cell r="A776">
            <v>775</v>
          </cell>
          <cell r="B776"/>
        </row>
        <row r="777">
          <cell r="A777">
            <v>776</v>
          </cell>
          <cell r="B777"/>
        </row>
        <row r="778">
          <cell r="A778">
            <v>777</v>
          </cell>
          <cell r="B778"/>
        </row>
        <row r="779">
          <cell r="A779">
            <v>778</v>
          </cell>
          <cell r="B779"/>
        </row>
        <row r="780">
          <cell r="A780">
            <v>779</v>
          </cell>
          <cell r="B780"/>
        </row>
        <row r="781">
          <cell r="A781">
            <v>780</v>
          </cell>
          <cell r="B781"/>
        </row>
        <row r="782">
          <cell r="A782">
            <v>781</v>
          </cell>
          <cell r="B782"/>
        </row>
        <row r="783">
          <cell r="A783">
            <v>782</v>
          </cell>
          <cell r="B783"/>
        </row>
        <row r="784">
          <cell r="A784">
            <v>783</v>
          </cell>
          <cell r="B784"/>
        </row>
        <row r="785">
          <cell r="A785">
            <v>784</v>
          </cell>
          <cell r="B785"/>
        </row>
        <row r="786">
          <cell r="A786">
            <v>785</v>
          </cell>
          <cell r="B786"/>
        </row>
        <row r="787">
          <cell r="A787">
            <v>786</v>
          </cell>
          <cell r="B787"/>
        </row>
        <row r="788">
          <cell r="A788">
            <v>787</v>
          </cell>
          <cell r="B788"/>
        </row>
        <row r="789">
          <cell r="A789">
            <v>788</v>
          </cell>
          <cell r="B789"/>
        </row>
        <row r="790">
          <cell r="A790">
            <v>789</v>
          </cell>
          <cell r="B790"/>
        </row>
        <row r="791">
          <cell r="A791">
            <v>790</v>
          </cell>
          <cell r="B791"/>
        </row>
        <row r="792">
          <cell r="A792">
            <v>791</v>
          </cell>
          <cell r="B792"/>
        </row>
        <row r="793">
          <cell r="A793">
            <v>792</v>
          </cell>
          <cell r="B793"/>
        </row>
        <row r="794">
          <cell r="A794">
            <v>793</v>
          </cell>
          <cell r="B794"/>
        </row>
        <row r="795">
          <cell r="A795">
            <v>794</v>
          </cell>
          <cell r="B795"/>
        </row>
        <row r="796">
          <cell r="A796">
            <v>795</v>
          </cell>
          <cell r="B796"/>
        </row>
        <row r="797">
          <cell r="A797">
            <v>796</v>
          </cell>
          <cell r="B797"/>
        </row>
        <row r="798">
          <cell r="A798">
            <v>797</v>
          </cell>
          <cell r="B798"/>
        </row>
        <row r="799">
          <cell r="A799">
            <v>798</v>
          </cell>
          <cell r="B799"/>
        </row>
        <row r="800">
          <cell r="A800">
            <v>799</v>
          </cell>
          <cell r="B800"/>
        </row>
        <row r="801">
          <cell r="A801">
            <v>800</v>
          </cell>
          <cell r="B801"/>
        </row>
        <row r="802">
          <cell r="A802">
            <v>801</v>
          </cell>
          <cell r="B802"/>
        </row>
        <row r="803">
          <cell r="A803">
            <v>802</v>
          </cell>
          <cell r="B803"/>
        </row>
        <row r="804">
          <cell r="A804">
            <v>803</v>
          </cell>
          <cell r="B804"/>
        </row>
        <row r="805">
          <cell r="A805">
            <v>804</v>
          </cell>
          <cell r="B805"/>
        </row>
        <row r="806">
          <cell r="A806">
            <v>805</v>
          </cell>
          <cell r="B806"/>
        </row>
        <row r="807">
          <cell r="A807">
            <v>806</v>
          </cell>
          <cell r="B807"/>
        </row>
        <row r="808">
          <cell r="A808">
            <v>807</v>
          </cell>
          <cell r="B808"/>
        </row>
        <row r="809">
          <cell r="A809">
            <v>808</v>
          </cell>
          <cell r="B809"/>
        </row>
        <row r="810">
          <cell r="A810">
            <v>809</v>
          </cell>
          <cell r="B810"/>
        </row>
        <row r="811">
          <cell r="A811">
            <v>810</v>
          </cell>
          <cell r="B811"/>
        </row>
        <row r="812">
          <cell r="A812">
            <v>811</v>
          </cell>
          <cell r="B812"/>
        </row>
        <row r="813">
          <cell r="A813">
            <v>812</v>
          </cell>
          <cell r="B813"/>
        </row>
        <row r="814">
          <cell r="A814">
            <v>813</v>
          </cell>
          <cell r="B814"/>
        </row>
        <row r="815">
          <cell r="A815">
            <v>814</v>
          </cell>
          <cell r="B815"/>
        </row>
        <row r="816">
          <cell r="A816">
            <v>815</v>
          </cell>
          <cell r="B816"/>
        </row>
        <row r="817">
          <cell r="A817">
            <v>816</v>
          </cell>
          <cell r="B817"/>
        </row>
        <row r="818">
          <cell r="A818">
            <v>817</v>
          </cell>
          <cell r="B818"/>
        </row>
        <row r="819">
          <cell r="A819">
            <v>818</v>
          </cell>
          <cell r="B819"/>
        </row>
        <row r="820">
          <cell r="A820">
            <v>819</v>
          </cell>
          <cell r="B820"/>
        </row>
        <row r="821">
          <cell r="A821">
            <v>820</v>
          </cell>
          <cell r="B821"/>
        </row>
        <row r="822">
          <cell r="A822">
            <v>821</v>
          </cell>
          <cell r="B822"/>
        </row>
        <row r="823">
          <cell r="A823">
            <v>822</v>
          </cell>
          <cell r="B823"/>
        </row>
        <row r="824">
          <cell r="A824">
            <v>823</v>
          </cell>
          <cell r="B824"/>
        </row>
        <row r="825">
          <cell r="A825">
            <v>824</v>
          </cell>
          <cell r="B825"/>
        </row>
        <row r="826">
          <cell r="A826">
            <v>825</v>
          </cell>
          <cell r="B826"/>
        </row>
        <row r="827">
          <cell r="A827">
            <v>826</v>
          </cell>
          <cell r="B827"/>
        </row>
        <row r="828">
          <cell r="A828">
            <v>827</v>
          </cell>
          <cell r="B828"/>
        </row>
        <row r="829">
          <cell r="A829">
            <v>828</v>
          </cell>
          <cell r="B829"/>
        </row>
        <row r="830">
          <cell r="A830">
            <v>829</v>
          </cell>
          <cell r="B830"/>
        </row>
        <row r="831">
          <cell r="A831">
            <v>830</v>
          </cell>
          <cell r="B831"/>
        </row>
        <row r="832">
          <cell r="A832">
            <v>831</v>
          </cell>
          <cell r="B832"/>
        </row>
        <row r="833">
          <cell r="A833">
            <v>832</v>
          </cell>
          <cell r="B833"/>
        </row>
        <row r="834">
          <cell r="A834">
            <v>833</v>
          </cell>
          <cell r="B834"/>
        </row>
        <row r="835">
          <cell r="A835">
            <v>834</v>
          </cell>
          <cell r="B835"/>
        </row>
        <row r="836">
          <cell r="A836">
            <v>835</v>
          </cell>
          <cell r="B836"/>
        </row>
        <row r="837">
          <cell r="A837">
            <v>836</v>
          </cell>
          <cell r="B837"/>
        </row>
        <row r="838">
          <cell r="A838">
            <v>837</v>
          </cell>
          <cell r="B838"/>
        </row>
        <row r="839">
          <cell r="A839">
            <v>838</v>
          </cell>
          <cell r="B839"/>
        </row>
        <row r="840">
          <cell r="A840">
            <v>839</v>
          </cell>
          <cell r="B840"/>
        </row>
        <row r="841">
          <cell r="A841">
            <v>840</v>
          </cell>
          <cell r="B841"/>
        </row>
        <row r="842">
          <cell r="A842">
            <v>841</v>
          </cell>
          <cell r="B842"/>
        </row>
        <row r="843">
          <cell r="A843">
            <v>842</v>
          </cell>
          <cell r="B843"/>
        </row>
        <row r="844">
          <cell r="A844">
            <v>843</v>
          </cell>
          <cell r="B844"/>
        </row>
        <row r="845">
          <cell r="A845">
            <v>844</v>
          </cell>
          <cell r="B845"/>
        </row>
        <row r="846">
          <cell r="A846">
            <v>845</v>
          </cell>
          <cell r="B846"/>
        </row>
        <row r="847">
          <cell r="A847">
            <v>846</v>
          </cell>
          <cell r="B847"/>
        </row>
        <row r="848">
          <cell r="A848">
            <v>847</v>
          </cell>
          <cell r="B848"/>
        </row>
        <row r="849">
          <cell r="A849">
            <v>848</v>
          </cell>
          <cell r="B849"/>
        </row>
        <row r="850">
          <cell r="A850">
            <v>849</v>
          </cell>
          <cell r="B850"/>
        </row>
        <row r="851">
          <cell r="A851">
            <v>850</v>
          </cell>
          <cell r="B851"/>
        </row>
        <row r="852">
          <cell r="A852">
            <v>851</v>
          </cell>
          <cell r="B852"/>
        </row>
        <row r="853">
          <cell r="A853">
            <v>852</v>
          </cell>
          <cell r="B853"/>
        </row>
        <row r="854">
          <cell r="A854">
            <v>853</v>
          </cell>
          <cell r="B854"/>
        </row>
        <row r="855">
          <cell r="A855">
            <v>854</v>
          </cell>
          <cell r="B855"/>
        </row>
        <row r="856">
          <cell r="A856">
            <v>855</v>
          </cell>
          <cell r="B856"/>
        </row>
        <row r="857">
          <cell r="A857">
            <v>856</v>
          </cell>
          <cell r="B857"/>
        </row>
        <row r="858">
          <cell r="A858">
            <v>857</v>
          </cell>
          <cell r="B858"/>
        </row>
        <row r="859">
          <cell r="A859">
            <v>858</v>
          </cell>
          <cell r="B859"/>
        </row>
        <row r="860">
          <cell r="A860">
            <v>859</v>
          </cell>
          <cell r="B860"/>
        </row>
        <row r="861">
          <cell r="A861">
            <v>860</v>
          </cell>
          <cell r="B861"/>
        </row>
        <row r="862">
          <cell r="A862">
            <v>861</v>
          </cell>
          <cell r="B862"/>
        </row>
        <row r="863">
          <cell r="A863">
            <v>862</v>
          </cell>
          <cell r="B863"/>
        </row>
        <row r="864">
          <cell r="A864">
            <v>863</v>
          </cell>
          <cell r="B864"/>
        </row>
        <row r="865">
          <cell r="A865">
            <v>864</v>
          </cell>
          <cell r="B865"/>
        </row>
        <row r="866">
          <cell r="A866">
            <v>865</v>
          </cell>
          <cell r="B866"/>
        </row>
        <row r="867">
          <cell r="A867">
            <v>866</v>
          </cell>
          <cell r="B867"/>
        </row>
        <row r="868">
          <cell r="A868">
            <v>867</v>
          </cell>
          <cell r="B868"/>
        </row>
        <row r="869">
          <cell r="A869">
            <v>868</v>
          </cell>
          <cell r="B869"/>
        </row>
        <row r="870">
          <cell r="A870">
            <v>869</v>
          </cell>
          <cell r="B870"/>
        </row>
        <row r="871">
          <cell r="A871">
            <v>870</v>
          </cell>
          <cell r="B871"/>
        </row>
        <row r="872">
          <cell r="A872">
            <v>871</v>
          </cell>
          <cell r="B872"/>
        </row>
        <row r="873">
          <cell r="A873">
            <v>872</v>
          </cell>
          <cell r="B873"/>
        </row>
        <row r="874">
          <cell r="A874">
            <v>873</v>
          </cell>
          <cell r="B874"/>
        </row>
        <row r="875">
          <cell r="A875">
            <v>874</v>
          </cell>
          <cell r="B875"/>
        </row>
        <row r="876">
          <cell r="A876">
            <v>875</v>
          </cell>
          <cell r="B876"/>
        </row>
        <row r="877">
          <cell r="A877">
            <v>876</v>
          </cell>
          <cell r="B877"/>
        </row>
        <row r="878">
          <cell r="A878">
            <v>877</v>
          </cell>
          <cell r="B878"/>
        </row>
        <row r="879">
          <cell r="A879">
            <v>878</v>
          </cell>
          <cell r="B879"/>
        </row>
        <row r="880">
          <cell r="A880">
            <v>879</v>
          </cell>
          <cell r="B880"/>
        </row>
        <row r="881">
          <cell r="A881">
            <v>880</v>
          </cell>
          <cell r="B881"/>
        </row>
        <row r="882">
          <cell r="A882">
            <v>881</v>
          </cell>
          <cell r="B882"/>
        </row>
        <row r="883">
          <cell r="A883">
            <v>882</v>
          </cell>
          <cell r="B883"/>
        </row>
        <row r="884">
          <cell r="A884">
            <v>883</v>
          </cell>
          <cell r="B884"/>
        </row>
        <row r="885">
          <cell r="A885">
            <v>884</v>
          </cell>
          <cell r="B885"/>
        </row>
        <row r="886">
          <cell r="A886">
            <v>885</v>
          </cell>
          <cell r="B886"/>
        </row>
        <row r="887">
          <cell r="A887">
            <v>886</v>
          </cell>
          <cell r="B887"/>
        </row>
        <row r="888">
          <cell r="A888">
            <v>887</v>
          </cell>
          <cell r="B888"/>
        </row>
        <row r="889">
          <cell r="A889">
            <v>888</v>
          </cell>
          <cell r="B889"/>
        </row>
        <row r="890">
          <cell r="A890">
            <v>889</v>
          </cell>
          <cell r="B890"/>
        </row>
        <row r="891">
          <cell r="A891">
            <v>890</v>
          </cell>
          <cell r="B891"/>
        </row>
        <row r="892">
          <cell r="A892">
            <v>891</v>
          </cell>
          <cell r="B892"/>
        </row>
        <row r="893">
          <cell r="A893">
            <v>892</v>
          </cell>
          <cell r="B893"/>
        </row>
        <row r="894">
          <cell r="A894">
            <v>893</v>
          </cell>
          <cell r="B894"/>
        </row>
        <row r="895">
          <cell r="A895">
            <v>894</v>
          </cell>
          <cell r="B895"/>
        </row>
        <row r="896">
          <cell r="A896">
            <v>895</v>
          </cell>
          <cell r="B896"/>
        </row>
        <row r="897">
          <cell r="A897">
            <v>896</v>
          </cell>
          <cell r="B897"/>
        </row>
        <row r="898">
          <cell r="A898">
            <v>897</v>
          </cell>
          <cell r="B898"/>
        </row>
        <row r="899">
          <cell r="A899">
            <v>898</v>
          </cell>
          <cell r="B899"/>
        </row>
        <row r="900">
          <cell r="A900">
            <v>899</v>
          </cell>
          <cell r="B900"/>
        </row>
        <row r="901">
          <cell r="A901">
            <v>900</v>
          </cell>
          <cell r="B901"/>
        </row>
        <row r="902">
          <cell r="A902">
            <v>901</v>
          </cell>
          <cell r="B902"/>
        </row>
        <row r="903">
          <cell r="A903">
            <v>902</v>
          </cell>
          <cell r="B903"/>
        </row>
        <row r="904">
          <cell r="A904">
            <v>903</v>
          </cell>
          <cell r="B904"/>
        </row>
        <row r="905">
          <cell r="A905">
            <v>904</v>
          </cell>
          <cell r="B905"/>
        </row>
        <row r="906">
          <cell r="A906">
            <v>905</v>
          </cell>
          <cell r="B906"/>
        </row>
        <row r="907">
          <cell r="A907">
            <v>906</v>
          </cell>
          <cell r="B907"/>
        </row>
        <row r="908">
          <cell r="A908">
            <v>907</v>
          </cell>
          <cell r="B908"/>
        </row>
        <row r="909">
          <cell r="A909">
            <v>908</v>
          </cell>
          <cell r="B909"/>
        </row>
        <row r="910">
          <cell r="A910">
            <v>909</v>
          </cell>
          <cell r="B910"/>
        </row>
        <row r="911">
          <cell r="A911">
            <v>910</v>
          </cell>
          <cell r="B911"/>
        </row>
        <row r="912">
          <cell r="A912">
            <v>911</v>
          </cell>
          <cell r="B912"/>
        </row>
        <row r="913">
          <cell r="A913">
            <v>912</v>
          </cell>
          <cell r="B913"/>
        </row>
        <row r="914">
          <cell r="A914">
            <v>913</v>
          </cell>
          <cell r="B914"/>
        </row>
        <row r="915">
          <cell r="A915">
            <v>914</v>
          </cell>
          <cell r="B915"/>
        </row>
        <row r="916">
          <cell r="A916">
            <v>915</v>
          </cell>
          <cell r="B916"/>
        </row>
        <row r="917">
          <cell r="A917">
            <v>916</v>
          </cell>
          <cell r="B917"/>
        </row>
        <row r="918">
          <cell r="A918">
            <v>917</v>
          </cell>
          <cell r="B918"/>
        </row>
        <row r="919">
          <cell r="A919">
            <v>918</v>
          </cell>
          <cell r="B919"/>
        </row>
        <row r="920">
          <cell r="A920">
            <v>919</v>
          </cell>
          <cell r="B920"/>
        </row>
        <row r="921">
          <cell r="A921">
            <v>920</v>
          </cell>
          <cell r="B921"/>
        </row>
        <row r="922">
          <cell r="A922">
            <v>921</v>
          </cell>
          <cell r="B922"/>
        </row>
        <row r="923">
          <cell r="A923">
            <v>922</v>
          </cell>
          <cell r="B923"/>
        </row>
        <row r="924">
          <cell r="A924">
            <v>923</v>
          </cell>
          <cell r="B924"/>
        </row>
        <row r="925">
          <cell r="A925">
            <v>924</v>
          </cell>
          <cell r="B925"/>
        </row>
        <row r="926">
          <cell r="A926">
            <v>925</v>
          </cell>
          <cell r="B926"/>
        </row>
        <row r="927">
          <cell r="A927">
            <v>926</v>
          </cell>
          <cell r="B927"/>
        </row>
        <row r="928">
          <cell r="A928">
            <v>927</v>
          </cell>
          <cell r="B928"/>
        </row>
        <row r="929">
          <cell r="A929">
            <v>928</v>
          </cell>
          <cell r="B929"/>
        </row>
        <row r="930">
          <cell r="A930">
            <v>929</v>
          </cell>
          <cell r="B930"/>
        </row>
        <row r="931">
          <cell r="A931">
            <v>930</v>
          </cell>
          <cell r="B931"/>
        </row>
        <row r="932">
          <cell r="A932">
            <v>931</v>
          </cell>
          <cell r="B932"/>
        </row>
        <row r="933">
          <cell r="A933">
            <v>932</v>
          </cell>
          <cell r="B933"/>
        </row>
        <row r="934">
          <cell r="A934">
            <v>933</v>
          </cell>
          <cell r="B934"/>
        </row>
        <row r="935">
          <cell r="A935">
            <v>934</v>
          </cell>
          <cell r="B935"/>
        </row>
        <row r="936">
          <cell r="A936">
            <v>935</v>
          </cell>
          <cell r="B936"/>
        </row>
        <row r="937">
          <cell r="A937">
            <v>936</v>
          </cell>
          <cell r="B937"/>
        </row>
        <row r="938">
          <cell r="A938">
            <v>937</v>
          </cell>
          <cell r="B938"/>
        </row>
        <row r="939">
          <cell r="A939">
            <v>938</v>
          </cell>
          <cell r="B939"/>
        </row>
        <row r="940">
          <cell r="A940">
            <v>939</v>
          </cell>
          <cell r="B940"/>
        </row>
        <row r="941">
          <cell r="A941">
            <v>940</v>
          </cell>
          <cell r="B941"/>
        </row>
        <row r="942">
          <cell r="A942">
            <v>941</v>
          </cell>
          <cell r="B942"/>
        </row>
        <row r="943">
          <cell r="A943">
            <v>942</v>
          </cell>
          <cell r="B943"/>
        </row>
        <row r="944">
          <cell r="A944">
            <v>943</v>
          </cell>
          <cell r="B944"/>
        </row>
        <row r="945">
          <cell r="A945">
            <v>944</v>
          </cell>
          <cell r="B945"/>
        </row>
        <row r="946">
          <cell r="A946">
            <v>945</v>
          </cell>
          <cell r="B946"/>
        </row>
        <row r="947">
          <cell r="A947">
            <v>946</v>
          </cell>
          <cell r="B947"/>
        </row>
        <row r="948">
          <cell r="A948">
            <v>947</v>
          </cell>
          <cell r="B948"/>
        </row>
        <row r="949">
          <cell r="A949">
            <v>948</v>
          </cell>
          <cell r="B949"/>
        </row>
        <row r="950">
          <cell r="A950">
            <v>949</v>
          </cell>
          <cell r="B950"/>
        </row>
        <row r="951">
          <cell r="A951">
            <v>950</v>
          </cell>
          <cell r="B951"/>
        </row>
        <row r="952">
          <cell r="A952">
            <v>951</v>
          </cell>
          <cell r="B952"/>
        </row>
        <row r="953">
          <cell r="A953">
            <v>952</v>
          </cell>
          <cell r="B953"/>
        </row>
        <row r="954">
          <cell r="A954">
            <v>953</v>
          </cell>
          <cell r="B954"/>
        </row>
        <row r="955">
          <cell r="A955">
            <v>954</v>
          </cell>
          <cell r="B955"/>
        </row>
        <row r="956">
          <cell r="A956">
            <v>955</v>
          </cell>
          <cell r="B956"/>
        </row>
        <row r="957">
          <cell r="A957">
            <v>956</v>
          </cell>
          <cell r="B957"/>
        </row>
        <row r="958">
          <cell r="A958">
            <v>957</v>
          </cell>
          <cell r="B958"/>
        </row>
        <row r="959">
          <cell r="A959">
            <v>958</v>
          </cell>
          <cell r="B959"/>
        </row>
        <row r="960">
          <cell r="A960">
            <v>959</v>
          </cell>
          <cell r="B960"/>
        </row>
        <row r="961">
          <cell r="A961">
            <v>960</v>
          </cell>
          <cell r="B961"/>
        </row>
        <row r="962">
          <cell r="A962">
            <v>961</v>
          </cell>
          <cell r="B962"/>
        </row>
        <row r="963">
          <cell r="A963">
            <v>962</v>
          </cell>
          <cell r="B963"/>
        </row>
        <row r="964">
          <cell r="A964">
            <v>963</v>
          </cell>
          <cell r="B964"/>
        </row>
        <row r="965">
          <cell r="A965">
            <v>964</v>
          </cell>
          <cell r="B965"/>
        </row>
        <row r="966">
          <cell r="A966">
            <v>965</v>
          </cell>
          <cell r="B966"/>
        </row>
        <row r="967">
          <cell r="A967">
            <v>966</v>
          </cell>
          <cell r="B967"/>
        </row>
        <row r="968">
          <cell r="A968">
            <v>967</v>
          </cell>
          <cell r="B968"/>
        </row>
        <row r="969">
          <cell r="A969">
            <v>968</v>
          </cell>
          <cell r="B969"/>
        </row>
        <row r="970">
          <cell r="A970">
            <v>969</v>
          </cell>
          <cell r="B970"/>
        </row>
        <row r="971">
          <cell r="A971">
            <v>970</v>
          </cell>
          <cell r="B971"/>
        </row>
        <row r="972">
          <cell r="A972">
            <v>971</v>
          </cell>
          <cell r="B972"/>
        </row>
        <row r="973">
          <cell r="A973">
            <v>972</v>
          </cell>
          <cell r="B973"/>
        </row>
        <row r="974">
          <cell r="A974">
            <v>973</v>
          </cell>
          <cell r="B974"/>
        </row>
        <row r="975">
          <cell r="A975">
            <v>974</v>
          </cell>
          <cell r="B975"/>
        </row>
        <row r="976">
          <cell r="A976">
            <v>975</v>
          </cell>
          <cell r="B976"/>
        </row>
        <row r="977">
          <cell r="A977">
            <v>976</v>
          </cell>
          <cell r="B977"/>
        </row>
        <row r="978">
          <cell r="A978">
            <v>977</v>
          </cell>
          <cell r="B978"/>
        </row>
        <row r="979">
          <cell r="A979">
            <v>978</v>
          </cell>
          <cell r="B979"/>
        </row>
        <row r="980">
          <cell r="A980">
            <v>979</v>
          </cell>
          <cell r="B980"/>
        </row>
        <row r="981">
          <cell r="A981">
            <v>980</v>
          </cell>
          <cell r="B981"/>
        </row>
        <row r="982">
          <cell r="A982">
            <v>981</v>
          </cell>
          <cell r="B982"/>
        </row>
        <row r="983">
          <cell r="A983">
            <v>982</v>
          </cell>
          <cell r="B983"/>
        </row>
        <row r="984">
          <cell r="A984">
            <v>983</v>
          </cell>
          <cell r="B984"/>
        </row>
        <row r="985">
          <cell r="A985">
            <v>984</v>
          </cell>
          <cell r="B985"/>
        </row>
        <row r="986">
          <cell r="A986">
            <v>985</v>
          </cell>
          <cell r="B986"/>
        </row>
        <row r="987">
          <cell r="A987">
            <v>986</v>
          </cell>
          <cell r="B987"/>
        </row>
        <row r="988">
          <cell r="A988">
            <v>987</v>
          </cell>
          <cell r="B988"/>
        </row>
        <row r="989">
          <cell r="A989">
            <v>988</v>
          </cell>
          <cell r="B989"/>
        </row>
        <row r="990">
          <cell r="A990">
            <v>989</v>
          </cell>
          <cell r="B990"/>
        </row>
        <row r="991">
          <cell r="A991">
            <v>990</v>
          </cell>
          <cell r="B991"/>
        </row>
        <row r="992">
          <cell r="A992">
            <v>991</v>
          </cell>
          <cell r="B992"/>
        </row>
        <row r="993">
          <cell r="A993">
            <v>992</v>
          </cell>
          <cell r="B993"/>
        </row>
        <row r="994">
          <cell r="A994">
            <v>993</v>
          </cell>
          <cell r="B994"/>
        </row>
        <row r="995">
          <cell r="A995">
            <v>994</v>
          </cell>
          <cell r="B995"/>
        </row>
        <row r="996">
          <cell r="A996">
            <v>995</v>
          </cell>
          <cell r="B996"/>
        </row>
        <row r="997">
          <cell r="A997">
            <v>996</v>
          </cell>
          <cell r="B997"/>
        </row>
        <row r="998">
          <cell r="A998">
            <v>997</v>
          </cell>
          <cell r="B998"/>
        </row>
        <row r="999">
          <cell r="A999">
            <v>998</v>
          </cell>
          <cell r="B999"/>
        </row>
        <row r="1000">
          <cell r="A1000">
            <v>999</v>
          </cell>
          <cell r="B1000"/>
        </row>
        <row r="1001">
          <cell r="A1001">
            <v>1000</v>
          </cell>
          <cell r="B1001"/>
        </row>
        <row r="1002">
          <cell r="A1002">
            <v>1001</v>
          </cell>
          <cell r="B1002"/>
        </row>
        <row r="1003">
          <cell r="A1003">
            <v>1002</v>
          </cell>
          <cell r="B1003"/>
        </row>
        <row r="1004">
          <cell r="A1004">
            <v>1003</v>
          </cell>
          <cell r="B1004"/>
        </row>
        <row r="1005">
          <cell r="A1005">
            <v>1004</v>
          </cell>
          <cell r="B1005"/>
        </row>
        <row r="1006">
          <cell r="A1006">
            <v>1005</v>
          </cell>
          <cell r="B1006"/>
        </row>
        <row r="1007">
          <cell r="A1007">
            <v>1006</v>
          </cell>
          <cell r="B1007"/>
        </row>
        <row r="1008">
          <cell r="A1008">
            <v>1007</v>
          </cell>
          <cell r="B1008"/>
        </row>
        <row r="1009">
          <cell r="A1009">
            <v>1008</v>
          </cell>
          <cell r="B1009"/>
        </row>
        <row r="1010">
          <cell r="A1010">
            <v>1009</v>
          </cell>
          <cell r="B1010"/>
        </row>
        <row r="1011">
          <cell r="A1011">
            <v>1010</v>
          </cell>
          <cell r="B1011"/>
        </row>
        <row r="1012">
          <cell r="A1012">
            <v>1011</v>
          </cell>
          <cell r="B1012"/>
        </row>
        <row r="1013">
          <cell r="A1013">
            <v>1012</v>
          </cell>
          <cell r="B1013"/>
        </row>
        <row r="1014">
          <cell r="A1014">
            <v>1013</v>
          </cell>
          <cell r="B1014"/>
        </row>
        <row r="1015">
          <cell r="A1015">
            <v>1014</v>
          </cell>
          <cell r="B1015"/>
        </row>
        <row r="1016">
          <cell r="A1016">
            <v>1015</v>
          </cell>
          <cell r="B1016"/>
        </row>
        <row r="1017">
          <cell r="A1017">
            <v>1016</v>
          </cell>
          <cell r="B1017"/>
        </row>
        <row r="1018">
          <cell r="A1018">
            <v>1017</v>
          </cell>
          <cell r="B1018"/>
        </row>
        <row r="1019">
          <cell r="A1019">
            <v>1018</v>
          </cell>
          <cell r="B1019"/>
        </row>
        <row r="1020">
          <cell r="A1020">
            <v>1019</v>
          </cell>
          <cell r="B1020"/>
        </row>
        <row r="1021">
          <cell r="A1021">
            <v>1020</v>
          </cell>
          <cell r="B1021"/>
        </row>
        <row r="1022">
          <cell r="A1022">
            <v>1021</v>
          </cell>
          <cell r="B1022"/>
        </row>
        <row r="1023">
          <cell r="A1023">
            <v>1022</v>
          </cell>
          <cell r="B1023"/>
        </row>
        <row r="1024">
          <cell r="A1024">
            <v>1023</v>
          </cell>
          <cell r="B1024"/>
        </row>
        <row r="1025">
          <cell r="A1025">
            <v>1024</v>
          </cell>
          <cell r="B1025"/>
        </row>
        <row r="1026">
          <cell r="A1026">
            <v>1025</v>
          </cell>
          <cell r="B1026"/>
        </row>
        <row r="1027">
          <cell r="A1027">
            <v>1026</v>
          </cell>
          <cell r="B1027"/>
        </row>
        <row r="1028">
          <cell r="A1028">
            <v>1027</v>
          </cell>
          <cell r="B1028"/>
        </row>
        <row r="1029">
          <cell r="A1029">
            <v>1028</v>
          </cell>
          <cell r="B1029"/>
        </row>
        <row r="1030">
          <cell r="A1030">
            <v>1029</v>
          </cell>
          <cell r="B1030"/>
        </row>
        <row r="1031">
          <cell r="A1031">
            <v>1030</v>
          </cell>
          <cell r="B1031"/>
        </row>
        <row r="1032">
          <cell r="A1032">
            <v>1031</v>
          </cell>
          <cell r="B1032"/>
        </row>
        <row r="1033">
          <cell r="A1033">
            <v>1032</v>
          </cell>
          <cell r="B1033"/>
        </row>
        <row r="1034">
          <cell r="A1034">
            <v>1033</v>
          </cell>
          <cell r="B1034"/>
        </row>
        <row r="1035">
          <cell r="A1035">
            <v>1034</v>
          </cell>
          <cell r="B1035"/>
        </row>
        <row r="1036">
          <cell r="A1036">
            <v>1035</v>
          </cell>
          <cell r="B1036"/>
        </row>
        <row r="1037">
          <cell r="A1037">
            <v>1036</v>
          </cell>
          <cell r="B1037"/>
        </row>
        <row r="1038">
          <cell r="A1038">
            <v>1037</v>
          </cell>
          <cell r="B1038"/>
        </row>
        <row r="1039">
          <cell r="A1039">
            <v>1038</v>
          </cell>
          <cell r="B1039"/>
        </row>
        <row r="1040">
          <cell r="A1040">
            <v>1039</v>
          </cell>
          <cell r="B1040"/>
        </row>
        <row r="1041">
          <cell r="A1041">
            <v>1040</v>
          </cell>
          <cell r="B1041"/>
        </row>
        <row r="1042">
          <cell r="A1042">
            <v>1041</v>
          </cell>
          <cell r="B1042"/>
        </row>
        <row r="1043">
          <cell r="A1043">
            <v>1042</v>
          </cell>
          <cell r="B1043"/>
        </row>
        <row r="1044">
          <cell r="A1044">
            <v>1043</v>
          </cell>
          <cell r="B1044"/>
        </row>
        <row r="1045">
          <cell r="A1045">
            <v>1044</v>
          </cell>
          <cell r="B1045"/>
        </row>
        <row r="1046">
          <cell r="A1046">
            <v>1045</v>
          </cell>
          <cell r="B1046"/>
        </row>
        <row r="1047">
          <cell r="A1047">
            <v>1046</v>
          </cell>
          <cell r="B1047"/>
        </row>
        <row r="1048">
          <cell r="A1048">
            <v>1047</v>
          </cell>
          <cell r="B1048"/>
        </row>
        <row r="1049">
          <cell r="A1049">
            <v>1048</v>
          </cell>
          <cell r="B1049"/>
        </row>
        <row r="1050">
          <cell r="A1050">
            <v>1049</v>
          </cell>
          <cell r="B1050"/>
        </row>
        <row r="1051">
          <cell r="A1051">
            <v>1050</v>
          </cell>
          <cell r="B1051"/>
        </row>
        <row r="1052">
          <cell r="A1052">
            <v>1051</v>
          </cell>
          <cell r="B1052"/>
        </row>
        <row r="1053">
          <cell r="A1053">
            <v>1052</v>
          </cell>
          <cell r="B1053"/>
        </row>
        <row r="1054">
          <cell r="A1054">
            <v>1053</v>
          </cell>
          <cell r="B1054"/>
        </row>
        <row r="1055">
          <cell r="A1055">
            <v>1054</v>
          </cell>
          <cell r="B1055"/>
        </row>
        <row r="1056">
          <cell r="A1056">
            <v>1055</v>
          </cell>
          <cell r="B1056"/>
        </row>
        <row r="1057">
          <cell r="A1057">
            <v>1056</v>
          </cell>
          <cell r="B1057"/>
        </row>
        <row r="1058">
          <cell r="A1058">
            <v>1057</v>
          </cell>
          <cell r="B1058"/>
        </row>
        <row r="1059">
          <cell r="A1059">
            <v>1058</v>
          </cell>
          <cell r="B1059"/>
        </row>
        <row r="1060">
          <cell r="A1060">
            <v>1059</v>
          </cell>
          <cell r="B1060"/>
        </row>
        <row r="1061">
          <cell r="A1061">
            <v>1060</v>
          </cell>
          <cell r="B1061"/>
        </row>
        <row r="1062">
          <cell r="A1062">
            <v>1061</v>
          </cell>
          <cell r="B1062"/>
        </row>
        <row r="1063">
          <cell r="A1063">
            <v>1062</v>
          </cell>
          <cell r="B1063"/>
        </row>
        <row r="1064">
          <cell r="A1064">
            <v>1063</v>
          </cell>
          <cell r="B1064"/>
        </row>
        <row r="1065">
          <cell r="A1065">
            <v>1064</v>
          </cell>
          <cell r="B1065"/>
        </row>
        <row r="1066">
          <cell r="A1066">
            <v>1065</v>
          </cell>
          <cell r="B1066"/>
        </row>
        <row r="1067">
          <cell r="A1067">
            <v>1066</v>
          </cell>
          <cell r="B1067"/>
        </row>
        <row r="1068">
          <cell r="A1068">
            <v>1067</v>
          </cell>
          <cell r="B1068"/>
        </row>
        <row r="1069">
          <cell r="A1069">
            <v>1068</v>
          </cell>
          <cell r="B1069"/>
        </row>
        <row r="1070">
          <cell r="A1070">
            <v>1069</v>
          </cell>
          <cell r="B1070"/>
        </row>
        <row r="1071">
          <cell r="A1071">
            <v>1070</v>
          </cell>
          <cell r="B1071"/>
        </row>
        <row r="1072">
          <cell r="A1072">
            <v>1071</v>
          </cell>
          <cell r="B1072"/>
        </row>
        <row r="1073">
          <cell r="A1073">
            <v>1072</v>
          </cell>
          <cell r="B1073"/>
        </row>
        <row r="1074">
          <cell r="A1074">
            <v>1073</v>
          </cell>
          <cell r="B1074"/>
        </row>
        <row r="1075">
          <cell r="A1075">
            <v>1074</v>
          </cell>
          <cell r="B1075"/>
        </row>
        <row r="1076">
          <cell r="A1076">
            <v>1075</v>
          </cell>
          <cell r="B1076"/>
        </row>
        <row r="1077">
          <cell r="A1077">
            <v>1076</v>
          </cell>
          <cell r="B1077"/>
        </row>
        <row r="1078">
          <cell r="A1078">
            <v>1077</v>
          </cell>
          <cell r="B1078"/>
        </row>
        <row r="1079">
          <cell r="A1079">
            <v>1078</v>
          </cell>
          <cell r="B1079"/>
        </row>
        <row r="1080">
          <cell r="A1080">
            <v>1079</v>
          </cell>
          <cell r="B1080"/>
        </row>
        <row r="1081">
          <cell r="A1081">
            <v>1080</v>
          </cell>
          <cell r="B1081"/>
        </row>
        <row r="1082">
          <cell r="A1082">
            <v>1081</v>
          </cell>
          <cell r="B1082"/>
        </row>
        <row r="1083">
          <cell r="A1083">
            <v>1082</v>
          </cell>
          <cell r="B1083"/>
        </row>
        <row r="1084">
          <cell r="A1084">
            <v>1083</v>
          </cell>
          <cell r="B1084"/>
        </row>
        <row r="1085">
          <cell r="A1085">
            <v>1084</v>
          </cell>
          <cell r="B1085"/>
        </row>
        <row r="1086">
          <cell r="A1086">
            <v>1085</v>
          </cell>
          <cell r="B1086"/>
        </row>
        <row r="1087">
          <cell r="A1087">
            <v>1086</v>
          </cell>
          <cell r="B1087"/>
        </row>
        <row r="1088">
          <cell r="A1088">
            <v>1087</v>
          </cell>
          <cell r="B1088"/>
        </row>
        <row r="1089">
          <cell r="A1089">
            <v>1088</v>
          </cell>
          <cell r="B1089"/>
        </row>
        <row r="1090">
          <cell r="A1090">
            <v>1089</v>
          </cell>
          <cell r="B1090"/>
        </row>
        <row r="1091">
          <cell r="A1091">
            <v>1090</v>
          </cell>
          <cell r="B1091"/>
        </row>
        <row r="1092">
          <cell r="A1092">
            <v>1091</v>
          </cell>
          <cell r="B1092"/>
        </row>
        <row r="1093">
          <cell r="A1093">
            <v>1092</v>
          </cell>
          <cell r="B1093"/>
        </row>
        <row r="1094">
          <cell r="A1094">
            <v>1093</v>
          </cell>
          <cell r="B1094"/>
        </row>
        <row r="1095">
          <cell r="A1095">
            <v>1094</v>
          </cell>
          <cell r="B1095"/>
        </row>
        <row r="1096">
          <cell r="A1096">
            <v>1095</v>
          </cell>
          <cell r="B1096"/>
        </row>
        <row r="1097">
          <cell r="A1097">
            <v>1096</v>
          </cell>
          <cell r="B1097"/>
        </row>
        <row r="1098">
          <cell r="A1098">
            <v>1097</v>
          </cell>
          <cell r="B1098"/>
        </row>
        <row r="1099">
          <cell r="A1099">
            <v>1098</v>
          </cell>
          <cell r="B1099"/>
        </row>
        <row r="1100">
          <cell r="A1100">
            <v>1099</v>
          </cell>
          <cell r="B1100"/>
        </row>
        <row r="1101">
          <cell r="A1101">
            <v>1100</v>
          </cell>
          <cell r="B1101"/>
        </row>
        <row r="1102">
          <cell r="A1102">
            <v>1101</v>
          </cell>
          <cell r="B1102"/>
        </row>
        <row r="1103">
          <cell r="A1103">
            <v>1102</v>
          </cell>
          <cell r="B1103"/>
        </row>
        <row r="1104">
          <cell r="A1104">
            <v>1103</v>
          </cell>
          <cell r="B1104"/>
        </row>
        <row r="1105">
          <cell r="A1105">
            <v>1104</v>
          </cell>
          <cell r="B1105"/>
        </row>
        <row r="1106">
          <cell r="A1106">
            <v>1105</v>
          </cell>
          <cell r="B1106"/>
        </row>
        <row r="1107">
          <cell r="A1107">
            <v>1106</v>
          </cell>
          <cell r="B1107"/>
        </row>
        <row r="1108">
          <cell r="A1108">
            <v>1107</v>
          </cell>
          <cell r="B1108"/>
        </row>
        <row r="1109">
          <cell r="A1109">
            <v>1108</v>
          </cell>
          <cell r="B1109"/>
        </row>
        <row r="1110">
          <cell r="A1110">
            <v>1109</v>
          </cell>
          <cell r="B1110"/>
        </row>
        <row r="1111">
          <cell r="A1111">
            <v>1110</v>
          </cell>
          <cell r="B1111"/>
        </row>
        <row r="1112">
          <cell r="A1112">
            <v>1111</v>
          </cell>
          <cell r="B1112"/>
        </row>
        <row r="1113">
          <cell r="A1113">
            <v>1112</v>
          </cell>
          <cell r="B1113"/>
        </row>
        <row r="1114">
          <cell r="A1114">
            <v>1113</v>
          </cell>
          <cell r="B1114"/>
        </row>
        <row r="1115">
          <cell r="A1115">
            <v>1114</v>
          </cell>
          <cell r="B1115"/>
        </row>
        <row r="1116">
          <cell r="A1116">
            <v>1115</v>
          </cell>
          <cell r="B1116"/>
        </row>
        <row r="1117">
          <cell r="A1117">
            <v>1116</v>
          </cell>
          <cell r="B1117"/>
        </row>
        <row r="1118">
          <cell r="A1118">
            <v>1117</v>
          </cell>
          <cell r="B1118"/>
        </row>
        <row r="1119">
          <cell r="A1119">
            <v>1118</v>
          </cell>
          <cell r="B1119"/>
        </row>
        <row r="1120">
          <cell r="A1120">
            <v>1119</v>
          </cell>
          <cell r="B1120"/>
        </row>
        <row r="1121">
          <cell r="A1121">
            <v>1120</v>
          </cell>
          <cell r="B1121"/>
        </row>
        <row r="1122">
          <cell r="A1122">
            <v>1121</v>
          </cell>
          <cell r="B1122"/>
        </row>
        <row r="1123">
          <cell r="A1123">
            <v>1122</v>
          </cell>
          <cell r="B1123"/>
        </row>
        <row r="1124">
          <cell r="A1124">
            <v>1123</v>
          </cell>
          <cell r="B1124"/>
        </row>
        <row r="1125">
          <cell r="A1125">
            <v>1124</v>
          </cell>
          <cell r="B1125"/>
        </row>
        <row r="1126">
          <cell r="A1126">
            <v>1125</v>
          </cell>
          <cell r="B1126"/>
        </row>
        <row r="1127">
          <cell r="A1127">
            <v>1126</v>
          </cell>
          <cell r="B1127"/>
        </row>
        <row r="1128">
          <cell r="A1128">
            <v>1127</v>
          </cell>
          <cell r="B1128"/>
        </row>
        <row r="1129">
          <cell r="A1129">
            <v>1128</v>
          </cell>
          <cell r="B1129"/>
        </row>
        <row r="1130">
          <cell r="A1130">
            <v>1129</v>
          </cell>
          <cell r="B1130"/>
        </row>
        <row r="1131">
          <cell r="A1131">
            <v>1130</v>
          </cell>
          <cell r="B1131"/>
        </row>
        <row r="1132">
          <cell r="A1132">
            <v>1131</v>
          </cell>
          <cell r="B1132"/>
        </row>
        <row r="1133">
          <cell r="A1133">
            <v>1132</v>
          </cell>
          <cell r="B1133"/>
        </row>
        <row r="1134">
          <cell r="A1134">
            <v>1133</v>
          </cell>
          <cell r="B1134"/>
        </row>
        <row r="1135">
          <cell r="A1135">
            <v>1134</v>
          </cell>
          <cell r="B1135"/>
        </row>
        <row r="1136">
          <cell r="A1136">
            <v>1135</v>
          </cell>
          <cell r="B1136"/>
        </row>
        <row r="1137">
          <cell r="A1137">
            <v>1136</v>
          </cell>
          <cell r="B1137"/>
        </row>
        <row r="1138">
          <cell r="A1138">
            <v>1137</v>
          </cell>
          <cell r="B1138"/>
        </row>
        <row r="1139">
          <cell r="A1139">
            <v>1138</v>
          </cell>
          <cell r="B1139"/>
        </row>
        <row r="1140">
          <cell r="A1140">
            <v>1139</v>
          </cell>
          <cell r="B1140"/>
        </row>
        <row r="1141">
          <cell r="A1141">
            <v>1140</v>
          </cell>
          <cell r="B1141"/>
        </row>
        <row r="1142">
          <cell r="A1142">
            <v>1141</v>
          </cell>
          <cell r="B1142"/>
        </row>
        <row r="1143">
          <cell r="A1143">
            <v>1142</v>
          </cell>
          <cell r="B1143"/>
        </row>
        <row r="1144">
          <cell r="A1144">
            <v>1143</v>
          </cell>
          <cell r="B1144"/>
        </row>
        <row r="1145">
          <cell r="A1145">
            <v>1144</v>
          </cell>
          <cell r="B1145"/>
        </row>
        <row r="1146">
          <cell r="A1146">
            <v>1145</v>
          </cell>
          <cell r="B1146"/>
        </row>
        <row r="1147">
          <cell r="A1147">
            <v>1146</v>
          </cell>
          <cell r="B1147"/>
        </row>
        <row r="1148">
          <cell r="A1148">
            <v>1147</v>
          </cell>
          <cell r="B1148"/>
        </row>
        <row r="1149">
          <cell r="A1149">
            <v>1148</v>
          </cell>
          <cell r="B1149"/>
        </row>
        <row r="1150">
          <cell r="A1150">
            <v>1149</v>
          </cell>
          <cell r="B1150"/>
        </row>
        <row r="1151">
          <cell r="A1151">
            <v>1150</v>
          </cell>
          <cell r="B1151"/>
        </row>
        <row r="1152">
          <cell r="A1152">
            <v>1151</v>
          </cell>
          <cell r="B1152"/>
        </row>
        <row r="1153">
          <cell r="A1153">
            <v>1152</v>
          </cell>
          <cell r="B1153"/>
        </row>
        <row r="1154">
          <cell r="A1154">
            <v>1153</v>
          </cell>
          <cell r="B1154"/>
        </row>
        <row r="1155">
          <cell r="A1155">
            <v>1154</v>
          </cell>
          <cell r="B1155"/>
        </row>
        <row r="1156">
          <cell r="A1156">
            <v>1155</v>
          </cell>
          <cell r="B1156"/>
        </row>
        <row r="1157">
          <cell r="A1157">
            <v>1156</v>
          </cell>
          <cell r="B1157"/>
        </row>
        <row r="1158">
          <cell r="A1158">
            <v>1157</v>
          </cell>
          <cell r="B1158"/>
        </row>
        <row r="1159">
          <cell r="A1159">
            <v>1158</v>
          </cell>
          <cell r="B1159"/>
        </row>
        <row r="1160">
          <cell r="A1160">
            <v>1159</v>
          </cell>
          <cell r="B1160"/>
        </row>
        <row r="1161">
          <cell r="A1161">
            <v>1160</v>
          </cell>
          <cell r="B1161"/>
        </row>
        <row r="1162">
          <cell r="A1162">
            <v>1161</v>
          </cell>
          <cell r="B1162"/>
        </row>
        <row r="1163">
          <cell r="A1163">
            <v>1162</v>
          </cell>
          <cell r="B1163"/>
        </row>
        <row r="1164">
          <cell r="A1164">
            <v>1163</v>
          </cell>
          <cell r="B1164"/>
        </row>
        <row r="1165">
          <cell r="A1165">
            <v>1164</v>
          </cell>
          <cell r="B1165"/>
        </row>
        <row r="1166">
          <cell r="A1166">
            <v>1165</v>
          </cell>
          <cell r="B1166"/>
        </row>
        <row r="1167">
          <cell r="A1167">
            <v>1166</v>
          </cell>
          <cell r="B1167"/>
        </row>
        <row r="1168">
          <cell r="A1168">
            <v>1167</v>
          </cell>
          <cell r="B1168"/>
        </row>
        <row r="1169">
          <cell r="A1169">
            <v>1168</v>
          </cell>
          <cell r="B1169"/>
        </row>
        <row r="1170">
          <cell r="A1170">
            <v>1169</v>
          </cell>
          <cell r="B1170"/>
        </row>
        <row r="1171">
          <cell r="A1171">
            <v>1170</v>
          </cell>
          <cell r="B1171"/>
        </row>
        <row r="1172">
          <cell r="A1172">
            <v>1171</v>
          </cell>
          <cell r="B1172"/>
        </row>
        <row r="1173">
          <cell r="A1173">
            <v>1172</v>
          </cell>
          <cell r="B1173"/>
        </row>
        <row r="1174">
          <cell r="A1174">
            <v>1173</v>
          </cell>
          <cell r="B1174"/>
        </row>
        <row r="1175">
          <cell r="A1175">
            <v>1174</v>
          </cell>
          <cell r="B1175"/>
        </row>
        <row r="1176">
          <cell r="A1176">
            <v>1175</v>
          </cell>
          <cell r="B1176"/>
        </row>
        <row r="1177">
          <cell r="A1177">
            <v>1176</v>
          </cell>
          <cell r="B1177"/>
        </row>
        <row r="1178">
          <cell r="A1178">
            <v>1177</v>
          </cell>
          <cell r="B1178"/>
        </row>
        <row r="1179">
          <cell r="A1179">
            <v>1178</v>
          </cell>
          <cell r="B1179"/>
        </row>
        <row r="1180">
          <cell r="A1180">
            <v>1179</v>
          </cell>
          <cell r="B1180"/>
        </row>
        <row r="1181">
          <cell r="A1181">
            <v>1180</v>
          </cell>
          <cell r="B1181"/>
        </row>
        <row r="1182">
          <cell r="A1182">
            <v>1181</v>
          </cell>
          <cell r="B1182"/>
        </row>
        <row r="1183">
          <cell r="A1183">
            <v>1182</v>
          </cell>
          <cell r="B1183"/>
        </row>
        <row r="1184">
          <cell r="A1184">
            <v>1183</v>
          </cell>
          <cell r="B1184"/>
        </row>
        <row r="1185">
          <cell r="A1185">
            <v>1184</v>
          </cell>
          <cell r="B1185"/>
        </row>
        <row r="1186">
          <cell r="A1186">
            <v>1185</v>
          </cell>
          <cell r="B1186"/>
        </row>
        <row r="1187">
          <cell r="A1187">
            <v>1186</v>
          </cell>
          <cell r="B1187"/>
        </row>
        <row r="1188">
          <cell r="A1188">
            <v>1187</v>
          </cell>
          <cell r="B1188"/>
        </row>
        <row r="1189">
          <cell r="A1189">
            <v>1188</v>
          </cell>
          <cell r="B1189"/>
        </row>
        <row r="1190">
          <cell r="A1190">
            <v>1189</v>
          </cell>
          <cell r="B1190"/>
        </row>
        <row r="1191">
          <cell r="A1191">
            <v>1190</v>
          </cell>
          <cell r="B1191"/>
        </row>
        <row r="1192">
          <cell r="A1192">
            <v>1191</v>
          </cell>
          <cell r="B1192"/>
        </row>
        <row r="1193">
          <cell r="A1193">
            <v>1192</v>
          </cell>
          <cell r="B1193"/>
        </row>
        <row r="1194">
          <cell r="A1194">
            <v>1193</v>
          </cell>
          <cell r="B1194"/>
        </row>
        <row r="1195">
          <cell r="A1195">
            <v>1194</v>
          </cell>
          <cell r="B1195"/>
        </row>
        <row r="1196">
          <cell r="A1196">
            <v>1195</v>
          </cell>
          <cell r="B1196"/>
        </row>
        <row r="1197">
          <cell r="A1197">
            <v>1196</v>
          </cell>
          <cell r="B1197"/>
        </row>
        <row r="1198">
          <cell r="A1198">
            <v>1197</v>
          </cell>
          <cell r="B1198"/>
        </row>
        <row r="1199">
          <cell r="A1199">
            <v>1198</v>
          </cell>
          <cell r="B1199"/>
        </row>
        <row r="1200">
          <cell r="A1200">
            <v>1199</v>
          </cell>
          <cell r="B1200"/>
        </row>
        <row r="1201">
          <cell r="A1201">
            <v>1200</v>
          </cell>
          <cell r="B1201"/>
        </row>
        <row r="1202">
          <cell r="A1202">
            <v>1201</v>
          </cell>
          <cell r="B1202"/>
        </row>
        <row r="1203">
          <cell r="A1203">
            <v>1202</v>
          </cell>
          <cell r="B1203"/>
        </row>
        <row r="1204">
          <cell r="A1204">
            <v>1203</v>
          </cell>
          <cell r="B1204"/>
        </row>
        <row r="1205">
          <cell r="A1205">
            <v>1204</v>
          </cell>
          <cell r="B1205"/>
        </row>
        <row r="1206">
          <cell r="A1206">
            <v>1205</v>
          </cell>
          <cell r="B1206"/>
        </row>
        <row r="1207">
          <cell r="A1207">
            <v>1206</v>
          </cell>
          <cell r="B1207"/>
        </row>
        <row r="1208">
          <cell r="A1208">
            <v>1207</v>
          </cell>
          <cell r="B1208"/>
        </row>
        <row r="1209">
          <cell r="A1209">
            <v>1208</v>
          </cell>
          <cell r="B1209"/>
        </row>
        <row r="1210">
          <cell r="A1210">
            <v>1209</v>
          </cell>
          <cell r="B1210"/>
        </row>
        <row r="1211">
          <cell r="A1211">
            <v>1210</v>
          </cell>
          <cell r="B1211"/>
        </row>
        <row r="1212">
          <cell r="A1212">
            <v>1211</v>
          </cell>
          <cell r="B1212"/>
        </row>
        <row r="1213">
          <cell r="A1213">
            <v>1212</v>
          </cell>
          <cell r="B1213"/>
        </row>
        <row r="1214">
          <cell r="A1214">
            <v>1213</v>
          </cell>
          <cell r="B1214"/>
        </row>
        <row r="1215">
          <cell r="A1215">
            <v>1214</v>
          </cell>
          <cell r="B1215"/>
        </row>
        <row r="1216">
          <cell r="A1216">
            <v>1215</v>
          </cell>
          <cell r="B1216"/>
        </row>
        <row r="1217">
          <cell r="A1217">
            <v>1216</v>
          </cell>
          <cell r="B1217"/>
        </row>
        <row r="1218">
          <cell r="A1218">
            <v>1217</v>
          </cell>
          <cell r="B1218"/>
        </row>
        <row r="1219">
          <cell r="A1219">
            <v>1218</v>
          </cell>
          <cell r="B1219"/>
        </row>
        <row r="1220">
          <cell r="A1220">
            <v>1219</v>
          </cell>
          <cell r="B1220"/>
        </row>
        <row r="1221">
          <cell r="A1221">
            <v>1220</v>
          </cell>
          <cell r="B1221"/>
        </row>
        <row r="1222">
          <cell r="A1222">
            <v>1221</v>
          </cell>
          <cell r="B1222"/>
        </row>
        <row r="1223">
          <cell r="A1223">
            <v>1222</v>
          </cell>
          <cell r="B1223"/>
        </row>
        <row r="1224">
          <cell r="A1224">
            <v>1223</v>
          </cell>
          <cell r="B1224"/>
        </row>
        <row r="1225">
          <cell r="A1225">
            <v>1224</v>
          </cell>
          <cell r="B1225"/>
        </row>
        <row r="1226">
          <cell r="A1226">
            <v>1225</v>
          </cell>
          <cell r="B1226"/>
        </row>
        <row r="1227">
          <cell r="A1227">
            <v>1226</v>
          </cell>
          <cell r="B1227"/>
        </row>
        <row r="1228">
          <cell r="A1228">
            <v>1227</v>
          </cell>
          <cell r="B1228"/>
        </row>
        <row r="1229">
          <cell r="A1229">
            <v>1228</v>
          </cell>
          <cell r="B1229"/>
        </row>
        <row r="1230">
          <cell r="A1230">
            <v>1229</v>
          </cell>
          <cell r="B1230"/>
        </row>
        <row r="1231">
          <cell r="A1231">
            <v>1230</v>
          </cell>
          <cell r="B1231"/>
        </row>
        <row r="1232">
          <cell r="A1232">
            <v>1231</v>
          </cell>
          <cell r="B1232"/>
        </row>
        <row r="1233">
          <cell r="A1233">
            <v>1232</v>
          </cell>
          <cell r="B1233"/>
        </row>
        <row r="1234">
          <cell r="A1234">
            <v>1233</v>
          </cell>
          <cell r="B1234"/>
        </row>
        <row r="1235">
          <cell r="A1235">
            <v>1234</v>
          </cell>
          <cell r="B1235"/>
        </row>
        <row r="1236">
          <cell r="A1236">
            <v>1235</v>
          </cell>
          <cell r="B1236"/>
        </row>
        <row r="1237">
          <cell r="A1237">
            <v>1236</v>
          </cell>
          <cell r="B1237"/>
        </row>
        <row r="1238">
          <cell r="A1238">
            <v>1237</v>
          </cell>
          <cell r="B1238"/>
        </row>
        <row r="1239">
          <cell r="A1239">
            <v>1238</v>
          </cell>
          <cell r="B1239"/>
        </row>
        <row r="1240">
          <cell r="A1240">
            <v>1239</v>
          </cell>
          <cell r="B1240"/>
        </row>
        <row r="1241">
          <cell r="A1241">
            <v>1240</v>
          </cell>
          <cell r="B1241"/>
        </row>
        <row r="1242">
          <cell r="A1242">
            <v>1241</v>
          </cell>
          <cell r="B1242"/>
        </row>
        <row r="1243">
          <cell r="A1243">
            <v>1242</v>
          </cell>
          <cell r="B1243"/>
        </row>
        <row r="1244">
          <cell r="A1244">
            <v>1243</v>
          </cell>
          <cell r="B1244"/>
        </row>
        <row r="1245">
          <cell r="A1245">
            <v>1244</v>
          </cell>
          <cell r="B1245"/>
        </row>
        <row r="1246">
          <cell r="A1246">
            <v>1245</v>
          </cell>
          <cell r="B1246"/>
        </row>
        <row r="1247">
          <cell r="A1247">
            <v>1246</v>
          </cell>
          <cell r="B1247"/>
        </row>
        <row r="1248">
          <cell r="A1248">
            <v>1247</v>
          </cell>
          <cell r="B1248"/>
        </row>
        <row r="1249">
          <cell r="A1249">
            <v>1248</v>
          </cell>
          <cell r="B1249"/>
        </row>
        <row r="1250">
          <cell r="A1250">
            <v>1249</v>
          </cell>
          <cell r="B1250"/>
        </row>
        <row r="1251">
          <cell r="A1251">
            <v>1250</v>
          </cell>
          <cell r="B1251"/>
        </row>
        <row r="1252">
          <cell r="A1252">
            <v>1251</v>
          </cell>
          <cell r="B1252"/>
        </row>
        <row r="1253">
          <cell r="A1253">
            <v>1252</v>
          </cell>
          <cell r="B1253"/>
        </row>
        <row r="1254">
          <cell r="A1254">
            <v>1253</v>
          </cell>
          <cell r="B1254"/>
        </row>
        <row r="1255">
          <cell r="A1255">
            <v>1254</v>
          </cell>
          <cell r="B1255"/>
        </row>
        <row r="1256">
          <cell r="A1256">
            <v>1255</v>
          </cell>
          <cell r="B1256"/>
        </row>
        <row r="1257">
          <cell r="A1257">
            <v>1256</v>
          </cell>
          <cell r="B1257"/>
        </row>
        <row r="1258">
          <cell r="A1258">
            <v>1257</v>
          </cell>
          <cell r="B1258"/>
        </row>
        <row r="1259">
          <cell r="A1259">
            <v>1258</v>
          </cell>
          <cell r="B1259"/>
        </row>
        <row r="1260">
          <cell r="A1260">
            <v>1259</v>
          </cell>
          <cell r="B1260"/>
        </row>
        <row r="1261">
          <cell r="A1261">
            <v>1260</v>
          </cell>
          <cell r="B1261"/>
        </row>
        <row r="1262">
          <cell r="A1262">
            <v>1261</v>
          </cell>
          <cell r="B1262"/>
        </row>
        <row r="1263">
          <cell r="A1263">
            <v>1262</v>
          </cell>
          <cell r="B1263"/>
        </row>
        <row r="1264">
          <cell r="A1264">
            <v>1263</v>
          </cell>
          <cell r="B1264"/>
        </row>
        <row r="1265">
          <cell r="A1265">
            <v>1264</v>
          </cell>
          <cell r="B1265"/>
        </row>
        <row r="1266">
          <cell r="A1266">
            <v>1265</v>
          </cell>
          <cell r="B1266"/>
        </row>
        <row r="1267">
          <cell r="A1267">
            <v>1266</v>
          </cell>
          <cell r="B1267"/>
        </row>
        <row r="1268">
          <cell r="A1268">
            <v>1267</v>
          </cell>
          <cell r="B1268"/>
        </row>
        <row r="1269">
          <cell r="A1269">
            <v>1268</v>
          </cell>
          <cell r="B1269"/>
        </row>
        <row r="1270">
          <cell r="A1270">
            <v>1269</v>
          </cell>
          <cell r="B1270"/>
        </row>
        <row r="1271">
          <cell r="A1271">
            <v>1270</v>
          </cell>
          <cell r="B1271"/>
        </row>
        <row r="1272">
          <cell r="A1272">
            <v>1271</v>
          </cell>
          <cell r="B1272"/>
        </row>
        <row r="1273">
          <cell r="A1273">
            <v>1272</v>
          </cell>
          <cell r="B1273"/>
        </row>
        <row r="1274">
          <cell r="A1274">
            <v>1273</v>
          </cell>
          <cell r="B1274"/>
        </row>
        <row r="1275">
          <cell r="A1275">
            <v>1274</v>
          </cell>
          <cell r="B1275"/>
        </row>
        <row r="1276">
          <cell r="A1276">
            <v>1275</v>
          </cell>
          <cell r="B1276"/>
        </row>
        <row r="1277">
          <cell r="A1277">
            <v>1276</v>
          </cell>
          <cell r="B1277"/>
        </row>
        <row r="1278">
          <cell r="A1278">
            <v>1277</v>
          </cell>
          <cell r="B1278"/>
        </row>
        <row r="1279">
          <cell r="A1279">
            <v>1278</v>
          </cell>
          <cell r="B1279"/>
        </row>
        <row r="1280">
          <cell r="A1280">
            <v>1279</v>
          </cell>
          <cell r="B1280"/>
        </row>
        <row r="1281">
          <cell r="A1281">
            <v>1280</v>
          </cell>
          <cell r="B1281"/>
        </row>
        <row r="1282">
          <cell r="A1282">
            <v>1281</v>
          </cell>
          <cell r="B1282"/>
        </row>
        <row r="1283">
          <cell r="A1283">
            <v>1282</v>
          </cell>
          <cell r="B1283"/>
        </row>
        <row r="1284">
          <cell r="A1284">
            <v>1283</v>
          </cell>
          <cell r="B1284"/>
        </row>
        <row r="1285">
          <cell r="A1285">
            <v>1284</v>
          </cell>
          <cell r="B1285"/>
        </row>
        <row r="1286">
          <cell r="A1286">
            <v>1285</v>
          </cell>
          <cell r="B1286"/>
        </row>
        <row r="1287">
          <cell r="A1287">
            <v>1286</v>
          </cell>
          <cell r="B1287"/>
        </row>
        <row r="1288">
          <cell r="A1288">
            <v>1287</v>
          </cell>
          <cell r="B1288"/>
        </row>
        <row r="1289">
          <cell r="A1289">
            <v>1288</v>
          </cell>
          <cell r="B1289"/>
        </row>
        <row r="1290">
          <cell r="A1290">
            <v>1289</v>
          </cell>
          <cell r="B1290"/>
        </row>
        <row r="1291">
          <cell r="A1291">
            <v>1290</v>
          </cell>
          <cell r="B1291"/>
        </row>
        <row r="1292">
          <cell r="A1292">
            <v>1291</v>
          </cell>
          <cell r="B1292"/>
        </row>
        <row r="1293">
          <cell r="A1293">
            <v>1292</v>
          </cell>
          <cell r="B1293"/>
        </row>
        <row r="1294">
          <cell r="A1294">
            <v>1293</v>
          </cell>
          <cell r="B1294"/>
        </row>
        <row r="1295">
          <cell r="A1295">
            <v>1294</v>
          </cell>
          <cell r="B1295"/>
        </row>
        <row r="1296">
          <cell r="A1296">
            <v>1295</v>
          </cell>
          <cell r="B1296"/>
        </row>
        <row r="1297">
          <cell r="A1297">
            <v>1296</v>
          </cell>
          <cell r="B1297"/>
        </row>
        <row r="1298">
          <cell r="A1298">
            <v>1297</v>
          </cell>
          <cell r="B1298"/>
        </row>
        <row r="1299">
          <cell r="A1299">
            <v>1298</v>
          </cell>
          <cell r="B1299"/>
        </row>
        <row r="1300">
          <cell r="A1300">
            <v>1299</v>
          </cell>
          <cell r="B1300"/>
        </row>
        <row r="1301">
          <cell r="A1301">
            <v>1300</v>
          </cell>
          <cell r="B1301"/>
        </row>
        <row r="1302">
          <cell r="A1302">
            <v>1301</v>
          </cell>
          <cell r="B1302"/>
        </row>
        <row r="1303">
          <cell r="A1303">
            <v>1302</v>
          </cell>
          <cell r="B1303"/>
        </row>
        <row r="1304">
          <cell r="A1304">
            <v>1303</v>
          </cell>
          <cell r="B1304"/>
        </row>
        <row r="1305">
          <cell r="A1305">
            <v>1304</v>
          </cell>
          <cell r="B1305"/>
        </row>
        <row r="1306">
          <cell r="A1306">
            <v>1305</v>
          </cell>
          <cell r="B1306"/>
        </row>
        <row r="1307">
          <cell r="A1307">
            <v>1306</v>
          </cell>
          <cell r="B1307"/>
        </row>
        <row r="1308">
          <cell r="A1308">
            <v>1307</v>
          </cell>
          <cell r="B1308"/>
        </row>
        <row r="1309">
          <cell r="A1309">
            <v>1308</v>
          </cell>
          <cell r="B1309"/>
        </row>
        <row r="1310">
          <cell r="A1310">
            <v>1309</v>
          </cell>
          <cell r="B1310"/>
        </row>
        <row r="1311">
          <cell r="A1311">
            <v>1310</v>
          </cell>
          <cell r="B1311"/>
        </row>
        <row r="1312">
          <cell r="A1312">
            <v>1311</v>
          </cell>
          <cell r="B1312"/>
        </row>
        <row r="1313">
          <cell r="A1313">
            <v>1312</v>
          </cell>
          <cell r="B1313"/>
        </row>
        <row r="1314">
          <cell r="A1314">
            <v>1313</v>
          </cell>
          <cell r="B1314"/>
        </row>
        <row r="1315">
          <cell r="A1315">
            <v>1314</v>
          </cell>
          <cell r="B1315"/>
        </row>
        <row r="1316">
          <cell r="A1316">
            <v>1315</v>
          </cell>
          <cell r="B1316"/>
        </row>
        <row r="1317">
          <cell r="A1317">
            <v>1316</v>
          </cell>
          <cell r="B1317"/>
        </row>
        <row r="1318">
          <cell r="A1318">
            <v>1317</v>
          </cell>
          <cell r="B1318"/>
        </row>
        <row r="1319">
          <cell r="A1319">
            <v>1318</v>
          </cell>
          <cell r="B1319"/>
        </row>
        <row r="1320">
          <cell r="A1320">
            <v>1319</v>
          </cell>
          <cell r="B1320"/>
        </row>
        <row r="1321">
          <cell r="A1321">
            <v>1320</v>
          </cell>
          <cell r="B1321"/>
        </row>
        <row r="1322">
          <cell r="A1322">
            <v>1321</v>
          </cell>
          <cell r="B1322"/>
        </row>
        <row r="1323">
          <cell r="A1323">
            <v>1322</v>
          </cell>
          <cell r="B1323"/>
        </row>
        <row r="1324">
          <cell r="A1324">
            <v>1323</v>
          </cell>
          <cell r="B1324"/>
        </row>
        <row r="1325">
          <cell r="A1325">
            <v>1324</v>
          </cell>
          <cell r="B1325"/>
        </row>
        <row r="1326">
          <cell r="A1326">
            <v>1325</v>
          </cell>
          <cell r="B1326"/>
        </row>
        <row r="1327">
          <cell r="A1327">
            <v>1326</v>
          </cell>
          <cell r="B1327"/>
        </row>
        <row r="1328">
          <cell r="A1328">
            <v>1327</v>
          </cell>
          <cell r="B1328"/>
        </row>
        <row r="1329">
          <cell r="A1329">
            <v>1328</v>
          </cell>
          <cell r="B1329"/>
        </row>
        <row r="1330">
          <cell r="A1330">
            <v>1329</v>
          </cell>
          <cell r="B1330"/>
        </row>
        <row r="1331">
          <cell r="A1331">
            <v>1330</v>
          </cell>
          <cell r="B1331"/>
        </row>
        <row r="1332">
          <cell r="A1332">
            <v>1331</v>
          </cell>
          <cell r="B1332"/>
        </row>
        <row r="1333">
          <cell r="A1333">
            <v>1332</v>
          </cell>
          <cell r="B1333"/>
        </row>
        <row r="1334">
          <cell r="A1334">
            <v>1333</v>
          </cell>
          <cell r="B1334"/>
        </row>
        <row r="1335">
          <cell r="A1335">
            <v>1334</v>
          </cell>
          <cell r="B1335"/>
        </row>
        <row r="1336">
          <cell r="A1336">
            <v>1335</v>
          </cell>
          <cell r="B1336"/>
        </row>
        <row r="1337">
          <cell r="A1337">
            <v>1336</v>
          </cell>
          <cell r="B1337"/>
        </row>
        <row r="1338">
          <cell r="A1338">
            <v>1337</v>
          </cell>
          <cell r="B1338"/>
        </row>
        <row r="1339">
          <cell r="A1339">
            <v>1338</v>
          </cell>
          <cell r="B1339"/>
        </row>
        <row r="1340">
          <cell r="A1340">
            <v>1339</v>
          </cell>
          <cell r="B1340"/>
        </row>
        <row r="1341">
          <cell r="A1341">
            <v>1340</v>
          </cell>
          <cell r="B1341"/>
        </row>
        <row r="1342">
          <cell r="A1342">
            <v>1341</v>
          </cell>
          <cell r="B1342"/>
        </row>
        <row r="1343">
          <cell r="A1343">
            <v>1342</v>
          </cell>
          <cell r="B1343"/>
        </row>
        <row r="1344">
          <cell r="A1344">
            <v>1343</v>
          </cell>
          <cell r="B1344"/>
        </row>
        <row r="1345">
          <cell r="A1345">
            <v>1344</v>
          </cell>
          <cell r="B1345"/>
        </row>
        <row r="1346">
          <cell r="A1346">
            <v>1345</v>
          </cell>
          <cell r="B1346"/>
        </row>
        <row r="1347">
          <cell r="A1347">
            <v>1346</v>
          </cell>
          <cell r="B1347"/>
        </row>
        <row r="1348">
          <cell r="A1348">
            <v>1347</v>
          </cell>
          <cell r="B1348"/>
        </row>
        <row r="1349">
          <cell r="A1349">
            <v>1348</v>
          </cell>
          <cell r="B1349"/>
        </row>
        <row r="1350">
          <cell r="A1350">
            <v>1349</v>
          </cell>
          <cell r="B1350"/>
        </row>
        <row r="1351">
          <cell r="A1351">
            <v>1350</v>
          </cell>
          <cell r="B1351"/>
        </row>
        <row r="1352">
          <cell r="A1352">
            <v>1351</v>
          </cell>
          <cell r="B1352"/>
        </row>
        <row r="1353">
          <cell r="A1353">
            <v>1352</v>
          </cell>
          <cell r="B1353"/>
        </row>
        <row r="1354">
          <cell r="A1354">
            <v>1353</v>
          </cell>
          <cell r="B1354"/>
        </row>
        <row r="1355">
          <cell r="A1355">
            <v>1354</v>
          </cell>
          <cell r="B1355"/>
        </row>
        <row r="1356">
          <cell r="A1356">
            <v>1355</v>
          </cell>
          <cell r="B1356"/>
        </row>
        <row r="1357">
          <cell r="A1357">
            <v>1356</v>
          </cell>
          <cell r="B1357"/>
        </row>
        <row r="1358">
          <cell r="A1358">
            <v>1357</v>
          </cell>
          <cell r="B1358"/>
        </row>
        <row r="1359">
          <cell r="A1359">
            <v>1358</v>
          </cell>
          <cell r="B1359"/>
        </row>
        <row r="1360">
          <cell r="A1360">
            <v>1359</v>
          </cell>
          <cell r="B1360"/>
        </row>
        <row r="1361">
          <cell r="A1361">
            <v>1360</v>
          </cell>
          <cell r="B1361"/>
        </row>
        <row r="1362">
          <cell r="A1362">
            <v>1361</v>
          </cell>
          <cell r="B1362"/>
        </row>
        <row r="1363">
          <cell r="A1363">
            <v>1362</v>
          </cell>
          <cell r="B1363"/>
        </row>
        <row r="1364">
          <cell r="A1364">
            <v>1363</v>
          </cell>
          <cell r="B1364"/>
        </row>
        <row r="1365">
          <cell r="A1365">
            <v>1364</v>
          </cell>
          <cell r="B1365"/>
        </row>
        <row r="1366">
          <cell r="A1366">
            <v>1365</v>
          </cell>
          <cell r="B1366"/>
        </row>
        <row r="1367">
          <cell r="A1367">
            <v>1366</v>
          </cell>
          <cell r="B1367"/>
        </row>
        <row r="1368">
          <cell r="A1368">
            <v>1367</v>
          </cell>
          <cell r="B1368"/>
        </row>
        <row r="1369">
          <cell r="A1369">
            <v>1368</v>
          </cell>
          <cell r="B1369"/>
        </row>
        <row r="1370">
          <cell r="A1370">
            <v>1369</v>
          </cell>
          <cell r="B1370"/>
        </row>
        <row r="1371">
          <cell r="A1371">
            <v>1370</v>
          </cell>
          <cell r="B1371"/>
        </row>
        <row r="1372">
          <cell r="A1372">
            <v>1371</v>
          </cell>
          <cell r="B1372"/>
        </row>
        <row r="1373">
          <cell r="A1373">
            <v>1372</v>
          </cell>
          <cell r="B1373"/>
        </row>
        <row r="1374">
          <cell r="A1374">
            <v>1373</v>
          </cell>
          <cell r="B1374"/>
        </row>
        <row r="1375">
          <cell r="A1375">
            <v>1374</v>
          </cell>
          <cell r="B1375"/>
        </row>
        <row r="1376">
          <cell r="A1376">
            <v>1375</v>
          </cell>
          <cell r="B1376"/>
        </row>
        <row r="1377">
          <cell r="A1377">
            <v>1376</v>
          </cell>
          <cell r="B1377"/>
        </row>
        <row r="1378">
          <cell r="A1378">
            <v>1377</v>
          </cell>
          <cell r="B1378"/>
        </row>
        <row r="1379">
          <cell r="A1379">
            <v>1378</v>
          </cell>
          <cell r="B1379"/>
        </row>
        <row r="1380">
          <cell r="A1380">
            <v>1379</v>
          </cell>
          <cell r="B1380"/>
        </row>
        <row r="1381">
          <cell r="A1381">
            <v>1380</v>
          </cell>
          <cell r="B1381"/>
        </row>
        <row r="1382">
          <cell r="A1382">
            <v>1381</v>
          </cell>
          <cell r="B1382"/>
        </row>
        <row r="1383">
          <cell r="A1383">
            <v>1382</v>
          </cell>
          <cell r="B1383"/>
        </row>
        <row r="1384">
          <cell r="A1384">
            <v>1383</v>
          </cell>
          <cell r="B1384"/>
        </row>
        <row r="1385">
          <cell r="A1385">
            <v>1384</v>
          </cell>
          <cell r="B1385"/>
        </row>
        <row r="1386">
          <cell r="A1386">
            <v>1385</v>
          </cell>
          <cell r="B1386"/>
        </row>
        <row r="1387">
          <cell r="A1387">
            <v>1386</v>
          </cell>
          <cell r="B1387"/>
        </row>
        <row r="1388">
          <cell r="A1388">
            <v>1387</v>
          </cell>
          <cell r="B1388"/>
        </row>
        <row r="1389">
          <cell r="A1389">
            <v>1388</v>
          </cell>
          <cell r="B1389"/>
        </row>
        <row r="1390">
          <cell r="A1390">
            <v>1389</v>
          </cell>
          <cell r="B1390"/>
        </row>
        <row r="1391">
          <cell r="A1391">
            <v>1390</v>
          </cell>
          <cell r="B1391"/>
        </row>
        <row r="1392">
          <cell r="A1392">
            <v>1391</v>
          </cell>
          <cell r="B1392"/>
        </row>
        <row r="1393">
          <cell r="A1393">
            <v>1392</v>
          </cell>
          <cell r="B1393"/>
        </row>
        <row r="1394">
          <cell r="A1394">
            <v>1393</v>
          </cell>
          <cell r="B1394"/>
        </row>
        <row r="1395">
          <cell r="A1395">
            <v>1394</v>
          </cell>
          <cell r="B1395"/>
        </row>
        <row r="1396">
          <cell r="A1396">
            <v>1395</v>
          </cell>
          <cell r="B1396"/>
        </row>
        <row r="1397">
          <cell r="A1397">
            <v>1396</v>
          </cell>
          <cell r="B1397"/>
        </row>
        <row r="1398">
          <cell r="A1398">
            <v>1397</v>
          </cell>
          <cell r="B1398"/>
        </row>
        <row r="1399">
          <cell r="A1399">
            <v>1398</v>
          </cell>
          <cell r="B1399"/>
        </row>
        <row r="1400">
          <cell r="A1400">
            <v>1399</v>
          </cell>
          <cell r="B1400"/>
        </row>
        <row r="1401">
          <cell r="A1401">
            <v>1400</v>
          </cell>
          <cell r="B1401"/>
        </row>
        <row r="1402">
          <cell r="A1402">
            <v>1401</v>
          </cell>
          <cell r="B1402"/>
        </row>
        <row r="1403">
          <cell r="A1403">
            <v>1402</v>
          </cell>
          <cell r="B1403"/>
        </row>
        <row r="1404">
          <cell r="A1404">
            <v>1403</v>
          </cell>
          <cell r="B1404"/>
        </row>
        <row r="1405">
          <cell r="A1405">
            <v>1404</v>
          </cell>
          <cell r="B1405"/>
        </row>
        <row r="1406">
          <cell r="A1406">
            <v>1405</v>
          </cell>
          <cell r="B1406"/>
        </row>
        <row r="1407">
          <cell r="A1407">
            <v>1406</v>
          </cell>
          <cell r="B1407"/>
        </row>
        <row r="1408">
          <cell r="A1408">
            <v>1407</v>
          </cell>
          <cell r="B1408"/>
        </row>
        <row r="1409">
          <cell r="A1409">
            <v>1408</v>
          </cell>
          <cell r="B1409"/>
        </row>
        <row r="1410">
          <cell r="A1410">
            <v>1409</v>
          </cell>
          <cell r="B1410"/>
        </row>
        <row r="1411">
          <cell r="A1411">
            <v>1410</v>
          </cell>
          <cell r="B1411"/>
        </row>
        <row r="1412">
          <cell r="A1412">
            <v>1411</v>
          </cell>
          <cell r="B1412"/>
        </row>
        <row r="1413">
          <cell r="A1413">
            <v>1412</v>
          </cell>
          <cell r="B1413"/>
        </row>
        <row r="1414">
          <cell r="A1414">
            <v>1413</v>
          </cell>
          <cell r="B1414"/>
        </row>
        <row r="1415">
          <cell r="A1415">
            <v>1414</v>
          </cell>
          <cell r="B1415"/>
        </row>
        <row r="1416">
          <cell r="A1416">
            <v>1415</v>
          </cell>
          <cell r="B1416"/>
        </row>
        <row r="1417">
          <cell r="A1417">
            <v>1416</v>
          </cell>
          <cell r="B1417"/>
        </row>
        <row r="1418">
          <cell r="A1418">
            <v>1417</v>
          </cell>
          <cell r="B1418"/>
        </row>
        <row r="1419">
          <cell r="A1419">
            <v>1418</v>
          </cell>
          <cell r="B1419"/>
        </row>
        <row r="1420">
          <cell r="A1420">
            <v>1419</v>
          </cell>
          <cell r="B1420"/>
        </row>
        <row r="1421">
          <cell r="A1421">
            <v>1420</v>
          </cell>
          <cell r="B1421"/>
        </row>
        <row r="1422">
          <cell r="A1422">
            <v>1421</v>
          </cell>
          <cell r="B1422"/>
        </row>
        <row r="1423">
          <cell r="A1423">
            <v>1422</v>
          </cell>
          <cell r="B1423"/>
        </row>
        <row r="1424">
          <cell r="A1424">
            <v>1423</v>
          </cell>
          <cell r="B1424"/>
        </row>
        <row r="1425">
          <cell r="A1425">
            <v>1424</v>
          </cell>
          <cell r="B1425"/>
        </row>
        <row r="1426">
          <cell r="A1426">
            <v>1425</v>
          </cell>
          <cell r="B1426"/>
        </row>
        <row r="1427">
          <cell r="A1427">
            <v>1426</v>
          </cell>
          <cell r="B1427"/>
        </row>
        <row r="1428">
          <cell r="A1428">
            <v>1427</v>
          </cell>
          <cell r="B1428"/>
        </row>
        <row r="1429">
          <cell r="A1429">
            <v>1428</v>
          </cell>
          <cell r="B1429"/>
        </row>
        <row r="1430">
          <cell r="A1430">
            <v>1429</v>
          </cell>
          <cell r="B1430"/>
        </row>
        <row r="1431">
          <cell r="A1431">
            <v>1430</v>
          </cell>
          <cell r="B1431"/>
        </row>
        <row r="1432">
          <cell r="A1432">
            <v>1431</v>
          </cell>
          <cell r="B1432"/>
        </row>
        <row r="1433">
          <cell r="A1433">
            <v>1432</v>
          </cell>
          <cell r="B1433"/>
        </row>
        <row r="1434">
          <cell r="A1434">
            <v>1433</v>
          </cell>
          <cell r="B1434"/>
        </row>
        <row r="1435">
          <cell r="A1435">
            <v>1434</v>
          </cell>
          <cell r="B1435"/>
        </row>
        <row r="1436">
          <cell r="A1436">
            <v>1435</v>
          </cell>
          <cell r="B1436"/>
        </row>
        <row r="1437">
          <cell r="A1437">
            <v>1436</v>
          </cell>
          <cell r="B1437"/>
        </row>
        <row r="1438">
          <cell r="A1438">
            <v>1437</v>
          </cell>
          <cell r="B1438"/>
        </row>
        <row r="1439">
          <cell r="A1439">
            <v>1438</v>
          </cell>
          <cell r="B1439"/>
        </row>
        <row r="1440">
          <cell r="A1440">
            <v>1439</v>
          </cell>
          <cell r="B1440"/>
        </row>
        <row r="1441">
          <cell r="A1441">
            <v>1440</v>
          </cell>
          <cell r="B1441"/>
        </row>
        <row r="1442">
          <cell r="A1442">
            <v>1441</v>
          </cell>
          <cell r="B1442"/>
        </row>
        <row r="1443">
          <cell r="A1443">
            <v>1442</v>
          </cell>
          <cell r="B1443"/>
        </row>
        <row r="1444">
          <cell r="A1444">
            <v>1443</v>
          </cell>
          <cell r="B1444"/>
        </row>
        <row r="1445">
          <cell r="A1445">
            <v>1444</v>
          </cell>
          <cell r="B1445"/>
        </row>
        <row r="1446">
          <cell r="A1446">
            <v>1445</v>
          </cell>
          <cell r="B1446"/>
        </row>
        <row r="1447">
          <cell r="A1447">
            <v>1446</v>
          </cell>
          <cell r="B1447"/>
        </row>
        <row r="1448">
          <cell r="A1448">
            <v>1447</v>
          </cell>
          <cell r="B1448"/>
        </row>
        <row r="1449">
          <cell r="A1449">
            <v>1448</v>
          </cell>
          <cell r="B1449"/>
        </row>
        <row r="1450">
          <cell r="A1450">
            <v>1449</v>
          </cell>
          <cell r="B1450"/>
        </row>
        <row r="1451">
          <cell r="A1451">
            <v>1450</v>
          </cell>
          <cell r="B1451"/>
        </row>
        <row r="1452">
          <cell r="A1452">
            <v>1451</v>
          </cell>
          <cell r="B1452"/>
        </row>
        <row r="1453">
          <cell r="A1453">
            <v>1452</v>
          </cell>
          <cell r="B1453"/>
        </row>
        <row r="1454">
          <cell r="A1454">
            <v>1453</v>
          </cell>
          <cell r="B1454"/>
        </row>
        <row r="1455">
          <cell r="A1455">
            <v>1454</v>
          </cell>
          <cell r="B1455"/>
        </row>
        <row r="1456">
          <cell r="A1456">
            <v>1455</v>
          </cell>
          <cell r="B1456"/>
        </row>
        <row r="1457">
          <cell r="A1457">
            <v>1456</v>
          </cell>
          <cell r="B1457"/>
        </row>
        <row r="1458">
          <cell r="A1458">
            <v>1457</v>
          </cell>
          <cell r="B1458"/>
        </row>
        <row r="1459">
          <cell r="A1459">
            <v>1458</v>
          </cell>
          <cell r="B1459"/>
        </row>
        <row r="1460">
          <cell r="A1460">
            <v>1459</v>
          </cell>
          <cell r="B1460"/>
        </row>
        <row r="1461">
          <cell r="A1461">
            <v>1460</v>
          </cell>
          <cell r="B1461"/>
        </row>
        <row r="1462">
          <cell r="A1462">
            <v>1461</v>
          </cell>
          <cell r="B1462"/>
        </row>
        <row r="1463">
          <cell r="A1463">
            <v>1462</v>
          </cell>
          <cell r="B1463"/>
        </row>
        <row r="1464">
          <cell r="A1464">
            <v>1463</v>
          </cell>
          <cell r="B1464"/>
        </row>
        <row r="1465">
          <cell r="A1465">
            <v>1464</v>
          </cell>
          <cell r="B1465"/>
        </row>
        <row r="1466">
          <cell r="A1466">
            <v>1465</v>
          </cell>
          <cell r="B1466"/>
        </row>
        <row r="1467">
          <cell r="A1467">
            <v>1466</v>
          </cell>
          <cell r="B1467"/>
        </row>
        <row r="1468">
          <cell r="A1468">
            <v>1467</v>
          </cell>
          <cell r="B1468"/>
        </row>
        <row r="1469">
          <cell r="A1469">
            <v>1468</v>
          </cell>
          <cell r="B1469"/>
        </row>
        <row r="1470">
          <cell r="A1470">
            <v>1469</v>
          </cell>
          <cell r="B1470"/>
        </row>
        <row r="1471">
          <cell r="A1471">
            <v>1470</v>
          </cell>
          <cell r="B1471"/>
        </row>
        <row r="1472">
          <cell r="A1472">
            <v>1471</v>
          </cell>
          <cell r="B1472"/>
        </row>
        <row r="1473">
          <cell r="A1473">
            <v>1472</v>
          </cell>
          <cell r="B1473"/>
        </row>
        <row r="1474">
          <cell r="A1474">
            <v>1473</v>
          </cell>
          <cell r="B1474"/>
        </row>
        <row r="1475">
          <cell r="A1475">
            <v>1474</v>
          </cell>
          <cell r="B1475"/>
        </row>
        <row r="1476">
          <cell r="A1476">
            <v>1475</v>
          </cell>
          <cell r="B1476"/>
        </row>
        <row r="1477">
          <cell r="A1477">
            <v>1476</v>
          </cell>
          <cell r="B1477"/>
        </row>
        <row r="1478">
          <cell r="A1478">
            <v>1477</v>
          </cell>
          <cell r="B1478"/>
        </row>
        <row r="1479">
          <cell r="A1479">
            <v>1478</v>
          </cell>
          <cell r="B1479"/>
        </row>
        <row r="1480">
          <cell r="A1480">
            <v>1479</v>
          </cell>
          <cell r="B1480"/>
        </row>
        <row r="1481">
          <cell r="A1481">
            <v>1480</v>
          </cell>
          <cell r="B1481"/>
        </row>
        <row r="1482">
          <cell r="A1482">
            <v>1481</v>
          </cell>
          <cell r="B1482"/>
        </row>
        <row r="1483">
          <cell r="A1483">
            <v>1482</v>
          </cell>
          <cell r="B1483"/>
        </row>
        <row r="1484">
          <cell r="A1484">
            <v>1483</v>
          </cell>
          <cell r="B1484"/>
        </row>
        <row r="1485">
          <cell r="A1485">
            <v>1484</v>
          </cell>
          <cell r="B1485"/>
        </row>
        <row r="1486">
          <cell r="A1486">
            <v>1485</v>
          </cell>
          <cell r="B1486"/>
        </row>
        <row r="1487">
          <cell r="A1487">
            <v>1486</v>
          </cell>
          <cell r="B1487"/>
        </row>
        <row r="1488">
          <cell r="A1488">
            <v>1487</v>
          </cell>
          <cell r="B1488"/>
        </row>
        <row r="1489">
          <cell r="A1489">
            <v>1488</v>
          </cell>
          <cell r="B1489"/>
        </row>
        <row r="1490">
          <cell r="A1490">
            <v>1489</v>
          </cell>
          <cell r="B1490"/>
        </row>
        <row r="1491">
          <cell r="A1491">
            <v>1490</v>
          </cell>
          <cell r="B1491"/>
        </row>
        <row r="1492">
          <cell r="A1492">
            <v>1491</v>
          </cell>
          <cell r="B1492"/>
        </row>
        <row r="1493">
          <cell r="A1493">
            <v>1492</v>
          </cell>
          <cell r="B1493"/>
        </row>
        <row r="1494">
          <cell r="A1494">
            <v>1493</v>
          </cell>
          <cell r="B1494"/>
        </row>
        <row r="1495">
          <cell r="A1495">
            <v>1494</v>
          </cell>
          <cell r="B1495"/>
        </row>
        <row r="1496">
          <cell r="A1496">
            <v>1495</v>
          </cell>
          <cell r="B1496"/>
        </row>
        <row r="1497">
          <cell r="A1497">
            <v>1496</v>
          </cell>
          <cell r="B1497"/>
        </row>
        <row r="1498">
          <cell r="A1498">
            <v>1497</v>
          </cell>
          <cell r="B1498"/>
        </row>
        <row r="1499">
          <cell r="A1499">
            <v>1498</v>
          </cell>
          <cell r="B1499"/>
        </row>
        <row r="1500">
          <cell r="A1500">
            <v>1499</v>
          </cell>
          <cell r="B1500"/>
        </row>
        <row r="1501">
          <cell r="A1501">
            <v>1500</v>
          </cell>
          <cell r="B1501"/>
        </row>
        <row r="1502">
          <cell r="A1502">
            <v>1501</v>
          </cell>
          <cell r="B1502"/>
        </row>
        <row r="1503">
          <cell r="A1503">
            <v>1502</v>
          </cell>
          <cell r="B1503"/>
        </row>
        <row r="1504">
          <cell r="A1504">
            <v>1503</v>
          </cell>
          <cell r="B1504"/>
        </row>
        <row r="1505">
          <cell r="A1505">
            <v>1504</v>
          </cell>
          <cell r="B1505"/>
        </row>
        <row r="1506">
          <cell r="A1506">
            <v>1505</v>
          </cell>
          <cell r="B1506"/>
        </row>
        <row r="1507">
          <cell r="A1507">
            <v>1506</v>
          </cell>
          <cell r="B1507"/>
        </row>
        <row r="1508">
          <cell r="A1508">
            <v>1507</v>
          </cell>
          <cell r="B1508"/>
        </row>
        <row r="1509">
          <cell r="A1509">
            <v>1508</v>
          </cell>
          <cell r="B1509"/>
        </row>
        <row r="1510">
          <cell r="A1510">
            <v>1509</v>
          </cell>
          <cell r="B1510"/>
        </row>
        <row r="1511">
          <cell r="A1511">
            <v>1510</v>
          </cell>
          <cell r="B1511"/>
        </row>
        <row r="1512">
          <cell r="A1512">
            <v>1511</v>
          </cell>
          <cell r="B1512"/>
        </row>
        <row r="1513">
          <cell r="A1513">
            <v>1512</v>
          </cell>
          <cell r="B1513"/>
        </row>
        <row r="1514">
          <cell r="A1514">
            <v>1513</v>
          </cell>
          <cell r="B1514"/>
        </row>
        <row r="1515">
          <cell r="A1515">
            <v>1514</v>
          </cell>
          <cell r="B1515"/>
        </row>
        <row r="1516">
          <cell r="A1516">
            <v>1515</v>
          </cell>
          <cell r="B1516"/>
        </row>
        <row r="1517">
          <cell r="A1517">
            <v>1516</v>
          </cell>
          <cell r="B1517"/>
        </row>
        <row r="1518">
          <cell r="A1518">
            <v>1517</v>
          </cell>
          <cell r="B1518"/>
        </row>
        <row r="1519">
          <cell r="A1519">
            <v>1518</v>
          </cell>
          <cell r="B1519"/>
        </row>
        <row r="1520">
          <cell r="A1520">
            <v>1519</v>
          </cell>
          <cell r="B1520"/>
        </row>
        <row r="1521">
          <cell r="A1521">
            <v>1520</v>
          </cell>
          <cell r="B1521"/>
        </row>
        <row r="1522">
          <cell r="A1522">
            <v>1521</v>
          </cell>
          <cell r="B1522"/>
        </row>
        <row r="1523">
          <cell r="A1523">
            <v>1522</v>
          </cell>
          <cell r="B1523"/>
        </row>
        <row r="1524">
          <cell r="A1524">
            <v>1523</v>
          </cell>
          <cell r="B1524"/>
        </row>
        <row r="1525">
          <cell r="A1525">
            <v>1524</v>
          </cell>
          <cell r="B1525"/>
        </row>
        <row r="1526">
          <cell r="A1526">
            <v>1525</v>
          </cell>
          <cell r="B1526"/>
        </row>
        <row r="1527">
          <cell r="A1527">
            <v>1526</v>
          </cell>
          <cell r="B1527"/>
        </row>
        <row r="1528">
          <cell r="A1528">
            <v>1527</v>
          </cell>
          <cell r="B1528"/>
        </row>
        <row r="1529">
          <cell r="A1529">
            <v>1528</v>
          </cell>
          <cell r="B1529"/>
        </row>
        <row r="1530">
          <cell r="A1530">
            <v>1529</v>
          </cell>
          <cell r="B1530"/>
        </row>
        <row r="1531">
          <cell r="A1531">
            <v>1530</v>
          </cell>
          <cell r="B1531"/>
        </row>
        <row r="1532">
          <cell r="A1532">
            <v>1531</v>
          </cell>
          <cell r="B1532"/>
        </row>
        <row r="1533">
          <cell r="A1533">
            <v>1532</v>
          </cell>
          <cell r="B1533"/>
        </row>
        <row r="1534">
          <cell r="A1534">
            <v>1533</v>
          </cell>
          <cell r="B1534"/>
        </row>
        <row r="1535">
          <cell r="A1535">
            <v>1534</v>
          </cell>
          <cell r="B1535"/>
        </row>
        <row r="1536">
          <cell r="A1536">
            <v>1535</v>
          </cell>
          <cell r="B1536"/>
        </row>
        <row r="1537">
          <cell r="A1537">
            <v>1536</v>
          </cell>
          <cell r="B1537"/>
        </row>
        <row r="1538">
          <cell r="A1538">
            <v>1537</v>
          </cell>
          <cell r="B1538"/>
        </row>
        <row r="1539">
          <cell r="A1539">
            <v>1538</v>
          </cell>
          <cell r="B1539"/>
        </row>
        <row r="1540">
          <cell r="A1540">
            <v>1539</v>
          </cell>
          <cell r="B1540"/>
        </row>
        <row r="1541">
          <cell r="A1541">
            <v>1540</v>
          </cell>
          <cell r="B1541"/>
        </row>
        <row r="1542">
          <cell r="A1542">
            <v>1541</v>
          </cell>
          <cell r="B1542"/>
        </row>
        <row r="1543">
          <cell r="A1543">
            <v>1542</v>
          </cell>
          <cell r="B1543"/>
        </row>
        <row r="1544">
          <cell r="A1544">
            <v>1543</v>
          </cell>
          <cell r="B1544"/>
        </row>
        <row r="1545">
          <cell r="A1545">
            <v>1544</v>
          </cell>
          <cell r="B1545"/>
        </row>
        <row r="1546">
          <cell r="A1546">
            <v>1545</v>
          </cell>
          <cell r="B1546"/>
        </row>
        <row r="1547">
          <cell r="A1547">
            <v>1546</v>
          </cell>
          <cell r="B1547"/>
        </row>
        <row r="1548">
          <cell r="A1548">
            <v>1547</v>
          </cell>
          <cell r="B1548"/>
        </row>
        <row r="1549">
          <cell r="A1549">
            <v>1548</v>
          </cell>
          <cell r="B1549"/>
        </row>
        <row r="1550">
          <cell r="A1550">
            <v>1549</v>
          </cell>
          <cell r="B1550"/>
        </row>
        <row r="1551">
          <cell r="A1551">
            <v>1550</v>
          </cell>
          <cell r="B1551"/>
        </row>
        <row r="1552">
          <cell r="A1552">
            <v>1551</v>
          </cell>
          <cell r="B1552"/>
        </row>
        <row r="1553">
          <cell r="A1553">
            <v>1552</v>
          </cell>
          <cell r="B1553"/>
        </row>
        <row r="1554">
          <cell r="A1554">
            <v>1553</v>
          </cell>
          <cell r="B1554"/>
        </row>
        <row r="1555">
          <cell r="A1555">
            <v>1554</v>
          </cell>
          <cell r="B1555"/>
        </row>
        <row r="1556">
          <cell r="A1556">
            <v>1555</v>
          </cell>
          <cell r="B1556"/>
        </row>
        <row r="1557">
          <cell r="A1557">
            <v>1556</v>
          </cell>
          <cell r="B1557"/>
        </row>
        <row r="1558">
          <cell r="A1558">
            <v>1557</v>
          </cell>
          <cell r="B1558"/>
        </row>
        <row r="1559">
          <cell r="A1559">
            <v>1558</v>
          </cell>
          <cell r="B1559"/>
        </row>
        <row r="1560">
          <cell r="A1560">
            <v>1559</v>
          </cell>
          <cell r="B1560"/>
        </row>
        <row r="1561">
          <cell r="A1561">
            <v>1560</v>
          </cell>
          <cell r="B1561"/>
        </row>
        <row r="1562">
          <cell r="A1562">
            <v>1561</v>
          </cell>
          <cell r="B1562"/>
        </row>
        <row r="1563">
          <cell r="A1563">
            <v>1562</v>
          </cell>
          <cell r="B1563"/>
        </row>
        <row r="1564">
          <cell r="A1564">
            <v>1563</v>
          </cell>
          <cell r="B1564"/>
        </row>
        <row r="1565">
          <cell r="A1565">
            <v>1564</v>
          </cell>
          <cell r="B1565"/>
        </row>
        <row r="1566">
          <cell r="A1566">
            <v>1565</v>
          </cell>
          <cell r="B1566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24"/>
      <sheetName val="Фев24"/>
      <sheetName val="Мар24"/>
      <sheetName val="Апр24"/>
      <sheetName val="Май24"/>
      <sheetName val="Июн24"/>
      <sheetName val="Июл24"/>
      <sheetName val="Авг24"/>
      <sheetName val="Сен24"/>
      <sheetName val="Окт24"/>
      <sheetName val="Окт24-2"/>
      <sheetName val="Окт24-2 (2)"/>
      <sheetName val="Ноя24"/>
      <sheetName val="Дек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9">
          <cell r="F9">
            <v>12</v>
          </cell>
          <cell r="G9">
            <v>12</v>
          </cell>
          <cell r="H9">
            <v>12</v>
          </cell>
          <cell r="I9">
            <v>12</v>
          </cell>
          <cell r="J9">
            <v>12</v>
          </cell>
          <cell r="K9">
            <v>12</v>
          </cell>
          <cell r="L9">
            <v>24</v>
          </cell>
          <cell r="M9">
            <v>12</v>
          </cell>
          <cell r="N9">
            <v>12</v>
          </cell>
          <cell r="O9">
            <v>12</v>
          </cell>
          <cell r="P9">
            <v>8</v>
          </cell>
          <cell r="Q9">
            <v>12</v>
          </cell>
          <cell r="R9">
            <v>12</v>
          </cell>
          <cell r="T9">
            <v>12</v>
          </cell>
          <cell r="U9">
            <v>12</v>
          </cell>
          <cell r="V9">
            <v>12</v>
          </cell>
          <cell r="W9">
            <v>12</v>
          </cell>
          <cell r="X9">
            <v>12</v>
          </cell>
          <cell r="AJ9">
            <v>18.666666666666668</v>
          </cell>
          <cell r="AK9">
            <v>224</v>
          </cell>
        </row>
        <row r="10">
          <cell r="E10">
            <v>18</v>
          </cell>
          <cell r="F10">
            <v>12</v>
          </cell>
          <cell r="G10">
            <v>12</v>
          </cell>
          <cell r="H10">
            <v>12</v>
          </cell>
          <cell r="I10">
            <v>16</v>
          </cell>
          <cell r="J10">
            <v>12</v>
          </cell>
          <cell r="K10">
            <v>12</v>
          </cell>
          <cell r="L10">
            <v>24</v>
          </cell>
          <cell r="M10">
            <v>12</v>
          </cell>
          <cell r="N10">
            <v>12</v>
          </cell>
          <cell r="O10">
            <v>12</v>
          </cell>
          <cell r="P10">
            <v>12</v>
          </cell>
          <cell r="Q10">
            <v>0</v>
          </cell>
          <cell r="R10">
            <v>12</v>
          </cell>
          <cell r="S10">
            <v>18</v>
          </cell>
          <cell r="T10">
            <v>12</v>
          </cell>
          <cell r="U10">
            <v>12</v>
          </cell>
          <cell r="V10">
            <v>0</v>
          </cell>
          <cell r="W10">
            <v>0</v>
          </cell>
          <cell r="X10">
            <v>0</v>
          </cell>
          <cell r="AJ10">
            <v>18.333333333333332</v>
          </cell>
          <cell r="AK10">
            <v>220</v>
          </cell>
        </row>
        <row r="11">
          <cell r="E11">
            <v>18</v>
          </cell>
          <cell r="F11">
            <v>12</v>
          </cell>
          <cell r="G11">
            <v>12</v>
          </cell>
          <cell r="H11">
            <v>16</v>
          </cell>
          <cell r="I11">
            <v>12</v>
          </cell>
          <cell r="J11">
            <v>12</v>
          </cell>
          <cell r="K11">
            <v>12</v>
          </cell>
          <cell r="L11">
            <v>8</v>
          </cell>
          <cell r="M11">
            <v>12</v>
          </cell>
          <cell r="N11">
            <v>12</v>
          </cell>
          <cell r="O11">
            <v>0</v>
          </cell>
          <cell r="P11">
            <v>12</v>
          </cell>
          <cell r="Q11">
            <v>12</v>
          </cell>
          <cell r="R11">
            <v>12</v>
          </cell>
          <cell r="S11">
            <v>18</v>
          </cell>
          <cell r="T11">
            <v>12</v>
          </cell>
          <cell r="U11">
            <v>12</v>
          </cell>
          <cell r="V11">
            <v>12</v>
          </cell>
          <cell r="W11">
            <v>12</v>
          </cell>
          <cell r="X11">
            <v>12</v>
          </cell>
          <cell r="AJ11">
            <v>20</v>
          </cell>
          <cell r="AK11">
            <v>240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24"/>
      <sheetName val="Фев24"/>
      <sheetName val="Мар24"/>
      <sheetName val="Апр24"/>
      <sheetName val="Май24"/>
      <sheetName val="Июнь24"/>
      <sheetName val="Июль24"/>
      <sheetName val="Авг24"/>
      <sheetName val="Сен24"/>
      <sheetName val="Окт24"/>
      <sheetName val="Окт24-2"/>
      <sheetName val="Ноя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G7">
            <v>0</v>
          </cell>
        </row>
        <row r="14">
          <cell r="A14">
            <v>395</v>
          </cell>
          <cell r="B14">
            <v>8</v>
          </cell>
          <cell r="C14" t="str">
            <v>Иргашев Элёр</v>
          </cell>
          <cell r="D14" t="str">
            <v>Оператор-котельной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дминистрация"/>
      <sheetName val="Плановый отдел"/>
      <sheetName val="Гл.инженер_ТБ_IT"/>
      <sheetName val="Отд.Гл.Энергетика"/>
      <sheetName val="Участок ТЭОиР"/>
      <sheetName val="РСУ"/>
      <sheetName val="Склад сырья"/>
      <sheetName val="Склад готовой продукции"/>
      <sheetName val="отд Безоп"/>
      <sheetName val="Отд.Продаж"/>
      <sheetName val="Бухгалтерия"/>
      <sheetName val="Отд.Гл.Механика"/>
      <sheetName val="ОКК-Лабаратория"/>
      <sheetName val="АХО"/>
      <sheetName val="АХО САНИТАРНАЯ СЛУЖ"/>
      <sheetName val="ОШХОНА"/>
      <sheetName val="Транспортный отдел"/>
      <sheetName val="Отл складской логистики"/>
      <sheetName val="Им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A1" t="str">
            <v>№1</v>
          </cell>
          <cell r="B1" t="str">
            <v>Столбец1</v>
          </cell>
        </row>
        <row r="2">
          <cell r="A2">
            <v>298</v>
          </cell>
          <cell r="B2" t="str">
            <v>Аббосов Расулхон</v>
          </cell>
        </row>
        <row r="3">
          <cell r="A3">
            <v>1</v>
          </cell>
          <cell r="B3" t="str">
            <v>Абдуганиев Нурбек</v>
          </cell>
        </row>
        <row r="4">
          <cell r="A4">
            <v>2</v>
          </cell>
          <cell r="B4" t="str">
            <v>Абдуганиева Гулзода</v>
          </cell>
        </row>
        <row r="5">
          <cell r="A5">
            <v>3</v>
          </cell>
          <cell r="B5" t="str">
            <v>Абдуганиева Озода</v>
          </cell>
        </row>
        <row r="6">
          <cell r="A6">
            <v>4</v>
          </cell>
          <cell r="B6" t="str">
            <v>Абдужалилова Рухшона</v>
          </cell>
        </row>
        <row r="7">
          <cell r="A7">
            <v>5</v>
          </cell>
          <cell r="B7" t="str">
            <v>Абдукайумов Шерзод</v>
          </cell>
        </row>
        <row r="8">
          <cell r="A8">
            <v>375</v>
          </cell>
          <cell r="B8" t="str">
            <v>Абдукаххорова Маржона</v>
          </cell>
        </row>
        <row r="9">
          <cell r="A9">
            <v>6</v>
          </cell>
          <cell r="B9" t="str">
            <v>Абдулахатова Садокат</v>
          </cell>
        </row>
        <row r="10">
          <cell r="A10">
            <v>330</v>
          </cell>
          <cell r="B10" t="str">
            <v>Абдуллаев Фаррух</v>
          </cell>
        </row>
        <row r="11">
          <cell r="A11">
            <v>378</v>
          </cell>
          <cell r="B11" t="str">
            <v>Абдуллаев Шохруххон</v>
          </cell>
        </row>
        <row r="12">
          <cell r="A12">
            <v>269</v>
          </cell>
          <cell r="B12" t="str">
            <v>Абдуллаева Махфуза</v>
          </cell>
        </row>
        <row r="13">
          <cell r="A13">
            <v>337</v>
          </cell>
          <cell r="B13" t="str">
            <v>Абдуллаева Мухлиса</v>
          </cell>
        </row>
        <row r="14">
          <cell r="A14">
            <v>183</v>
          </cell>
          <cell r="B14" t="str">
            <v>Абдураимов Шахбоз</v>
          </cell>
        </row>
        <row r="15">
          <cell r="A15">
            <v>202</v>
          </cell>
          <cell r="B15" t="str">
            <v>Абдурахимова Нигора</v>
          </cell>
        </row>
        <row r="16">
          <cell r="A16">
            <v>272</v>
          </cell>
          <cell r="B16" t="str">
            <v>Абдурахимова Шохида</v>
          </cell>
        </row>
        <row r="17">
          <cell r="A17">
            <v>222</v>
          </cell>
          <cell r="B17" t="str">
            <v>Абдурахимонова Ойдин</v>
          </cell>
        </row>
        <row r="18">
          <cell r="A18">
            <v>205</v>
          </cell>
          <cell r="B18" t="str">
            <v>Абдурахмонова Хумора</v>
          </cell>
        </row>
        <row r="19">
          <cell r="A19">
            <v>7</v>
          </cell>
          <cell r="B19" t="str">
            <v>Авазова Сайёра</v>
          </cell>
        </row>
        <row r="20">
          <cell r="A20">
            <v>8</v>
          </cell>
          <cell r="B20" t="str">
            <v>Айдинян Ирина</v>
          </cell>
        </row>
        <row r="21">
          <cell r="A21">
            <v>293</v>
          </cell>
          <cell r="B21" t="str">
            <v>Акбаров Анвар</v>
          </cell>
        </row>
        <row r="22">
          <cell r="A22">
            <v>9</v>
          </cell>
          <cell r="B22" t="str">
            <v>Акрамов Шавкат</v>
          </cell>
        </row>
        <row r="23">
          <cell r="A23">
            <v>287</v>
          </cell>
          <cell r="B23" t="str">
            <v>Акулов Бекзод</v>
          </cell>
        </row>
        <row r="24">
          <cell r="A24">
            <v>303</v>
          </cell>
          <cell r="B24" t="str">
            <v>Алибоев Инъом</v>
          </cell>
        </row>
        <row r="25">
          <cell r="A25">
            <v>182</v>
          </cell>
          <cell r="B25" t="str">
            <v>Алиев Азиз</v>
          </cell>
        </row>
        <row r="26">
          <cell r="A26">
            <v>176</v>
          </cell>
          <cell r="B26" t="str">
            <v>Алиев Сардор</v>
          </cell>
        </row>
        <row r="27">
          <cell r="A27">
            <v>316</v>
          </cell>
          <cell r="B27" t="str">
            <v>Алиева Дилфуза</v>
          </cell>
        </row>
        <row r="28">
          <cell r="A28">
            <v>10</v>
          </cell>
          <cell r="B28" t="str">
            <v>Алиева Мадина</v>
          </cell>
        </row>
        <row r="29">
          <cell r="A29">
            <v>11</v>
          </cell>
          <cell r="B29" t="str">
            <v>Алиева Сарвиноз</v>
          </cell>
        </row>
        <row r="30">
          <cell r="A30">
            <v>12</v>
          </cell>
          <cell r="B30" t="str">
            <v>Алижонов Улугбек</v>
          </cell>
        </row>
        <row r="31">
          <cell r="A31">
            <v>13</v>
          </cell>
          <cell r="B31" t="str">
            <v>Аллабердиева Гулжахон</v>
          </cell>
        </row>
        <row r="32">
          <cell r="A32">
            <v>14</v>
          </cell>
          <cell r="B32" t="str">
            <v>Аллаёров Дилшод</v>
          </cell>
        </row>
        <row r="33">
          <cell r="A33">
            <v>241</v>
          </cell>
          <cell r="B33" t="str">
            <v>Алматова Сожида</v>
          </cell>
        </row>
        <row r="34">
          <cell r="A34">
            <v>15</v>
          </cell>
          <cell r="B34" t="str">
            <v>Анисимова Анна</v>
          </cell>
        </row>
        <row r="35">
          <cell r="A35">
            <v>16</v>
          </cell>
          <cell r="B35" t="str">
            <v>Артиков Одилжон</v>
          </cell>
        </row>
        <row r="36">
          <cell r="A36">
            <v>17</v>
          </cell>
          <cell r="B36" t="str">
            <v>Арыкбаев Бахтияр</v>
          </cell>
        </row>
        <row r="37">
          <cell r="A37">
            <v>354</v>
          </cell>
          <cell r="B37" t="str">
            <v>Аскаров Элдор</v>
          </cell>
        </row>
        <row r="38">
          <cell r="A38">
            <v>18</v>
          </cell>
          <cell r="B38" t="str">
            <v>Атаханов Исфандиёр</v>
          </cell>
        </row>
        <row r="39">
          <cell r="A39">
            <v>266</v>
          </cell>
          <cell r="B39" t="str">
            <v>Атоева Зарнигор</v>
          </cell>
        </row>
        <row r="40">
          <cell r="A40">
            <v>19</v>
          </cell>
          <cell r="B40" t="str">
            <v>Ахмадов Ахрор</v>
          </cell>
        </row>
        <row r="41">
          <cell r="A41">
            <v>153</v>
          </cell>
          <cell r="B41" t="str">
            <v>Ахмеджонов Бегзод</v>
          </cell>
        </row>
        <row r="42">
          <cell r="A42">
            <v>20</v>
          </cell>
          <cell r="B42" t="str">
            <v>Ачилов Илхом</v>
          </cell>
        </row>
        <row r="43">
          <cell r="A43">
            <v>180</v>
          </cell>
          <cell r="B43" t="str">
            <v>Баиров Жавохир</v>
          </cell>
        </row>
        <row r="44">
          <cell r="A44">
            <v>306</v>
          </cell>
          <cell r="B44" t="str">
            <v>Байрамов Асиф</v>
          </cell>
        </row>
        <row r="45">
          <cell r="A45">
            <v>21</v>
          </cell>
          <cell r="B45" t="str">
            <v>Бахриддинов Сахоб</v>
          </cell>
        </row>
        <row r="46">
          <cell r="A46">
            <v>247</v>
          </cell>
          <cell r="B46" t="str">
            <v>Бахриддинов Шохрух</v>
          </cell>
        </row>
        <row r="47">
          <cell r="A47">
            <v>345</v>
          </cell>
          <cell r="B47" t="str">
            <v>Бегимкулова Наргиза</v>
          </cell>
        </row>
        <row r="48">
          <cell r="A48">
            <v>344</v>
          </cell>
          <cell r="B48" t="str">
            <v>Бекназарова Кундуз</v>
          </cell>
        </row>
        <row r="49">
          <cell r="A49">
            <v>361</v>
          </cell>
          <cell r="B49" t="str">
            <v>Бектемирова Зулфия</v>
          </cell>
        </row>
        <row r="50">
          <cell r="A50">
            <v>280</v>
          </cell>
          <cell r="B50" t="str">
            <v>Бердиева Махфират</v>
          </cell>
        </row>
        <row r="51">
          <cell r="A51">
            <v>22</v>
          </cell>
          <cell r="B51" t="str">
            <v>Бердикулова Муборак</v>
          </cell>
        </row>
        <row r="52">
          <cell r="A52">
            <v>23</v>
          </cell>
          <cell r="B52" t="str">
            <v>Бердимуродова Дилрабо</v>
          </cell>
        </row>
        <row r="53">
          <cell r="A53">
            <v>362</v>
          </cell>
          <cell r="B53" t="str">
            <v>Бобожонов Жавохир</v>
          </cell>
        </row>
        <row r="54">
          <cell r="A54">
            <v>329</v>
          </cell>
          <cell r="B54" t="str">
            <v>Бобомуродов Абдимурод</v>
          </cell>
        </row>
        <row r="55">
          <cell r="A55">
            <v>242</v>
          </cell>
          <cell r="B55" t="str">
            <v>Бозорова Умида</v>
          </cell>
        </row>
        <row r="56">
          <cell r="A56">
            <v>353</v>
          </cell>
          <cell r="B56" t="str">
            <v>Бойбусинов Анвар</v>
          </cell>
        </row>
        <row r="57">
          <cell r="A57">
            <v>365</v>
          </cell>
          <cell r="B57" t="str">
            <v>Бойбусинова Дилафруз</v>
          </cell>
        </row>
        <row r="58">
          <cell r="A58">
            <v>285</v>
          </cell>
          <cell r="B58" t="str">
            <v>Бойматова Матлуба</v>
          </cell>
        </row>
        <row r="59">
          <cell r="A59">
            <v>364</v>
          </cell>
          <cell r="B59" t="str">
            <v>Болбеков Абдураззок</v>
          </cell>
        </row>
        <row r="60">
          <cell r="A60">
            <v>253</v>
          </cell>
          <cell r="B60" t="str">
            <v>Босимов Улугбек</v>
          </cell>
        </row>
        <row r="61">
          <cell r="A61">
            <v>281</v>
          </cell>
          <cell r="B61" t="str">
            <v>Босимова Хонзода</v>
          </cell>
        </row>
        <row r="62">
          <cell r="A62">
            <v>351</v>
          </cell>
          <cell r="B62" t="str">
            <v>Ботиров Лазиз</v>
          </cell>
        </row>
        <row r="63">
          <cell r="A63">
            <v>234</v>
          </cell>
          <cell r="B63" t="str">
            <v>Ботирова Раъно</v>
          </cell>
        </row>
        <row r="64">
          <cell r="A64">
            <v>24</v>
          </cell>
          <cell r="B64" t="str">
            <v>Боходирова Заринабону</v>
          </cell>
        </row>
        <row r="65">
          <cell r="A65">
            <v>25</v>
          </cell>
          <cell r="B65" t="str">
            <v>Бултаков Алишер</v>
          </cell>
        </row>
        <row r="66">
          <cell r="A66">
            <v>26</v>
          </cell>
          <cell r="B66" t="str">
            <v>Гаипова Умида</v>
          </cell>
        </row>
        <row r="67">
          <cell r="A67">
            <v>184</v>
          </cell>
          <cell r="B67" t="str">
            <v>Гайбуллаев Азизбек</v>
          </cell>
        </row>
        <row r="68">
          <cell r="A68">
            <v>27</v>
          </cell>
          <cell r="B68" t="str">
            <v>Ганиев Илёс</v>
          </cell>
        </row>
        <row r="69">
          <cell r="A69">
            <v>28</v>
          </cell>
          <cell r="B69" t="str">
            <v>Гаффарова Машхура</v>
          </cell>
        </row>
        <row r="70">
          <cell r="A70">
            <v>279</v>
          </cell>
          <cell r="B70" t="str">
            <v>Гуломова Шохида</v>
          </cell>
        </row>
        <row r="71">
          <cell r="A71">
            <v>321</v>
          </cell>
          <cell r="B71" t="str">
            <v>Дехканов Илхом</v>
          </cell>
        </row>
        <row r="72">
          <cell r="A72">
            <v>346</v>
          </cell>
          <cell r="B72" t="str">
            <v>Дехконова Ръано</v>
          </cell>
        </row>
        <row r="73">
          <cell r="A73">
            <v>284</v>
          </cell>
          <cell r="B73" t="str">
            <v>Джабборова Гулноза</v>
          </cell>
        </row>
        <row r="74">
          <cell r="A74">
            <v>29</v>
          </cell>
          <cell r="B74" t="str">
            <v>Джабборова Гулсора</v>
          </cell>
        </row>
        <row r="75">
          <cell r="A75">
            <v>30</v>
          </cell>
          <cell r="B75" t="str">
            <v>Джабборова Севара</v>
          </cell>
        </row>
        <row r="76">
          <cell r="A76">
            <v>310</v>
          </cell>
          <cell r="B76" t="str">
            <v>Джалолов Азиз</v>
          </cell>
        </row>
        <row r="77">
          <cell r="A77">
            <v>199</v>
          </cell>
          <cell r="B77" t="str">
            <v>Джулбекова Сожида</v>
          </cell>
        </row>
        <row r="78">
          <cell r="A78">
            <v>240</v>
          </cell>
          <cell r="B78" t="str">
            <v>Джураева Фарида</v>
          </cell>
        </row>
        <row r="79">
          <cell r="A79">
            <v>33</v>
          </cell>
          <cell r="B79" t="str">
            <v>Дусмуродов Наврузбек</v>
          </cell>
        </row>
        <row r="80">
          <cell r="A80">
            <v>166</v>
          </cell>
          <cell r="B80" t="str">
            <v>Дусмухаммедов Расул</v>
          </cell>
        </row>
        <row r="81">
          <cell r="A81">
            <v>225</v>
          </cell>
          <cell r="B81" t="str">
            <v>Ёрбеков Ботиржон</v>
          </cell>
        </row>
        <row r="82">
          <cell r="A82">
            <v>34</v>
          </cell>
          <cell r="B82" t="str">
            <v>Есько Виталий</v>
          </cell>
        </row>
        <row r="83">
          <cell r="A83">
            <v>339</v>
          </cell>
          <cell r="B83" t="str">
            <v>Жабборов Умркул</v>
          </cell>
        </row>
        <row r="84">
          <cell r="A84">
            <v>31</v>
          </cell>
          <cell r="B84" t="str">
            <v>Жасанов Иброхим</v>
          </cell>
        </row>
        <row r="85">
          <cell r="A85">
            <v>204</v>
          </cell>
          <cell r="B85" t="str">
            <v>Жуманова Жамила</v>
          </cell>
        </row>
        <row r="86">
          <cell r="A86">
            <v>209</v>
          </cell>
          <cell r="B86" t="str">
            <v>Жуманова Лайло</v>
          </cell>
        </row>
        <row r="87">
          <cell r="A87">
            <v>212</v>
          </cell>
          <cell r="B87" t="str">
            <v>Жураев Азиз</v>
          </cell>
        </row>
        <row r="88">
          <cell r="A88">
            <v>35</v>
          </cell>
          <cell r="B88" t="str">
            <v>Жураев Бахтиёр</v>
          </cell>
        </row>
        <row r="89">
          <cell r="A89">
            <v>236</v>
          </cell>
          <cell r="B89" t="str">
            <v>Жураев Диёр</v>
          </cell>
        </row>
        <row r="90">
          <cell r="A90">
            <v>32</v>
          </cell>
          <cell r="B90" t="str">
            <v>Жураева Мехриниса</v>
          </cell>
        </row>
        <row r="91">
          <cell r="A91">
            <v>36</v>
          </cell>
          <cell r="B91" t="str">
            <v xml:space="preserve">Жураева Наргиза </v>
          </cell>
        </row>
        <row r="92">
          <cell r="A92">
            <v>37</v>
          </cell>
          <cell r="B92" t="str">
            <v>Зверев Сергей</v>
          </cell>
        </row>
        <row r="93">
          <cell r="A93">
            <v>38</v>
          </cell>
          <cell r="B93" t="str">
            <v>Зияев Бахром</v>
          </cell>
        </row>
        <row r="94">
          <cell r="A94">
            <v>342</v>
          </cell>
          <cell r="B94" t="str">
            <v>Зияева Дилноза</v>
          </cell>
        </row>
        <row r="95">
          <cell r="A95">
            <v>39</v>
          </cell>
          <cell r="B95" t="str">
            <v>Зияева Лазиза</v>
          </cell>
        </row>
        <row r="96">
          <cell r="A96">
            <v>275</v>
          </cell>
          <cell r="B96" t="str">
            <v>Зулфикорова Феруза</v>
          </cell>
        </row>
        <row r="97">
          <cell r="A97">
            <v>258</v>
          </cell>
          <cell r="B97" t="str">
            <v>Зухуров Хаётжон</v>
          </cell>
        </row>
        <row r="98">
          <cell r="A98">
            <v>334</v>
          </cell>
          <cell r="B98" t="str">
            <v>Ибрагимов Иброхим</v>
          </cell>
        </row>
        <row r="99">
          <cell r="A99">
            <v>40</v>
          </cell>
          <cell r="B99" t="str">
            <v>Ибрагимов Сунатилла</v>
          </cell>
        </row>
        <row r="100">
          <cell r="A100">
            <v>41</v>
          </cell>
          <cell r="B100" t="str">
            <v>Икромов Суннат</v>
          </cell>
        </row>
        <row r="101">
          <cell r="A101">
            <v>311</v>
          </cell>
          <cell r="B101" t="str">
            <v>Илхомов Одил</v>
          </cell>
        </row>
        <row r="102">
          <cell r="A102">
            <v>42</v>
          </cell>
          <cell r="B102" t="str">
            <v>Имамов Жахонгир</v>
          </cell>
        </row>
        <row r="103">
          <cell r="A103">
            <v>264</v>
          </cell>
          <cell r="B103" t="str">
            <v>Иномжанова Гулзода</v>
          </cell>
        </row>
        <row r="104">
          <cell r="A104">
            <v>312</v>
          </cell>
          <cell r="B104" t="str">
            <v>Иномжонова Нафиса</v>
          </cell>
        </row>
        <row r="105">
          <cell r="A105">
            <v>308</v>
          </cell>
          <cell r="B105" t="str">
            <v>Иномов Умид</v>
          </cell>
        </row>
        <row r="106">
          <cell r="A106">
            <v>47</v>
          </cell>
          <cell r="B106" t="str">
            <v>Исаков Жавлон</v>
          </cell>
        </row>
        <row r="107">
          <cell r="A107">
            <v>207</v>
          </cell>
          <cell r="B107" t="str">
            <v>Исанова Дилшода</v>
          </cell>
        </row>
        <row r="108">
          <cell r="A108">
            <v>43</v>
          </cell>
          <cell r="B108" t="str">
            <v>Исканов Исомиддин</v>
          </cell>
        </row>
        <row r="109">
          <cell r="A109">
            <v>44</v>
          </cell>
          <cell r="B109" t="str">
            <v>Исканов Мансур</v>
          </cell>
        </row>
        <row r="110">
          <cell r="A110">
            <v>45</v>
          </cell>
          <cell r="B110" t="str">
            <v>Исламова Малохат</v>
          </cell>
        </row>
        <row r="111">
          <cell r="A111">
            <v>185</v>
          </cell>
          <cell r="B111" t="str">
            <v>Исломов Самандар</v>
          </cell>
        </row>
        <row r="112">
          <cell r="A112">
            <v>163</v>
          </cell>
          <cell r="B112" t="str">
            <v>Исломова Лобар</v>
          </cell>
        </row>
        <row r="113">
          <cell r="A113">
            <v>46</v>
          </cell>
          <cell r="B113" t="str">
            <v>Исмайлов Бехзод</v>
          </cell>
        </row>
        <row r="114">
          <cell r="A114">
            <v>350</v>
          </cell>
          <cell r="B114" t="str">
            <v>Исмоилов Аброр</v>
          </cell>
        </row>
        <row r="115">
          <cell r="A115">
            <v>191</v>
          </cell>
          <cell r="B115" t="str">
            <v>Исмоилов Даврон</v>
          </cell>
        </row>
        <row r="116">
          <cell r="A116">
            <v>49</v>
          </cell>
          <cell r="B116" t="str">
            <v>Исроилов Бобир</v>
          </cell>
        </row>
        <row r="117">
          <cell r="A117">
            <v>171</v>
          </cell>
          <cell r="B117" t="str">
            <v>Исроилов Жамшид</v>
          </cell>
        </row>
        <row r="118">
          <cell r="A118">
            <v>360</v>
          </cell>
          <cell r="B118" t="str">
            <v>Исроилов Отабек</v>
          </cell>
        </row>
        <row r="119">
          <cell r="A119">
            <v>48</v>
          </cell>
          <cell r="B119" t="str">
            <v>Исроилов Фаррух</v>
          </cell>
        </row>
        <row r="120">
          <cell r="A120">
            <v>50</v>
          </cell>
          <cell r="B120" t="str">
            <v>Кадирова Фарогат</v>
          </cell>
        </row>
        <row r="121">
          <cell r="A121">
            <v>355</v>
          </cell>
          <cell r="B121" t="str">
            <v>Карашибоев Фуркат</v>
          </cell>
        </row>
        <row r="122">
          <cell r="A122">
            <v>243</v>
          </cell>
          <cell r="B122" t="str">
            <v>Каримов Баходир</v>
          </cell>
        </row>
        <row r="123">
          <cell r="A123">
            <v>210</v>
          </cell>
          <cell r="B123" t="str">
            <v>Каримов Бахтиёр</v>
          </cell>
        </row>
        <row r="124">
          <cell r="A124">
            <v>51</v>
          </cell>
          <cell r="B124" t="str">
            <v>Каримов Навруз</v>
          </cell>
        </row>
        <row r="125">
          <cell r="A125">
            <v>328</v>
          </cell>
          <cell r="B125" t="str">
            <v>Каримов Нормурод</v>
          </cell>
        </row>
        <row r="126">
          <cell r="A126">
            <v>332</v>
          </cell>
          <cell r="B126" t="str">
            <v>Каримова Аннетта</v>
          </cell>
        </row>
        <row r="127">
          <cell r="A127">
            <v>52</v>
          </cell>
          <cell r="B127" t="str">
            <v>Каршибоева Зохира</v>
          </cell>
        </row>
        <row r="128">
          <cell r="A128">
            <v>211</v>
          </cell>
          <cell r="B128" t="str">
            <v>Касимов Азамат</v>
          </cell>
        </row>
        <row r="129">
          <cell r="A129">
            <v>254</v>
          </cell>
          <cell r="B129" t="str">
            <v>Каулов Фархат</v>
          </cell>
        </row>
        <row r="130">
          <cell r="A130">
            <v>53</v>
          </cell>
          <cell r="B130" t="str">
            <v>Каюмова Умида</v>
          </cell>
        </row>
        <row r="131">
          <cell r="A131">
            <v>314</v>
          </cell>
          <cell r="B131" t="str">
            <v>Кодирова Дилафруз</v>
          </cell>
        </row>
        <row r="132">
          <cell r="A132">
            <v>215</v>
          </cell>
          <cell r="B132" t="str">
            <v>Кодирова Иноят</v>
          </cell>
        </row>
        <row r="133">
          <cell r="A133">
            <v>54</v>
          </cell>
          <cell r="B133" t="str">
            <v>Косимов Мусурмон</v>
          </cell>
        </row>
        <row r="134">
          <cell r="A134">
            <v>373</v>
          </cell>
          <cell r="B134" t="str">
            <v>Кувондиков Самандар</v>
          </cell>
        </row>
        <row r="135">
          <cell r="A135">
            <v>213</v>
          </cell>
          <cell r="B135" t="str">
            <v>Кувондиков Умид</v>
          </cell>
        </row>
        <row r="136">
          <cell r="A136">
            <v>55</v>
          </cell>
          <cell r="B136" t="str">
            <v>Кудратова Юлдуз</v>
          </cell>
        </row>
        <row r="137">
          <cell r="A137">
            <v>256</v>
          </cell>
          <cell r="B137" t="str">
            <v>Курбонбоева Сабрина</v>
          </cell>
        </row>
        <row r="138">
          <cell r="A138">
            <v>336</v>
          </cell>
          <cell r="B138" t="str">
            <v>Курбонов Сухроб</v>
          </cell>
        </row>
        <row r="139">
          <cell r="A139">
            <v>322</v>
          </cell>
          <cell r="B139" t="str">
            <v>Курбонов Шукуржон</v>
          </cell>
        </row>
        <row r="140">
          <cell r="A140">
            <v>323</v>
          </cell>
          <cell r="B140" t="str">
            <v>Кушаков Мухаммад</v>
          </cell>
        </row>
        <row r="141">
          <cell r="A141">
            <v>56</v>
          </cell>
          <cell r="B141" t="str">
            <v>Кушназарова Шахноза</v>
          </cell>
        </row>
        <row r="142">
          <cell r="A142">
            <v>348</v>
          </cell>
          <cell r="B142" t="str">
            <v>Лапасов Алишер</v>
          </cell>
        </row>
        <row r="143">
          <cell r="A143">
            <v>227</v>
          </cell>
          <cell r="B143" t="str">
            <v>Лапасов Шохрух</v>
          </cell>
        </row>
        <row r="144">
          <cell r="A144">
            <v>57</v>
          </cell>
          <cell r="B144" t="str">
            <v>Латифов Фахриддин</v>
          </cell>
        </row>
        <row r="145">
          <cell r="A145">
            <v>58</v>
          </cell>
          <cell r="B145" t="str">
            <v>Лутфуллаев Фаррух</v>
          </cell>
        </row>
        <row r="146">
          <cell r="A146">
            <v>192</v>
          </cell>
          <cell r="B146" t="str">
            <v>Мажидов Фирдавс</v>
          </cell>
        </row>
        <row r="147">
          <cell r="A147">
            <v>59</v>
          </cell>
          <cell r="B147" t="str">
            <v>Максудова Феруза</v>
          </cell>
        </row>
        <row r="148">
          <cell r="A148">
            <v>61</v>
          </cell>
          <cell r="B148" t="str">
            <v>Мамадияров Назимжон</v>
          </cell>
        </row>
        <row r="149">
          <cell r="A149">
            <v>172</v>
          </cell>
          <cell r="B149" t="str">
            <v>Мамажонов Алишер</v>
          </cell>
        </row>
        <row r="150">
          <cell r="A150">
            <v>62</v>
          </cell>
          <cell r="B150" t="str">
            <v>Маманазарова Мухайе</v>
          </cell>
        </row>
        <row r="151">
          <cell r="A151">
            <v>63</v>
          </cell>
          <cell r="B151" t="str">
            <v>Маматов Жамшид</v>
          </cell>
        </row>
        <row r="152">
          <cell r="A152">
            <v>64</v>
          </cell>
          <cell r="B152" t="str">
            <v>Маматова Гузал</v>
          </cell>
        </row>
        <row r="153">
          <cell r="A153">
            <v>286</v>
          </cell>
          <cell r="B153" t="str">
            <v>Маматова Малохат</v>
          </cell>
        </row>
        <row r="154">
          <cell r="A154">
            <v>65</v>
          </cell>
          <cell r="B154" t="str">
            <v>Маннонов Сарвар</v>
          </cell>
        </row>
        <row r="155">
          <cell r="A155">
            <v>66</v>
          </cell>
          <cell r="B155" t="str">
            <v>Маннонов Элдор</v>
          </cell>
        </row>
        <row r="156">
          <cell r="A156">
            <v>67</v>
          </cell>
          <cell r="B156" t="str">
            <v>Мансуров Толиб</v>
          </cell>
        </row>
        <row r="157">
          <cell r="A157">
            <v>208</v>
          </cell>
          <cell r="B157" t="str">
            <v>Махкамова Курбоной</v>
          </cell>
        </row>
        <row r="158">
          <cell r="A158">
            <v>324</v>
          </cell>
          <cell r="B158" t="str">
            <v>Махмудов Амирбек</v>
          </cell>
        </row>
        <row r="159">
          <cell r="A159">
            <v>68</v>
          </cell>
          <cell r="B159" t="str">
            <v>Махмудова Вазира</v>
          </cell>
        </row>
        <row r="160">
          <cell r="A160">
            <v>347</v>
          </cell>
          <cell r="B160" t="str">
            <v>Махмудова Сохиба</v>
          </cell>
        </row>
        <row r="161">
          <cell r="A161">
            <v>296</v>
          </cell>
          <cell r="B161" t="str">
            <v>Махрамова Сабина</v>
          </cell>
        </row>
        <row r="162">
          <cell r="A162">
            <v>69</v>
          </cell>
          <cell r="B162" t="str">
            <v>Мелибоев Навруз</v>
          </cell>
        </row>
        <row r="163">
          <cell r="A163">
            <v>374</v>
          </cell>
          <cell r="B163" t="str">
            <v>Мирзаев Муроджон</v>
          </cell>
        </row>
        <row r="164">
          <cell r="A164">
            <v>157</v>
          </cell>
          <cell r="B164" t="str">
            <v>Мирзаева Мархабо</v>
          </cell>
        </row>
        <row r="165">
          <cell r="A165">
            <v>263</v>
          </cell>
          <cell r="B165" t="str">
            <v>Мирзаолимов Адхам</v>
          </cell>
        </row>
        <row r="166">
          <cell r="A166">
            <v>282</v>
          </cell>
          <cell r="B166" t="str">
            <v>Мукимова Мохира</v>
          </cell>
        </row>
        <row r="167">
          <cell r="A167">
            <v>70</v>
          </cell>
          <cell r="B167" t="str">
            <v>Мулибоев Навруз</v>
          </cell>
        </row>
        <row r="168">
          <cell r="A168">
            <v>317</v>
          </cell>
          <cell r="B168" t="str">
            <v>Муминова Нодира</v>
          </cell>
        </row>
        <row r="169">
          <cell r="A169">
            <v>349</v>
          </cell>
          <cell r="B169" t="str">
            <v>Муротов Жахонгир</v>
          </cell>
        </row>
        <row r="170">
          <cell r="A170">
            <v>71</v>
          </cell>
          <cell r="B170" t="str">
            <v>Муротова Шахло</v>
          </cell>
        </row>
        <row r="171">
          <cell r="A171">
            <v>160</v>
          </cell>
          <cell r="B171" t="str">
            <v>Муслимова Дилшода</v>
          </cell>
        </row>
        <row r="172">
          <cell r="A172">
            <v>304</v>
          </cell>
          <cell r="B172" t="str">
            <v>Мустафокулов Аваз</v>
          </cell>
        </row>
        <row r="173">
          <cell r="A173">
            <v>72</v>
          </cell>
          <cell r="B173" t="str">
            <v>Мусурмонкулов Тохиржон</v>
          </cell>
        </row>
        <row r="174">
          <cell r="A174">
            <v>201</v>
          </cell>
          <cell r="B174" t="str">
            <v>Мусурмонкулова Ирода</v>
          </cell>
        </row>
        <row r="175">
          <cell r="A175">
            <v>168</v>
          </cell>
          <cell r="B175" t="str">
            <v>Мусурмонов Хамид</v>
          </cell>
        </row>
        <row r="176">
          <cell r="A176">
            <v>73</v>
          </cell>
          <cell r="B176" t="str">
            <v>Мухаммадиев Бекзод</v>
          </cell>
        </row>
        <row r="177">
          <cell r="A177">
            <v>358</v>
          </cell>
          <cell r="B177" t="str">
            <v>Мухаммадиева Маргуба</v>
          </cell>
        </row>
        <row r="178">
          <cell r="A178">
            <v>74</v>
          </cell>
          <cell r="B178" t="str">
            <v>Мухаммедов Дониёр</v>
          </cell>
        </row>
        <row r="179">
          <cell r="A179">
            <v>161</v>
          </cell>
          <cell r="B179" t="str">
            <v>Мухиддинова Мавлуда</v>
          </cell>
        </row>
        <row r="180">
          <cell r="A180">
            <v>217</v>
          </cell>
          <cell r="B180" t="str">
            <v>Назарова Гулноза</v>
          </cell>
        </row>
        <row r="181">
          <cell r="A181">
            <v>232</v>
          </cell>
          <cell r="B181" t="str">
            <v>Насруллаев Элмурод</v>
          </cell>
        </row>
        <row r="182">
          <cell r="A182">
            <v>252</v>
          </cell>
          <cell r="B182" t="str">
            <v>Низомов Дониёр</v>
          </cell>
        </row>
        <row r="183">
          <cell r="A183">
            <v>228</v>
          </cell>
          <cell r="B183" t="str">
            <v>Низомов Жалолиддин</v>
          </cell>
        </row>
        <row r="184">
          <cell r="A184">
            <v>229</v>
          </cell>
          <cell r="B184" t="str">
            <v>Низомов Жахонгир</v>
          </cell>
        </row>
        <row r="185">
          <cell r="A185">
            <v>75</v>
          </cell>
          <cell r="B185" t="str">
            <v>Низомова Лайло</v>
          </cell>
        </row>
        <row r="186">
          <cell r="A186">
            <v>76</v>
          </cell>
          <cell r="B186" t="str">
            <v>Нишонова Мархабо</v>
          </cell>
        </row>
        <row r="187">
          <cell r="A187">
            <v>156</v>
          </cell>
          <cell r="B187" t="str">
            <v>Ниязов Алишер</v>
          </cell>
        </row>
        <row r="188">
          <cell r="A188">
            <v>230</v>
          </cell>
          <cell r="B188" t="str">
            <v>Норкузиева Ирода</v>
          </cell>
        </row>
        <row r="189">
          <cell r="A189">
            <v>259</v>
          </cell>
          <cell r="B189" t="str">
            <v>Норкулов Самандар</v>
          </cell>
        </row>
        <row r="190">
          <cell r="A190">
            <v>77</v>
          </cell>
          <cell r="B190" t="str">
            <v>Норматов Боходир</v>
          </cell>
        </row>
        <row r="191">
          <cell r="A191">
            <v>307</v>
          </cell>
          <cell r="B191" t="str">
            <v>Норматов Хайрулла</v>
          </cell>
        </row>
        <row r="192">
          <cell r="A192">
            <v>78</v>
          </cell>
          <cell r="B192" t="str">
            <v>Нормуродов Жахонгир</v>
          </cell>
        </row>
        <row r="193">
          <cell r="A193">
            <v>193</v>
          </cell>
          <cell r="B193" t="str">
            <v>Нормуродов Ориф</v>
          </cell>
        </row>
        <row r="194">
          <cell r="A194">
            <v>173</v>
          </cell>
          <cell r="B194" t="str">
            <v>Норпулатов Темур</v>
          </cell>
        </row>
        <row r="195">
          <cell r="A195">
            <v>79</v>
          </cell>
          <cell r="B195" t="str">
            <v>Нуритдинов Рустам</v>
          </cell>
        </row>
        <row r="196">
          <cell r="A196">
            <v>379</v>
          </cell>
          <cell r="B196" t="str">
            <v>Нурматов Фуркат</v>
          </cell>
        </row>
        <row r="197">
          <cell r="A197">
            <v>80</v>
          </cell>
          <cell r="B197" t="str">
            <v>Обидов Ихтиер</v>
          </cell>
        </row>
        <row r="198">
          <cell r="A198">
            <v>81</v>
          </cell>
          <cell r="B198" t="str">
            <v>Обидова Гулмира</v>
          </cell>
        </row>
        <row r="199">
          <cell r="A199">
            <v>302</v>
          </cell>
          <cell r="B199" t="str">
            <v>Одилов Маъруф</v>
          </cell>
        </row>
        <row r="200">
          <cell r="A200">
            <v>82</v>
          </cell>
          <cell r="B200" t="str">
            <v>Одилов Расул</v>
          </cell>
        </row>
        <row r="201">
          <cell r="A201">
            <v>190</v>
          </cell>
          <cell r="B201" t="str">
            <v>Окилов Шохрух</v>
          </cell>
        </row>
        <row r="202">
          <cell r="A202">
            <v>164</v>
          </cell>
          <cell r="B202" t="str">
            <v>Окилова Махлиё</v>
          </cell>
        </row>
        <row r="203">
          <cell r="A203">
            <v>376</v>
          </cell>
          <cell r="B203" t="str">
            <v>Омонов Шахзод</v>
          </cell>
        </row>
        <row r="204">
          <cell r="A204">
            <v>260</v>
          </cell>
          <cell r="B204" t="str">
            <v>Орзикулов Ислом</v>
          </cell>
        </row>
        <row r="205">
          <cell r="A205">
            <v>368</v>
          </cell>
          <cell r="B205" t="str">
            <v>Орзикулова Анора</v>
          </cell>
        </row>
        <row r="206">
          <cell r="A206">
            <v>248</v>
          </cell>
          <cell r="B206" t="str">
            <v>Орипова Нафосат</v>
          </cell>
        </row>
        <row r="207">
          <cell r="A207">
            <v>83</v>
          </cell>
          <cell r="B207" t="str">
            <v>Орифжонов Ислом</v>
          </cell>
        </row>
        <row r="208">
          <cell r="A208">
            <v>289</v>
          </cell>
          <cell r="B208" t="str">
            <v>Ортиков Еркин</v>
          </cell>
        </row>
        <row r="209">
          <cell r="A209">
            <v>84</v>
          </cell>
          <cell r="B209" t="str">
            <v>Ортиков Сойибжон</v>
          </cell>
        </row>
        <row r="210">
          <cell r="A210">
            <v>85</v>
          </cell>
          <cell r="B210" t="str">
            <v>Ортиков Умид</v>
          </cell>
        </row>
        <row r="211">
          <cell r="A211">
            <v>319</v>
          </cell>
          <cell r="B211" t="str">
            <v>Отабобоева Мадина</v>
          </cell>
        </row>
        <row r="212">
          <cell r="A212">
            <v>86</v>
          </cell>
          <cell r="B212" t="str">
            <v>Очилова Дилафруз</v>
          </cell>
        </row>
        <row r="213">
          <cell r="A213">
            <v>370</v>
          </cell>
          <cell r="B213" t="str">
            <v>Пайзуллаев Шахзод</v>
          </cell>
        </row>
        <row r="214">
          <cell r="A214">
            <v>278</v>
          </cell>
          <cell r="B214" t="str">
            <v>Пардаева Мунаввар</v>
          </cell>
        </row>
        <row r="215">
          <cell r="A215">
            <v>87</v>
          </cell>
          <cell r="B215" t="str">
            <v>Пирматова Улбулсин</v>
          </cell>
        </row>
        <row r="216">
          <cell r="A216">
            <v>88</v>
          </cell>
          <cell r="B216" t="str">
            <v>Пулатов Шароф</v>
          </cell>
        </row>
        <row r="217">
          <cell r="A217">
            <v>214</v>
          </cell>
          <cell r="B217" t="str">
            <v>Равшанова Маржона</v>
          </cell>
        </row>
        <row r="218">
          <cell r="A218">
            <v>267</v>
          </cell>
          <cell r="B218" t="str">
            <v>Равшанова Сайёра</v>
          </cell>
        </row>
        <row r="219">
          <cell r="A219">
            <v>89</v>
          </cell>
          <cell r="B219" t="str">
            <v>Раджабов Шухрат</v>
          </cell>
        </row>
        <row r="220">
          <cell r="A220">
            <v>177</v>
          </cell>
          <cell r="B220" t="str">
            <v>Раимова Феруза</v>
          </cell>
        </row>
        <row r="221">
          <cell r="A221">
            <v>90</v>
          </cell>
          <cell r="B221" t="str">
            <v>Расулов Алим</v>
          </cell>
        </row>
        <row r="222">
          <cell r="A222">
            <v>257</v>
          </cell>
          <cell r="B222" t="str">
            <v>Расулов Алимжон</v>
          </cell>
        </row>
        <row r="223">
          <cell r="A223">
            <v>91</v>
          </cell>
          <cell r="B223" t="str">
            <v>Расулов Фарход</v>
          </cell>
        </row>
        <row r="224">
          <cell r="A224">
            <v>366</v>
          </cell>
          <cell r="B224" t="str">
            <v>Расулова Умида</v>
          </cell>
        </row>
        <row r="225">
          <cell r="A225">
            <v>359</v>
          </cell>
          <cell r="B225" t="str">
            <v>Рахманова Гулзода</v>
          </cell>
        </row>
        <row r="226">
          <cell r="A226">
            <v>315</v>
          </cell>
          <cell r="B226" t="str">
            <v>Рахмонова Дилноза</v>
          </cell>
        </row>
        <row r="227">
          <cell r="A227">
            <v>294</v>
          </cell>
          <cell r="B227" t="str">
            <v>Рашидов Рахим</v>
          </cell>
        </row>
        <row r="228">
          <cell r="A228">
            <v>338</v>
          </cell>
          <cell r="B228" t="str">
            <v>Ропиев Улугбек</v>
          </cell>
        </row>
        <row r="229">
          <cell r="A229">
            <v>92</v>
          </cell>
          <cell r="B229" t="str">
            <v>Рустамова Мохинур</v>
          </cell>
        </row>
        <row r="230">
          <cell r="A230">
            <v>174</v>
          </cell>
          <cell r="B230" t="str">
            <v>Сагдуллаев Отабек</v>
          </cell>
        </row>
        <row r="231">
          <cell r="A231">
            <v>372</v>
          </cell>
          <cell r="B231" t="str">
            <v>Сагдуллаев Хамидуллох</v>
          </cell>
        </row>
        <row r="232">
          <cell r="A232">
            <v>196</v>
          </cell>
          <cell r="B232" t="str">
            <v>Садиков Жафар</v>
          </cell>
        </row>
        <row r="233">
          <cell r="A233">
            <v>93</v>
          </cell>
          <cell r="B233" t="str">
            <v>Саиткулов Яхшилик</v>
          </cell>
        </row>
        <row r="234">
          <cell r="A234">
            <v>270</v>
          </cell>
          <cell r="B234" t="str">
            <v>Сайдуллаева Дилафруз</v>
          </cell>
        </row>
        <row r="235">
          <cell r="A235">
            <v>216</v>
          </cell>
          <cell r="B235" t="str">
            <v>Сайдуллаева Дилфуза</v>
          </cell>
        </row>
        <row r="236">
          <cell r="A236">
            <v>277</v>
          </cell>
          <cell r="B236" t="str">
            <v>Саманова Нилуфар</v>
          </cell>
        </row>
        <row r="237">
          <cell r="A237">
            <v>197</v>
          </cell>
          <cell r="B237" t="str">
            <v>Сапаров Максуд</v>
          </cell>
        </row>
        <row r="238">
          <cell r="A238">
            <v>343</v>
          </cell>
          <cell r="B238" t="str">
            <v>Сапарова Фарида</v>
          </cell>
        </row>
        <row r="239">
          <cell r="A239">
            <v>94</v>
          </cell>
          <cell r="B239" t="str">
            <v>Сатторов Зокир</v>
          </cell>
        </row>
        <row r="240">
          <cell r="A240">
            <v>333</v>
          </cell>
          <cell r="B240" t="str">
            <v>Сафарова Насиба</v>
          </cell>
        </row>
        <row r="241">
          <cell r="A241">
            <v>95</v>
          </cell>
          <cell r="B241" t="str">
            <v>Синтишин Александр</v>
          </cell>
        </row>
        <row r="242">
          <cell r="A242">
            <v>96</v>
          </cell>
          <cell r="B242" t="str">
            <v>Скляренко Владислав</v>
          </cell>
        </row>
        <row r="243">
          <cell r="A243">
            <v>97</v>
          </cell>
          <cell r="B243" t="str">
            <v>Смолягин Сергей</v>
          </cell>
        </row>
        <row r="244">
          <cell r="A244">
            <v>261</v>
          </cell>
          <cell r="B244" t="str">
            <v>Солиев Азамат</v>
          </cell>
        </row>
        <row r="245">
          <cell r="A245">
            <v>98</v>
          </cell>
          <cell r="B245" t="str">
            <v>Сон Анна</v>
          </cell>
        </row>
        <row r="246">
          <cell r="A246">
            <v>273</v>
          </cell>
          <cell r="B246" t="str">
            <v>Суванова Рухшона</v>
          </cell>
        </row>
        <row r="247">
          <cell r="A247">
            <v>251</v>
          </cell>
          <cell r="B247" t="str">
            <v>Султанов Бекзод</v>
          </cell>
        </row>
        <row r="248">
          <cell r="A248">
            <v>371</v>
          </cell>
          <cell r="B248" t="str">
            <v>Суюнова Гуландом</v>
          </cell>
        </row>
        <row r="249">
          <cell r="A249">
            <v>99</v>
          </cell>
          <cell r="B249" t="str">
            <v>Татжикулов Алижон</v>
          </cell>
        </row>
        <row r="250">
          <cell r="A250">
            <v>100</v>
          </cell>
          <cell r="B250" t="str">
            <v>Тилавов Мухаммад</v>
          </cell>
        </row>
        <row r="251">
          <cell r="A251">
            <v>288</v>
          </cell>
          <cell r="B251" t="str">
            <v>Тимофеев Денис</v>
          </cell>
        </row>
        <row r="252">
          <cell r="A252">
            <v>155</v>
          </cell>
          <cell r="B252" t="str">
            <v>Тиркашев Абубакир</v>
          </cell>
        </row>
        <row r="253">
          <cell r="A253">
            <v>101</v>
          </cell>
          <cell r="B253" t="str">
            <v>Товбаев Амир</v>
          </cell>
        </row>
        <row r="254">
          <cell r="A254">
            <v>246</v>
          </cell>
          <cell r="B254" t="str">
            <v>Товбаев Шухрат</v>
          </cell>
        </row>
        <row r="255">
          <cell r="A255">
            <v>239</v>
          </cell>
          <cell r="B255" t="str">
            <v>Тожибаев Ортикбой</v>
          </cell>
        </row>
        <row r="256">
          <cell r="A256">
            <v>219</v>
          </cell>
          <cell r="B256" t="str">
            <v>Тожибоева Алфира</v>
          </cell>
        </row>
        <row r="257">
          <cell r="A257">
            <v>335</v>
          </cell>
          <cell r="B257" t="str">
            <v>Толипов Иброхим</v>
          </cell>
        </row>
        <row r="258">
          <cell r="A258">
            <v>102</v>
          </cell>
          <cell r="B258" t="str">
            <v>Тохиров Достон</v>
          </cell>
        </row>
        <row r="259">
          <cell r="A259">
            <v>103</v>
          </cell>
          <cell r="B259" t="str">
            <v>Тохиров Сардор</v>
          </cell>
        </row>
        <row r="260">
          <cell r="A260">
            <v>104</v>
          </cell>
          <cell r="B260" t="str">
            <v>Тохиров Сухроб</v>
          </cell>
        </row>
        <row r="261">
          <cell r="A261">
            <v>105</v>
          </cell>
          <cell r="B261" t="str">
            <v>Тошпулатов Босим</v>
          </cell>
        </row>
        <row r="262">
          <cell r="A262">
            <v>244</v>
          </cell>
          <cell r="B262" t="str">
            <v>Тошпулатов Бунед</v>
          </cell>
        </row>
        <row r="263">
          <cell r="A263">
            <v>262</v>
          </cell>
          <cell r="B263" t="str">
            <v>Тошпулатов Суннат</v>
          </cell>
        </row>
        <row r="264">
          <cell r="A264">
            <v>318</v>
          </cell>
          <cell r="B264" t="str">
            <v>Тошпулатова Ирода</v>
          </cell>
        </row>
        <row r="265">
          <cell r="A265">
            <v>181</v>
          </cell>
          <cell r="B265" t="str">
            <v>Тоштемиров Джавохир</v>
          </cell>
        </row>
        <row r="266">
          <cell r="A266">
            <v>106</v>
          </cell>
          <cell r="B266" t="str">
            <v>Туйчиева Зулфия</v>
          </cell>
        </row>
        <row r="267">
          <cell r="A267">
            <v>292</v>
          </cell>
          <cell r="B267" t="str">
            <v>Туланов Ойбек</v>
          </cell>
        </row>
        <row r="268">
          <cell r="A268">
            <v>325</v>
          </cell>
          <cell r="B268" t="str">
            <v>Тураев Акрам</v>
          </cell>
        </row>
        <row r="269">
          <cell r="A269">
            <v>305</v>
          </cell>
          <cell r="B269" t="str">
            <v>Тураев Арслонбек</v>
          </cell>
        </row>
        <row r="270">
          <cell r="A270">
            <v>231</v>
          </cell>
          <cell r="B270" t="str">
            <v>Тураев Жахонгир</v>
          </cell>
        </row>
        <row r="271">
          <cell r="A271">
            <v>327</v>
          </cell>
          <cell r="B271" t="str">
            <v>Тураев Зокир</v>
          </cell>
        </row>
        <row r="272">
          <cell r="A272">
            <v>107</v>
          </cell>
          <cell r="B272" t="str">
            <v>Тураев Султан</v>
          </cell>
        </row>
        <row r="273">
          <cell r="A273">
            <v>108</v>
          </cell>
          <cell r="B273" t="str">
            <v>Туракулова Феруза</v>
          </cell>
        </row>
        <row r="274">
          <cell r="A274">
            <v>109</v>
          </cell>
          <cell r="B274" t="str">
            <v>Туракулова Фотима</v>
          </cell>
        </row>
        <row r="275">
          <cell r="A275">
            <v>110</v>
          </cell>
          <cell r="B275" t="str">
            <v>Тургунов Асадбек</v>
          </cell>
        </row>
        <row r="276">
          <cell r="A276">
            <v>111</v>
          </cell>
          <cell r="B276" t="str">
            <v>Турдиева Гулнисо</v>
          </cell>
        </row>
        <row r="277">
          <cell r="A277">
            <v>112</v>
          </cell>
          <cell r="B277" t="str">
            <v>Турдиева Муяссар</v>
          </cell>
        </row>
        <row r="278">
          <cell r="A278">
            <v>265</v>
          </cell>
          <cell r="B278" t="str">
            <v>Турдикулов Фаррух</v>
          </cell>
        </row>
        <row r="279">
          <cell r="A279">
            <v>113</v>
          </cell>
          <cell r="B279" t="str">
            <v>Туробжонов Хасан</v>
          </cell>
        </row>
        <row r="280">
          <cell r="A280">
            <v>114</v>
          </cell>
          <cell r="B280" t="str">
            <v>Туропова Мохидил</v>
          </cell>
        </row>
        <row r="281">
          <cell r="A281">
            <v>115</v>
          </cell>
          <cell r="B281" t="str">
            <v>Турсункулова Лайло</v>
          </cell>
        </row>
        <row r="282">
          <cell r="A282">
            <v>116</v>
          </cell>
          <cell r="B282" t="str">
            <v>Турсункулова Насиба</v>
          </cell>
        </row>
        <row r="283">
          <cell r="A283">
            <v>320</v>
          </cell>
          <cell r="B283" t="str">
            <v>Турсункулова Эъзоза</v>
          </cell>
        </row>
        <row r="284">
          <cell r="A284">
            <v>200</v>
          </cell>
          <cell r="B284" t="str">
            <v>Турсунова Шохиста</v>
          </cell>
        </row>
        <row r="285">
          <cell r="A285">
            <v>326</v>
          </cell>
          <cell r="B285" t="str">
            <v>Турсунходжаев Асадхужа</v>
          </cell>
        </row>
        <row r="286">
          <cell r="A286">
            <v>187</v>
          </cell>
          <cell r="B286" t="str">
            <v>Турсунхужаев Асил</v>
          </cell>
        </row>
        <row r="287">
          <cell r="A287">
            <v>117</v>
          </cell>
          <cell r="B287" t="str">
            <v>Тухтаров Зокир</v>
          </cell>
        </row>
        <row r="288">
          <cell r="A288">
            <v>238</v>
          </cell>
          <cell r="B288" t="str">
            <v>Улугбеков Абдугаппор</v>
          </cell>
        </row>
        <row r="289">
          <cell r="A289">
            <v>118</v>
          </cell>
          <cell r="B289" t="str">
            <v>Умаров Дильшод</v>
          </cell>
        </row>
        <row r="290">
          <cell r="A290">
            <v>119</v>
          </cell>
          <cell r="B290" t="str">
            <v>Умаров Ориф</v>
          </cell>
        </row>
        <row r="291">
          <cell r="A291">
            <v>120</v>
          </cell>
          <cell r="B291" t="str">
            <v>Умаров Соли</v>
          </cell>
        </row>
        <row r="292">
          <cell r="A292">
            <v>179</v>
          </cell>
          <cell r="B292" t="str">
            <v>Умаров Хамид</v>
          </cell>
        </row>
        <row r="293">
          <cell r="A293">
            <v>377</v>
          </cell>
          <cell r="B293" t="str">
            <v>Умаров Хамид</v>
          </cell>
        </row>
        <row r="294">
          <cell r="A294">
            <v>224</v>
          </cell>
          <cell r="B294" t="str">
            <v>Умаров Шахзод</v>
          </cell>
        </row>
        <row r="295">
          <cell r="A295">
            <v>121</v>
          </cell>
          <cell r="B295" t="str">
            <v>Умаров Эркин</v>
          </cell>
        </row>
        <row r="296">
          <cell r="A296">
            <v>122</v>
          </cell>
          <cell r="B296" t="str">
            <v>Умарова Насиба</v>
          </cell>
        </row>
        <row r="297">
          <cell r="A297">
            <v>369</v>
          </cell>
          <cell r="B297" t="str">
            <v>Умарова Нилуфар</v>
          </cell>
        </row>
        <row r="298">
          <cell r="A298">
            <v>188</v>
          </cell>
          <cell r="B298" t="str">
            <v>Умарова Юлдуз</v>
          </cell>
        </row>
        <row r="299">
          <cell r="A299">
            <v>123</v>
          </cell>
          <cell r="B299" t="str">
            <v>Умиров Достонжон</v>
          </cell>
        </row>
        <row r="300">
          <cell r="A300">
            <v>124</v>
          </cell>
          <cell r="B300" t="str">
            <v>Умматова Барно</v>
          </cell>
        </row>
        <row r="301">
          <cell r="A301">
            <v>220</v>
          </cell>
          <cell r="B301" t="str">
            <v>Унгарова Мухлиса</v>
          </cell>
        </row>
        <row r="302">
          <cell r="A302">
            <v>283</v>
          </cell>
          <cell r="B302" t="str">
            <v>Унгарова Мухлиса</v>
          </cell>
        </row>
        <row r="303">
          <cell r="A303">
            <v>297</v>
          </cell>
          <cell r="B303" t="str">
            <v>Уракхужаев Салохиддин</v>
          </cell>
        </row>
        <row r="304">
          <cell r="A304">
            <v>290</v>
          </cell>
          <cell r="B304" t="str">
            <v>Уришбоев Зиёдулла</v>
          </cell>
        </row>
        <row r="305">
          <cell r="A305">
            <v>299</v>
          </cell>
          <cell r="B305" t="str">
            <v>Урушбоев Сухроб</v>
          </cell>
        </row>
        <row r="306">
          <cell r="A306">
            <v>125</v>
          </cell>
          <cell r="B306" t="str">
            <v>Усмонжонов Сирож</v>
          </cell>
        </row>
        <row r="307">
          <cell r="A307">
            <v>126</v>
          </cell>
          <cell r="B307" t="str">
            <v>Усмонкулов Бекзод</v>
          </cell>
        </row>
        <row r="308">
          <cell r="A308">
            <v>162</v>
          </cell>
          <cell r="B308" t="str">
            <v>Усмонкулова Лобар</v>
          </cell>
        </row>
        <row r="309">
          <cell r="A309">
            <v>127</v>
          </cell>
          <cell r="B309" t="str">
            <v>Усмонов Исакул</v>
          </cell>
        </row>
        <row r="310">
          <cell r="A310">
            <v>170</v>
          </cell>
          <cell r="B310" t="str">
            <v>Усмонов Улугбек</v>
          </cell>
        </row>
        <row r="311">
          <cell r="A311">
            <v>249</v>
          </cell>
          <cell r="B311" t="str">
            <v>Усмонова Махлиё</v>
          </cell>
        </row>
        <row r="312">
          <cell r="A312">
            <v>271</v>
          </cell>
          <cell r="B312" t="str">
            <v>Усмонова Шахноза</v>
          </cell>
        </row>
        <row r="313">
          <cell r="A313">
            <v>341</v>
          </cell>
          <cell r="B313" t="str">
            <v>Усмонова Шахноза</v>
          </cell>
        </row>
        <row r="314">
          <cell r="A314">
            <v>128</v>
          </cell>
          <cell r="B314" t="str">
            <v>Устемиров Оскар</v>
          </cell>
        </row>
        <row r="315">
          <cell r="A315">
            <v>313</v>
          </cell>
          <cell r="B315" t="str">
            <v>Уталов Абдуллажон</v>
          </cell>
        </row>
        <row r="316">
          <cell r="A316">
            <v>129</v>
          </cell>
          <cell r="B316" t="str">
            <v>Файзиев Шухрат</v>
          </cell>
        </row>
        <row r="317">
          <cell r="A317">
            <v>130</v>
          </cell>
          <cell r="B317" t="str">
            <v>Файзиева Наргиза</v>
          </cell>
        </row>
        <row r="318">
          <cell r="A318">
            <v>301</v>
          </cell>
          <cell r="B318" t="str">
            <v>Файзимуродов Суннат</v>
          </cell>
        </row>
        <row r="319">
          <cell r="A319">
            <v>131</v>
          </cell>
          <cell r="B319" t="str">
            <v>Файзуллаев Хусниддин</v>
          </cell>
        </row>
        <row r="320">
          <cell r="A320">
            <v>331</v>
          </cell>
          <cell r="B320" t="str">
            <v>Фахриддинов Оловуддин</v>
          </cell>
        </row>
        <row r="321">
          <cell r="A321">
            <v>132</v>
          </cell>
          <cell r="B321" t="str">
            <v>Фозилова Фотима</v>
          </cell>
        </row>
        <row r="322">
          <cell r="A322">
            <v>367</v>
          </cell>
          <cell r="B322" t="str">
            <v>Хазраткулова Дилдора</v>
          </cell>
        </row>
        <row r="323">
          <cell r="A323">
            <v>133</v>
          </cell>
          <cell r="B323" t="str">
            <v>Хайдаров Шароф</v>
          </cell>
        </row>
        <row r="324">
          <cell r="A324">
            <v>134</v>
          </cell>
          <cell r="B324" t="str">
            <v>Хайитов Асил</v>
          </cell>
        </row>
        <row r="325">
          <cell r="A325">
            <v>135</v>
          </cell>
          <cell r="B325" t="str">
            <v>Халиков Рим</v>
          </cell>
        </row>
        <row r="326">
          <cell r="A326">
            <v>268</v>
          </cell>
          <cell r="B326" t="str">
            <v>Хамдамова Бувзайнаб</v>
          </cell>
        </row>
        <row r="327">
          <cell r="A327">
            <v>178</v>
          </cell>
          <cell r="B327" t="str">
            <v>Хамидов Сардорбек</v>
          </cell>
        </row>
        <row r="328">
          <cell r="A328">
            <v>195</v>
          </cell>
          <cell r="B328" t="str">
            <v>Хамидов Шохжахон</v>
          </cell>
        </row>
        <row r="329">
          <cell r="A329">
            <v>136</v>
          </cell>
          <cell r="B329" t="str">
            <v>Хамраев Дилмурод</v>
          </cell>
        </row>
        <row r="330">
          <cell r="A330">
            <v>137</v>
          </cell>
          <cell r="B330" t="str">
            <v>Хамракулов Достон</v>
          </cell>
        </row>
        <row r="331">
          <cell r="A331">
            <v>175</v>
          </cell>
          <cell r="B331" t="str">
            <v>Хамракулов Ёркин</v>
          </cell>
        </row>
        <row r="332">
          <cell r="A332">
            <v>203</v>
          </cell>
          <cell r="B332" t="str">
            <v>Хамракулова Гулмира</v>
          </cell>
        </row>
        <row r="333">
          <cell r="A333">
            <v>356</v>
          </cell>
          <cell r="B333" t="str">
            <v>Хамрокулова Зилола</v>
          </cell>
        </row>
        <row r="334">
          <cell r="A334">
            <v>167</v>
          </cell>
          <cell r="B334" t="str">
            <v>Хатамова Мохинур</v>
          </cell>
        </row>
        <row r="335">
          <cell r="A335">
            <v>226</v>
          </cell>
          <cell r="B335" t="str">
            <v>Холиков Муродулла</v>
          </cell>
        </row>
        <row r="336">
          <cell r="A336">
            <v>276</v>
          </cell>
          <cell r="B336" t="str">
            <v>Холикова Дилноза</v>
          </cell>
        </row>
        <row r="337">
          <cell r="A337">
            <v>138</v>
          </cell>
          <cell r="B337" t="str">
            <v>Холматов Бобомурод</v>
          </cell>
        </row>
        <row r="338">
          <cell r="A338">
            <v>139</v>
          </cell>
          <cell r="B338" t="str">
            <v>Холматов Тохир</v>
          </cell>
        </row>
        <row r="339">
          <cell r="A339">
            <v>140</v>
          </cell>
          <cell r="B339" t="str">
            <v>Холматова Гулбахор</v>
          </cell>
        </row>
        <row r="340">
          <cell r="A340">
            <v>141</v>
          </cell>
          <cell r="B340" t="str">
            <v>Холмирзаева Сожида</v>
          </cell>
        </row>
        <row r="341">
          <cell r="A341">
            <v>340</v>
          </cell>
          <cell r="B341" t="str">
            <v>Холхужаев Санжар</v>
          </cell>
        </row>
        <row r="342">
          <cell r="A342">
            <v>142</v>
          </cell>
          <cell r="B342" t="str">
            <v>Хошимов Алавиддин</v>
          </cell>
        </row>
        <row r="343">
          <cell r="A343">
            <v>295</v>
          </cell>
          <cell r="B343" t="str">
            <v>Хошимхонов Лазизхон</v>
          </cell>
        </row>
        <row r="344">
          <cell r="A344">
            <v>206</v>
          </cell>
          <cell r="B344" t="str">
            <v>Худайбердиева Гулжахон</v>
          </cell>
        </row>
        <row r="345">
          <cell r="A345">
            <v>218</v>
          </cell>
          <cell r="B345" t="str">
            <v>Хужамкулова Фотима</v>
          </cell>
        </row>
        <row r="346">
          <cell r="A346">
            <v>143</v>
          </cell>
          <cell r="B346" t="str">
            <v>Хурозова Гулбахор</v>
          </cell>
        </row>
        <row r="347">
          <cell r="A347">
            <v>189</v>
          </cell>
          <cell r="B347" t="str">
            <v>Хусанова Орзихон</v>
          </cell>
        </row>
        <row r="348">
          <cell r="A348">
            <v>250</v>
          </cell>
          <cell r="B348" t="str">
            <v>Хусниддинова Муяссар</v>
          </cell>
        </row>
        <row r="349">
          <cell r="A349">
            <v>300</v>
          </cell>
          <cell r="B349" t="str">
            <v>Чулиев Сафарали</v>
          </cell>
        </row>
        <row r="350">
          <cell r="A350">
            <v>144</v>
          </cell>
          <cell r="B350" t="str">
            <v>Шайзакова Гулноза</v>
          </cell>
        </row>
        <row r="351">
          <cell r="A351">
            <v>291</v>
          </cell>
          <cell r="B351" t="str">
            <v>Шарипов Хайитбой</v>
          </cell>
        </row>
        <row r="352">
          <cell r="A352">
            <v>186</v>
          </cell>
          <cell r="B352" t="str">
            <v>Шевченко Анна</v>
          </cell>
        </row>
        <row r="353">
          <cell r="A353">
            <v>145</v>
          </cell>
          <cell r="B353" t="str">
            <v>Шеркулов Пулат</v>
          </cell>
        </row>
        <row r="354">
          <cell r="A354">
            <v>274</v>
          </cell>
          <cell r="B354" t="str">
            <v>Шерманова Камола</v>
          </cell>
        </row>
        <row r="355">
          <cell r="A355">
            <v>158</v>
          </cell>
          <cell r="B355" t="str">
            <v>Шодиева Дилфуза</v>
          </cell>
        </row>
        <row r="356">
          <cell r="A356">
            <v>357</v>
          </cell>
          <cell r="B356" t="str">
            <v>Шодмонова Гулзода</v>
          </cell>
        </row>
        <row r="357">
          <cell r="A357">
            <v>235</v>
          </cell>
          <cell r="B357" t="str">
            <v>Шойзаков Хайитбой</v>
          </cell>
        </row>
        <row r="358">
          <cell r="A358">
            <v>159</v>
          </cell>
          <cell r="B358" t="str">
            <v>Шоматова Саодат</v>
          </cell>
        </row>
        <row r="359">
          <cell r="A359">
            <v>245</v>
          </cell>
          <cell r="B359" t="str">
            <v>Шомуродов Беркин</v>
          </cell>
        </row>
        <row r="360">
          <cell r="A360">
            <v>233</v>
          </cell>
          <cell r="B360" t="str">
            <v>Шукуров Вохид</v>
          </cell>
        </row>
        <row r="361">
          <cell r="A361">
            <v>165</v>
          </cell>
          <cell r="B361" t="str">
            <v>Шукурова Мухаё</v>
          </cell>
        </row>
        <row r="362">
          <cell r="A362">
            <v>146</v>
          </cell>
          <cell r="B362" t="str">
            <v>Шукурова Насиба</v>
          </cell>
        </row>
        <row r="363">
          <cell r="A363">
            <v>198</v>
          </cell>
          <cell r="B363" t="str">
            <v>Шукурова Севиля</v>
          </cell>
        </row>
        <row r="364">
          <cell r="A364">
            <v>380</v>
          </cell>
          <cell r="B364" t="str">
            <v>Элмуратова Гулзахира</v>
          </cell>
        </row>
        <row r="365">
          <cell r="A365">
            <v>147</v>
          </cell>
          <cell r="B365" t="str">
            <v>Эргашев Ином</v>
          </cell>
        </row>
        <row r="366">
          <cell r="A366">
            <v>148</v>
          </cell>
          <cell r="B366" t="str">
            <v>Эргашев Хаёт</v>
          </cell>
        </row>
        <row r="367">
          <cell r="A367">
            <v>149</v>
          </cell>
          <cell r="B367" t="str">
            <v>Эргашев Хамид</v>
          </cell>
        </row>
        <row r="368">
          <cell r="A368">
            <v>150</v>
          </cell>
          <cell r="B368" t="str">
            <v>Эргашев Эдгор</v>
          </cell>
        </row>
        <row r="369">
          <cell r="A369">
            <v>223</v>
          </cell>
          <cell r="B369" t="str">
            <v>Эркаева Юлдуз</v>
          </cell>
        </row>
        <row r="370">
          <cell r="A370">
            <v>309</v>
          </cell>
          <cell r="B370" t="str">
            <v>Эрханов Жавохир</v>
          </cell>
        </row>
        <row r="371">
          <cell r="A371">
            <v>363</v>
          </cell>
          <cell r="B371" t="str">
            <v>Эшалиев Темур</v>
          </cell>
        </row>
        <row r="372">
          <cell r="A372">
            <v>221</v>
          </cell>
          <cell r="B372" t="str">
            <v>Эшбекова Сарвиноз</v>
          </cell>
        </row>
        <row r="373">
          <cell r="A373">
            <v>194</v>
          </cell>
          <cell r="B373" t="str">
            <v>Эшонкулов Зафар</v>
          </cell>
        </row>
        <row r="374">
          <cell r="A374">
            <v>151</v>
          </cell>
          <cell r="B374" t="str">
            <v>Эшонкулова Шохсанам</v>
          </cell>
        </row>
        <row r="375">
          <cell r="A375">
            <v>352</v>
          </cell>
          <cell r="B375" t="str">
            <v xml:space="preserve">Юлдошев Озод </v>
          </cell>
        </row>
        <row r="376">
          <cell r="A376">
            <v>237</v>
          </cell>
          <cell r="B376" t="str">
            <v>Юнусова Чарос</v>
          </cell>
        </row>
        <row r="377">
          <cell r="A377">
            <v>152</v>
          </cell>
          <cell r="B377" t="str">
            <v>Юсупов Ислом</v>
          </cell>
        </row>
        <row r="378">
          <cell r="A378">
            <v>154</v>
          </cell>
          <cell r="B378" t="str">
            <v>Юсупов Наби</v>
          </cell>
        </row>
        <row r="379">
          <cell r="A379">
            <v>169</v>
          </cell>
          <cell r="B379" t="str">
            <v>Якубов Достон</v>
          </cell>
        </row>
        <row r="380">
          <cell r="A380">
            <v>255</v>
          </cell>
          <cell r="B380" t="str">
            <v>Яхшибоева Зарнигор</v>
          </cell>
        </row>
        <row r="381">
          <cell r="A381">
            <v>60</v>
          </cell>
          <cell r="B381" t="str">
            <v>Курбонов Шахриёр</v>
          </cell>
        </row>
        <row r="382">
          <cell r="A382">
            <v>381</v>
          </cell>
          <cell r="B382" t="str">
            <v>Бурхонова Шахло</v>
          </cell>
        </row>
        <row r="383">
          <cell r="A383">
            <v>382</v>
          </cell>
          <cell r="B383" t="str">
            <v>Курбонов Сухроб</v>
          </cell>
        </row>
        <row r="384">
          <cell r="A384">
            <v>383</v>
          </cell>
          <cell r="B384" t="str">
            <v>Тошпулатов Зохид</v>
          </cell>
        </row>
        <row r="385">
          <cell r="A385">
            <v>384</v>
          </cell>
          <cell r="B385" t="str">
            <v>Ахмедов Эргаш</v>
          </cell>
        </row>
        <row r="386">
          <cell r="A386">
            <v>385</v>
          </cell>
          <cell r="B386" t="str">
            <v>Иргашев Хасан</v>
          </cell>
        </row>
        <row r="387">
          <cell r="A387">
            <v>386</v>
          </cell>
          <cell r="B387" t="str">
            <v>Мелиев Мардон</v>
          </cell>
        </row>
        <row r="388">
          <cell r="A388">
            <v>387</v>
          </cell>
          <cell r="B388" t="str">
            <v>Ахмедов Эргаш</v>
          </cell>
        </row>
        <row r="389">
          <cell r="A389">
            <v>388</v>
          </cell>
          <cell r="B389" t="str">
            <v>Анорбоева Дилфуза</v>
          </cell>
        </row>
        <row r="390">
          <cell r="A390">
            <v>389</v>
          </cell>
          <cell r="B390" t="str">
            <v>Абдувахобов Жахонгир</v>
          </cell>
        </row>
        <row r="391">
          <cell r="A391">
            <v>390</v>
          </cell>
          <cell r="B391" t="str">
            <v>Аскаров Самандар</v>
          </cell>
        </row>
        <row r="392">
          <cell r="A392">
            <v>391</v>
          </cell>
          <cell r="B392" t="str">
            <v>Рахматуллаев Бехруз</v>
          </cell>
        </row>
        <row r="393">
          <cell r="A393">
            <v>392</v>
          </cell>
          <cell r="B393" t="str">
            <v>Муминов Рашид</v>
          </cell>
        </row>
        <row r="394">
          <cell r="A394">
            <v>393</v>
          </cell>
          <cell r="B394"/>
        </row>
        <row r="395">
          <cell r="A395">
            <v>394</v>
          </cell>
          <cell r="B395"/>
        </row>
        <row r="396">
          <cell r="A396">
            <v>395</v>
          </cell>
          <cell r="B396"/>
        </row>
        <row r="397">
          <cell r="A397">
            <v>396</v>
          </cell>
          <cell r="B397"/>
        </row>
        <row r="398">
          <cell r="A398">
            <v>397</v>
          </cell>
          <cell r="B398"/>
        </row>
        <row r="399">
          <cell r="A399">
            <v>398</v>
          </cell>
          <cell r="B399"/>
        </row>
        <row r="400">
          <cell r="A400">
            <v>399</v>
          </cell>
          <cell r="B400"/>
        </row>
        <row r="401">
          <cell r="A401">
            <v>400</v>
          </cell>
          <cell r="B401"/>
        </row>
        <row r="402">
          <cell r="A402">
            <v>401</v>
          </cell>
          <cell r="B402"/>
        </row>
        <row r="403">
          <cell r="A403">
            <v>402</v>
          </cell>
          <cell r="B403"/>
        </row>
        <row r="404">
          <cell r="A404">
            <v>403</v>
          </cell>
          <cell r="B404"/>
        </row>
        <row r="405">
          <cell r="A405">
            <v>404</v>
          </cell>
          <cell r="B405"/>
        </row>
        <row r="406">
          <cell r="A406">
            <v>405</v>
          </cell>
          <cell r="B406"/>
        </row>
        <row r="407">
          <cell r="A407">
            <v>406</v>
          </cell>
          <cell r="B407"/>
        </row>
        <row r="408">
          <cell r="A408">
            <v>407</v>
          </cell>
          <cell r="B408"/>
        </row>
        <row r="409">
          <cell r="A409">
            <v>408</v>
          </cell>
          <cell r="B409"/>
        </row>
        <row r="410">
          <cell r="A410">
            <v>409</v>
          </cell>
          <cell r="B410"/>
        </row>
        <row r="411">
          <cell r="A411">
            <v>410</v>
          </cell>
          <cell r="B411"/>
        </row>
        <row r="412">
          <cell r="A412">
            <v>411</v>
          </cell>
          <cell r="B412"/>
        </row>
        <row r="413">
          <cell r="A413">
            <v>412</v>
          </cell>
          <cell r="B413"/>
        </row>
        <row r="414">
          <cell r="A414">
            <v>413</v>
          </cell>
          <cell r="B414"/>
        </row>
        <row r="415">
          <cell r="A415">
            <v>414</v>
          </cell>
          <cell r="B415"/>
        </row>
        <row r="416">
          <cell r="A416">
            <v>415</v>
          </cell>
          <cell r="B416"/>
        </row>
        <row r="417">
          <cell r="A417">
            <v>416</v>
          </cell>
          <cell r="B417"/>
        </row>
        <row r="418">
          <cell r="A418">
            <v>417</v>
          </cell>
          <cell r="B418"/>
        </row>
        <row r="419">
          <cell r="A419">
            <v>418</v>
          </cell>
          <cell r="B419"/>
        </row>
        <row r="420">
          <cell r="A420">
            <v>419</v>
          </cell>
          <cell r="B420"/>
        </row>
        <row r="421">
          <cell r="A421">
            <v>420</v>
          </cell>
          <cell r="B421"/>
        </row>
        <row r="422">
          <cell r="A422">
            <v>421</v>
          </cell>
          <cell r="B422"/>
        </row>
        <row r="423">
          <cell r="A423">
            <v>422</v>
          </cell>
          <cell r="B423"/>
        </row>
        <row r="424">
          <cell r="A424">
            <v>423</v>
          </cell>
          <cell r="B424"/>
        </row>
        <row r="425">
          <cell r="A425">
            <v>424</v>
          </cell>
          <cell r="B425"/>
        </row>
        <row r="426">
          <cell r="A426">
            <v>425</v>
          </cell>
          <cell r="B426"/>
        </row>
        <row r="427">
          <cell r="A427">
            <v>426</v>
          </cell>
          <cell r="B427"/>
        </row>
        <row r="428">
          <cell r="A428">
            <v>427</v>
          </cell>
          <cell r="B428"/>
        </row>
        <row r="429">
          <cell r="A429">
            <v>428</v>
          </cell>
          <cell r="B429"/>
        </row>
        <row r="430">
          <cell r="A430">
            <v>429</v>
          </cell>
          <cell r="B430"/>
        </row>
        <row r="431">
          <cell r="A431">
            <v>430</v>
          </cell>
          <cell r="B431"/>
        </row>
        <row r="432">
          <cell r="A432">
            <v>431</v>
          </cell>
          <cell r="B432"/>
        </row>
        <row r="433">
          <cell r="A433">
            <v>432</v>
          </cell>
          <cell r="B433"/>
        </row>
        <row r="434">
          <cell r="A434">
            <v>433</v>
          </cell>
          <cell r="B434"/>
        </row>
        <row r="435">
          <cell r="A435">
            <v>434</v>
          </cell>
          <cell r="B435"/>
        </row>
        <row r="436">
          <cell r="A436">
            <v>435</v>
          </cell>
          <cell r="B436"/>
        </row>
        <row r="437">
          <cell r="A437">
            <v>436</v>
          </cell>
          <cell r="B437"/>
        </row>
        <row r="438">
          <cell r="A438">
            <v>437</v>
          </cell>
          <cell r="B438"/>
        </row>
        <row r="439">
          <cell r="A439">
            <v>438</v>
          </cell>
          <cell r="B439"/>
        </row>
        <row r="440">
          <cell r="A440">
            <v>439</v>
          </cell>
          <cell r="B440"/>
        </row>
        <row r="441">
          <cell r="A441">
            <v>440</v>
          </cell>
          <cell r="B441"/>
        </row>
        <row r="442">
          <cell r="A442">
            <v>441</v>
          </cell>
          <cell r="B442"/>
        </row>
        <row r="443">
          <cell r="A443">
            <v>442</v>
          </cell>
          <cell r="B443"/>
        </row>
        <row r="444">
          <cell r="A444">
            <v>443</v>
          </cell>
          <cell r="B444"/>
        </row>
        <row r="445">
          <cell r="A445">
            <v>444</v>
          </cell>
          <cell r="B445"/>
        </row>
        <row r="446">
          <cell r="A446">
            <v>445</v>
          </cell>
          <cell r="B446"/>
        </row>
        <row r="447">
          <cell r="A447">
            <v>446</v>
          </cell>
          <cell r="B447"/>
        </row>
        <row r="448">
          <cell r="A448">
            <v>447</v>
          </cell>
          <cell r="B448"/>
        </row>
        <row r="449">
          <cell r="A449">
            <v>448</v>
          </cell>
          <cell r="B449"/>
        </row>
        <row r="450">
          <cell r="A450">
            <v>449</v>
          </cell>
          <cell r="B450"/>
        </row>
        <row r="451">
          <cell r="A451">
            <v>450</v>
          </cell>
          <cell r="B451"/>
        </row>
        <row r="452">
          <cell r="A452">
            <v>451</v>
          </cell>
          <cell r="B452"/>
        </row>
        <row r="453">
          <cell r="A453">
            <v>452</v>
          </cell>
          <cell r="B453"/>
        </row>
        <row r="454">
          <cell r="A454">
            <v>453</v>
          </cell>
          <cell r="B454"/>
        </row>
        <row r="455">
          <cell r="A455">
            <v>454</v>
          </cell>
          <cell r="B455"/>
        </row>
        <row r="456">
          <cell r="A456">
            <v>455</v>
          </cell>
          <cell r="B456"/>
        </row>
        <row r="457">
          <cell r="A457">
            <v>456</v>
          </cell>
          <cell r="B457"/>
        </row>
        <row r="458">
          <cell r="A458">
            <v>457</v>
          </cell>
          <cell r="B458"/>
        </row>
        <row r="459">
          <cell r="A459">
            <v>458</v>
          </cell>
          <cell r="B459"/>
        </row>
        <row r="460">
          <cell r="A460">
            <v>459</v>
          </cell>
          <cell r="B460"/>
        </row>
        <row r="461">
          <cell r="A461">
            <v>460</v>
          </cell>
          <cell r="B461"/>
        </row>
        <row r="462">
          <cell r="A462">
            <v>461</v>
          </cell>
          <cell r="B462"/>
        </row>
        <row r="463">
          <cell r="A463">
            <v>462</v>
          </cell>
          <cell r="B463"/>
        </row>
        <row r="464">
          <cell r="A464">
            <v>463</v>
          </cell>
          <cell r="B464"/>
        </row>
        <row r="465">
          <cell r="A465">
            <v>464</v>
          </cell>
          <cell r="B465"/>
        </row>
        <row r="466">
          <cell r="A466">
            <v>465</v>
          </cell>
          <cell r="B466"/>
        </row>
        <row r="467">
          <cell r="A467">
            <v>466</v>
          </cell>
          <cell r="B467"/>
        </row>
        <row r="468">
          <cell r="A468">
            <v>467</v>
          </cell>
          <cell r="B468"/>
        </row>
        <row r="469">
          <cell r="A469">
            <v>468</v>
          </cell>
          <cell r="B469"/>
        </row>
        <row r="470">
          <cell r="A470">
            <v>469</v>
          </cell>
          <cell r="B470"/>
        </row>
        <row r="471">
          <cell r="A471">
            <v>470</v>
          </cell>
          <cell r="B471"/>
        </row>
        <row r="472">
          <cell r="A472">
            <v>471</v>
          </cell>
          <cell r="B472"/>
        </row>
        <row r="473">
          <cell r="A473">
            <v>472</v>
          </cell>
          <cell r="B473"/>
        </row>
        <row r="474">
          <cell r="A474">
            <v>473</v>
          </cell>
          <cell r="B474"/>
        </row>
        <row r="475">
          <cell r="A475">
            <v>474</v>
          </cell>
          <cell r="B475"/>
        </row>
        <row r="476">
          <cell r="A476">
            <v>475</v>
          </cell>
          <cell r="B476"/>
        </row>
        <row r="477">
          <cell r="A477">
            <v>476</v>
          </cell>
          <cell r="B477"/>
        </row>
        <row r="478">
          <cell r="A478">
            <v>477</v>
          </cell>
          <cell r="B478"/>
        </row>
        <row r="479">
          <cell r="A479">
            <v>478</v>
          </cell>
          <cell r="B479"/>
        </row>
        <row r="480">
          <cell r="A480">
            <v>479</v>
          </cell>
          <cell r="B480"/>
        </row>
        <row r="481">
          <cell r="A481">
            <v>480</v>
          </cell>
          <cell r="B481"/>
        </row>
        <row r="482">
          <cell r="A482">
            <v>481</v>
          </cell>
          <cell r="B482"/>
        </row>
        <row r="483">
          <cell r="A483">
            <v>482</v>
          </cell>
          <cell r="B483"/>
        </row>
        <row r="484">
          <cell r="A484">
            <v>483</v>
          </cell>
          <cell r="B484"/>
        </row>
        <row r="485">
          <cell r="A485">
            <v>484</v>
          </cell>
          <cell r="B485"/>
        </row>
        <row r="486">
          <cell r="A486">
            <v>485</v>
          </cell>
          <cell r="B486"/>
        </row>
        <row r="487">
          <cell r="A487">
            <v>486</v>
          </cell>
          <cell r="B487"/>
        </row>
        <row r="488">
          <cell r="A488">
            <v>487</v>
          </cell>
          <cell r="B488"/>
        </row>
        <row r="489">
          <cell r="A489">
            <v>488</v>
          </cell>
          <cell r="B489"/>
        </row>
        <row r="490">
          <cell r="A490">
            <v>489</v>
          </cell>
          <cell r="B490"/>
        </row>
        <row r="491">
          <cell r="A491">
            <v>490</v>
          </cell>
          <cell r="B491"/>
        </row>
        <row r="492">
          <cell r="A492">
            <v>491</v>
          </cell>
          <cell r="B492"/>
        </row>
        <row r="493">
          <cell r="A493">
            <v>492</v>
          </cell>
          <cell r="B493"/>
        </row>
        <row r="494">
          <cell r="A494">
            <v>493</v>
          </cell>
          <cell r="B494"/>
        </row>
        <row r="495">
          <cell r="A495">
            <v>494</v>
          </cell>
          <cell r="B495"/>
        </row>
        <row r="496">
          <cell r="A496">
            <v>495</v>
          </cell>
          <cell r="B496"/>
        </row>
        <row r="497">
          <cell r="A497">
            <v>496</v>
          </cell>
          <cell r="B497"/>
        </row>
        <row r="498">
          <cell r="A498">
            <v>497</v>
          </cell>
          <cell r="B498"/>
        </row>
        <row r="499">
          <cell r="A499">
            <v>498</v>
          </cell>
          <cell r="B499"/>
        </row>
        <row r="500">
          <cell r="A500">
            <v>499</v>
          </cell>
          <cell r="B500"/>
        </row>
        <row r="501">
          <cell r="A501">
            <v>500</v>
          </cell>
          <cell r="B501"/>
        </row>
        <row r="502">
          <cell r="A502">
            <v>501</v>
          </cell>
          <cell r="B502"/>
        </row>
        <row r="503">
          <cell r="A503">
            <v>502</v>
          </cell>
          <cell r="B503"/>
        </row>
        <row r="504">
          <cell r="A504">
            <v>503</v>
          </cell>
          <cell r="B504"/>
        </row>
        <row r="505">
          <cell r="A505">
            <v>504</v>
          </cell>
          <cell r="B505"/>
        </row>
        <row r="506">
          <cell r="A506">
            <v>505</v>
          </cell>
          <cell r="B506"/>
        </row>
        <row r="507">
          <cell r="A507">
            <v>506</v>
          </cell>
          <cell r="B507"/>
        </row>
        <row r="508">
          <cell r="A508">
            <v>507</v>
          </cell>
          <cell r="B508"/>
        </row>
        <row r="509">
          <cell r="A509">
            <v>508</v>
          </cell>
          <cell r="B509"/>
        </row>
        <row r="510">
          <cell r="A510">
            <v>509</v>
          </cell>
          <cell r="B510"/>
        </row>
        <row r="511">
          <cell r="A511">
            <v>510</v>
          </cell>
          <cell r="B511"/>
        </row>
        <row r="512">
          <cell r="A512">
            <v>511</v>
          </cell>
          <cell r="B512"/>
        </row>
        <row r="513">
          <cell r="A513">
            <v>512</v>
          </cell>
          <cell r="B513"/>
        </row>
        <row r="514">
          <cell r="A514">
            <v>513</v>
          </cell>
          <cell r="B514"/>
        </row>
        <row r="515">
          <cell r="A515">
            <v>514</v>
          </cell>
          <cell r="B515"/>
        </row>
        <row r="516">
          <cell r="A516">
            <v>515</v>
          </cell>
          <cell r="B516"/>
        </row>
        <row r="517">
          <cell r="A517">
            <v>516</v>
          </cell>
          <cell r="B517"/>
        </row>
        <row r="518">
          <cell r="A518">
            <v>517</v>
          </cell>
          <cell r="B518"/>
        </row>
        <row r="519">
          <cell r="A519">
            <v>518</v>
          </cell>
          <cell r="B519"/>
        </row>
        <row r="520">
          <cell r="A520">
            <v>519</v>
          </cell>
          <cell r="B520"/>
        </row>
        <row r="521">
          <cell r="A521">
            <v>520</v>
          </cell>
          <cell r="B521"/>
        </row>
        <row r="522">
          <cell r="A522">
            <v>521</v>
          </cell>
          <cell r="B522"/>
        </row>
        <row r="523">
          <cell r="A523">
            <v>522</v>
          </cell>
          <cell r="B523"/>
        </row>
        <row r="524">
          <cell r="A524">
            <v>523</v>
          </cell>
          <cell r="B524"/>
        </row>
        <row r="525">
          <cell r="A525">
            <v>524</v>
          </cell>
          <cell r="B525"/>
        </row>
        <row r="526">
          <cell r="A526">
            <v>525</v>
          </cell>
          <cell r="B526"/>
        </row>
        <row r="527">
          <cell r="A527">
            <v>526</v>
          </cell>
          <cell r="B527"/>
        </row>
        <row r="528">
          <cell r="A528">
            <v>527</v>
          </cell>
          <cell r="B528"/>
        </row>
        <row r="529">
          <cell r="A529">
            <v>528</v>
          </cell>
          <cell r="B529"/>
        </row>
        <row r="530">
          <cell r="A530">
            <v>529</v>
          </cell>
          <cell r="B530"/>
        </row>
        <row r="531">
          <cell r="A531">
            <v>530</v>
          </cell>
          <cell r="B531"/>
        </row>
        <row r="532">
          <cell r="A532">
            <v>531</v>
          </cell>
          <cell r="B532"/>
        </row>
        <row r="533">
          <cell r="A533">
            <v>532</v>
          </cell>
          <cell r="B533"/>
        </row>
        <row r="534">
          <cell r="A534">
            <v>533</v>
          </cell>
          <cell r="B534"/>
        </row>
        <row r="535">
          <cell r="A535">
            <v>534</v>
          </cell>
          <cell r="B535"/>
        </row>
        <row r="536">
          <cell r="A536">
            <v>535</v>
          </cell>
          <cell r="B536"/>
        </row>
        <row r="537">
          <cell r="A537">
            <v>536</v>
          </cell>
          <cell r="B537"/>
        </row>
        <row r="538">
          <cell r="A538">
            <v>537</v>
          </cell>
          <cell r="B538"/>
        </row>
        <row r="539">
          <cell r="A539">
            <v>538</v>
          </cell>
          <cell r="B539"/>
        </row>
        <row r="540">
          <cell r="A540">
            <v>539</v>
          </cell>
          <cell r="B540"/>
        </row>
        <row r="541">
          <cell r="A541">
            <v>540</v>
          </cell>
          <cell r="B541"/>
        </row>
        <row r="542">
          <cell r="A542">
            <v>541</v>
          </cell>
          <cell r="B542"/>
        </row>
        <row r="543">
          <cell r="A543">
            <v>542</v>
          </cell>
          <cell r="B543"/>
        </row>
        <row r="544">
          <cell r="A544">
            <v>543</v>
          </cell>
          <cell r="B544"/>
        </row>
        <row r="545">
          <cell r="A545">
            <v>544</v>
          </cell>
          <cell r="B545"/>
        </row>
        <row r="546">
          <cell r="A546">
            <v>545</v>
          </cell>
          <cell r="B546"/>
        </row>
        <row r="547">
          <cell r="A547">
            <v>546</v>
          </cell>
          <cell r="B547"/>
        </row>
        <row r="548">
          <cell r="A548">
            <v>547</v>
          </cell>
          <cell r="B548"/>
        </row>
        <row r="549">
          <cell r="A549">
            <v>548</v>
          </cell>
          <cell r="B549"/>
        </row>
        <row r="550">
          <cell r="A550">
            <v>549</v>
          </cell>
          <cell r="B550"/>
        </row>
        <row r="551">
          <cell r="A551">
            <v>550</v>
          </cell>
          <cell r="B551"/>
        </row>
        <row r="552">
          <cell r="A552">
            <v>551</v>
          </cell>
          <cell r="B552"/>
        </row>
        <row r="553">
          <cell r="A553">
            <v>552</v>
          </cell>
          <cell r="B553"/>
        </row>
        <row r="554">
          <cell r="A554">
            <v>553</v>
          </cell>
          <cell r="B554"/>
        </row>
        <row r="555">
          <cell r="A555">
            <v>554</v>
          </cell>
          <cell r="B555"/>
        </row>
        <row r="556">
          <cell r="A556">
            <v>555</v>
          </cell>
          <cell r="B556"/>
        </row>
        <row r="557">
          <cell r="A557">
            <v>556</v>
          </cell>
          <cell r="B557"/>
        </row>
        <row r="558">
          <cell r="A558">
            <v>557</v>
          </cell>
          <cell r="B558"/>
        </row>
        <row r="559">
          <cell r="A559">
            <v>558</v>
          </cell>
          <cell r="B559"/>
        </row>
        <row r="560">
          <cell r="A560">
            <v>559</v>
          </cell>
          <cell r="B560"/>
        </row>
        <row r="561">
          <cell r="A561">
            <v>560</v>
          </cell>
          <cell r="B561"/>
        </row>
        <row r="562">
          <cell r="A562">
            <v>561</v>
          </cell>
          <cell r="B562"/>
        </row>
        <row r="563">
          <cell r="A563">
            <v>562</v>
          </cell>
          <cell r="B563"/>
        </row>
        <row r="564">
          <cell r="A564">
            <v>563</v>
          </cell>
          <cell r="B564"/>
        </row>
        <row r="565">
          <cell r="A565">
            <v>564</v>
          </cell>
          <cell r="B565"/>
        </row>
        <row r="566">
          <cell r="A566">
            <v>565</v>
          </cell>
          <cell r="B566"/>
        </row>
        <row r="567">
          <cell r="A567">
            <v>566</v>
          </cell>
          <cell r="B567"/>
        </row>
        <row r="568">
          <cell r="A568">
            <v>567</v>
          </cell>
          <cell r="B568"/>
        </row>
        <row r="569">
          <cell r="A569">
            <v>568</v>
          </cell>
          <cell r="B569"/>
        </row>
        <row r="570">
          <cell r="A570">
            <v>569</v>
          </cell>
          <cell r="B570"/>
        </row>
        <row r="571">
          <cell r="A571">
            <v>570</v>
          </cell>
          <cell r="B571"/>
        </row>
        <row r="572">
          <cell r="A572">
            <v>571</v>
          </cell>
          <cell r="B572"/>
        </row>
        <row r="573">
          <cell r="A573">
            <v>572</v>
          </cell>
          <cell r="B573"/>
        </row>
        <row r="574">
          <cell r="A574">
            <v>573</v>
          </cell>
          <cell r="B574"/>
        </row>
        <row r="575">
          <cell r="A575">
            <v>574</v>
          </cell>
          <cell r="B575"/>
        </row>
        <row r="576">
          <cell r="A576">
            <v>575</v>
          </cell>
          <cell r="B576"/>
        </row>
        <row r="577">
          <cell r="A577">
            <v>576</v>
          </cell>
          <cell r="B577"/>
        </row>
        <row r="578">
          <cell r="A578">
            <v>577</v>
          </cell>
          <cell r="B578"/>
        </row>
        <row r="579">
          <cell r="A579">
            <v>578</v>
          </cell>
          <cell r="B579"/>
        </row>
        <row r="580">
          <cell r="A580">
            <v>579</v>
          </cell>
          <cell r="B580"/>
        </row>
        <row r="581">
          <cell r="A581">
            <v>580</v>
          </cell>
          <cell r="B581"/>
        </row>
        <row r="582">
          <cell r="A582">
            <v>581</v>
          </cell>
          <cell r="B582"/>
        </row>
        <row r="583">
          <cell r="A583">
            <v>582</v>
          </cell>
          <cell r="B583"/>
        </row>
        <row r="584">
          <cell r="A584">
            <v>583</v>
          </cell>
          <cell r="B584"/>
        </row>
        <row r="585">
          <cell r="A585">
            <v>584</v>
          </cell>
          <cell r="B585"/>
        </row>
        <row r="586">
          <cell r="A586">
            <v>585</v>
          </cell>
          <cell r="B586"/>
        </row>
        <row r="587">
          <cell r="A587">
            <v>586</v>
          </cell>
          <cell r="B587"/>
        </row>
        <row r="588">
          <cell r="A588">
            <v>587</v>
          </cell>
          <cell r="B588"/>
        </row>
        <row r="589">
          <cell r="A589">
            <v>588</v>
          </cell>
          <cell r="B589"/>
        </row>
        <row r="590">
          <cell r="A590">
            <v>589</v>
          </cell>
          <cell r="B590"/>
        </row>
        <row r="591">
          <cell r="A591">
            <v>590</v>
          </cell>
          <cell r="B591"/>
        </row>
        <row r="592">
          <cell r="A592">
            <v>591</v>
          </cell>
          <cell r="B592"/>
        </row>
        <row r="593">
          <cell r="A593">
            <v>592</v>
          </cell>
          <cell r="B593"/>
        </row>
        <row r="594">
          <cell r="A594">
            <v>593</v>
          </cell>
          <cell r="B594"/>
        </row>
        <row r="595">
          <cell r="A595">
            <v>594</v>
          </cell>
          <cell r="B595"/>
        </row>
        <row r="596">
          <cell r="A596">
            <v>595</v>
          </cell>
          <cell r="B596"/>
        </row>
        <row r="597">
          <cell r="A597">
            <v>596</v>
          </cell>
          <cell r="B597"/>
        </row>
        <row r="598">
          <cell r="A598">
            <v>597</v>
          </cell>
          <cell r="B598"/>
        </row>
        <row r="599">
          <cell r="A599">
            <v>598</v>
          </cell>
          <cell r="B599"/>
        </row>
        <row r="600">
          <cell r="A600">
            <v>599</v>
          </cell>
          <cell r="B600"/>
        </row>
        <row r="601">
          <cell r="A601">
            <v>600</v>
          </cell>
          <cell r="B601"/>
        </row>
        <row r="602">
          <cell r="A602">
            <v>601</v>
          </cell>
          <cell r="B602"/>
        </row>
        <row r="603">
          <cell r="A603">
            <v>602</v>
          </cell>
          <cell r="B603"/>
        </row>
        <row r="604">
          <cell r="A604">
            <v>603</v>
          </cell>
          <cell r="B604"/>
        </row>
        <row r="605">
          <cell r="A605">
            <v>604</v>
          </cell>
          <cell r="B605"/>
        </row>
        <row r="606">
          <cell r="A606">
            <v>605</v>
          </cell>
          <cell r="B606"/>
        </row>
        <row r="607">
          <cell r="A607">
            <v>606</v>
          </cell>
          <cell r="B607"/>
        </row>
        <row r="608">
          <cell r="A608">
            <v>607</v>
          </cell>
          <cell r="B608"/>
        </row>
        <row r="609">
          <cell r="A609">
            <v>608</v>
          </cell>
          <cell r="B609"/>
        </row>
        <row r="610">
          <cell r="A610">
            <v>609</v>
          </cell>
          <cell r="B610"/>
        </row>
        <row r="611">
          <cell r="A611">
            <v>610</v>
          </cell>
          <cell r="B611"/>
        </row>
        <row r="612">
          <cell r="A612">
            <v>611</v>
          </cell>
          <cell r="B612"/>
        </row>
        <row r="613">
          <cell r="A613">
            <v>612</v>
          </cell>
          <cell r="B613"/>
        </row>
        <row r="614">
          <cell r="A614">
            <v>613</v>
          </cell>
          <cell r="B614"/>
        </row>
        <row r="615">
          <cell r="A615">
            <v>614</v>
          </cell>
          <cell r="B615"/>
        </row>
        <row r="616">
          <cell r="A616">
            <v>615</v>
          </cell>
          <cell r="B616"/>
        </row>
        <row r="617">
          <cell r="A617">
            <v>616</v>
          </cell>
          <cell r="B617"/>
        </row>
        <row r="618">
          <cell r="A618">
            <v>617</v>
          </cell>
          <cell r="B618"/>
        </row>
        <row r="619">
          <cell r="A619">
            <v>618</v>
          </cell>
          <cell r="B619"/>
        </row>
        <row r="620">
          <cell r="A620">
            <v>619</v>
          </cell>
          <cell r="B620"/>
        </row>
        <row r="621">
          <cell r="A621">
            <v>620</v>
          </cell>
          <cell r="B621"/>
        </row>
        <row r="622">
          <cell r="A622">
            <v>621</v>
          </cell>
          <cell r="B622"/>
        </row>
        <row r="623">
          <cell r="A623">
            <v>622</v>
          </cell>
          <cell r="B623"/>
        </row>
        <row r="624">
          <cell r="A624">
            <v>623</v>
          </cell>
          <cell r="B624"/>
        </row>
        <row r="625">
          <cell r="A625">
            <v>624</v>
          </cell>
          <cell r="B625"/>
        </row>
        <row r="626">
          <cell r="A626">
            <v>625</v>
          </cell>
          <cell r="B626"/>
        </row>
        <row r="627">
          <cell r="A627">
            <v>626</v>
          </cell>
          <cell r="B627"/>
        </row>
        <row r="628">
          <cell r="A628">
            <v>627</v>
          </cell>
          <cell r="B628"/>
        </row>
        <row r="629">
          <cell r="A629">
            <v>628</v>
          </cell>
          <cell r="B629"/>
        </row>
        <row r="630">
          <cell r="A630">
            <v>629</v>
          </cell>
          <cell r="B630"/>
        </row>
        <row r="631">
          <cell r="A631">
            <v>630</v>
          </cell>
          <cell r="B631"/>
        </row>
        <row r="632">
          <cell r="A632">
            <v>631</v>
          </cell>
          <cell r="B632"/>
        </row>
        <row r="633">
          <cell r="A633">
            <v>632</v>
          </cell>
          <cell r="B633"/>
        </row>
        <row r="634">
          <cell r="A634">
            <v>633</v>
          </cell>
          <cell r="B634"/>
        </row>
        <row r="635">
          <cell r="A635">
            <v>634</v>
          </cell>
          <cell r="B635"/>
        </row>
        <row r="636">
          <cell r="A636">
            <v>635</v>
          </cell>
          <cell r="B636"/>
        </row>
        <row r="637">
          <cell r="A637">
            <v>636</v>
          </cell>
          <cell r="B637"/>
        </row>
        <row r="638">
          <cell r="A638">
            <v>637</v>
          </cell>
          <cell r="B638"/>
        </row>
        <row r="639">
          <cell r="A639">
            <v>638</v>
          </cell>
          <cell r="B639"/>
        </row>
        <row r="640">
          <cell r="A640">
            <v>639</v>
          </cell>
          <cell r="B640"/>
        </row>
        <row r="641">
          <cell r="A641">
            <v>640</v>
          </cell>
          <cell r="B641"/>
        </row>
        <row r="642">
          <cell r="A642">
            <v>641</v>
          </cell>
          <cell r="B642"/>
        </row>
        <row r="643">
          <cell r="A643">
            <v>642</v>
          </cell>
          <cell r="B643"/>
        </row>
        <row r="644">
          <cell r="A644">
            <v>643</v>
          </cell>
          <cell r="B644"/>
        </row>
        <row r="645">
          <cell r="A645">
            <v>644</v>
          </cell>
          <cell r="B645"/>
        </row>
        <row r="646">
          <cell r="A646">
            <v>645</v>
          </cell>
          <cell r="B646"/>
        </row>
        <row r="647">
          <cell r="A647">
            <v>646</v>
          </cell>
          <cell r="B647"/>
        </row>
        <row r="648">
          <cell r="A648">
            <v>647</v>
          </cell>
          <cell r="B648"/>
        </row>
        <row r="649">
          <cell r="A649">
            <v>648</v>
          </cell>
          <cell r="B649"/>
        </row>
        <row r="650">
          <cell r="A650">
            <v>649</v>
          </cell>
          <cell r="B650"/>
        </row>
        <row r="651">
          <cell r="A651">
            <v>650</v>
          </cell>
          <cell r="B651"/>
        </row>
        <row r="652">
          <cell r="A652">
            <v>651</v>
          </cell>
          <cell r="B652"/>
        </row>
        <row r="653">
          <cell r="A653">
            <v>652</v>
          </cell>
          <cell r="B653"/>
        </row>
        <row r="654">
          <cell r="A654">
            <v>653</v>
          </cell>
          <cell r="B654"/>
        </row>
        <row r="655">
          <cell r="A655">
            <v>654</v>
          </cell>
          <cell r="B655"/>
        </row>
        <row r="656">
          <cell r="A656">
            <v>655</v>
          </cell>
          <cell r="B656"/>
        </row>
        <row r="657">
          <cell r="A657">
            <v>656</v>
          </cell>
          <cell r="B657"/>
        </row>
        <row r="658">
          <cell r="A658">
            <v>657</v>
          </cell>
          <cell r="B658"/>
        </row>
        <row r="659">
          <cell r="A659">
            <v>658</v>
          </cell>
          <cell r="B659"/>
        </row>
        <row r="660">
          <cell r="A660">
            <v>659</v>
          </cell>
          <cell r="B660"/>
        </row>
        <row r="661">
          <cell r="A661">
            <v>660</v>
          </cell>
          <cell r="B661"/>
        </row>
        <row r="662">
          <cell r="A662">
            <v>661</v>
          </cell>
          <cell r="B662"/>
        </row>
        <row r="663">
          <cell r="A663">
            <v>662</v>
          </cell>
          <cell r="B663"/>
        </row>
        <row r="664">
          <cell r="A664">
            <v>663</v>
          </cell>
          <cell r="B664"/>
        </row>
        <row r="665">
          <cell r="A665">
            <v>664</v>
          </cell>
          <cell r="B665"/>
        </row>
        <row r="666">
          <cell r="A666">
            <v>665</v>
          </cell>
          <cell r="B666"/>
        </row>
        <row r="667">
          <cell r="A667">
            <v>666</v>
          </cell>
          <cell r="B667"/>
        </row>
        <row r="668">
          <cell r="A668">
            <v>667</v>
          </cell>
          <cell r="B668"/>
        </row>
        <row r="669">
          <cell r="A669">
            <v>668</v>
          </cell>
          <cell r="B669"/>
        </row>
        <row r="670">
          <cell r="A670">
            <v>669</v>
          </cell>
          <cell r="B670"/>
        </row>
        <row r="671">
          <cell r="A671">
            <v>670</v>
          </cell>
          <cell r="B671"/>
        </row>
        <row r="672">
          <cell r="A672">
            <v>671</v>
          </cell>
          <cell r="B672"/>
        </row>
        <row r="673">
          <cell r="A673">
            <v>672</v>
          </cell>
          <cell r="B673"/>
        </row>
        <row r="674">
          <cell r="A674">
            <v>673</v>
          </cell>
          <cell r="B674"/>
        </row>
        <row r="675">
          <cell r="A675">
            <v>674</v>
          </cell>
          <cell r="B675"/>
        </row>
        <row r="676">
          <cell r="A676">
            <v>675</v>
          </cell>
          <cell r="B676"/>
        </row>
        <row r="677">
          <cell r="A677">
            <v>676</v>
          </cell>
          <cell r="B677"/>
        </row>
        <row r="678">
          <cell r="A678">
            <v>677</v>
          </cell>
          <cell r="B678"/>
        </row>
        <row r="679">
          <cell r="A679">
            <v>678</v>
          </cell>
          <cell r="B679"/>
        </row>
        <row r="680">
          <cell r="A680">
            <v>679</v>
          </cell>
          <cell r="B680"/>
        </row>
        <row r="681">
          <cell r="A681">
            <v>680</v>
          </cell>
          <cell r="B681"/>
        </row>
        <row r="682">
          <cell r="A682">
            <v>681</v>
          </cell>
          <cell r="B682"/>
        </row>
        <row r="683">
          <cell r="A683">
            <v>682</v>
          </cell>
          <cell r="B683"/>
        </row>
        <row r="684">
          <cell r="A684">
            <v>683</v>
          </cell>
          <cell r="B684"/>
        </row>
        <row r="685">
          <cell r="A685">
            <v>684</v>
          </cell>
          <cell r="B685"/>
        </row>
        <row r="686">
          <cell r="A686">
            <v>685</v>
          </cell>
          <cell r="B686"/>
        </row>
        <row r="687">
          <cell r="A687">
            <v>686</v>
          </cell>
          <cell r="B687"/>
        </row>
        <row r="688">
          <cell r="A688">
            <v>687</v>
          </cell>
          <cell r="B688"/>
        </row>
        <row r="689">
          <cell r="A689">
            <v>688</v>
          </cell>
          <cell r="B689"/>
        </row>
        <row r="690">
          <cell r="A690">
            <v>689</v>
          </cell>
          <cell r="B690"/>
        </row>
        <row r="691">
          <cell r="A691">
            <v>690</v>
          </cell>
          <cell r="B691"/>
        </row>
        <row r="692">
          <cell r="A692">
            <v>691</v>
          </cell>
          <cell r="B692"/>
        </row>
        <row r="693">
          <cell r="A693">
            <v>692</v>
          </cell>
          <cell r="B693"/>
        </row>
        <row r="694">
          <cell r="A694">
            <v>693</v>
          </cell>
          <cell r="B694"/>
        </row>
        <row r="695">
          <cell r="A695">
            <v>694</v>
          </cell>
          <cell r="B695"/>
        </row>
        <row r="696">
          <cell r="A696">
            <v>695</v>
          </cell>
          <cell r="B696"/>
        </row>
        <row r="697">
          <cell r="A697">
            <v>696</v>
          </cell>
          <cell r="B697"/>
        </row>
        <row r="698">
          <cell r="A698">
            <v>697</v>
          </cell>
          <cell r="B698"/>
        </row>
        <row r="699">
          <cell r="A699">
            <v>698</v>
          </cell>
          <cell r="B699"/>
        </row>
        <row r="700">
          <cell r="A700">
            <v>699</v>
          </cell>
          <cell r="B700"/>
        </row>
        <row r="701">
          <cell r="A701">
            <v>700</v>
          </cell>
          <cell r="B701"/>
        </row>
        <row r="702">
          <cell r="A702">
            <v>701</v>
          </cell>
          <cell r="B702"/>
        </row>
        <row r="703">
          <cell r="A703">
            <v>702</v>
          </cell>
          <cell r="B703"/>
        </row>
        <row r="704">
          <cell r="A704">
            <v>703</v>
          </cell>
          <cell r="B704"/>
        </row>
        <row r="705">
          <cell r="A705">
            <v>704</v>
          </cell>
          <cell r="B705"/>
        </row>
        <row r="706">
          <cell r="A706">
            <v>705</v>
          </cell>
          <cell r="B706"/>
        </row>
        <row r="707">
          <cell r="A707">
            <v>706</v>
          </cell>
          <cell r="B707"/>
        </row>
        <row r="708">
          <cell r="A708">
            <v>707</v>
          </cell>
          <cell r="B708"/>
        </row>
        <row r="709">
          <cell r="A709">
            <v>708</v>
          </cell>
          <cell r="B709"/>
        </row>
        <row r="710">
          <cell r="A710">
            <v>709</v>
          </cell>
          <cell r="B710"/>
        </row>
        <row r="711">
          <cell r="A711">
            <v>710</v>
          </cell>
          <cell r="B711"/>
        </row>
        <row r="712">
          <cell r="A712">
            <v>711</v>
          </cell>
          <cell r="B712"/>
        </row>
        <row r="713">
          <cell r="A713">
            <v>712</v>
          </cell>
          <cell r="B713"/>
        </row>
        <row r="714">
          <cell r="A714">
            <v>713</v>
          </cell>
          <cell r="B714"/>
        </row>
        <row r="715">
          <cell r="A715">
            <v>714</v>
          </cell>
          <cell r="B715"/>
        </row>
        <row r="716">
          <cell r="A716">
            <v>715</v>
          </cell>
          <cell r="B716"/>
        </row>
        <row r="717">
          <cell r="A717">
            <v>716</v>
          </cell>
          <cell r="B717"/>
        </row>
        <row r="718">
          <cell r="A718">
            <v>717</v>
          </cell>
          <cell r="B718"/>
        </row>
        <row r="719">
          <cell r="A719">
            <v>718</v>
          </cell>
          <cell r="B719"/>
        </row>
        <row r="720">
          <cell r="A720">
            <v>719</v>
          </cell>
          <cell r="B720"/>
        </row>
        <row r="721">
          <cell r="A721">
            <v>720</v>
          </cell>
          <cell r="B721"/>
        </row>
        <row r="722">
          <cell r="A722">
            <v>721</v>
          </cell>
          <cell r="B722"/>
        </row>
        <row r="723">
          <cell r="A723">
            <v>722</v>
          </cell>
          <cell r="B723"/>
        </row>
        <row r="724">
          <cell r="A724">
            <v>723</v>
          </cell>
          <cell r="B724"/>
        </row>
        <row r="725">
          <cell r="A725">
            <v>724</v>
          </cell>
          <cell r="B725"/>
        </row>
        <row r="726">
          <cell r="A726">
            <v>725</v>
          </cell>
          <cell r="B726"/>
        </row>
        <row r="727">
          <cell r="A727">
            <v>726</v>
          </cell>
          <cell r="B727"/>
        </row>
        <row r="728">
          <cell r="A728">
            <v>727</v>
          </cell>
          <cell r="B728"/>
        </row>
        <row r="729">
          <cell r="A729">
            <v>728</v>
          </cell>
          <cell r="B729"/>
        </row>
        <row r="730">
          <cell r="A730">
            <v>729</v>
          </cell>
          <cell r="B730"/>
        </row>
        <row r="731">
          <cell r="A731">
            <v>730</v>
          </cell>
          <cell r="B731"/>
        </row>
        <row r="732">
          <cell r="A732">
            <v>731</v>
          </cell>
          <cell r="B732"/>
        </row>
        <row r="733">
          <cell r="A733">
            <v>732</v>
          </cell>
          <cell r="B733"/>
        </row>
        <row r="734">
          <cell r="A734">
            <v>733</v>
          </cell>
          <cell r="B734"/>
        </row>
        <row r="735">
          <cell r="A735">
            <v>734</v>
          </cell>
          <cell r="B735"/>
        </row>
        <row r="736">
          <cell r="A736">
            <v>735</v>
          </cell>
          <cell r="B736"/>
        </row>
        <row r="737">
          <cell r="A737">
            <v>736</v>
          </cell>
          <cell r="B737"/>
        </row>
        <row r="738">
          <cell r="A738">
            <v>737</v>
          </cell>
          <cell r="B738"/>
        </row>
        <row r="739">
          <cell r="A739">
            <v>738</v>
          </cell>
          <cell r="B739"/>
        </row>
        <row r="740">
          <cell r="A740">
            <v>739</v>
          </cell>
          <cell r="B740"/>
        </row>
        <row r="741">
          <cell r="A741">
            <v>740</v>
          </cell>
          <cell r="B741"/>
        </row>
        <row r="742">
          <cell r="A742">
            <v>741</v>
          </cell>
          <cell r="B742"/>
        </row>
        <row r="743">
          <cell r="A743">
            <v>742</v>
          </cell>
          <cell r="B743"/>
        </row>
        <row r="744">
          <cell r="A744">
            <v>743</v>
          </cell>
          <cell r="B744"/>
        </row>
        <row r="745">
          <cell r="A745">
            <v>744</v>
          </cell>
          <cell r="B745"/>
        </row>
        <row r="746">
          <cell r="A746">
            <v>745</v>
          </cell>
          <cell r="B746"/>
        </row>
        <row r="747">
          <cell r="A747">
            <v>746</v>
          </cell>
          <cell r="B747"/>
        </row>
        <row r="748">
          <cell r="A748">
            <v>747</v>
          </cell>
          <cell r="B748"/>
        </row>
        <row r="749">
          <cell r="A749">
            <v>748</v>
          </cell>
          <cell r="B749"/>
        </row>
        <row r="750">
          <cell r="A750">
            <v>749</v>
          </cell>
          <cell r="B750"/>
        </row>
        <row r="751">
          <cell r="A751">
            <v>750</v>
          </cell>
          <cell r="B751"/>
        </row>
        <row r="752">
          <cell r="A752">
            <v>751</v>
          </cell>
          <cell r="B752"/>
        </row>
        <row r="753">
          <cell r="A753">
            <v>752</v>
          </cell>
          <cell r="B753"/>
        </row>
        <row r="754">
          <cell r="A754">
            <v>753</v>
          </cell>
          <cell r="B754"/>
        </row>
        <row r="755">
          <cell r="A755">
            <v>754</v>
          </cell>
          <cell r="B755"/>
        </row>
        <row r="756">
          <cell r="A756">
            <v>755</v>
          </cell>
          <cell r="B756"/>
        </row>
        <row r="757">
          <cell r="A757">
            <v>756</v>
          </cell>
          <cell r="B757"/>
        </row>
        <row r="758">
          <cell r="A758">
            <v>757</v>
          </cell>
          <cell r="B758"/>
        </row>
        <row r="759">
          <cell r="A759">
            <v>758</v>
          </cell>
          <cell r="B759"/>
        </row>
        <row r="760">
          <cell r="A760">
            <v>759</v>
          </cell>
          <cell r="B760"/>
        </row>
        <row r="761">
          <cell r="A761">
            <v>760</v>
          </cell>
          <cell r="B761"/>
        </row>
        <row r="762">
          <cell r="A762">
            <v>761</v>
          </cell>
          <cell r="B762"/>
        </row>
        <row r="763">
          <cell r="A763">
            <v>762</v>
          </cell>
          <cell r="B763"/>
        </row>
        <row r="764">
          <cell r="A764">
            <v>763</v>
          </cell>
          <cell r="B764"/>
        </row>
        <row r="765">
          <cell r="A765">
            <v>764</v>
          </cell>
          <cell r="B765"/>
        </row>
        <row r="766">
          <cell r="A766">
            <v>765</v>
          </cell>
          <cell r="B766"/>
        </row>
        <row r="767">
          <cell r="A767">
            <v>766</v>
          </cell>
          <cell r="B767"/>
        </row>
        <row r="768">
          <cell r="A768">
            <v>767</v>
          </cell>
          <cell r="B768"/>
        </row>
        <row r="769">
          <cell r="A769">
            <v>768</v>
          </cell>
          <cell r="B769"/>
        </row>
        <row r="770">
          <cell r="A770">
            <v>769</v>
          </cell>
          <cell r="B770"/>
        </row>
        <row r="771">
          <cell r="A771">
            <v>770</v>
          </cell>
          <cell r="B771"/>
        </row>
        <row r="772">
          <cell r="A772">
            <v>771</v>
          </cell>
          <cell r="B772"/>
        </row>
        <row r="773">
          <cell r="A773">
            <v>772</v>
          </cell>
          <cell r="B773"/>
        </row>
        <row r="774">
          <cell r="A774">
            <v>773</v>
          </cell>
          <cell r="B774"/>
        </row>
        <row r="775">
          <cell r="A775">
            <v>774</v>
          </cell>
          <cell r="B775"/>
        </row>
        <row r="776">
          <cell r="A776">
            <v>775</v>
          </cell>
          <cell r="B776"/>
        </row>
        <row r="777">
          <cell r="A777">
            <v>776</v>
          </cell>
          <cell r="B777"/>
        </row>
        <row r="778">
          <cell r="A778">
            <v>777</v>
          </cell>
          <cell r="B778"/>
        </row>
        <row r="779">
          <cell r="A779">
            <v>778</v>
          </cell>
          <cell r="B779"/>
        </row>
        <row r="780">
          <cell r="A780">
            <v>779</v>
          </cell>
          <cell r="B780"/>
        </row>
        <row r="781">
          <cell r="A781">
            <v>780</v>
          </cell>
          <cell r="B781"/>
        </row>
        <row r="782">
          <cell r="A782">
            <v>781</v>
          </cell>
          <cell r="B782"/>
        </row>
        <row r="783">
          <cell r="A783">
            <v>782</v>
          </cell>
          <cell r="B783"/>
        </row>
        <row r="784">
          <cell r="A784">
            <v>783</v>
          </cell>
          <cell r="B784"/>
        </row>
        <row r="785">
          <cell r="A785">
            <v>784</v>
          </cell>
          <cell r="B785"/>
        </row>
        <row r="786">
          <cell r="A786">
            <v>785</v>
          </cell>
          <cell r="B786"/>
        </row>
        <row r="787">
          <cell r="A787">
            <v>786</v>
          </cell>
          <cell r="B787"/>
        </row>
        <row r="788">
          <cell r="A788">
            <v>787</v>
          </cell>
          <cell r="B788"/>
        </row>
        <row r="789">
          <cell r="A789">
            <v>788</v>
          </cell>
          <cell r="B789"/>
        </row>
        <row r="790">
          <cell r="A790">
            <v>789</v>
          </cell>
          <cell r="B790"/>
        </row>
        <row r="791">
          <cell r="A791">
            <v>790</v>
          </cell>
          <cell r="B791"/>
        </row>
        <row r="792">
          <cell r="A792">
            <v>791</v>
          </cell>
          <cell r="B792"/>
        </row>
        <row r="793">
          <cell r="A793">
            <v>792</v>
          </cell>
          <cell r="B793"/>
        </row>
        <row r="794">
          <cell r="A794">
            <v>793</v>
          </cell>
          <cell r="B794"/>
        </row>
        <row r="795">
          <cell r="A795">
            <v>794</v>
          </cell>
          <cell r="B795"/>
        </row>
        <row r="796">
          <cell r="A796">
            <v>795</v>
          </cell>
          <cell r="B796"/>
        </row>
        <row r="797">
          <cell r="A797">
            <v>796</v>
          </cell>
          <cell r="B797"/>
        </row>
        <row r="798">
          <cell r="A798">
            <v>797</v>
          </cell>
          <cell r="B798"/>
        </row>
        <row r="799">
          <cell r="A799">
            <v>798</v>
          </cell>
          <cell r="B799"/>
        </row>
        <row r="800">
          <cell r="A800">
            <v>799</v>
          </cell>
          <cell r="B800"/>
        </row>
        <row r="801">
          <cell r="A801">
            <v>800</v>
          </cell>
          <cell r="B801"/>
        </row>
        <row r="802">
          <cell r="A802">
            <v>801</v>
          </cell>
          <cell r="B802"/>
        </row>
        <row r="803">
          <cell r="A803">
            <v>802</v>
          </cell>
          <cell r="B803"/>
        </row>
        <row r="804">
          <cell r="A804">
            <v>803</v>
          </cell>
          <cell r="B804"/>
        </row>
        <row r="805">
          <cell r="A805">
            <v>804</v>
          </cell>
          <cell r="B805"/>
        </row>
        <row r="806">
          <cell r="A806">
            <v>805</v>
          </cell>
          <cell r="B806"/>
        </row>
        <row r="807">
          <cell r="A807">
            <v>806</v>
          </cell>
          <cell r="B807"/>
        </row>
        <row r="808">
          <cell r="A808">
            <v>807</v>
          </cell>
          <cell r="B808"/>
        </row>
        <row r="809">
          <cell r="A809">
            <v>808</v>
          </cell>
          <cell r="B809"/>
        </row>
        <row r="810">
          <cell r="A810">
            <v>809</v>
          </cell>
          <cell r="B810"/>
        </row>
        <row r="811">
          <cell r="A811">
            <v>810</v>
          </cell>
          <cell r="B811"/>
        </row>
        <row r="812">
          <cell r="A812">
            <v>811</v>
          </cell>
          <cell r="B812"/>
        </row>
        <row r="813">
          <cell r="A813">
            <v>812</v>
          </cell>
          <cell r="B813"/>
        </row>
        <row r="814">
          <cell r="A814">
            <v>813</v>
          </cell>
          <cell r="B814"/>
        </row>
        <row r="815">
          <cell r="A815">
            <v>814</v>
          </cell>
          <cell r="B815"/>
        </row>
        <row r="816">
          <cell r="A816">
            <v>815</v>
          </cell>
          <cell r="B816"/>
        </row>
        <row r="817">
          <cell r="A817">
            <v>816</v>
          </cell>
          <cell r="B817"/>
        </row>
        <row r="818">
          <cell r="A818">
            <v>817</v>
          </cell>
          <cell r="B818"/>
        </row>
        <row r="819">
          <cell r="A819">
            <v>818</v>
          </cell>
          <cell r="B819"/>
        </row>
        <row r="820">
          <cell r="A820">
            <v>819</v>
          </cell>
          <cell r="B820"/>
        </row>
        <row r="821">
          <cell r="A821">
            <v>820</v>
          </cell>
          <cell r="B821"/>
        </row>
        <row r="822">
          <cell r="A822">
            <v>821</v>
          </cell>
          <cell r="B822"/>
        </row>
        <row r="823">
          <cell r="A823">
            <v>822</v>
          </cell>
          <cell r="B823"/>
        </row>
        <row r="824">
          <cell r="A824">
            <v>823</v>
          </cell>
          <cell r="B824"/>
        </row>
        <row r="825">
          <cell r="A825">
            <v>824</v>
          </cell>
          <cell r="B825"/>
        </row>
        <row r="826">
          <cell r="A826">
            <v>825</v>
          </cell>
          <cell r="B826"/>
        </row>
        <row r="827">
          <cell r="A827">
            <v>826</v>
          </cell>
          <cell r="B827"/>
        </row>
        <row r="828">
          <cell r="A828">
            <v>827</v>
          </cell>
          <cell r="B828"/>
        </row>
        <row r="829">
          <cell r="A829">
            <v>828</v>
          </cell>
          <cell r="B829"/>
        </row>
        <row r="830">
          <cell r="A830">
            <v>829</v>
          </cell>
          <cell r="B830"/>
        </row>
        <row r="831">
          <cell r="A831">
            <v>830</v>
          </cell>
          <cell r="B831"/>
        </row>
        <row r="832">
          <cell r="A832">
            <v>831</v>
          </cell>
          <cell r="B832"/>
        </row>
        <row r="833">
          <cell r="A833">
            <v>832</v>
          </cell>
          <cell r="B833"/>
        </row>
        <row r="834">
          <cell r="A834">
            <v>833</v>
          </cell>
          <cell r="B834"/>
        </row>
        <row r="835">
          <cell r="A835">
            <v>834</v>
          </cell>
          <cell r="B835"/>
        </row>
        <row r="836">
          <cell r="A836">
            <v>835</v>
          </cell>
          <cell r="B836"/>
        </row>
        <row r="837">
          <cell r="A837">
            <v>836</v>
          </cell>
          <cell r="B837"/>
        </row>
        <row r="838">
          <cell r="A838">
            <v>837</v>
          </cell>
          <cell r="B838"/>
        </row>
        <row r="839">
          <cell r="A839">
            <v>838</v>
          </cell>
          <cell r="B839"/>
        </row>
        <row r="840">
          <cell r="A840">
            <v>839</v>
          </cell>
          <cell r="B840"/>
        </row>
        <row r="841">
          <cell r="A841">
            <v>840</v>
          </cell>
          <cell r="B841"/>
        </row>
        <row r="842">
          <cell r="A842">
            <v>841</v>
          </cell>
          <cell r="B842"/>
        </row>
        <row r="843">
          <cell r="A843">
            <v>842</v>
          </cell>
          <cell r="B843"/>
        </row>
        <row r="844">
          <cell r="A844">
            <v>843</v>
          </cell>
          <cell r="B844"/>
        </row>
        <row r="845">
          <cell r="A845">
            <v>844</v>
          </cell>
          <cell r="B845"/>
        </row>
        <row r="846">
          <cell r="A846">
            <v>845</v>
          </cell>
          <cell r="B846"/>
        </row>
        <row r="847">
          <cell r="A847">
            <v>846</v>
          </cell>
          <cell r="B847"/>
        </row>
        <row r="848">
          <cell r="A848">
            <v>847</v>
          </cell>
          <cell r="B848"/>
        </row>
        <row r="849">
          <cell r="A849">
            <v>848</v>
          </cell>
          <cell r="B849"/>
        </row>
        <row r="850">
          <cell r="A850">
            <v>849</v>
          </cell>
          <cell r="B850"/>
        </row>
        <row r="851">
          <cell r="A851">
            <v>850</v>
          </cell>
          <cell r="B851"/>
        </row>
        <row r="852">
          <cell r="A852">
            <v>851</v>
          </cell>
          <cell r="B852"/>
        </row>
        <row r="853">
          <cell r="A853">
            <v>852</v>
          </cell>
          <cell r="B853"/>
        </row>
        <row r="854">
          <cell r="A854">
            <v>853</v>
          </cell>
          <cell r="B854"/>
        </row>
        <row r="855">
          <cell r="A855">
            <v>854</v>
          </cell>
          <cell r="B855"/>
        </row>
        <row r="856">
          <cell r="A856">
            <v>855</v>
          </cell>
          <cell r="B856"/>
        </row>
        <row r="857">
          <cell r="A857">
            <v>856</v>
          </cell>
          <cell r="B857"/>
        </row>
        <row r="858">
          <cell r="A858">
            <v>857</v>
          </cell>
          <cell r="B858"/>
        </row>
        <row r="859">
          <cell r="A859">
            <v>858</v>
          </cell>
          <cell r="B859"/>
        </row>
        <row r="860">
          <cell r="A860">
            <v>859</v>
          </cell>
          <cell r="B860"/>
        </row>
        <row r="861">
          <cell r="A861">
            <v>860</v>
          </cell>
          <cell r="B861"/>
        </row>
        <row r="862">
          <cell r="A862">
            <v>861</v>
          </cell>
          <cell r="B862"/>
        </row>
        <row r="863">
          <cell r="A863">
            <v>862</v>
          </cell>
          <cell r="B863"/>
        </row>
        <row r="864">
          <cell r="A864">
            <v>863</v>
          </cell>
          <cell r="B864"/>
        </row>
        <row r="865">
          <cell r="A865">
            <v>864</v>
          </cell>
          <cell r="B865"/>
        </row>
        <row r="866">
          <cell r="A866">
            <v>865</v>
          </cell>
          <cell r="B866"/>
        </row>
        <row r="867">
          <cell r="A867">
            <v>866</v>
          </cell>
          <cell r="B867"/>
        </row>
        <row r="868">
          <cell r="A868">
            <v>867</v>
          </cell>
          <cell r="B868"/>
        </row>
        <row r="869">
          <cell r="A869">
            <v>868</v>
          </cell>
          <cell r="B869"/>
        </row>
        <row r="870">
          <cell r="A870">
            <v>869</v>
          </cell>
          <cell r="B870"/>
        </row>
        <row r="871">
          <cell r="A871">
            <v>870</v>
          </cell>
          <cell r="B871"/>
        </row>
        <row r="872">
          <cell r="A872">
            <v>871</v>
          </cell>
          <cell r="B872"/>
        </row>
        <row r="873">
          <cell r="A873">
            <v>872</v>
          </cell>
          <cell r="B873"/>
        </row>
        <row r="874">
          <cell r="A874">
            <v>873</v>
          </cell>
          <cell r="B874"/>
        </row>
        <row r="875">
          <cell r="A875">
            <v>874</v>
          </cell>
          <cell r="B875"/>
        </row>
        <row r="876">
          <cell r="A876">
            <v>875</v>
          </cell>
          <cell r="B876"/>
        </row>
        <row r="877">
          <cell r="A877">
            <v>876</v>
          </cell>
          <cell r="B877"/>
        </row>
        <row r="878">
          <cell r="A878">
            <v>877</v>
          </cell>
          <cell r="B878"/>
        </row>
        <row r="879">
          <cell r="A879">
            <v>878</v>
          </cell>
          <cell r="B879"/>
        </row>
        <row r="880">
          <cell r="A880">
            <v>879</v>
          </cell>
          <cell r="B880"/>
        </row>
        <row r="881">
          <cell r="A881">
            <v>880</v>
          </cell>
          <cell r="B881"/>
        </row>
        <row r="882">
          <cell r="A882">
            <v>881</v>
          </cell>
          <cell r="B882"/>
        </row>
        <row r="883">
          <cell r="A883">
            <v>882</v>
          </cell>
          <cell r="B883"/>
        </row>
        <row r="884">
          <cell r="A884">
            <v>883</v>
          </cell>
          <cell r="B884"/>
        </row>
        <row r="885">
          <cell r="A885">
            <v>884</v>
          </cell>
          <cell r="B885"/>
        </row>
        <row r="886">
          <cell r="A886">
            <v>885</v>
          </cell>
          <cell r="B886"/>
        </row>
        <row r="887">
          <cell r="A887">
            <v>886</v>
          </cell>
          <cell r="B887"/>
        </row>
        <row r="888">
          <cell r="A888">
            <v>887</v>
          </cell>
          <cell r="B888"/>
        </row>
        <row r="889">
          <cell r="A889">
            <v>888</v>
          </cell>
          <cell r="B889"/>
        </row>
        <row r="890">
          <cell r="A890">
            <v>889</v>
          </cell>
          <cell r="B890"/>
        </row>
        <row r="891">
          <cell r="A891">
            <v>890</v>
          </cell>
          <cell r="B891"/>
        </row>
        <row r="892">
          <cell r="A892">
            <v>891</v>
          </cell>
          <cell r="B892"/>
        </row>
        <row r="893">
          <cell r="A893">
            <v>892</v>
          </cell>
          <cell r="B893"/>
        </row>
        <row r="894">
          <cell r="A894">
            <v>893</v>
          </cell>
          <cell r="B894"/>
        </row>
        <row r="895">
          <cell r="A895">
            <v>894</v>
          </cell>
          <cell r="B895"/>
        </row>
        <row r="896">
          <cell r="A896">
            <v>895</v>
          </cell>
          <cell r="B896"/>
        </row>
        <row r="897">
          <cell r="A897">
            <v>896</v>
          </cell>
          <cell r="B897"/>
        </row>
        <row r="898">
          <cell r="A898">
            <v>897</v>
          </cell>
          <cell r="B898"/>
        </row>
        <row r="899">
          <cell r="A899">
            <v>898</v>
          </cell>
          <cell r="B899"/>
        </row>
        <row r="900">
          <cell r="A900">
            <v>899</v>
          </cell>
          <cell r="B900"/>
        </row>
        <row r="901">
          <cell r="A901">
            <v>900</v>
          </cell>
          <cell r="B901"/>
        </row>
        <row r="902">
          <cell r="A902">
            <v>901</v>
          </cell>
          <cell r="B902"/>
        </row>
        <row r="903">
          <cell r="A903">
            <v>902</v>
          </cell>
          <cell r="B903"/>
        </row>
        <row r="904">
          <cell r="A904">
            <v>903</v>
          </cell>
          <cell r="B904"/>
        </row>
        <row r="905">
          <cell r="A905">
            <v>904</v>
          </cell>
          <cell r="B905"/>
        </row>
        <row r="906">
          <cell r="A906">
            <v>905</v>
          </cell>
          <cell r="B906"/>
        </row>
        <row r="907">
          <cell r="A907">
            <v>906</v>
          </cell>
          <cell r="B907"/>
        </row>
        <row r="908">
          <cell r="A908">
            <v>907</v>
          </cell>
          <cell r="B908"/>
        </row>
        <row r="909">
          <cell r="A909">
            <v>908</v>
          </cell>
          <cell r="B909"/>
        </row>
        <row r="910">
          <cell r="A910">
            <v>909</v>
          </cell>
          <cell r="B910"/>
        </row>
        <row r="911">
          <cell r="A911">
            <v>910</v>
          </cell>
          <cell r="B911"/>
        </row>
        <row r="912">
          <cell r="A912">
            <v>911</v>
          </cell>
          <cell r="B912"/>
        </row>
        <row r="913">
          <cell r="A913">
            <v>912</v>
          </cell>
          <cell r="B913"/>
        </row>
        <row r="914">
          <cell r="A914">
            <v>913</v>
          </cell>
          <cell r="B914"/>
        </row>
        <row r="915">
          <cell r="A915">
            <v>914</v>
          </cell>
          <cell r="B915"/>
        </row>
        <row r="916">
          <cell r="A916">
            <v>915</v>
          </cell>
          <cell r="B916"/>
        </row>
        <row r="917">
          <cell r="A917">
            <v>916</v>
          </cell>
          <cell r="B917"/>
        </row>
        <row r="918">
          <cell r="A918">
            <v>917</v>
          </cell>
          <cell r="B918"/>
        </row>
        <row r="919">
          <cell r="A919">
            <v>918</v>
          </cell>
          <cell r="B919"/>
        </row>
        <row r="920">
          <cell r="A920">
            <v>919</v>
          </cell>
          <cell r="B920"/>
        </row>
        <row r="921">
          <cell r="A921">
            <v>920</v>
          </cell>
          <cell r="B921"/>
        </row>
        <row r="922">
          <cell r="A922">
            <v>921</v>
          </cell>
          <cell r="B922"/>
        </row>
        <row r="923">
          <cell r="A923">
            <v>922</v>
          </cell>
          <cell r="B923"/>
        </row>
        <row r="924">
          <cell r="A924">
            <v>923</v>
          </cell>
          <cell r="B924"/>
        </row>
        <row r="925">
          <cell r="A925">
            <v>924</v>
          </cell>
          <cell r="B925"/>
        </row>
        <row r="926">
          <cell r="A926">
            <v>925</v>
          </cell>
          <cell r="B926"/>
        </row>
        <row r="927">
          <cell r="A927">
            <v>926</v>
          </cell>
          <cell r="B927"/>
        </row>
        <row r="928">
          <cell r="A928">
            <v>927</v>
          </cell>
          <cell r="B928"/>
        </row>
        <row r="929">
          <cell r="A929">
            <v>928</v>
          </cell>
          <cell r="B929"/>
        </row>
        <row r="930">
          <cell r="A930">
            <v>929</v>
          </cell>
          <cell r="B930"/>
        </row>
        <row r="931">
          <cell r="A931">
            <v>930</v>
          </cell>
          <cell r="B931"/>
        </row>
        <row r="932">
          <cell r="A932">
            <v>931</v>
          </cell>
          <cell r="B932"/>
        </row>
        <row r="933">
          <cell r="A933">
            <v>932</v>
          </cell>
          <cell r="B933"/>
        </row>
        <row r="934">
          <cell r="A934">
            <v>933</v>
          </cell>
          <cell r="B934"/>
        </row>
        <row r="935">
          <cell r="A935">
            <v>934</v>
          </cell>
          <cell r="B935"/>
        </row>
        <row r="936">
          <cell r="A936">
            <v>935</v>
          </cell>
          <cell r="B936"/>
        </row>
        <row r="937">
          <cell r="A937">
            <v>936</v>
          </cell>
          <cell r="B937"/>
        </row>
        <row r="938">
          <cell r="A938">
            <v>937</v>
          </cell>
          <cell r="B938"/>
        </row>
        <row r="939">
          <cell r="A939">
            <v>938</v>
          </cell>
          <cell r="B939"/>
        </row>
        <row r="940">
          <cell r="A940">
            <v>939</v>
          </cell>
          <cell r="B940"/>
        </row>
        <row r="941">
          <cell r="A941">
            <v>940</v>
          </cell>
          <cell r="B941"/>
        </row>
        <row r="942">
          <cell r="A942">
            <v>941</v>
          </cell>
          <cell r="B942"/>
        </row>
        <row r="943">
          <cell r="A943">
            <v>942</v>
          </cell>
          <cell r="B943"/>
        </row>
        <row r="944">
          <cell r="A944">
            <v>943</v>
          </cell>
          <cell r="B944"/>
        </row>
        <row r="945">
          <cell r="A945">
            <v>944</v>
          </cell>
          <cell r="B945"/>
        </row>
        <row r="946">
          <cell r="A946">
            <v>945</v>
          </cell>
          <cell r="B946"/>
        </row>
        <row r="947">
          <cell r="A947">
            <v>946</v>
          </cell>
          <cell r="B947"/>
        </row>
        <row r="948">
          <cell r="A948">
            <v>947</v>
          </cell>
          <cell r="B948"/>
        </row>
        <row r="949">
          <cell r="A949">
            <v>948</v>
          </cell>
          <cell r="B949"/>
        </row>
        <row r="950">
          <cell r="A950">
            <v>949</v>
          </cell>
          <cell r="B950"/>
        </row>
        <row r="951">
          <cell r="A951">
            <v>950</v>
          </cell>
          <cell r="B951"/>
        </row>
        <row r="952">
          <cell r="A952">
            <v>951</v>
          </cell>
          <cell r="B952"/>
        </row>
        <row r="953">
          <cell r="A953">
            <v>952</v>
          </cell>
          <cell r="B953"/>
        </row>
        <row r="954">
          <cell r="A954">
            <v>953</v>
          </cell>
          <cell r="B954"/>
        </row>
        <row r="955">
          <cell r="A955">
            <v>954</v>
          </cell>
          <cell r="B955"/>
        </row>
        <row r="956">
          <cell r="A956">
            <v>955</v>
          </cell>
          <cell r="B956"/>
        </row>
        <row r="957">
          <cell r="A957">
            <v>956</v>
          </cell>
          <cell r="B957"/>
        </row>
        <row r="958">
          <cell r="A958">
            <v>957</v>
          </cell>
          <cell r="B958"/>
        </row>
        <row r="959">
          <cell r="A959">
            <v>958</v>
          </cell>
          <cell r="B959"/>
        </row>
        <row r="960">
          <cell r="A960">
            <v>959</v>
          </cell>
          <cell r="B960"/>
        </row>
        <row r="961">
          <cell r="A961">
            <v>960</v>
          </cell>
          <cell r="B961"/>
        </row>
        <row r="962">
          <cell r="A962">
            <v>961</v>
          </cell>
          <cell r="B962"/>
        </row>
        <row r="963">
          <cell r="A963">
            <v>962</v>
          </cell>
          <cell r="B963"/>
        </row>
        <row r="964">
          <cell r="A964">
            <v>963</v>
          </cell>
          <cell r="B964"/>
        </row>
        <row r="965">
          <cell r="A965">
            <v>964</v>
          </cell>
          <cell r="B965"/>
        </row>
        <row r="966">
          <cell r="A966">
            <v>965</v>
          </cell>
          <cell r="B966"/>
        </row>
        <row r="967">
          <cell r="A967">
            <v>966</v>
          </cell>
          <cell r="B967"/>
        </row>
        <row r="968">
          <cell r="A968">
            <v>967</v>
          </cell>
          <cell r="B968"/>
        </row>
        <row r="969">
          <cell r="A969">
            <v>968</v>
          </cell>
          <cell r="B969"/>
        </row>
        <row r="970">
          <cell r="A970">
            <v>969</v>
          </cell>
          <cell r="B970"/>
        </row>
        <row r="971">
          <cell r="A971">
            <v>970</v>
          </cell>
          <cell r="B971"/>
        </row>
        <row r="972">
          <cell r="A972">
            <v>971</v>
          </cell>
          <cell r="B972"/>
        </row>
        <row r="973">
          <cell r="A973">
            <v>972</v>
          </cell>
          <cell r="B973"/>
        </row>
        <row r="974">
          <cell r="A974">
            <v>973</v>
          </cell>
          <cell r="B974"/>
        </row>
        <row r="975">
          <cell r="A975">
            <v>974</v>
          </cell>
          <cell r="B975"/>
        </row>
        <row r="976">
          <cell r="A976">
            <v>975</v>
          </cell>
          <cell r="B976"/>
        </row>
        <row r="977">
          <cell r="A977">
            <v>976</v>
          </cell>
          <cell r="B977"/>
        </row>
        <row r="978">
          <cell r="A978">
            <v>977</v>
          </cell>
          <cell r="B978"/>
        </row>
        <row r="979">
          <cell r="A979">
            <v>978</v>
          </cell>
          <cell r="B979"/>
        </row>
        <row r="980">
          <cell r="A980">
            <v>979</v>
          </cell>
          <cell r="B980"/>
        </row>
        <row r="981">
          <cell r="A981">
            <v>980</v>
          </cell>
          <cell r="B981"/>
        </row>
        <row r="982">
          <cell r="A982">
            <v>981</v>
          </cell>
          <cell r="B982"/>
        </row>
        <row r="983">
          <cell r="A983">
            <v>982</v>
          </cell>
          <cell r="B983"/>
        </row>
        <row r="984">
          <cell r="A984">
            <v>983</v>
          </cell>
          <cell r="B984"/>
        </row>
        <row r="985">
          <cell r="A985">
            <v>984</v>
          </cell>
          <cell r="B985"/>
        </row>
        <row r="986">
          <cell r="A986">
            <v>985</v>
          </cell>
          <cell r="B986"/>
        </row>
        <row r="987">
          <cell r="A987">
            <v>986</v>
          </cell>
          <cell r="B987"/>
        </row>
        <row r="988">
          <cell r="A988">
            <v>987</v>
          </cell>
          <cell r="B988"/>
        </row>
        <row r="989">
          <cell r="A989">
            <v>988</v>
          </cell>
          <cell r="B989"/>
        </row>
        <row r="990">
          <cell r="A990">
            <v>989</v>
          </cell>
          <cell r="B990"/>
        </row>
        <row r="991">
          <cell r="A991">
            <v>990</v>
          </cell>
          <cell r="B991"/>
        </row>
        <row r="992">
          <cell r="A992">
            <v>991</v>
          </cell>
          <cell r="B992"/>
        </row>
        <row r="993">
          <cell r="A993">
            <v>992</v>
          </cell>
          <cell r="B993"/>
        </row>
        <row r="994">
          <cell r="A994">
            <v>993</v>
          </cell>
          <cell r="B994"/>
        </row>
        <row r="995">
          <cell r="A995">
            <v>994</v>
          </cell>
          <cell r="B995"/>
        </row>
        <row r="996">
          <cell r="A996">
            <v>995</v>
          </cell>
          <cell r="B996"/>
        </row>
        <row r="997">
          <cell r="A997">
            <v>996</v>
          </cell>
          <cell r="B997"/>
        </row>
        <row r="998">
          <cell r="A998">
            <v>997</v>
          </cell>
          <cell r="B998"/>
        </row>
        <row r="999">
          <cell r="A999">
            <v>998</v>
          </cell>
          <cell r="B999"/>
        </row>
        <row r="1000">
          <cell r="A1000">
            <v>999</v>
          </cell>
          <cell r="B1000"/>
        </row>
        <row r="1001">
          <cell r="A1001">
            <v>1000</v>
          </cell>
          <cell r="B1001"/>
        </row>
        <row r="1002">
          <cell r="A1002">
            <v>1001</v>
          </cell>
          <cell r="B1002"/>
        </row>
        <row r="1003">
          <cell r="A1003">
            <v>1002</v>
          </cell>
          <cell r="B1003"/>
        </row>
        <row r="1004">
          <cell r="A1004">
            <v>1003</v>
          </cell>
          <cell r="B1004"/>
        </row>
        <row r="1005">
          <cell r="A1005">
            <v>1004</v>
          </cell>
          <cell r="B1005"/>
        </row>
        <row r="1006">
          <cell r="A1006">
            <v>1005</v>
          </cell>
          <cell r="B1006"/>
        </row>
        <row r="1007">
          <cell r="A1007">
            <v>1006</v>
          </cell>
          <cell r="B1007"/>
        </row>
        <row r="1008">
          <cell r="A1008">
            <v>1007</v>
          </cell>
          <cell r="B1008"/>
        </row>
        <row r="1009">
          <cell r="A1009">
            <v>1008</v>
          </cell>
          <cell r="B1009"/>
        </row>
        <row r="1010">
          <cell r="A1010">
            <v>1009</v>
          </cell>
          <cell r="B1010"/>
        </row>
        <row r="1011">
          <cell r="A1011">
            <v>1010</v>
          </cell>
          <cell r="B1011"/>
        </row>
        <row r="1012">
          <cell r="A1012">
            <v>1011</v>
          </cell>
          <cell r="B1012"/>
        </row>
        <row r="1013">
          <cell r="A1013">
            <v>1012</v>
          </cell>
          <cell r="B1013"/>
        </row>
        <row r="1014">
          <cell r="A1014">
            <v>1013</v>
          </cell>
          <cell r="B1014"/>
        </row>
        <row r="1015">
          <cell r="A1015">
            <v>1014</v>
          </cell>
          <cell r="B1015"/>
        </row>
        <row r="1016">
          <cell r="A1016">
            <v>1015</v>
          </cell>
          <cell r="B1016"/>
        </row>
        <row r="1017">
          <cell r="A1017">
            <v>1016</v>
          </cell>
          <cell r="B1017"/>
        </row>
        <row r="1018">
          <cell r="A1018">
            <v>1017</v>
          </cell>
          <cell r="B1018"/>
        </row>
        <row r="1019">
          <cell r="A1019">
            <v>1018</v>
          </cell>
          <cell r="B1019"/>
        </row>
        <row r="1020">
          <cell r="A1020">
            <v>1019</v>
          </cell>
          <cell r="B1020"/>
        </row>
        <row r="1021">
          <cell r="A1021">
            <v>1020</v>
          </cell>
          <cell r="B1021"/>
        </row>
        <row r="1022">
          <cell r="A1022">
            <v>1021</v>
          </cell>
          <cell r="B1022"/>
        </row>
        <row r="1023">
          <cell r="A1023">
            <v>1022</v>
          </cell>
          <cell r="B1023"/>
        </row>
        <row r="1024">
          <cell r="A1024">
            <v>1023</v>
          </cell>
          <cell r="B1024"/>
        </row>
        <row r="1025">
          <cell r="A1025">
            <v>1024</v>
          </cell>
          <cell r="B1025"/>
        </row>
        <row r="1026">
          <cell r="A1026">
            <v>1025</v>
          </cell>
          <cell r="B1026"/>
        </row>
        <row r="1027">
          <cell r="A1027">
            <v>1026</v>
          </cell>
          <cell r="B1027"/>
        </row>
        <row r="1028">
          <cell r="A1028">
            <v>1027</v>
          </cell>
          <cell r="B1028"/>
        </row>
        <row r="1029">
          <cell r="A1029">
            <v>1028</v>
          </cell>
          <cell r="B1029"/>
        </row>
        <row r="1030">
          <cell r="A1030">
            <v>1029</v>
          </cell>
          <cell r="B1030"/>
        </row>
        <row r="1031">
          <cell r="A1031">
            <v>1030</v>
          </cell>
          <cell r="B1031"/>
        </row>
        <row r="1032">
          <cell r="A1032">
            <v>1031</v>
          </cell>
          <cell r="B1032"/>
        </row>
        <row r="1033">
          <cell r="A1033">
            <v>1032</v>
          </cell>
          <cell r="B1033"/>
        </row>
        <row r="1034">
          <cell r="A1034">
            <v>1033</v>
          </cell>
          <cell r="B1034"/>
        </row>
        <row r="1035">
          <cell r="A1035">
            <v>1034</v>
          </cell>
          <cell r="B1035"/>
        </row>
        <row r="1036">
          <cell r="A1036">
            <v>1035</v>
          </cell>
          <cell r="B1036"/>
        </row>
        <row r="1037">
          <cell r="A1037">
            <v>1036</v>
          </cell>
          <cell r="B1037"/>
        </row>
        <row r="1038">
          <cell r="A1038">
            <v>1037</v>
          </cell>
          <cell r="B1038"/>
        </row>
        <row r="1039">
          <cell r="A1039">
            <v>1038</v>
          </cell>
          <cell r="B1039"/>
        </row>
        <row r="1040">
          <cell r="A1040">
            <v>1039</v>
          </cell>
          <cell r="B1040"/>
        </row>
        <row r="1041">
          <cell r="A1041">
            <v>1040</v>
          </cell>
          <cell r="B1041"/>
        </row>
        <row r="1042">
          <cell r="A1042">
            <v>1041</v>
          </cell>
          <cell r="B1042"/>
        </row>
        <row r="1043">
          <cell r="A1043">
            <v>1042</v>
          </cell>
          <cell r="B1043"/>
        </row>
        <row r="1044">
          <cell r="A1044">
            <v>1043</v>
          </cell>
          <cell r="B1044"/>
        </row>
        <row r="1045">
          <cell r="A1045">
            <v>1044</v>
          </cell>
          <cell r="B1045"/>
        </row>
        <row r="1046">
          <cell r="A1046">
            <v>1045</v>
          </cell>
          <cell r="B1046"/>
        </row>
        <row r="1047">
          <cell r="A1047">
            <v>1046</v>
          </cell>
          <cell r="B1047"/>
        </row>
        <row r="1048">
          <cell r="A1048">
            <v>1047</v>
          </cell>
          <cell r="B1048"/>
        </row>
        <row r="1049">
          <cell r="A1049">
            <v>1048</v>
          </cell>
          <cell r="B1049"/>
        </row>
        <row r="1050">
          <cell r="A1050">
            <v>1049</v>
          </cell>
          <cell r="B1050"/>
        </row>
        <row r="1051">
          <cell r="A1051">
            <v>1050</v>
          </cell>
          <cell r="B1051"/>
        </row>
        <row r="1052">
          <cell r="A1052">
            <v>1051</v>
          </cell>
          <cell r="B1052"/>
        </row>
        <row r="1053">
          <cell r="A1053">
            <v>1052</v>
          </cell>
          <cell r="B1053"/>
        </row>
        <row r="1054">
          <cell r="A1054">
            <v>1053</v>
          </cell>
          <cell r="B1054"/>
        </row>
        <row r="1055">
          <cell r="A1055">
            <v>1054</v>
          </cell>
          <cell r="B1055"/>
        </row>
        <row r="1056">
          <cell r="A1056">
            <v>1055</v>
          </cell>
          <cell r="B1056"/>
        </row>
        <row r="1057">
          <cell r="A1057">
            <v>1056</v>
          </cell>
          <cell r="B1057"/>
        </row>
        <row r="1058">
          <cell r="A1058">
            <v>1057</v>
          </cell>
          <cell r="B1058"/>
        </row>
        <row r="1059">
          <cell r="A1059">
            <v>1058</v>
          </cell>
          <cell r="B1059"/>
        </row>
        <row r="1060">
          <cell r="A1060">
            <v>1059</v>
          </cell>
          <cell r="B1060"/>
        </row>
        <row r="1061">
          <cell r="A1061">
            <v>1060</v>
          </cell>
          <cell r="B1061"/>
        </row>
        <row r="1062">
          <cell r="A1062">
            <v>1061</v>
          </cell>
          <cell r="B1062"/>
        </row>
        <row r="1063">
          <cell r="A1063">
            <v>1062</v>
          </cell>
          <cell r="B1063"/>
        </row>
        <row r="1064">
          <cell r="A1064">
            <v>1063</v>
          </cell>
          <cell r="B1064"/>
        </row>
        <row r="1065">
          <cell r="A1065">
            <v>1064</v>
          </cell>
          <cell r="B1065"/>
        </row>
        <row r="1066">
          <cell r="A1066">
            <v>1065</v>
          </cell>
          <cell r="B1066"/>
        </row>
        <row r="1067">
          <cell r="A1067">
            <v>1066</v>
          </cell>
          <cell r="B1067"/>
        </row>
        <row r="1068">
          <cell r="A1068">
            <v>1067</v>
          </cell>
          <cell r="B1068"/>
        </row>
        <row r="1069">
          <cell r="A1069">
            <v>1068</v>
          </cell>
          <cell r="B1069"/>
        </row>
        <row r="1070">
          <cell r="A1070">
            <v>1069</v>
          </cell>
          <cell r="B1070"/>
        </row>
        <row r="1071">
          <cell r="A1071">
            <v>1070</v>
          </cell>
          <cell r="B1071"/>
        </row>
        <row r="1072">
          <cell r="A1072">
            <v>1071</v>
          </cell>
          <cell r="B1072"/>
        </row>
        <row r="1073">
          <cell r="A1073">
            <v>1072</v>
          </cell>
          <cell r="B1073"/>
        </row>
        <row r="1074">
          <cell r="A1074">
            <v>1073</v>
          </cell>
          <cell r="B1074"/>
        </row>
        <row r="1075">
          <cell r="A1075">
            <v>1074</v>
          </cell>
          <cell r="B1075"/>
        </row>
        <row r="1076">
          <cell r="A1076">
            <v>1075</v>
          </cell>
          <cell r="B1076"/>
        </row>
        <row r="1077">
          <cell r="A1077">
            <v>1076</v>
          </cell>
          <cell r="B1077"/>
        </row>
        <row r="1078">
          <cell r="A1078">
            <v>1077</v>
          </cell>
          <cell r="B1078"/>
        </row>
        <row r="1079">
          <cell r="A1079">
            <v>1078</v>
          </cell>
          <cell r="B1079"/>
        </row>
        <row r="1080">
          <cell r="A1080">
            <v>1079</v>
          </cell>
          <cell r="B1080"/>
        </row>
        <row r="1081">
          <cell r="A1081">
            <v>1080</v>
          </cell>
          <cell r="B1081"/>
        </row>
        <row r="1082">
          <cell r="A1082">
            <v>1081</v>
          </cell>
          <cell r="B1082"/>
        </row>
        <row r="1083">
          <cell r="A1083">
            <v>1082</v>
          </cell>
          <cell r="B1083"/>
        </row>
        <row r="1084">
          <cell r="A1084">
            <v>1083</v>
          </cell>
          <cell r="B1084"/>
        </row>
        <row r="1085">
          <cell r="A1085">
            <v>1084</v>
          </cell>
          <cell r="B1085"/>
        </row>
        <row r="1086">
          <cell r="A1086">
            <v>1085</v>
          </cell>
          <cell r="B1086"/>
        </row>
        <row r="1087">
          <cell r="A1087">
            <v>1086</v>
          </cell>
          <cell r="B1087"/>
        </row>
        <row r="1088">
          <cell r="A1088">
            <v>1087</v>
          </cell>
          <cell r="B1088"/>
        </row>
        <row r="1089">
          <cell r="A1089">
            <v>1088</v>
          </cell>
          <cell r="B1089"/>
        </row>
        <row r="1090">
          <cell r="A1090">
            <v>1089</v>
          </cell>
          <cell r="B1090"/>
        </row>
        <row r="1091">
          <cell r="A1091">
            <v>1090</v>
          </cell>
          <cell r="B1091"/>
        </row>
        <row r="1092">
          <cell r="A1092">
            <v>1091</v>
          </cell>
          <cell r="B1092"/>
        </row>
        <row r="1093">
          <cell r="A1093">
            <v>1092</v>
          </cell>
          <cell r="B1093"/>
        </row>
        <row r="1094">
          <cell r="A1094">
            <v>1093</v>
          </cell>
          <cell r="B1094"/>
        </row>
        <row r="1095">
          <cell r="A1095">
            <v>1094</v>
          </cell>
          <cell r="B1095"/>
        </row>
        <row r="1096">
          <cell r="A1096">
            <v>1095</v>
          </cell>
          <cell r="B1096"/>
        </row>
        <row r="1097">
          <cell r="A1097">
            <v>1096</v>
          </cell>
          <cell r="B1097"/>
        </row>
        <row r="1098">
          <cell r="A1098">
            <v>1097</v>
          </cell>
          <cell r="B1098"/>
        </row>
        <row r="1099">
          <cell r="A1099">
            <v>1098</v>
          </cell>
          <cell r="B1099"/>
        </row>
        <row r="1100">
          <cell r="A1100">
            <v>1099</v>
          </cell>
          <cell r="B1100"/>
        </row>
        <row r="1101">
          <cell r="A1101">
            <v>1100</v>
          </cell>
          <cell r="B1101"/>
        </row>
        <row r="1102">
          <cell r="A1102">
            <v>1101</v>
          </cell>
          <cell r="B1102"/>
        </row>
        <row r="1103">
          <cell r="A1103">
            <v>1102</v>
          </cell>
          <cell r="B1103"/>
        </row>
        <row r="1104">
          <cell r="A1104">
            <v>1103</v>
          </cell>
          <cell r="B1104"/>
        </row>
        <row r="1105">
          <cell r="A1105">
            <v>1104</v>
          </cell>
          <cell r="B1105"/>
        </row>
        <row r="1106">
          <cell r="A1106">
            <v>1105</v>
          </cell>
          <cell r="B1106"/>
        </row>
        <row r="1107">
          <cell r="A1107">
            <v>1106</v>
          </cell>
          <cell r="B1107"/>
        </row>
        <row r="1108">
          <cell r="A1108">
            <v>1107</v>
          </cell>
          <cell r="B1108"/>
        </row>
        <row r="1109">
          <cell r="A1109">
            <v>1108</v>
          </cell>
          <cell r="B1109"/>
        </row>
        <row r="1110">
          <cell r="A1110">
            <v>1109</v>
          </cell>
          <cell r="B1110"/>
        </row>
        <row r="1111">
          <cell r="A1111">
            <v>1110</v>
          </cell>
          <cell r="B1111"/>
        </row>
        <row r="1112">
          <cell r="A1112">
            <v>1111</v>
          </cell>
          <cell r="B1112"/>
        </row>
        <row r="1113">
          <cell r="A1113">
            <v>1112</v>
          </cell>
          <cell r="B1113"/>
        </row>
        <row r="1114">
          <cell r="A1114">
            <v>1113</v>
          </cell>
          <cell r="B1114"/>
        </row>
        <row r="1115">
          <cell r="A1115">
            <v>1114</v>
          </cell>
          <cell r="B1115"/>
        </row>
        <row r="1116">
          <cell r="A1116">
            <v>1115</v>
          </cell>
          <cell r="B1116"/>
        </row>
        <row r="1117">
          <cell r="A1117">
            <v>1116</v>
          </cell>
          <cell r="B1117"/>
        </row>
        <row r="1118">
          <cell r="A1118">
            <v>1117</v>
          </cell>
          <cell r="B1118"/>
        </row>
        <row r="1119">
          <cell r="A1119">
            <v>1118</v>
          </cell>
          <cell r="B1119"/>
        </row>
        <row r="1120">
          <cell r="A1120">
            <v>1119</v>
          </cell>
          <cell r="B1120"/>
        </row>
        <row r="1121">
          <cell r="A1121">
            <v>1120</v>
          </cell>
          <cell r="B1121"/>
        </row>
        <row r="1122">
          <cell r="A1122">
            <v>1121</v>
          </cell>
          <cell r="B1122"/>
        </row>
        <row r="1123">
          <cell r="A1123">
            <v>1122</v>
          </cell>
          <cell r="B1123"/>
        </row>
        <row r="1124">
          <cell r="A1124">
            <v>1123</v>
          </cell>
          <cell r="B1124"/>
        </row>
        <row r="1125">
          <cell r="A1125">
            <v>1124</v>
          </cell>
          <cell r="B1125"/>
        </row>
        <row r="1126">
          <cell r="A1126">
            <v>1125</v>
          </cell>
          <cell r="B1126"/>
        </row>
        <row r="1127">
          <cell r="A1127">
            <v>1126</v>
          </cell>
          <cell r="B1127"/>
        </row>
        <row r="1128">
          <cell r="A1128">
            <v>1127</v>
          </cell>
          <cell r="B1128"/>
        </row>
        <row r="1129">
          <cell r="A1129">
            <v>1128</v>
          </cell>
          <cell r="B1129"/>
        </row>
        <row r="1130">
          <cell r="A1130">
            <v>1129</v>
          </cell>
          <cell r="B1130"/>
        </row>
        <row r="1131">
          <cell r="A1131">
            <v>1130</v>
          </cell>
          <cell r="B1131"/>
        </row>
        <row r="1132">
          <cell r="A1132">
            <v>1131</v>
          </cell>
          <cell r="B1132"/>
        </row>
        <row r="1133">
          <cell r="A1133">
            <v>1132</v>
          </cell>
          <cell r="B1133"/>
        </row>
        <row r="1134">
          <cell r="A1134">
            <v>1133</v>
          </cell>
          <cell r="B1134"/>
        </row>
        <row r="1135">
          <cell r="A1135">
            <v>1134</v>
          </cell>
          <cell r="B1135"/>
        </row>
        <row r="1136">
          <cell r="A1136">
            <v>1135</v>
          </cell>
          <cell r="B1136"/>
        </row>
        <row r="1137">
          <cell r="A1137">
            <v>1136</v>
          </cell>
          <cell r="B1137"/>
        </row>
        <row r="1138">
          <cell r="A1138">
            <v>1137</v>
          </cell>
          <cell r="B1138"/>
        </row>
        <row r="1139">
          <cell r="A1139">
            <v>1138</v>
          </cell>
          <cell r="B1139"/>
        </row>
        <row r="1140">
          <cell r="A1140">
            <v>1139</v>
          </cell>
          <cell r="B1140"/>
        </row>
        <row r="1141">
          <cell r="A1141">
            <v>1140</v>
          </cell>
          <cell r="B1141"/>
        </row>
        <row r="1142">
          <cell r="A1142">
            <v>1141</v>
          </cell>
          <cell r="B1142"/>
        </row>
        <row r="1143">
          <cell r="A1143">
            <v>1142</v>
          </cell>
          <cell r="B1143"/>
        </row>
        <row r="1144">
          <cell r="A1144">
            <v>1143</v>
          </cell>
          <cell r="B1144"/>
        </row>
        <row r="1145">
          <cell r="A1145">
            <v>1144</v>
          </cell>
          <cell r="B1145"/>
        </row>
        <row r="1146">
          <cell r="A1146">
            <v>1145</v>
          </cell>
          <cell r="B1146"/>
        </row>
        <row r="1147">
          <cell r="A1147">
            <v>1146</v>
          </cell>
          <cell r="B1147"/>
        </row>
        <row r="1148">
          <cell r="A1148">
            <v>1147</v>
          </cell>
          <cell r="B1148"/>
        </row>
        <row r="1149">
          <cell r="A1149">
            <v>1148</v>
          </cell>
          <cell r="B1149"/>
        </row>
        <row r="1150">
          <cell r="A1150">
            <v>1149</v>
          </cell>
          <cell r="B1150"/>
        </row>
        <row r="1151">
          <cell r="A1151">
            <v>1150</v>
          </cell>
          <cell r="B1151"/>
        </row>
        <row r="1152">
          <cell r="A1152">
            <v>1151</v>
          </cell>
          <cell r="B1152"/>
        </row>
        <row r="1153">
          <cell r="A1153">
            <v>1152</v>
          </cell>
          <cell r="B1153"/>
        </row>
        <row r="1154">
          <cell r="A1154">
            <v>1153</v>
          </cell>
          <cell r="B1154"/>
        </row>
        <row r="1155">
          <cell r="A1155">
            <v>1154</v>
          </cell>
          <cell r="B1155"/>
        </row>
        <row r="1156">
          <cell r="A1156">
            <v>1155</v>
          </cell>
          <cell r="B1156"/>
        </row>
        <row r="1157">
          <cell r="A1157">
            <v>1156</v>
          </cell>
          <cell r="B1157"/>
        </row>
        <row r="1158">
          <cell r="A1158">
            <v>1157</v>
          </cell>
          <cell r="B1158"/>
        </row>
        <row r="1159">
          <cell r="A1159">
            <v>1158</v>
          </cell>
          <cell r="B1159"/>
        </row>
        <row r="1160">
          <cell r="A1160">
            <v>1159</v>
          </cell>
          <cell r="B1160"/>
        </row>
        <row r="1161">
          <cell r="A1161">
            <v>1160</v>
          </cell>
          <cell r="B1161"/>
        </row>
        <row r="1162">
          <cell r="A1162">
            <v>1161</v>
          </cell>
          <cell r="B1162"/>
        </row>
        <row r="1163">
          <cell r="A1163">
            <v>1162</v>
          </cell>
          <cell r="B1163"/>
        </row>
        <row r="1164">
          <cell r="A1164">
            <v>1163</v>
          </cell>
          <cell r="B1164"/>
        </row>
        <row r="1165">
          <cell r="A1165">
            <v>1164</v>
          </cell>
          <cell r="B1165"/>
        </row>
        <row r="1166">
          <cell r="A1166">
            <v>1165</v>
          </cell>
          <cell r="B1166"/>
        </row>
        <row r="1167">
          <cell r="A1167">
            <v>1166</v>
          </cell>
          <cell r="B1167"/>
        </row>
        <row r="1168">
          <cell r="A1168">
            <v>1167</v>
          </cell>
          <cell r="B1168"/>
        </row>
        <row r="1169">
          <cell r="A1169">
            <v>1168</v>
          </cell>
          <cell r="B1169"/>
        </row>
        <row r="1170">
          <cell r="A1170">
            <v>1169</v>
          </cell>
          <cell r="B1170"/>
        </row>
        <row r="1171">
          <cell r="A1171">
            <v>1170</v>
          </cell>
          <cell r="B1171"/>
        </row>
        <row r="1172">
          <cell r="A1172">
            <v>1171</v>
          </cell>
          <cell r="B1172"/>
        </row>
        <row r="1173">
          <cell r="A1173">
            <v>1172</v>
          </cell>
          <cell r="B1173"/>
        </row>
        <row r="1174">
          <cell r="A1174">
            <v>1173</v>
          </cell>
          <cell r="B1174"/>
        </row>
        <row r="1175">
          <cell r="A1175">
            <v>1174</v>
          </cell>
          <cell r="B1175"/>
        </row>
        <row r="1176">
          <cell r="A1176">
            <v>1175</v>
          </cell>
          <cell r="B1176"/>
        </row>
        <row r="1177">
          <cell r="A1177">
            <v>1176</v>
          </cell>
          <cell r="B1177"/>
        </row>
        <row r="1178">
          <cell r="A1178">
            <v>1177</v>
          </cell>
          <cell r="B1178"/>
        </row>
        <row r="1179">
          <cell r="A1179">
            <v>1178</v>
          </cell>
          <cell r="B1179"/>
        </row>
        <row r="1180">
          <cell r="A1180">
            <v>1179</v>
          </cell>
          <cell r="B1180"/>
        </row>
        <row r="1181">
          <cell r="A1181">
            <v>1180</v>
          </cell>
          <cell r="B1181"/>
        </row>
        <row r="1182">
          <cell r="A1182">
            <v>1181</v>
          </cell>
          <cell r="B1182"/>
        </row>
        <row r="1183">
          <cell r="A1183">
            <v>1182</v>
          </cell>
          <cell r="B1183"/>
        </row>
        <row r="1184">
          <cell r="A1184">
            <v>1183</v>
          </cell>
          <cell r="B1184"/>
        </row>
        <row r="1185">
          <cell r="A1185">
            <v>1184</v>
          </cell>
          <cell r="B1185"/>
        </row>
        <row r="1186">
          <cell r="A1186">
            <v>1185</v>
          </cell>
          <cell r="B1186"/>
        </row>
        <row r="1187">
          <cell r="A1187">
            <v>1186</v>
          </cell>
          <cell r="B1187"/>
        </row>
        <row r="1188">
          <cell r="A1188">
            <v>1187</v>
          </cell>
          <cell r="B1188"/>
        </row>
        <row r="1189">
          <cell r="A1189">
            <v>1188</v>
          </cell>
          <cell r="B1189"/>
        </row>
        <row r="1190">
          <cell r="A1190">
            <v>1189</v>
          </cell>
          <cell r="B1190"/>
        </row>
        <row r="1191">
          <cell r="A1191">
            <v>1190</v>
          </cell>
          <cell r="B1191"/>
        </row>
        <row r="1192">
          <cell r="A1192">
            <v>1191</v>
          </cell>
          <cell r="B1192"/>
        </row>
        <row r="1193">
          <cell r="A1193">
            <v>1192</v>
          </cell>
          <cell r="B1193"/>
        </row>
        <row r="1194">
          <cell r="A1194">
            <v>1193</v>
          </cell>
          <cell r="B1194"/>
        </row>
        <row r="1195">
          <cell r="A1195">
            <v>1194</v>
          </cell>
          <cell r="B1195"/>
        </row>
        <row r="1196">
          <cell r="A1196">
            <v>1195</v>
          </cell>
          <cell r="B1196"/>
        </row>
        <row r="1197">
          <cell r="A1197">
            <v>1196</v>
          </cell>
          <cell r="B1197"/>
        </row>
        <row r="1198">
          <cell r="A1198">
            <v>1197</v>
          </cell>
          <cell r="B1198"/>
        </row>
        <row r="1199">
          <cell r="A1199">
            <v>1198</v>
          </cell>
          <cell r="B1199"/>
        </row>
        <row r="1200">
          <cell r="A1200">
            <v>1199</v>
          </cell>
          <cell r="B1200"/>
        </row>
        <row r="1201">
          <cell r="A1201">
            <v>1200</v>
          </cell>
          <cell r="B1201"/>
        </row>
        <row r="1202">
          <cell r="A1202">
            <v>1201</v>
          </cell>
          <cell r="B1202"/>
        </row>
        <row r="1203">
          <cell r="A1203">
            <v>1202</v>
          </cell>
          <cell r="B1203"/>
        </row>
        <row r="1204">
          <cell r="A1204">
            <v>1203</v>
          </cell>
          <cell r="B1204"/>
        </row>
        <row r="1205">
          <cell r="A1205">
            <v>1204</v>
          </cell>
          <cell r="B1205"/>
        </row>
        <row r="1206">
          <cell r="A1206">
            <v>1205</v>
          </cell>
          <cell r="B1206"/>
        </row>
        <row r="1207">
          <cell r="A1207">
            <v>1206</v>
          </cell>
          <cell r="B1207"/>
        </row>
        <row r="1208">
          <cell r="A1208">
            <v>1207</v>
          </cell>
          <cell r="B1208"/>
        </row>
        <row r="1209">
          <cell r="A1209">
            <v>1208</v>
          </cell>
          <cell r="B1209"/>
        </row>
        <row r="1210">
          <cell r="A1210">
            <v>1209</v>
          </cell>
          <cell r="B1210"/>
        </row>
        <row r="1211">
          <cell r="A1211">
            <v>1210</v>
          </cell>
          <cell r="B1211"/>
        </row>
        <row r="1212">
          <cell r="A1212">
            <v>1211</v>
          </cell>
          <cell r="B1212"/>
        </row>
        <row r="1213">
          <cell r="A1213">
            <v>1212</v>
          </cell>
          <cell r="B1213"/>
        </row>
        <row r="1214">
          <cell r="A1214">
            <v>1213</v>
          </cell>
          <cell r="B1214"/>
        </row>
        <row r="1215">
          <cell r="A1215">
            <v>1214</v>
          </cell>
          <cell r="B1215"/>
        </row>
        <row r="1216">
          <cell r="A1216">
            <v>1215</v>
          </cell>
          <cell r="B1216"/>
        </row>
        <row r="1217">
          <cell r="A1217">
            <v>1216</v>
          </cell>
          <cell r="B1217"/>
        </row>
        <row r="1218">
          <cell r="A1218">
            <v>1217</v>
          </cell>
          <cell r="B1218"/>
        </row>
        <row r="1219">
          <cell r="A1219">
            <v>1218</v>
          </cell>
          <cell r="B1219"/>
        </row>
        <row r="1220">
          <cell r="A1220">
            <v>1219</v>
          </cell>
          <cell r="B1220"/>
        </row>
        <row r="1221">
          <cell r="A1221">
            <v>1220</v>
          </cell>
          <cell r="B1221"/>
        </row>
        <row r="1222">
          <cell r="A1222">
            <v>1221</v>
          </cell>
          <cell r="B1222"/>
        </row>
        <row r="1223">
          <cell r="A1223">
            <v>1222</v>
          </cell>
          <cell r="B1223"/>
        </row>
        <row r="1224">
          <cell r="A1224">
            <v>1223</v>
          </cell>
          <cell r="B1224"/>
        </row>
        <row r="1225">
          <cell r="A1225">
            <v>1224</v>
          </cell>
          <cell r="B1225"/>
        </row>
        <row r="1226">
          <cell r="A1226">
            <v>1225</v>
          </cell>
          <cell r="B1226"/>
        </row>
        <row r="1227">
          <cell r="A1227">
            <v>1226</v>
          </cell>
          <cell r="B1227"/>
        </row>
        <row r="1228">
          <cell r="A1228">
            <v>1227</v>
          </cell>
          <cell r="B1228"/>
        </row>
        <row r="1229">
          <cell r="A1229">
            <v>1228</v>
          </cell>
          <cell r="B1229"/>
        </row>
        <row r="1230">
          <cell r="A1230">
            <v>1229</v>
          </cell>
          <cell r="B1230"/>
        </row>
        <row r="1231">
          <cell r="A1231">
            <v>1230</v>
          </cell>
          <cell r="B1231"/>
        </row>
        <row r="1232">
          <cell r="A1232">
            <v>1231</v>
          </cell>
          <cell r="B1232"/>
        </row>
        <row r="1233">
          <cell r="A1233">
            <v>1232</v>
          </cell>
          <cell r="B1233"/>
        </row>
        <row r="1234">
          <cell r="A1234">
            <v>1233</v>
          </cell>
          <cell r="B1234"/>
        </row>
        <row r="1235">
          <cell r="A1235">
            <v>1234</v>
          </cell>
          <cell r="B1235"/>
        </row>
        <row r="1236">
          <cell r="A1236">
            <v>1235</v>
          </cell>
          <cell r="B1236"/>
        </row>
        <row r="1237">
          <cell r="A1237">
            <v>1236</v>
          </cell>
          <cell r="B1237"/>
        </row>
        <row r="1238">
          <cell r="A1238">
            <v>1237</v>
          </cell>
          <cell r="B1238"/>
        </row>
        <row r="1239">
          <cell r="A1239">
            <v>1238</v>
          </cell>
          <cell r="B1239"/>
        </row>
        <row r="1240">
          <cell r="A1240">
            <v>1239</v>
          </cell>
          <cell r="B1240"/>
        </row>
        <row r="1241">
          <cell r="A1241">
            <v>1240</v>
          </cell>
          <cell r="B1241"/>
        </row>
        <row r="1242">
          <cell r="A1242">
            <v>1241</v>
          </cell>
          <cell r="B1242"/>
        </row>
        <row r="1243">
          <cell r="A1243">
            <v>1242</v>
          </cell>
          <cell r="B1243"/>
        </row>
        <row r="1244">
          <cell r="A1244">
            <v>1243</v>
          </cell>
          <cell r="B1244"/>
        </row>
        <row r="1245">
          <cell r="A1245">
            <v>1244</v>
          </cell>
          <cell r="B1245"/>
        </row>
        <row r="1246">
          <cell r="A1246">
            <v>1245</v>
          </cell>
          <cell r="B1246"/>
        </row>
        <row r="1247">
          <cell r="A1247">
            <v>1246</v>
          </cell>
          <cell r="B1247"/>
        </row>
        <row r="1248">
          <cell r="A1248">
            <v>1247</v>
          </cell>
          <cell r="B1248"/>
        </row>
        <row r="1249">
          <cell r="A1249">
            <v>1248</v>
          </cell>
          <cell r="B1249"/>
        </row>
        <row r="1250">
          <cell r="A1250">
            <v>1249</v>
          </cell>
          <cell r="B1250"/>
        </row>
        <row r="1251">
          <cell r="A1251">
            <v>1250</v>
          </cell>
          <cell r="B1251"/>
        </row>
        <row r="1252">
          <cell r="A1252">
            <v>1251</v>
          </cell>
          <cell r="B1252"/>
        </row>
        <row r="1253">
          <cell r="A1253">
            <v>1252</v>
          </cell>
          <cell r="B1253"/>
        </row>
        <row r="1254">
          <cell r="A1254">
            <v>1253</v>
          </cell>
          <cell r="B1254"/>
        </row>
        <row r="1255">
          <cell r="A1255">
            <v>1254</v>
          </cell>
          <cell r="B1255"/>
        </row>
        <row r="1256">
          <cell r="A1256">
            <v>1255</v>
          </cell>
          <cell r="B1256"/>
        </row>
        <row r="1257">
          <cell r="A1257">
            <v>1256</v>
          </cell>
          <cell r="B1257"/>
        </row>
        <row r="1258">
          <cell r="A1258">
            <v>1257</v>
          </cell>
          <cell r="B1258"/>
        </row>
        <row r="1259">
          <cell r="A1259">
            <v>1258</v>
          </cell>
          <cell r="B1259"/>
        </row>
        <row r="1260">
          <cell r="A1260">
            <v>1259</v>
          </cell>
          <cell r="B1260"/>
        </row>
        <row r="1261">
          <cell r="A1261">
            <v>1260</v>
          </cell>
          <cell r="B1261"/>
        </row>
        <row r="1262">
          <cell r="A1262">
            <v>1261</v>
          </cell>
          <cell r="B1262"/>
        </row>
        <row r="1263">
          <cell r="A1263">
            <v>1262</v>
          </cell>
          <cell r="B1263"/>
        </row>
        <row r="1264">
          <cell r="A1264">
            <v>1263</v>
          </cell>
          <cell r="B1264"/>
        </row>
        <row r="1265">
          <cell r="A1265">
            <v>1264</v>
          </cell>
          <cell r="B1265"/>
        </row>
        <row r="1266">
          <cell r="A1266">
            <v>1265</v>
          </cell>
          <cell r="B1266"/>
        </row>
        <row r="1267">
          <cell r="A1267">
            <v>1266</v>
          </cell>
          <cell r="B1267"/>
        </row>
        <row r="1268">
          <cell r="A1268">
            <v>1267</v>
          </cell>
          <cell r="B1268"/>
        </row>
        <row r="1269">
          <cell r="A1269">
            <v>1268</v>
          </cell>
          <cell r="B1269"/>
        </row>
        <row r="1270">
          <cell r="A1270">
            <v>1269</v>
          </cell>
          <cell r="B1270"/>
        </row>
        <row r="1271">
          <cell r="A1271">
            <v>1270</v>
          </cell>
          <cell r="B1271"/>
        </row>
        <row r="1272">
          <cell r="A1272">
            <v>1271</v>
          </cell>
          <cell r="B1272"/>
        </row>
        <row r="1273">
          <cell r="A1273">
            <v>1272</v>
          </cell>
          <cell r="B1273"/>
        </row>
        <row r="1274">
          <cell r="A1274">
            <v>1273</v>
          </cell>
          <cell r="B1274"/>
        </row>
        <row r="1275">
          <cell r="A1275">
            <v>1274</v>
          </cell>
          <cell r="B1275"/>
        </row>
        <row r="1276">
          <cell r="A1276">
            <v>1275</v>
          </cell>
          <cell r="B1276"/>
        </row>
        <row r="1277">
          <cell r="A1277">
            <v>1276</v>
          </cell>
          <cell r="B1277"/>
        </row>
        <row r="1278">
          <cell r="A1278">
            <v>1277</v>
          </cell>
          <cell r="B1278"/>
        </row>
        <row r="1279">
          <cell r="A1279">
            <v>1278</v>
          </cell>
          <cell r="B1279"/>
        </row>
        <row r="1280">
          <cell r="A1280">
            <v>1279</v>
          </cell>
          <cell r="B1280"/>
        </row>
        <row r="1281">
          <cell r="A1281">
            <v>1280</v>
          </cell>
          <cell r="B1281"/>
        </row>
        <row r="1282">
          <cell r="A1282">
            <v>1281</v>
          </cell>
          <cell r="B1282"/>
        </row>
        <row r="1283">
          <cell r="A1283">
            <v>1282</v>
          </cell>
          <cell r="B1283"/>
        </row>
        <row r="1284">
          <cell r="A1284">
            <v>1283</v>
          </cell>
          <cell r="B1284"/>
        </row>
        <row r="1285">
          <cell r="A1285">
            <v>1284</v>
          </cell>
          <cell r="B1285"/>
        </row>
        <row r="1286">
          <cell r="A1286">
            <v>1285</v>
          </cell>
          <cell r="B1286"/>
        </row>
        <row r="1287">
          <cell r="A1287">
            <v>1286</v>
          </cell>
          <cell r="B1287"/>
        </row>
        <row r="1288">
          <cell r="A1288">
            <v>1287</v>
          </cell>
          <cell r="B1288"/>
        </row>
        <row r="1289">
          <cell r="A1289">
            <v>1288</v>
          </cell>
          <cell r="B1289"/>
        </row>
        <row r="1290">
          <cell r="A1290">
            <v>1289</v>
          </cell>
          <cell r="B1290"/>
        </row>
        <row r="1291">
          <cell r="A1291">
            <v>1290</v>
          </cell>
          <cell r="B1291"/>
        </row>
        <row r="1292">
          <cell r="A1292">
            <v>1291</v>
          </cell>
          <cell r="B1292"/>
        </row>
        <row r="1293">
          <cell r="A1293">
            <v>1292</v>
          </cell>
          <cell r="B1293"/>
        </row>
        <row r="1294">
          <cell r="A1294">
            <v>1293</v>
          </cell>
          <cell r="B1294"/>
        </row>
        <row r="1295">
          <cell r="A1295">
            <v>1294</v>
          </cell>
          <cell r="B1295"/>
        </row>
        <row r="1296">
          <cell r="A1296">
            <v>1295</v>
          </cell>
          <cell r="B1296"/>
        </row>
        <row r="1297">
          <cell r="A1297">
            <v>1296</v>
          </cell>
          <cell r="B1297"/>
        </row>
        <row r="1298">
          <cell r="A1298">
            <v>1297</v>
          </cell>
          <cell r="B1298"/>
        </row>
        <row r="1299">
          <cell r="A1299">
            <v>1298</v>
          </cell>
          <cell r="B1299"/>
        </row>
        <row r="1300">
          <cell r="A1300">
            <v>1299</v>
          </cell>
          <cell r="B1300"/>
        </row>
        <row r="1301">
          <cell r="A1301">
            <v>1300</v>
          </cell>
          <cell r="B1301"/>
        </row>
        <row r="1302">
          <cell r="A1302">
            <v>1301</v>
          </cell>
          <cell r="B1302"/>
        </row>
        <row r="1303">
          <cell r="A1303">
            <v>1302</v>
          </cell>
          <cell r="B1303"/>
        </row>
        <row r="1304">
          <cell r="A1304">
            <v>1303</v>
          </cell>
          <cell r="B1304"/>
        </row>
        <row r="1305">
          <cell r="A1305">
            <v>1304</v>
          </cell>
          <cell r="B1305"/>
        </row>
        <row r="1306">
          <cell r="A1306">
            <v>1305</v>
          </cell>
          <cell r="B1306"/>
        </row>
        <row r="1307">
          <cell r="A1307">
            <v>1306</v>
          </cell>
          <cell r="B1307"/>
        </row>
        <row r="1308">
          <cell r="A1308">
            <v>1307</v>
          </cell>
          <cell r="B1308"/>
        </row>
        <row r="1309">
          <cell r="A1309">
            <v>1308</v>
          </cell>
          <cell r="B1309"/>
        </row>
        <row r="1310">
          <cell r="A1310">
            <v>1309</v>
          </cell>
          <cell r="B1310"/>
        </row>
        <row r="1311">
          <cell r="A1311">
            <v>1310</v>
          </cell>
          <cell r="B1311"/>
        </row>
        <row r="1312">
          <cell r="A1312">
            <v>1311</v>
          </cell>
          <cell r="B1312"/>
        </row>
        <row r="1313">
          <cell r="A1313">
            <v>1312</v>
          </cell>
          <cell r="B1313"/>
        </row>
        <row r="1314">
          <cell r="A1314">
            <v>1313</v>
          </cell>
          <cell r="B1314"/>
        </row>
        <row r="1315">
          <cell r="A1315">
            <v>1314</v>
          </cell>
          <cell r="B1315"/>
        </row>
        <row r="1316">
          <cell r="A1316">
            <v>1315</v>
          </cell>
          <cell r="B1316"/>
        </row>
        <row r="1317">
          <cell r="A1317">
            <v>1316</v>
          </cell>
          <cell r="B1317"/>
        </row>
        <row r="1318">
          <cell r="A1318">
            <v>1317</v>
          </cell>
          <cell r="B1318"/>
        </row>
        <row r="1319">
          <cell r="A1319">
            <v>1318</v>
          </cell>
          <cell r="B1319"/>
        </row>
        <row r="1320">
          <cell r="A1320">
            <v>1319</v>
          </cell>
          <cell r="B1320"/>
        </row>
        <row r="1321">
          <cell r="A1321">
            <v>1320</v>
          </cell>
          <cell r="B1321"/>
        </row>
        <row r="1322">
          <cell r="A1322">
            <v>1321</v>
          </cell>
          <cell r="B1322"/>
        </row>
        <row r="1323">
          <cell r="A1323">
            <v>1322</v>
          </cell>
          <cell r="B1323"/>
        </row>
        <row r="1324">
          <cell r="A1324">
            <v>1323</v>
          </cell>
          <cell r="B1324"/>
        </row>
        <row r="1325">
          <cell r="A1325">
            <v>1324</v>
          </cell>
          <cell r="B1325"/>
        </row>
        <row r="1326">
          <cell r="A1326">
            <v>1325</v>
          </cell>
          <cell r="B1326"/>
        </row>
        <row r="1327">
          <cell r="A1327">
            <v>1326</v>
          </cell>
          <cell r="B1327"/>
        </row>
        <row r="1328">
          <cell r="A1328">
            <v>1327</v>
          </cell>
          <cell r="B1328"/>
        </row>
        <row r="1329">
          <cell r="A1329">
            <v>1328</v>
          </cell>
          <cell r="B1329"/>
        </row>
        <row r="1330">
          <cell r="A1330">
            <v>1329</v>
          </cell>
          <cell r="B1330"/>
        </row>
        <row r="1331">
          <cell r="A1331">
            <v>1330</v>
          </cell>
          <cell r="B1331"/>
        </row>
        <row r="1332">
          <cell r="A1332">
            <v>1331</v>
          </cell>
          <cell r="B1332"/>
        </row>
        <row r="1333">
          <cell r="A1333">
            <v>1332</v>
          </cell>
          <cell r="B1333"/>
        </row>
        <row r="1334">
          <cell r="A1334">
            <v>1333</v>
          </cell>
          <cell r="B1334"/>
        </row>
        <row r="1335">
          <cell r="A1335">
            <v>1334</v>
          </cell>
          <cell r="B1335"/>
        </row>
        <row r="1336">
          <cell r="A1336">
            <v>1335</v>
          </cell>
          <cell r="B1336"/>
        </row>
        <row r="1337">
          <cell r="A1337">
            <v>1336</v>
          </cell>
          <cell r="B1337"/>
        </row>
        <row r="1338">
          <cell r="A1338">
            <v>1337</v>
          </cell>
          <cell r="B1338"/>
        </row>
        <row r="1339">
          <cell r="A1339">
            <v>1338</v>
          </cell>
          <cell r="B1339"/>
        </row>
        <row r="1340">
          <cell r="A1340">
            <v>1339</v>
          </cell>
          <cell r="B1340"/>
        </row>
        <row r="1341">
          <cell r="A1341">
            <v>1340</v>
          </cell>
          <cell r="B1341"/>
        </row>
        <row r="1342">
          <cell r="A1342">
            <v>1341</v>
          </cell>
          <cell r="B1342"/>
        </row>
        <row r="1343">
          <cell r="A1343">
            <v>1342</v>
          </cell>
          <cell r="B1343"/>
        </row>
        <row r="1344">
          <cell r="A1344">
            <v>1343</v>
          </cell>
          <cell r="B1344"/>
        </row>
        <row r="1345">
          <cell r="A1345">
            <v>1344</v>
          </cell>
          <cell r="B1345"/>
        </row>
        <row r="1346">
          <cell r="A1346">
            <v>1345</v>
          </cell>
          <cell r="B1346"/>
        </row>
        <row r="1347">
          <cell r="A1347">
            <v>1346</v>
          </cell>
          <cell r="B1347"/>
        </row>
        <row r="1348">
          <cell r="A1348">
            <v>1347</v>
          </cell>
          <cell r="B1348"/>
        </row>
        <row r="1349">
          <cell r="A1349">
            <v>1348</v>
          </cell>
          <cell r="B1349"/>
        </row>
        <row r="1350">
          <cell r="A1350">
            <v>1349</v>
          </cell>
          <cell r="B1350"/>
        </row>
        <row r="1351">
          <cell r="A1351">
            <v>1350</v>
          </cell>
          <cell r="B1351"/>
        </row>
        <row r="1352">
          <cell r="A1352">
            <v>1351</v>
          </cell>
          <cell r="B1352"/>
        </row>
        <row r="1353">
          <cell r="A1353">
            <v>1352</v>
          </cell>
          <cell r="B1353"/>
        </row>
        <row r="1354">
          <cell r="A1354">
            <v>1353</v>
          </cell>
          <cell r="B1354"/>
        </row>
        <row r="1355">
          <cell r="A1355">
            <v>1354</v>
          </cell>
          <cell r="B1355"/>
        </row>
        <row r="1356">
          <cell r="A1356">
            <v>1355</v>
          </cell>
          <cell r="B1356"/>
        </row>
        <row r="1357">
          <cell r="A1357">
            <v>1356</v>
          </cell>
          <cell r="B1357"/>
        </row>
        <row r="1358">
          <cell r="A1358">
            <v>1357</v>
          </cell>
          <cell r="B1358"/>
        </row>
        <row r="1359">
          <cell r="A1359">
            <v>1358</v>
          </cell>
          <cell r="B1359"/>
        </row>
        <row r="1360">
          <cell r="A1360">
            <v>1359</v>
          </cell>
          <cell r="B1360"/>
        </row>
        <row r="1361">
          <cell r="A1361">
            <v>1360</v>
          </cell>
          <cell r="B1361"/>
        </row>
        <row r="1362">
          <cell r="A1362">
            <v>1361</v>
          </cell>
          <cell r="B1362"/>
        </row>
        <row r="1363">
          <cell r="A1363">
            <v>1362</v>
          </cell>
          <cell r="B1363"/>
        </row>
        <row r="1364">
          <cell r="A1364">
            <v>1363</v>
          </cell>
          <cell r="B1364"/>
        </row>
        <row r="1365">
          <cell r="A1365">
            <v>1364</v>
          </cell>
          <cell r="B1365"/>
        </row>
        <row r="1366">
          <cell r="A1366">
            <v>1365</v>
          </cell>
          <cell r="B1366"/>
        </row>
        <row r="1367">
          <cell r="A1367">
            <v>1366</v>
          </cell>
          <cell r="B1367"/>
        </row>
        <row r="1368">
          <cell r="A1368">
            <v>1367</v>
          </cell>
          <cell r="B1368"/>
        </row>
        <row r="1369">
          <cell r="A1369">
            <v>1368</v>
          </cell>
          <cell r="B1369"/>
        </row>
        <row r="1370">
          <cell r="A1370">
            <v>1369</v>
          </cell>
          <cell r="B1370"/>
        </row>
        <row r="1371">
          <cell r="A1371">
            <v>1370</v>
          </cell>
          <cell r="B1371"/>
        </row>
        <row r="1372">
          <cell r="A1372">
            <v>1371</v>
          </cell>
          <cell r="B1372"/>
        </row>
        <row r="1373">
          <cell r="A1373">
            <v>1372</v>
          </cell>
          <cell r="B1373"/>
        </row>
        <row r="1374">
          <cell r="A1374">
            <v>1373</v>
          </cell>
          <cell r="B1374"/>
        </row>
        <row r="1375">
          <cell r="A1375">
            <v>1374</v>
          </cell>
          <cell r="B1375"/>
        </row>
        <row r="1376">
          <cell r="A1376">
            <v>1375</v>
          </cell>
          <cell r="B1376"/>
        </row>
        <row r="1377">
          <cell r="A1377">
            <v>1376</v>
          </cell>
          <cell r="B1377"/>
        </row>
        <row r="1378">
          <cell r="A1378">
            <v>1377</v>
          </cell>
          <cell r="B1378"/>
        </row>
        <row r="1379">
          <cell r="A1379">
            <v>1378</v>
          </cell>
          <cell r="B1379"/>
        </row>
        <row r="1380">
          <cell r="A1380">
            <v>1379</v>
          </cell>
          <cell r="B1380"/>
        </row>
        <row r="1381">
          <cell r="A1381">
            <v>1380</v>
          </cell>
          <cell r="B1381"/>
        </row>
        <row r="1382">
          <cell r="A1382">
            <v>1381</v>
          </cell>
          <cell r="B1382"/>
        </row>
        <row r="1383">
          <cell r="A1383">
            <v>1382</v>
          </cell>
          <cell r="B1383"/>
        </row>
        <row r="1384">
          <cell r="A1384">
            <v>1383</v>
          </cell>
          <cell r="B1384"/>
        </row>
        <row r="1385">
          <cell r="A1385">
            <v>1384</v>
          </cell>
          <cell r="B1385"/>
        </row>
        <row r="1386">
          <cell r="A1386">
            <v>1385</v>
          </cell>
          <cell r="B1386"/>
        </row>
        <row r="1387">
          <cell r="A1387">
            <v>1386</v>
          </cell>
          <cell r="B1387"/>
        </row>
        <row r="1388">
          <cell r="A1388">
            <v>1387</v>
          </cell>
          <cell r="B1388"/>
        </row>
        <row r="1389">
          <cell r="A1389">
            <v>1388</v>
          </cell>
          <cell r="B1389"/>
        </row>
        <row r="1390">
          <cell r="A1390">
            <v>1389</v>
          </cell>
          <cell r="B1390"/>
        </row>
        <row r="1391">
          <cell r="A1391">
            <v>1390</v>
          </cell>
          <cell r="B1391"/>
        </row>
        <row r="1392">
          <cell r="A1392">
            <v>1391</v>
          </cell>
          <cell r="B1392"/>
        </row>
        <row r="1393">
          <cell r="A1393">
            <v>1392</v>
          </cell>
          <cell r="B1393"/>
        </row>
        <row r="1394">
          <cell r="A1394">
            <v>1393</v>
          </cell>
          <cell r="B1394"/>
        </row>
        <row r="1395">
          <cell r="A1395">
            <v>1394</v>
          </cell>
          <cell r="B1395"/>
        </row>
        <row r="1396">
          <cell r="A1396">
            <v>1395</v>
          </cell>
          <cell r="B1396"/>
        </row>
        <row r="1397">
          <cell r="A1397">
            <v>1396</v>
          </cell>
          <cell r="B1397"/>
        </row>
        <row r="1398">
          <cell r="A1398">
            <v>1397</v>
          </cell>
          <cell r="B1398"/>
        </row>
        <row r="1399">
          <cell r="A1399">
            <v>1398</v>
          </cell>
          <cell r="B1399"/>
        </row>
        <row r="1400">
          <cell r="A1400">
            <v>1399</v>
          </cell>
          <cell r="B1400"/>
        </row>
        <row r="1401">
          <cell r="A1401">
            <v>1400</v>
          </cell>
          <cell r="B1401"/>
        </row>
        <row r="1402">
          <cell r="A1402">
            <v>1401</v>
          </cell>
          <cell r="B1402"/>
        </row>
        <row r="1403">
          <cell r="A1403">
            <v>1402</v>
          </cell>
          <cell r="B1403"/>
        </row>
        <row r="1404">
          <cell r="A1404">
            <v>1403</v>
          </cell>
          <cell r="B1404"/>
        </row>
        <row r="1405">
          <cell r="A1405">
            <v>1404</v>
          </cell>
          <cell r="B1405"/>
        </row>
        <row r="1406">
          <cell r="A1406">
            <v>1405</v>
          </cell>
          <cell r="B1406"/>
        </row>
        <row r="1407">
          <cell r="A1407">
            <v>1406</v>
          </cell>
          <cell r="B1407"/>
        </row>
        <row r="1408">
          <cell r="A1408">
            <v>1407</v>
          </cell>
          <cell r="B1408"/>
        </row>
        <row r="1409">
          <cell r="A1409">
            <v>1408</v>
          </cell>
          <cell r="B1409"/>
        </row>
        <row r="1410">
          <cell r="A1410">
            <v>1409</v>
          </cell>
          <cell r="B1410"/>
        </row>
        <row r="1411">
          <cell r="A1411">
            <v>1410</v>
          </cell>
          <cell r="B1411"/>
        </row>
        <row r="1412">
          <cell r="A1412">
            <v>1411</v>
          </cell>
          <cell r="B1412"/>
        </row>
        <row r="1413">
          <cell r="A1413">
            <v>1412</v>
          </cell>
          <cell r="B1413"/>
        </row>
        <row r="1414">
          <cell r="A1414">
            <v>1413</v>
          </cell>
          <cell r="B1414"/>
        </row>
        <row r="1415">
          <cell r="A1415">
            <v>1414</v>
          </cell>
          <cell r="B1415"/>
        </row>
        <row r="1416">
          <cell r="A1416">
            <v>1415</v>
          </cell>
          <cell r="B1416"/>
        </row>
        <row r="1417">
          <cell r="A1417">
            <v>1416</v>
          </cell>
          <cell r="B1417"/>
        </row>
        <row r="1418">
          <cell r="A1418">
            <v>1417</v>
          </cell>
          <cell r="B1418"/>
        </row>
        <row r="1419">
          <cell r="A1419">
            <v>1418</v>
          </cell>
          <cell r="B1419"/>
        </row>
        <row r="1420">
          <cell r="A1420">
            <v>1419</v>
          </cell>
          <cell r="B1420"/>
        </row>
        <row r="1421">
          <cell r="A1421">
            <v>1420</v>
          </cell>
          <cell r="B1421"/>
        </row>
        <row r="1422">
          <cell r="A1422">
            <v>1421</v>
          </cell>
          <cell r="B1422"/>
        </row>
        <row r="1423">
          <cell r="A1423">
            <v>1422</v>
          </cell>
          <cell r="B1423"/>
        </row>
        <row r="1424">
          <cell r="A1424">
            <v>1423</v>
          </cell>
          <cell r="B1424"/>
        </row>
        <row r="1425">
          <cell r="A1425">
            <v>1424</v>
          </cell>
          <cell r="B1425"/>
        </row>
        <row r="1426">
          <cell r="A1426">
            <v>1425</v>
          </cell>
          <cell r="B1426"/>
        </row>
        <row r="1427">
          <cell r="A1427">
            <v>1426</v>
          </cell>
          <cell r="B1427"/>
        </row>
        <row r="1428">
          <cell r="A1428">
            <v>1427</v>
          </cell>
          <cell r="B1428"/>
        </row>
        <row r="1429">
          <cell r="A1429">
            <v>1428</v>
          </cell>
          <cell r="B1429"/>
        </row>
        <row r="1430">
          <cell r="A1430">
            <v>1429</v>
          </cell>
          <cell r="B1430"/>
        </row>
        <row r="1431">
          <cell r="A1431">
            <v>1430</v>
          </cell>
          <cell r="B1431"/>
        </row>
        <row r="1432">
          <cell r="A1432">
            <v>1431</v>
          </cell>
          <cell r="B1432"/>
        </row>
        <row r="1433">
          <cell r="A1433">
            <v>1432</v>
          </cell>
          <cell r="B1433"/>
        </row>
        <row r="1434">
          <cell r="A1434">
            <v>1433</v>
          </cell>
          <cell r="B1434"/>
        </row>
        <row r="1435">
          <cell r="A1435">
            <v>1434</v>
          </cell>
          <cell r="B1435"/>
        </row>
        <row r="1436">
          <cell r="A1436">
            <v>1435</v>
          </cell>
          <cell r="B1436"/>
        </row>
        <row r="1437">
          <cell r="A1437">
            <v>1436</v>
          </cell>
          <cell r="B1437"/>
        </row>
        <row r="1438">
          <cell r="A1438">
            <v>1437</v>
          </cell>
          <cell r="B1438"/>
        </row>
        <row r="1439">
          <cell r="A1439">
            <v>1438</v>
          </cell>
          <cell r="B1439"/>
        </row>
        <row r="1440">
          <cell r="A1440">
            <v>1439</v>
          </cell>
          <cell r="B1440"/>
        </row>
        <row r="1441">
          <cell r="A1441">
            <v>1440</v>
          </cell>
          <cell r="B1441"/>
        </row>
        <row r="1442">
          <cell r="A1442">
            <v>1441</v>
          </cell>
          <cell r="B1442"/>
        </row>
        <row r="1443">
          <cell r="A1443">
            <v>1442</v>
          </cell>
          <cell r="B1443"/>
        </row>
        <row r="1444">
          <cell r="A1444">
            <v>1443</v>
          </cell>
          <cell r="B1444"/>
        </row>
        <row r="1445">
          <cell r="A1445">
            <v>1444</v>
          </cell>
          <cell r="B1445"/>
        </row>
        <row r="1446">
          <cell r="A1446">
            <v>1445</v>
          </cell>
          <cell r="B1446"/>
        </row>
        <row r="1447">
          <cell r="A1447">
            <v>1446</v>
          </cell>
          <cell r="B1447"/>
        </row>
        <row r="1448">
          <cell r="A1448">
            <v>1447</v>
          </cell>
          <cell r="B1448"/>
        </row>
        <row r="1449">
          <cell r="A1449">
            <v>1448</v>
          </cell>
          <cell r="B1449"/>
        </row>
        <row r="1450">
          <cell r="A1450">
            <v>1449</v>
          </cell>
          <cell r="B1450"/>
        </row>
        <row r="1451">
          <cell r="A1451">
            <v>1450</v>
          </cell>
          <cell r="B1451"/>
        </row>
        <row r="1452">
          <cell r="A1452">
            <v>1451</v>
          </cell>
          <cell r="B1452"/>
        </row>
        <row r="1453">
          <cell r="A1453">
            <v>1452</v>
          </cell>
          <cell r="B1453"/>
        </row>
        <row r="1454">
          <cell r="A1454">
            <v>1453</v>
          </cell>
          <cell r="B1454"/>
        </row>
        <row r="1455">
          <cell r="A1455">
            <v>1454</v>
          </cell>
          <cell r="B1455"/>
        </row>
        <row r="1456">
          <cell r="A1456">
            <v>1455</v>
          </cell>
          <cell r="B1456"/>
        </row>
        <row r="1457">
          <cell r="A1457">
            <v>1456</v>
          </cell>
          <cell r="B1457"/>
        </row>
        <row r="1458">
          <cell r="A1458">
            <v>1457</v>
          </cell>
          <cell r="B1458"/>
        </row>
        <row r="1459">
          <cell r="A1459">
            <v>1458</v>
          </cell>
          <cell r="B1459"/>
        </row>
        <row r="1460">
          <cell r="A1460">
            <v>1459</v>
          </cell>
          <cell r="B1460"/>
        </row>
        <row r="1461">
          <cell r="A1461">
            <v>1460</v>
          </cell>
          <cell r="B1461"/>
        </row>
        <row r="1462">
          <cell r="A1462">
            <v>1461</v>
          </cell>
          <cell r="B1462"/>
        </row>
        <row r="1463">
          <cell r="A1463">
            <v>1462</v>
          </cell>
          <cell r="B1463"/>
        </row>
        <row r="1464">
          <cell r="A1464">
            <v>1463</v>
          </cell>
          <cell r="B1464"/>
        </row>
        <row r="1465">
          <cell r="A1465">
            <v>1464</v>
          </cell>
          <cell r="B1465"/>
        </row>
        <row r="1466">
          <cell r="A1466">
            <v>1465</v>
          </cell>
          <cell r="B1466"/>
        </row>
        <row r="1467">
          <cell r="A1467">
            <v>1466</v>
          </cell>
          <cell r="B1467"/>
        </row>
        <row r="1468">
          <cell r="A1468">
            <v>1467</v>
          </cell>
          <cell r="B1468"/>
        </row>
        <row r="1469">
          <cell r="A1469">
            <v>1468</v>
          </cell>
          <cell r="B1469"/>
        </row>
        <row r="1470">
          <cell r="A1470">
            <v>1469</v>
          </cell>
          <cell r="B1470"/>
        </row>
        <row r="1471">
          <cell r="A1471">
            <v>1470</v>
          </cell>
          <cell r="B1471"/>
        </row>
        <row r="1472">
          <cell r="A1472">
            <v>1471</v>
          </cell>
          <cell r="B1472"/>
        </row>
        <row r="1473">
          <cell r="A1473">
            <v>1472</v>
          </cell>
          <cell r="B1473"/>
        </row>
        <row r="1474">
          <cell r="A1474">
            <v>1473</v>
          </cell>
          <cell r="B1474"/>
        </row>
        <row r="1475">
          <cell r="A1475">
            <v>1474</v>
          </cell>
          <cell r="B1475"/>
        </row>
        <row r="1476">
          <cell r="A1476">
            <v>1475</v>
          </cell>
          <cell r="B1476"/>
        </row>
        <row r="1477">
          <cell r="A1477">
            <v>1476</v>
          </cell>
          <cell r="B1477"/>
        </row>
        <row r="1478">
          <cell r="A1478">
            <v>1477</v>
          </cell>
          <cell r="B1478"/>
        </row>
        <row r="1479">
          <cell r="A1479">
            <v>1478</v>
          </cell>
          <cell r="B1479"/>
        </row>
        <row r="1480">
          <cell r="A1480">
            <v>1479</v>
          </cell>
          <cell r="B1480"/>
        </row>
        <row r="1481">
          <cell r="A1481">
            <v>1480</v>
          </cell>
          <cell r="B1481"/>
        </row>
        <row r="1482">
          <cell r="A1482">
            <v>1481</v>
          </cell>
          <cell r="B1482"/>
        </row>
        <row r="1483">
          <cell r="A1483">
            <v>1482</v>
          </cell>
          <cell r="B1483"/>
        </row>
        <row r="1484">
          <cell r="A1484">
            <v>1483</v>
          </cell>
          <cell r="B1484"/>
        </row>
        <row r="1485">
          <cell r="A1485">
            <v>1484</v>
          </cell>
          <cell r="B1485"/>
        </row>
        <row r="1486">
          <cell r="A1486">
            <v>1485</v>
          </cell>
          <cell r="B1486"/>
        </row>
        <row r="1487">
          <cell r="A1487">
            <v>1486</v>
          </cell>
          <cell r="B1487"/>
        </row>
        <row r="1488">
          <cell r="A1488">
            <v>1487</v>
          </cell>
          <cell r="B1488"/>
        </row>
        <row r="1489">
          <cell r="A1489">
            <v>1488</v>
          </cell>
          <cell r="B1489"/>
        </row>
        <row r="1490">
          <cell r="A1490">
            <v>1489</v>
          </cell>
          <cell r="B1490"/>
        </row>
        <row r="1491">
          <cell r="A1491">
            <v>1490</v>
          </cell>
          <cell r="B1491"/>
        </row>
        <row r="1492">
          <cell r="A1492">
            <v>1491</v>
          </cell>
          <cell r="B1492"/>
        </row>
        <row r="1493">
          <cell r="A1493">
            <v>1492</v>
          </cell>
          <cell r="B1493"/>
        </row>
        <row r="1494">
          <cell r="A1494">
            <v>1493</v>
          </cell>
          <cell r="B1494"/>
        </row>
        <row r="1495">
          <cell r="A1495">
            <v>1494</v>
          </cell>
          <cell r="B1495"/>
        </row>
        <row r="1496">
          <cell r="A1496">
            <v>1495</v>
          </cell>
          <cell r="B1496"/>
        </row>
        <row r="1497">
          <cell r="A1497">
            <v>1496</v>
          </cell>
          <cell r="B1497"/>
        </row>
        <row r="1498">
          <cell r="A1498">
            <v>1497</v>
          </cell>
          <cell r="B1498"/>
        </row>
        <row r="1499">
          <cell r="A1499">
            <v>1498</v>
          </cell>
          <cell r="B1499"/>
        </row>
        <row r="1500">
          <cell r="A1500">
            <v>1499</v>
          </cell>
          <cell r="B1500"/>
        </row>
        <row r="1501">
          <cell r="A1501">
            <v>1500</v>
          </cell>
          <cell r="B1501"/>
        </row>
        <row r="1502">
          <cell r="A1502">
            <v>1501</v>
          </cell>
          <cell r="B1502"/>
        </row>
        <row r="1503">
          <cell r="A1503">
            <v>1502</v>
          </cell>
          <cell r="B1503"/>
        </row>
        <row r="1504">
          <cell r="A1504">
            <v>1503</v>
          </cell>
          <cell r="B1504"/>
        </row>
        <row r="1505">
          <cell r="A1505">
            <v>1504</v>
          </cell>
          <cell r="B1505"/>
        </row>
        <row r="1506">
          <cell r="A1506">
            <v>1505</v>
          </cell>
          <cell r="B1506"/>
        </row>
        <row r="1507">
          <cell r="A1507">
            <v>1506</v>
          </cell>
          <cell r="B1507"/>
        </row>
        <row r="1508">
          <cell r="A1508">
            <v>1507</v>
          </cell>
          <cell r="B1508"/>
        </row>
        <row r="1509">
          <cell r="A1509">
            <v>1508</v>
          </cell>
          <cell r="B1509"/>
        </row>
        <row r="1510">
          <cell r="A1510">
            <v>1509</v>
          </cell>
          <cell r="B1510"/>
        </row>
        <row r="1511">
          <cell r="A1511">
            <v>1510</v>
          </cell>
          <cell r="B1511"/>
        </row>
        <row r="1512">
          <cell r="A1512">
            <v>1511</v>
          </cell>
          <cell r="B1512"/>
        </row>
        <row r="1513">
          <cell r="A1513">
            <v>1512</v>
          </cell>
          <cell r="B1513"/>
        </row>
        <row r="1514">
          <cell r="A1514">
            <v>1513</v>
          </cell>
          <cell r="B1514"/>
        </row>
        <row r="1515">
          <cell r="A1515">
            <v>1514</v>
          </cell>
          <cell r="B1515"/>
        </row>
        <row r="1516">
          <cell r="A1516">
            <v>1515</v>
          </cell>
          <cell r="B1516"/>
        </row>
        <row r="1517">
          <cell r="A1517">
            <v>1516</v>
          </cell>
          <cell r="B1517"/>
        </row>
        <row r="1518">
          <cell r="A1518">
            <v>1517</v>
          </cell>
          <cell r="B1518"/>
        </row>
        <row r="1519">
          <cell r="A1519">
            <v>1518</v>
          </cell>
          <cell r="B1519"/>
        </row>
        <row r="1520">
          <cell r="A1520">
            <v>1519</v>
          </cell>
          <cell r="B1520"/>
        </row>
        <row r="1521">
          <cell r="A1521">
            <v>1520</v>
          </cell>
          <cell r="B1521"/>
        </row>
        <row r="1522">
          <cell r="A1522">
            <v>1521</v>
          </cell>
          <cell r="B1522"/>
        </row>
        <row r="1523">
          <cell r="A1523">
            <v>1522</v>
          </cell>
          <cell r="B1523"/>
        </row>
        <row r="1524">
          <cell r="A1524">
            <v>1523</v>
          </cell>
          <cell r="B1524"/>
        </row>
        <row r="1525">
          <cell r="A1525">
            <v>1524</v>
          </cell>
          <cell r="B1525"/>
        </row>
        <row r="1526">
          <cell r="A1526">
            <v>1525</v>
          </cell>
          <cell r="B1526"/>
        </row>
        <row r="1527">
          <cell r="A1527">
            <v>1526</v>
          </cell>
          <cell r="B1527"/>
        </row>
        <row r="1528">
          <cell r="A1528">
            <v>1527</v>
          </cell>
          <cell r="B1528"/>
        </row>
        <row r="1529">
          <cell r="A1529">
            <v>1528</v>
          </cell>
          <cell r="B1529"/>
        </row>
        <row r="1530">
          <cell r="A1530">
            <v>1529</v>
          </cell>
          <cell r="B1530"/>
        </row>
        <row r="1531">
          <cell r="A1531">
            <v>1530</v>
          </cell>
          <cell r="B1531"/>
        </row>
        <row r="1532">
          <cell r="A1532">
            <v>1531</v>
          </cell>
          <cell r="B1532"/>
        </row>
        <row r="1533">
          <cell r="A1533">
            <v>1532</v>
          </cell>
          <cell r="B1533"/>
        </row>
        <row r="1534">
          <cell r="A1534">
            <v>1533</v>
          </cell>
          <cell r="B1534"/>
        </row>
        <row r="1535">
          <cell r="A1535">
            <v>1534</v>
          </cell>
          <cell r="B1535"/>
        </row>
        <row r="1536">
          <cell r="A1536">
            <v>1535</v>
          </cell>
          <cell r="B1536"/>
        </row>
        <row r="1537">
          <cell r="A1537">
            <v>1536</v>
          </cell>
          <cell r="B1537"/>
        </row>
        <row r="1538">
          <cell r="A1538">
            <v>1537</v>
          </cell>
          <cell r="B1538"/>
        </row>
        <row r="1539">
          <cell r="A1539">
            <v>1538</v>
          </cell>
          <cell r="B1539"/>
        </row>
        <row r="1540">
          <cell r="A1540">
            <v>1539</v>
          </cell>
          <cell r="B1540"/>
        </row>
        <row r="1541">
          <cell r="A1541">
            <v>1540</v>
          </cell>
          <cell r="B1541"/>
        </row>
        <row r="1542">
          <cell r="A1542">
            <v>1541</v>
          </cell>
          <cell r="B1542"/>
        </row>
        <row r="1543">
          <cell r="A1543">
            <v>1542</v>
          </cell>
          <cell r="B1543"/>
        </row>
        <row r="1544">
          <cell r="A1544">
            <v>1543</v>
          </cell>
          <cell r="B1544"/>
        </row>
        <row r="1545">
          <cell r="A1545">
            <v>1544</v>
          </cell>
          <cell r="B1545"/>
        </row>
        <row r="1546">
          <cell r="A1546">
            <v>1545</v>
          </cell>
          <cell r="B1546"/>
        </row>
        <row r="1547">
          <cell r="A1547">
            <v>1546</v>
          </cell>
          <cell r="B1547"/>
        </row>
        <row r="1548">
          <cell r="A1548">
            <v>1547</v>
          </cell>
          <cell r="B1548"/>
        </row>
        <row r="1549">
          <cell r="A1549">
            <v>1548</v>
          </cell>
          <cell r="B1549"/>
        </row>
        <row r="1550">
          <cell r="A1550">
            <v>1549</v>
          </cell>
          <cell r="B1550"/>
        </row>
        <row r="1551">
          <cell r="A1551">
            <v>1550</v>
          </cell>
          <cell r="B1551"/>
        </row>
        <row r="1552">
          <cell r="A1552">
            <v>1551</v>
          </cell>
          <cell r="B1552"/>
        </row>
        <row r="1553">
          <cell r="A1553">
            <v>1552</v>
          </cell>
          <cell r="B1553"/>
        </row>
        <row r="1554">
          <cell r="A1554">
            <v>1553</v>
          </cell>
          <cell r="B1554"/>
        </row>
        <row r="1555">
          <cell r="A1555">
            <v>1554</v>
          </cell>
          <cell r="B1555"/>
        </row>
        <row r="1556">
          <cell r="A1556">
            <v>1555</v>
          </cell>
          <cell r="B1556"/>
        </row>
        <row r="1557">
          <cell r="A1557">
            <v>1556</v>
          </cell>
          <cell r="B1557"/>
        </row>
        <row r="1558">
          <cell r="A1558">
            <v>1557</v>
          </cell>
          <cell r="B1558"/>
        </row>
        <row r="1559">
          <cell r="A1559">
            <v>1558</v>
          </cell>
          <cell r="B1559"/>
        </row>
        <row r="1560">
          <cell r="A1560">
            <v>1559</v>
          </cell>
          <cell r="B1560"/>
        </row>
        <row r="1561">
          <cell r="A1561">
            <v>1560</v>
          </cell>
          <cell r="B1561"/>
        </row>
        <row r="1562">
          <cell r="A1562">
            <v>1561</v>
          </cell>
          <cell r="B1562"/>
        </row>
        <row r="1563">
          <cell r="A1563">
            <v>1562</v>
          </cell>
          <cell r="B1563"/>
        </row>
        <row r="1564">
          <cell r="A1564">
            <v>1563</v>
          </cell>
          <cell r="B1564"/>
        </row>
        <row r="1565">
          <cell r="A1565">
            <v>1564</v>
          </cell>
          <cell r="B1565"/>
        </row>
        <row r="1566">
          <cell r="A1566">
            <v>1565</v>
          </cell>
          <cell r="B1566"/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8">
          <cell r="W8">
            <v>8</v>
          </cell>
          <cell r="X8">
            <v>12</v>
          </cell>
          <cell r="Y8">
            <v>8</v>
          </cell>
          <cell r="Z8">
            <v>8</v>
          </cell>
          <cell r="AA8">
            <v>8</v>
          </cell>
          <cell r="AB8">
            <v>8</v>
          </cell>
          <cell r="AC8">
            <v>8</v>
          </cell>
          <cell r="AD8">
            <v>8</v>
          </cell>
          <cell r="AE8">
            <v>12</v>
          </cell>
          <cell r="AF8">
            <v>8</v>
          </cell>
        </row>
        <row r="9">
          <cell r="W9">
            <v>8</v>
          </cell>
          <cell r="X9">
            <v>12</v>
          </cell>
          <cell r="Y9">
            <v>8</v>
          </cell>
          <cell r="Z9">
            <v>8</v>
          </cell>
          <cell r="AA9">
            <v>8</v>
          </cell>
          <cell r="AB9">
            <v>8</v>
          </cell>
          <cell r="AC9">
            <v>8</v>
          </cell>
          <cell r="AD9">
            <v>8</v>
          </cell>
          <cell r="AE9">
            <v>12</v>
          </cell>
          <cell r="AF9">
            <v>8</v>
          </cell>
        </row>
        <row r="10">
          <cell r="W10">
            <v>8</v>
          </cell>
          <cell r="X10">
            <v>12</v>
          </cell>
          <cell r="Y10">
            <v>8</v>
          </cell>
          <cell r="Z10">
            <v>8</v>
          </cell>
          <cell r="AA10">
            <v>8</v>
          </cell>
          <cell r="AB10">
            <v>8</v>
          </cell>
          <cell r="AC10">
            <v>8</v>
          </cell>
          <cell r="AD10">
            <v>8</v>
          </cell>
          <cell r="AE10">
            <v>12</v>
          </cell>
          <cell r="AF10">
            <v>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0771B8-0F96-462D-B112-72FB7A8F51FC}" name="Таблица1" displayName="Таблица1" ref="A1:D1566" totalsRowShown="0" headerRowDxfId="6" headerRowBorderDxfId="5" tableBorderDxfId="4" totalsRowBorderDxfId="3">
  <sortState xmlns:xlrd2="http://schemas.microsoft.com/office/spreadsheetml/2017/richdata2" ref="A2:C1566">
    <sortCondition ref="B1:B1566"/>
  </sortState>
  <tableColumns count="4">
    <tableColumn id="1" xr3:uid="{6711EE72-987E-4A03-BB7E-09A2416D0733}" name="№1" dataDxfId="2"/>
    <tableColumn id="2" xr3:uid="{18629D64-7025-4E48-959C-C765EB6B4DEB}" name="Столбец1" dataDxfId="1"/>
    <tableColumn id="3" xr3:uid="{D83C1333-F0E8-41A9-B6EA-8793FEC734A2}" name="№2" dataDxfId="0"/>
    <tableColumn id="4" xr3:uid="{11479B24-EBC2-4B6E-B411-AA441EEC1E16}" name="Столбец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dimension ref="A1:AU25"/>
  <sheetViews>
    <sheetView zoomScale="75" zoomScaleNormal="75" zoomScaleSheetLayoutView="70" workbookViewId="0">
      <selection activeCell="E7" sqref="E7:AI13"/>
    </sheetView>
  </sheetViews>
  <sheetFormatPr defaultColWidth="5.28515625" defaultRowHeight="21.6" customHeight="1" x14ac:dyDescent="0.25"/>
  <cols>
    <col min="1" max="2" width="8" style="42" customWidth="1"/>
    <col min="3" max="3" width="42.7109375" style="127" customWidth="1"/>
    <col min="4" max="4" width="48.7109375" style="127" bestFit="1" customWidth="1"/>
    <col min="5" max="32" width="5.5703125" style="127" customWidth="1"/>
    <col min="33" max="33" width="5.5703125" style="188" customWidth="1"/>
    <col min="34" max="34" width="5.5703125" style="462" customWidth="1"/>
    <col min="35" max="35" width="5.5703125" style="284" customWidth="1"/>
    <col min="36" max="37" width="14.5703125" style="52" customWidth="1"/>
    <col min="38" max="39" width="5.28515625" style="127"/>
    <col min="40" max="40" width="28.7109375" style="127" customWidth="1"/>
    <col min="41" max="16384" width="5.28515625" style="127"/>
  </cols>
  <sheetData>
    <row r="1" spans="1:47" ht="21.6" customHeight="1" x14ac:dyDescent="0.25">
      <c r="C1" s="42" t="s">
        <v>5</v>
      </c>
      <c r="D1" s="42"/>
      <c r="E1" s="42"/>
      <c r="F1" s="42"/>
      <c r="G1" s="42"/>
      <c r="AJ1" s="539"/>
      <c r="AK1" s="539"/>
    </row>
    <row r="2" spans="1:47" ht="21.6" customHeight="1" x14ac:dyDescent="0.25">
      <c r="AJ2" s="539"/>
      <c r="AK2" s="539"/>
    </row>
    <row r="3" spans="1:47" ht="21.6" customHeight="1" x14ac:dyDescent="0.25">
      <c r="C3" s="42" t="s">
        <v>8</v>
      </c>
      <c r="D3" s="42"/>
      <c r="V3" s="540" t="s">
        <v>0</v>
      </c>
      <c r="W3" s="541"/>
      <c r="X3" s="541"/>
      <c r="Y3" s="541"/>
      <c r="Z3" s="541"/>
      <c r="AA3" s="541"/>
      <c r="AB3" s="541"/>
      <c r="AC3" s="541"/>
      <c r="AD3" s="541"/>
      <c r="AE3" s="542"/>
      <c r="AF3" s="3"/>
      <c r="AG3" s="191"/>
      <c r="AH3" s="195"/>
      <c r="AI3" s="195"/>
      <c r="AJ3" s="539"/>
      <c r="AK3" s="539"/>
    </row>
    <row r="4" spans="1:47" ht="21.6" customHeight="1" x14ac:dyDescent="0.25">
      <c r="E4" s="42"/>
      <c r="F4" s="42"/>
      <c r="G4" s="42"/>
      <c r="H4" s="42"/>
      <c r="I4" s="42"/>
      <c r="J4" s="42"/>
      <c r="K4" s="42"/>
      <c r="V4" s="540" t="s">
        <v>631</v>
      </c>
      <c r="W4" s="541"/>
      <c r="X4" s="541"/>
      <c r="Y4" s="541"/>
      <c r="Z4" s="542"/>
      <c r="AA4" s="540" t="s">
        <v>632</v>
      </c>
      <c r="AB4" s="541"/>
      <c r="AC4" s="541"/>
      <c r="AD4" s="541"/>
      <c r="AE4" s="542"/>
      <c r="AF4" s="3"/>
      <c r="AG4" s="191"/>
      <c r="AH4" s="195"/>
      <c r="AI4" s="195"/>
    </row>
    <row r="6" spans="1:47" ht="53.25" customHeight="1" x14ac:dyDescent="0.25">
      <c r="A6" s="536" t="s">
        <v>1</v>
      </c>
      <c r="B6" s="537"/>
      <c r="C6" s="107" t="s">
        <v>2</v>
      </c>
      <c r="D6" s="107" t="s">
        <v>28</v>
      </c>
      <c r="E6" s="201">
        <v>1</v>
      </c>
      <c r="F6" s="201">
        <v>2</v>
      </c>
      <c r="G6" s="201">
        <v>3</v>
      </c>
      <c r="H6" s="201">
        <v>4</v>
      </c>
      <c r="I6" s="201">
        <v>5</v>
      </c>
      <c r="J6" s="201">
        <v>6</v>
      </c>
      <c r="K6" s="201">
        <v>7</v>
      </c>
      <c r="L6" s="213">
        <v>8</v>
      </c>
      <c r="M6" s="201">
        <v>9</v>
      </c>
      <c r="N6" s="201">
        <v>10</v>
      </c>
      <c r="O6" s="201">
        <v>11</v>
      </c>
      <c r="P6" s="201">
        <v>12</v>
      </c>
      <c r="Q6" s="201">
        <v>13</v>
      </c>
      <c r="R6" s="201">
        <v>14</v>
      </c>
      <c r="S6" s="201">
        <v>15</v>
      </c>
      <c r="T6" s="201">
        <v>16</v>
      </c>
      <c r="U6" s="201">
        <v>17</v>
      </c>
      <c r="V6" s="201">
        <v>18</v>
      </c>
      <c r="W6" s="201">
        <v>19</v>
      </c>
      <c r="X6" s="201">
        <v>20</v>
      </c>
      <c r="Y6" s="201">
        <v>21</v>
      </c>
      <c r="Z6" s="201">
        <v>22</v>
      </c>
      <c r="AA6" s="201">
        <v>23</v>
      </c>
      <c r="AB6" s="201">
        <v>24</v>
      </c>
      <c r="AC6" s="201">
        <v>25</v>
      </c>
      <c r="AD6" s="201">
        <v>26</v>
      </c>
      <c r="AE6" s="201">
        <v>27</v>
      </c>
      <c r="AF6" s="201">
        <v>28</v>
      </c>
      <c r="AG6" s="201">
        <v>29</v>
      </c>
      <c r="AH6" s="201">
        <v>30</v>
      </c>
      <c r="AI6" s="201">
        <v>31</v>
      </c>
      <c r="AJ6" s="53" t="s">
        <v>3</v>
      </c>
      <c r="AK6" s="54" t="s">
        <v>4</v>
      </c>
    </row>
    <row r="7" spans="1:47" s="161" customFormat="1" ht="15.75" x14ac:dyDescent="0.25">
      <c r="A7" s="108">
        <v>239</v>
      </c>
      <c r="B7" s="107">
        <v>1</v>
      </c>
      <c r="C7" s="110" t="str">
        <f>IFERROR(VLOOKUP(A7,Имя!$A:$B,2,0),"asd")</f>
        <v>Тожибаев Ортикбой</v>
      </c>
      <c r="D7" s="8" t="s">
        <v>41</v>
      </c>
      <c r="E7" s="532" t="s">
        <v>493</v>
      </c>
      <c r="F7" s="533">
        <v>8</v>
      </c>
      <c r="G7" s="533">
        <v>8</v>
      </c>
      <c r="H7" s="533">
        <v>8</v>
      </c>
      <c r="I7" s="533">
        <v>8</v>
      </c>
      <c r="J7" s="533">
        <v>8</v>
      </c>
      <c r="K7" s="533">
        <v>8</v>
      </c>
      <c r="L7" s="532" t="s">
        <v>493</v>
      </c>
      <c r="M7" s="533">
        <v>8</v>
      </c>
      <c r="N7" s="533">
        <v>8</v>
      </c>
      <c r="O7" s="533">
        <v>8</v>
      </c>
      <c r="P7" s="533">
        <v>8</v>
      </c>
      <c r="Q7" s="533">
        <v>8</v>
      </c>
      <c r="R7" s="533">
        <v>8</v>
      </c>
      <c r="S7" s="532" t="s">
        <v>493</v>
      </c>
      <c r="T7" s="533">
        <v>8</v>
      </c>
      <c r="U7" s="533">
        <v>8</v>
      </c>
      <c r="V7" s="533">
        <v>8</v>
      </c>
      <c r="W7" s="533">
        <v>8</v>
      </c>
      <c r="X7" s="533">
        <v>8</v>
      </c>
      <c r="Y7" s="533">
        <v>8</v>
      </c>
      <c r="Z7" s="532" t="s">
        <v>493</v>
      </c>
      <c r="AA7" s="533">
        <v>8</v>
      </c>
      <c r="AB7" s="533">
        <v>8</v>
      </c>
      <c r="AC7" s="533">
        <v>8</v>
      </c>
      <c r="AD7" s="533">
        <v>8</v>
      </c>
      <c r="AE7" s="533">
        <v>8</v>
      </c>
      <c r="AF7" s="533">
        <v>8</v>
      </c>
      <c r="AG7" s="532" t="s">
        <v>493</v>
      </c>
      <c r="AH7" s="535" t="s">
        <v>527</v>
      </c>
      <c r="AI7" s="535" t="s">
        <v>527</v>
      </c>
      <c r="AJ7" s="73">
        <f>AK7/8</f>
        <v>24</v>
      </c>
      <c r="AK7" s="73">
        <f>SUM(E7:AI7)</f>
        <v>192</v>
      </c>
      <c r="AL7" s="165">
        <v>8</v>
      </c>
      <c r="AM7" s="160"/>
      <c r="AN7" s="160"/>
      <c r="AO7" s="160"/>
      <c r="AP7" s="160"/>
      <c r="AQ7" s="160"/>
      <c r="AR7" s="160"/>
      <c r="AS7" s="160"/>
      <c r="AT7" s="160"/>
      <c r="AU7" s="160"/>
    </row>
    <row r="8" spans="1:47" s="161" customFormat="1" ht="15.75" x14ac:dyDescent="0.25">
      <c r="A8" s="108">
        <v>85</v>
      </c>
      <c r="B8" s="107">
        <v>2</v>
      </c>
      <c r="C8" s="110" t="str">
        <f>IFERROR(VLOOKUP(A8,Имя!$A:$B,2,0),"asd")</f>
        <v>Ортиков Умид</v>
      </c>
      <c r="D8" s="8" t="s">
        <v>42</v>
      </c>
      <c r="E8" s="532" t="s">
        <v>493</v>
      </c>
      <c r="F8" s="533">
        <v>8</v>
      </c>
      <c r="G8" s="533">
        <v>8</v>
      </c>
      <c r="H8" s="533">
        <v>8</v>
      </c>
      <c r="I8" s="533">
        <v>8</v>
      </c>
      <c r="J8" s="533">
        <v>8</v>
      </c>
      <c r="K8" s="533">
        <v>8</v>
      </c>
      <c r="L8" s="532" t="s">
        <v>493</v>
      </c>
      <c r="M8" s="533">
        <v>8</v>
      </c>
      <c r="N8" s="533">
        <v>8</v>
      </c>
      <c r="O8" s="533">
        <v>8</v>
      </c>
      <c r="P8" s="533">
        <v>8</v>
      </c>
      <c r="Q8" s="533">
        <v>8</v>
      </c>
      <c r="R8" s="533">
        <v>8</v>
      </c>
      <c r="S8" s="532" t="s">
        <v>493</v>
      </c>
      <c r="T8" s="533">
        <v>8</v>
      </c>
      <c r="U8" s="533">
        <v>8</v>
      </c>
      <c r="V8" s="533">
        <v>8</v>
      </c>
      <c r="W8" s="533">
        <v>8</v>
      </c>
      <c r="X8" s="533">
        <v>8</v>
      </c>
      <c r="Y8" s="533">
        <v>8</v>
      </c>
      <c r="Z8" s="532" t="s">
        <v>493</v>
      </c>
      <c r="AA8" s="533">
        <v>8</v>
      </c>
      <c r="AB8" s="533">
        <v>8</v>
      </c>
      <c r="AC8" s="533">
        <v>8</v>
      </c>
      <c r="AD8" s="533">
        <v>8</v>
      </c>
      <c r="AE8" s="533">
        <v>8</v>
      </c>
      <c r="AF8" s="533">
        <v>8</v>
      </c>
      <c r="AG8" s="532" t="s">
        <v>493</v>
      </c>
      <c r="AH8" s="535" t="s">
        <v>527</v>
      </c>
      <c r="AI8" s="535" t="s">
        <v>527</v>
      </c>
      <c r="AJ8" s="73">
        <f t="shared" ref="AJ8:AJ13" si="0">AK8/8</f>
        <v>24</v>
      </c>
      <c r="AK8" s="73">
        <f>SUM(E8:AI8)</f>
        <v>192</v>
      </c>
      <c r="AL8" s="165">
        <v>8</v>
      </c>
      <c r="AN8" s="543"/>
      <c r="AO8" s="543"/>
      <c r="AP8" s="543"/>
      <c r="AQ8" s="543"/>
    </row>
    <row r="9" spans="1:47" s="274" customFormat="1" ht="15.75" x14ac:dyDescent="0.25">
      <c r="A9" s="108">
        <v>361</v>
      </c>
      <c r="B9" s="107">
        <v>3</v>
      </c>
      <c r="C9" s="110" t="str">
        <f>IFERROR(VLOOKUP(A9,Имя!$A:$B,2,0),"asd")</f>
        <v>Бектемирова Зулфия</v>
      </c>
      <c r="D9" s="275" t="s">
        <v>542</v>
      </c>
      <c r="E9" s="532" t="s">
        <v>493</v>
      </c>
      <c r="F9" s="533">
        <v>8</v>
      </c>
      <c r="G9" s="533">
        <v>8</v>
      </c>
      <c r="H9" s="533">
        <v>8</v>
      </c>
      <c r="I9" s="533">
        <v>8</v>
      </c>
      <c r="J9" s="533">
        <v>8</v>
      </c>
      <c r="K9" s="533">
        <v>8</v>
      </c>
      <c r="L9" s="532" t="s">
        <v>493</v>
      </c>
      <c r="M9" s="533">
        <v>8</v>
      </c>
      <c r="N9" s="533">
        <v>8</v>
      </c>
      <c r="O9" s="533">
        <v>8</v>
      </c>
      <c r="P9" s="533">
        <v>8</v>
      </c>
      <c r="Q9" s="533">
        <v>8</v>
      </c>
      <c r="R9" s="533">
        <v>8</v>
      </c>
      <c r="S9" s="532" t="s">
        <v>493</v>
      </c>
      <c r="T9" s="533">
        <v>8</v>
      </c>
      <c r="U9" s="533">
        <v>8</v>
      </c>
      <c r="V9" s="533">
        <v>8</v>
      </c>
      <c r="W9" s="533">
        <v>8</v>
      </c>
      <c r="X9" s="533">
        <v>8</v>
      </c>
      <c r="Y9" s="533">
        <v>8</v>
      </c>
      <c r="Z9" s="532" t="s">
        <v>493</v>
      </c>
      <c r="AA9" s="533">
        <v>8</v>
      </c>
      <c r="AB9" s="533">
        <v>8</v>
      </c>
      <c r="AC9" s="533">
        <v>8</v>
      </c>
      <c r="AD9" s="533">
        <v>8</v>
      </c>
      <c r="AE9" s="533">
        <v>8</v>
      </c>
      <c r="AF9" s="533">
        <v>8</v>
      </c>
      <c r="AG9" s="532" t="s">
        <v>493</v>
      </c>
      <c r="AH9" s="535" t="s">
        <v>527</v>
      </c>
      <c r="AI9" s="535" t="s">
        <v>527</v>
      </c>
      <c r="AJ9" s="73">
        <f>AK9/8</f>
        <v>24</v>
      </c>
      <c r="AK9" s="73">
        <f t="shared" ref="AK9:AK13" si="1">SUM(E9:AI9)</f>
        <v>192</v>
      </c>
      <c r="AL9" s="165">
        <v>8</v>
      </c>
    </row>
    <row r="10" spans="1:47" ht="15.75" x14ac:dyDescent="0.25">
      <c r="A10" s="108">
        <v>237</v>
      </c>
      <c r="B10" s="107">
        <v>4</v>
      </c>
      <c r="C10" s="110" t="str">
        <f>IFERROR(VLOOKUP(A10,Имя!$A:$B,2,0),"asd")</f>
        <v>Юнусова Чарос</v>
      </c>
      <c r="D10" s="8" t="s">
        <v>642</v>
      </c>
      <c r="E10" s="532" t="s">
        <v>493</v>
      </c>
      <c r="F10" s="533">
        <v>8</v>
      </c>
      <c r="G10" s="533">
        <v>8</v>
      </c>
      <c r="H10" s="533">
        <v>8</v>
      </c>
      <c r="I10" s="533">
        <v>8</v>
      </c>
      <c r="J10" s="533">
        <v>8</v>
      </c>
      <c r="K10" s="533">
        <v>8</v>
      </c>
      <c r="L10" s="532" t="s">
        <v>493</v>
      </c>
      <c r="M10" s="533">
        <v>8</v>
      </c>
      <c r="N10" s="533">
        <v>8</v>
      </c>
      <c r="O10" s="533">
        <v>8</v>
      </c>
      <c r="P10" s="533">
        <v>8</v>
      </c>
      <c r="Q10" s="533">
        <v>8</v>
      </c>
      <c r="R10" s="533">
        <v>8</v>
      </c>
      <c r="S10" s="532" t="s">
        <v>493</v>
      </c>
      <c r="T10" s="533">
        <v>8</v>
      </c>
      <c r="U10" s="533">
        <v>8</v>
      </c>
      <c r="V10" s="533">
        <v>8</v>
      </c>
      <c r="W10" s="533">
        <v>8</v>
      </c>
      <c r="X10" s="533">
        <v>8</v>
      </c>
      <c r="Y10" s="533">
        <v>8</v>
      </c>
      <c r="Z10" s="532" t="s">
        <v>493</v>
      </c>
      <c r="AA10" s="533">
        <v>8</v>
      </c>
      <c r="AB10" s="533">
        <v>8</v>
      </c>
      <c r="AC10" s="533">
        <v>8</v>
      </c>
      <c r="AD10" s="533">
        <v>8</v>
      </c>
      <c r="AE10" s="533">
        <v>8</v>
      </c>
      <c r="AF10" s="533">
        <v>8</v>
      </c>
      <c r="AG10" s="532" t="s">
        <v>493</v>
      </c>
      <c r="AH10" s="535" t="s">
        <v>527</v>
      </c>
      <c r="AI10" s="535" t="s">
        <v>527</v>
      </c>
      <c r="AJ10" s="73">
        <f t="shared" si="0"/>
        <v>24</v>
      </c>
      <c r="AK10" s="73">
        <f t="shared" si="1"/>
        <v>192</v>
      </c>
      <c r="AL10" s="165">
        <v>8</v>
      </c>
    </row>
    <row r="11" spans="1:47" ht="15.75" x14ac:dyDescent="0.25">
      <c r="A11" s="108">
        <v>49</v>
      </c>
      <c r="B11" s="107">
        <v>5</v>
      </c>
      <c r="C11" s="110" t="str">
        <f>IFERROR(VLOOKUP(A11,Имя!$A:$B,2,0),"asd")</f>
        <v>Исроилов Бобир</v>
      </c>
      <c r="D11" s="8" t="s">
        <v>43</v>
      </c>
      <c r="E11" s="532" t="s">
        <v>493</v>
      </c>
      <c r="F11" s="533">
        <v>8</v>
      </c>
      <c r="G11" s="533">
        <v>8</v>
      </c>
      <c r="H11" s="533">
        <v>8</v>
      </c>
      <c r="I11" s="533">
        <v>8</v>
      </c>
      <c r="J11" s="533">
        <v>8</v>
      </c>
      <c r="K11" s="533">
        <v>8</v>
      </c>
      <c r="L11" s="532" t="s">
        <v>493</v>
      </c>
      <c r="M11" s="533">
        <v>8</v>
      </c>
      <c r="N11" s="533">
        <v>8</v>
      </c>
      <c r="O11" s="533">
        <v>8</v>
      </c>
      <c r="P11" s="533">
        <v>8</v>
      </c>
      <c r="Q11" s="533">
        <v>8</v>
      </c>
      <c r="R11" s="533">
        <v>8</v>
      </c>
      <c r="S11" s="532" t="s">
        <v>493</v>
      </c>
      <c r="T11" s="533">
        <v>8</v>
      </c>
      <c r="U11" s="533">
        <v>8</v>
      </c>
      <c r="V11" s="533">
        <v>8</v>
      </c>
      <c r="W11" s="533">
        <v>8</v>
      </c>
      <c r="X11" s="533">
        <v>8</v>
      </c>
      <c r="Y11" s="533">
        <v>8</v>
      </c>
      <c r="Z11" s="532" t="s">
        <v>493</v>
      </c>
      <c r="AA11" s="533">
        <v>8</v>
      </c>
      <c r="AB11" s="533">
        <v>8</v>
      </c>
      <c r="AC11" s="533">
        <v>8</v>
      </c>
      <c r="AD11" s="533">
        <v>8</v>
      </c>
      <c r="AE11" s="533">
        <v>8</v>
      </c>
      <c r="AF11" s="533">
        <v>8</v>
      </c>
      <c r="AG11" s="532" t="s">
        <v>493</v>
      </c>
      <c r="AH11" s="535" t="s">
        <v>527</v>
      </c>
      <c r="AI11" s="535" t="s">
        <v>527</v>
      </c>
      <c r="AJ11" s="73">
        <f t="shared" si="0"/>
        <v>24</v>
      </c>
      <c r="AK11" s="73">
        <f t="shared" si="1"/>
        <v>192</v>
      </c>
      <c r="AL11" s="165">
        <v>8</v>
      </c>
    </row>
    <row r="12" spans="1:47" ht="15.75" x14ac:dyDescent="0.25">
      <c r="A12" s="108">
        <v>188</v>
      </c>
      <c r="B12" s="107">
        <v>6</v>
      </c>
      <c r="C12" s="8" t="str">
        <f>IFERROR(VLOOKUP(A12,Имя!$A:$B,2,0),"asd")</f>
        <v>Умарова Юлдуз</v>
      </c>
      <c r="D12" s="8" t="s">
        <v>644</v>
      </c>
      <c r="E12" s="532" t="s">
        <v>493</v>
      </c>
      <c r="F12" s="533">
        <v>8</v>
      </c>
      <c r="G12" s="533">
        <v>8</v>
      </c>
      <c r="H12" s="533">
        <v>8</v>
      </c>
      <c r="I12" s="533">
        <v>8</v>
      </c>
      <c r="J12" s="533">
        <v>8</v>
      </c>
      <c r="K12" s="533">
        <v>8</v>
      </c>
      <c r="L12" s="532" t="s">
        <v>493</v>
      </c>
      <c r="M12" s="533">
        <v>8</v>
      </c>
      <c r="N12" s="533">
        <v>8</v>
      </c>
      <c r="O12" s="533">
        <v>8</v>
      </c>
      <c r="P12" s="533">
        <v>8</v>
      </c>
      <c r="Q12" s="533">
        <v>8</v>
      </c>
      <c r="R12" s="533">
        <v>8</v>
      </c>
      <c r="S12" s="532" t="s">
        <v>493</v>
      </c>
      <c r="T12" s="533">
        <v>8</v>
      </c>
      <c r="U12" s="533">
        <v>8</v>
      </c>
      <c r="V12" s="533">
        <v>8</v>
      </c>
      <c r="W12" s="533">
        <v>8</v>
      </c>
      <c r="X12" s="533">
        <v>8</v>
      </c>
      <c r="Y12" s="533">
        <v>8</v>
      </c>
      <c r="Z12" s="532" t="s">
        <v>493</v>
      </c>
      <c r="AA12" s="533">
        <v>8</v>
      </c>
      <c r="AB12" s="533">
        <v>8</v>
      </c>
      <c r="AC12" s="533">
        <v>8</v>
      </c>
      <c r="AD12" s="533">
        <v>8</v>
      </c>
      <c r="AE12" s="533">
        <v>8</v>
      </c>
      <c r="AF12" s="533">
        <v>8</v>
      </c>
      <c r="AG12" s="532" t="s">
        <v>493</v>
      </c>
      <c r="AH12" s="535" t="s">
        <v>527</v>
      </c>
      <c r="AI12" s="535" t="s">
        <v>527</v>
      </c>
      <c r="AJ12" s="73">
        <f t="shared" si="0"/>
        <v>24</v>
      </c>
      <c r="AK12" s="73">
        <f t="shared" si="1"/>
        <v>192</v>
      </c>
      <c r="AL12" s="165">
        <v>8</v>
      </c>
    </row>
    <row r="13" spans="1:47" ht="21.6" customHeight="1" x14ac:dyDescent="0.25">
      <c r="A13" s="108"/>
      <c r="B13" s="107">
        <v>7</v>
      </c>
      <c r="C13" s="8" t="s">
        <v>568</v>
      </c>
      <c r="D13" s="480" t="s">
        <v>643</v>
      </c>
      <c r="E13" s="532" t="s">
        <v>493</v>
      </c>
      <c r="F13" s="533">
        <v>8</v>
      </c>
      <c r="G13" s="533">
        <v>8</v>
      </c>
      <c r="H13" s="533">
        <v>8</v>
      </c>
      <c r="I13" s="533">
        <v>8</v>
      </c>
      <c r="J13" s="533">
        <v>8</v>
      </c>
      <c r="K13" s="533">
        <v>8</v>
      </c>
      <c r="L13" s="532" t="s">
        <v>493</v>
      </c>
      <c r="M13" s="533">
        <v>8</v>
      </c>
      <c r="N13" s="533">
        <v>8</v>
      </c>
      <c r="O13" s="533">
        <v>8</v>
      </c>
      <c r="P13" s="533">
        <v>8</v>
      </c>
      <c r="Q13" s="533">
        <v>8</v>
      </c>
      <c r="R13" s="533">
        <v>8</v>
      </c>
      <c r="S13" s="532" t="s">
        <v>493</v>
      </c>
      <c r="T13" s="533">
        <v>8</v>
      </c>
      <c r="U13" s="533">
        <v>8</v>
      </c>
      <c r="V13" s="533">
        <v>8</v>
      </c>
      <c r="W13" s="533">
        <v>8</v>
      </c>
      <c r="X13" s="533">
        <v>8</v>
      </c>
      <c r="Y13" s="533">
        <v>8</v>
      </c>
      <c r="Z13" s="532" t="s">
        <v>493</v>
      </c>
      <c r="AA13" s="533">
        <v>8</v>
      </c>
      <c r="AB13" s="533">
        <v>8</v>
      </c>
      <c r="AC13" s="533">
        <v>8</v>
      </c>
      <c r="AD13" s="533">
        <v>8</v>
      </c>
      <c r="AE13" s="533">
        <v>8</v>
      </c>
      <c r="AF13" s="533">
        <v>8</v>
      </c>
      <c r="AG13" s="532" t="s">
        <v>493</v>
      </c>
      <c r="AH13" s="535" t="s">
        <v>527</v>
      </c>
      <c r="AI13" s="535" t="s">
        <v>527</v>
      </c>
      <c r="AJ13" s="73">
        <f t="shared" si="0"/>
        <v>24</v>
      </c>
      <c r="AK13" s="73">
        <f t="shared" si="1"/>
        <v>192</v>
      </c>
    </row>
    <row r="14" spans="1:47" ht="21.6" customHeight="1" x14ac:dyDescent="0.25">
      <c r="A14" s="536"/>
      <c r="B14" s="545"/>
      <c r="C14" s="545"/>
      <c r="D14" s="545"/>
      <c r="E14" s="545"/>
      <c r="F14" s="545"/>
      <c r="G14" s="545"/>
      <c r="H14" s="545"/>
      <c r="I14" s="545"/>
      <c r="J14" s="545"/>
      <c r="K14" s="545"/>
      <c r="L14" s="545"/>
      <c r="M14" s="545"/>
      <c r="N14" s="545"/>
      <c r="O14" s="545"/>
      <c r="P14" s="545"/>
      <c r="Q14" s="545"/>
      <c r="R14" s="545"/>
      <c r="S14" s="545"/>
      <c r="T14" s="545"/>
      <c r="U14" s="545"/>
      <c r="V14" s="545"/>
      <c r="W14" s="545"/>
      <c r="X14" s="545"/>
      <c r="Y14" s="545"/>
      <c r="Z14" s="545"/>
      <c r="AA14" s="545"/>
      <c r="AB14" s="545"/>
      <c r="AC14" s="545"/>
      <c r="AD14" s="545"/>
      <c r="AE14" s="545"/>
      <c r="AF14" s="545"/>
      <c r="AG14" s="545"/>
      <c r="AH14" s="545"/>
      <c r="AI14" s="545"/>
      <c r="AJ14" s="60">
        <f>SUM(AJ7:AJ13)</f>
        <v>168</v>
      </c>
      <c r="AK14" s="124">
        <f>SUM(AK7:AK13)</f>
        <v>1344</v>
      </c>
    </row>
    <row r="16" spans="1:47" ht="21.6" customHeight="1" x14ac:dyDescent="0.25">
      <c r="C16" s="433" t="s">
        <v>583</v>
      </c>
      <c r="D16" s="438" t="s">
        <v>584</v>
      </c>
      <c r="J16" s="163">
        <v>8</v>
      </c>
      <c r="K16" s="538" t="s">
        <v>511</v>
      </c>
      <c r="L16" s="538"/>
      <c r="M16" s="538"/>
      <c r="N16" s="538"/>
      <c r="O16" s="538"/>
      <c r="P16" s="538"/>
      <c r="Q16" s="247"/>
      <c r="R16" s="255" t="s">
        <v>520</v>
      </c>
      <c r="S16" s="538" t="s">
        <v>495</v>
      </c>
      <c r="T16" s="538"/>
      <c r="U16" s="538"/>
      <c r="V16" s="538"/>
      <c r="W16" s="538"/>
      <c r="X16" s="538"/>
      <c r="Y16" s="247"/>
      <c r="Z16" s="258" t="s">
        <v>523</v>
      </c>
      <c r="AA16" s="538" t="s">
        <v>515</v>
      </c>
      <c r="AB16" s="538"/>
      <c r="AC16" s="538"/>
      <c r="AD16" s="538"/>
      <c r="AE16" s="538"/>
      <c r="AF16" s="538"/>
    </row>
    <row r="17" spans="3:32" ht="42" customHeight="1" x14ac:dyDescent="0.25">
      <c r="C17" s="408" t="s">
        <v>585</v>
      </c>
      <c r="D17" s="438" t="s">
        <v>586</v>
      </c>
      <c r="F17" s="42"/>
      <c r="G17" s="42"/>
      <c r="H17" s="42"/>
      <c r="I17" s="42"/>
      <c r="J17" s="253" t="s">
        <v>518</v>
      </c>
      <c r="K17" s="538" t="s">
        <v>512</v>
      </c>
      <c r="L17" s="538"/>
      <c r="M17" s="538"/>
      <c r="N17" s="538"/>
      <c r="O17" s="538"/>
      <c r="P17" s="538"/>
      <c r="Q17" s="247"/>
      <c r="R17" s="256" t="s">
        <v>521</v>
      </c>
      <c r="S17" s="538" t="s">
        <v>514</v>
      </c>
      <c r="T17" s="538"/>
      <c r="U17" s="538"/>
      <c r="V17" s="538"/>
      <c r="W17" s="538"/>
      <c r="X17" s="538"/>
      <c r="Y17" s="247"/>
      <c r="Z17" s="248" t="s">
        <v>524</v>
      </c>
      <c r="AA17" s="538" t="s">
        <v>516</v>
      </c>
      <c r="AB17" s="538"/>
      <c r="AC17" s="538"/>
      <c r="AD17" s="538"/>
      <c r="AE17" s="538"/>
      <c r="AF17" s="538"/>
    </row>
    <row r="18" spans="3:32" ht="21.6" customHeight="1" x14ac:dyDescent="0.25">
      <c r="C18" s="138"/>
      <c r="J18" s="254" t="s">
        <v>519</v>
      </c>
      <c r="K18" s="538" t="s">
        <v>513</v>
      </c>
      <c r="L18" s="538"/>
      <c r="M18" s="538"/>
      <c r="N18" s="538"/>
      <c r="O18" s="538"/>
      <c r="P18" s="538"/>
      <c r="Q18" s="247"/>
      <c r="R18" s="257" t="s">
        <v>522</v>
      </c>
      <c r="S18" s="538" t="s">
        <v>494</v>
      </c>
      <c r="T18" s="538"/>
      <c r="U18" s="538"/>
      <c r="V18" s="538"/>
      <c r="W18" s="538"/>
      <c r="X18" s="538"/>
      <c r="Y18" s="247"/>
      <c r="Z18" s="259" t="s">
        <v>525</v>
      </c>
      <c r="AA18" s="538" t="s">
        <v>517</v>
      </c>
      <c r="AB18" s="538"/>
      <c r="AC18" s="538"/>
      <c r="AD18" s="538"/>
      <c r="AE18" s="538"/>
      <c r="AF18" s="538"/>
    </row>
    <row r="19" spans="3:32" ht="21.6" customHeight="1" x14ac:dyDescent="0.25">
      <c r="J19" s="261" t="s">
        <v>527</v>
      </c>
      <c r="K19" s="538" t="s">
        <v>528</v>
      </c>
      <c r="L19" s="538"/>
      <c r="M19" s="538"/>
      <c r="N19" s="538"/>
      <c r="O19" s="538"/>
      <c r="P19" s="538"/>
      <c r="R19" s="243" t="s">
        <v>493</v>
      </c>
      <c r="S19" s="538" t="s">
        <v>529</v>
      </c>
      <c r="T19" s="538"/>
      <c r="U19" s="538"/>
      <c r="V19" s="538"/>
      <c r="W19" s="538"/>
      <c r="X19" s="538"/>
      <c r="Y19" s="106"/>
      <c r="Z19" s="264" t="s">
        <v>532</v>
      </c>
      <c r="AA19" s="544" t="s">
        <v>533</v>
      </c>
      <c r="AB19" s="544"/>
      <c r="AC19" s="544"/>
      <c r="AD19" s="544"/>
      <c r="AE19" s="544"/>
      <c r="AF19" s="544"/>
    </row>
    <row r="20" spans="3:32" ht="21.6" customHeight="1" x14ac:dyDescent="0.25">
      <c r="C20" s="106"/>
      <c r="D20" s="106"/>
    </row>
    <row r="21" spans="3:32" ht="30.75" customHeight="1" x14ac:dyDescent="0.25">
      <c r="C21" s="106"/>
      <c r="D21" s="106"/>
    </row>
    <row r="24" spans="3:32" ht="21.6" customHeight="1" x14ac:dyDescent="0.25">
      <c r="D24" s="417"/>
    </row>
    <row r="25" spans="3:32" ht="21.6" customHeight="1" x14ac:dyDescent="0.25">
      <c r="C25" s="220"/>
      <c r="D25" s="220"/>
      <c r="E25" s="220"/>
      <c r="F25" s="406"/>
      <c r="G25" s="407"/>
      <c r="H25" s="405"/>
      <c r="I25" s="407"/>
      <c r="J25" s="405"/>
      <c r="K25" s="406"/>
    </row>
  </sheetData>
  <mergeCells count="21">
    <mergeCell ref="AN8:AQ8"/>
    <mergeCell ref="K19:P19"/>
    <mergeCell ref="S19:X19"/>
    <mergeCell ref="K17:P17"/>
    <mergeCell ref="S17:X17"/>
    <mergeCell ref="AA17:AF17"/>
    <mergeCell ref="K18:P18"/>
    <mergeCell ref="S18:X18"/>
    <mergeCell ref="AA18:AF18"/>
    <mergeCell ref="AA19:AF19"/>
    <mergeCell ref="A14:AI14"/>
    <mergeCell ref="A6:B6"/>
    <mergeCell ref="K16:P16"/>
    <mergeCell ref="S16:X16"/>
    <mergeCell ref="AA16:AF16"/>
    <mergeCell ref="AJ1:AK1"/>
    <mergeCell ref="AJ2:AK2"/>
    <mergeCell ref="AJ3:AK3"/>
    <mergeCell ref="V3:AE3"/>
    <mergeCell ref="V4:Z4"/>
    <mergeCell ref="AA4:AE4"/>
  </mergeCells>
  <conditionalFormatting sqref="C19:C20 C1:C6 C10:C15 C26:C1048576 C22:C24">
    <cfRule type="duplicateValues" dxfId="123" priority="5"/>
  </conditionalFormatting>
  <conditionalFormatting sqref="C7">
    <cfRule type="duplicateValues" dxfId="122" priority="3"/>
  </conditionalFormatting>
  <conditionalFormatting sqref="C8:C9">
    <cfRule type="duplicateValues" dxfId="121" priority="2"/>
  </conditionalFormatting>
  <conditionalFormatting sqref="C16:C17">
    <cfRule type="duplicateValues" dxfId="120" priority="1"/>
  </conditionalFormatting>
  <pageMargins left="0.23622047244094491" right="0.23622047244094491" top="0.74803149606299213" bottom="0.74803149606299213" header="0.31496062992125984" footer="0.31496062992125984"/>
  <pageSetup paperSize="9" scale="4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0A6E-002E-48A1-A20F-0B9DBC722946}">
  <sheetPr>
    <tabColor theme="3" tint="0.59999389629810485"/>
    <pageSetUpPr fitToPage="1"/>
  </sheetPr>
  <dimension ref="A2:AX31"/>
  <sheetViews>
    <sheetView zoomScale="75" zoomScaleNormal="75" workbookViewId="0">
      <selection activeCell="E8" sqref="E8:AI21"/>
    </sheetView>
  </sheetViews>
  <sheetFormatPr defaultColWidth="9.140625" defaultRowHeight="15.75" x14ac:dyDescent="0.25"/>
  <cols>
    <col min="1" max="1" width="6.7109375" style="485" customWidth="1"/>
    <col min="2" max="2" width="5.140625" style="485" customWidth="1"/>
    <col min="3" max="3" width="28.85546875" style="485" customWidth="1"/>
    <col min="4" max="4" width="34.42578125" style="485" customWidth="1"/>
    <col min="5" max="32" width="4.28515625" style="485" customWidth="1"/>
    <col min="33" max="34" width="5.140625" style="485" customWidth="1"/>
    <col min="35" max="35" width="4.28515625" style="485" customWidth="1"/>
    <col min="36" max="37" width="14.7109375" style="145" customWidth="1"/>
    <col min="38" max="16384" width="9.140625" style="485"/>
  </cols>
  <sheetData>
    <row r="2" spans="1:50" ht="18.75" x14ac:dyDescent="0.25">
      <c r="A2" s="332"/>
      <c r="B2" s="332"/>
      <c r="C2" s="333" t="s">
        <v>5</v>
      </c>
      <c r="D2" s="332"/>
      <c r="E2" s="332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5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5"/>
      <c r="AJ2" s="336"/>
      <c r="AK2" s="336"/>
      <c r="AL2" s="335"/>
    </row>
    <row r="3" spans="1:50" ht="18.75" x14ac:dyDescent="0.25">
      <c r="A3" s="332"/>
      <c r="B3" s="332"/>
      <c r="C3" s="337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335"/>
      <c r="AJ3" s="338"/>
      <c r="AK3" s="338"/>
      <c r="AL3" s="335"/>
    </row>
    <row r="4" spans="1:50" ht="18.75" x14ac:dyDescent="0.25">
      <c r="A4" s="332"/>
      <c r="B4" s="332"/>
      <c r="C4" s="333" t="s">
        <v>344</v>
      </c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5"/>
      <c r="U4" s="335"/>
      <c r="V4" s="578" t="s">
        <v>0</v>
      </c>
      <c r="W4" s="579"/>
      <c r="X4" s="579"/>
      <c r="Y4" s="579"/>
      <c r="Z4" s="579"/>
      <c r="AA4" s="579"/>
      <c r="AB4" s="579"/>
      <c r="AC4" s="579"/>
      <c r="AD4" s="579"/>
      <c r="AE4" s="580"/>
      <c r="AF4" s="335"/>
      <c r="AG4" s="335"/>
      <c r="AH4" s="335"/>
      <c r="AI4" s="335"/>
      <c r="AJ4" s="339"/>
      <c r="AK4" s="339"/>
      <c r="AL4" s="339"/>
    </row>
    <row r="5" spans="1:50" ht="18.75" x14ac:dyDescent="0.25">
      <c r="A5" s="332"/>
      <c r="B5" s="332"/>
      <c r="C5" s="337"/>
      <c r="D5" s="332"/>
      <c r="E5" s="332"/>
      <c r="F5" s="332"/>
      <c r="G5" s="332"/>
      <c r="H5" s="332"/>
      <c r="I5" s="332"/>
      <c r="J5" s="334"/>
      <c r="K5" s="334"/>
      <c r="L5" s="334"/>
      <c r="M5" s="334"/>
      <c r="N5" s="334"/>
      <c r="O5" s="334"/>
      <c r="P5" s="334"/>
      <c r="Q5" s="334"/>
      <c r="R5" s="334"/>
      <c r="S5" s="334"/>
      <c r="T5" s="335"/>
      <c r="U5" s="335"/>
      <c r="V5" s="578" t="s">
        <v>554</v>
      </c>
      <c r="W5" s="579"/>
      <c r="X5" s="579"/>
      <c r="Y5" s="579"/>
      <c r="Z5" s="580"/>
      <c r="AA5" s="578" t="s">
        <v>555</v>
      </c>
      <c r="AB5" s="579"/>
      <c r="AC5" s="579"/>
      <c r="AD5" s="579"/>
      <c r="AE5" s="580"/>
      <c r="AF5" s="335"/>
      <c r="AG5" s="335"/>
      <c r="AH5" s="335"/>
      <c r="AI5" s="335"/>
      <c r="AJ5" s="339"/>
      <c r="AK5" s="339"/>
      <c r="AL5" s="339"/>
    </row>
    <row r="6" spans="1:50" ht="18.75" x14ac:dyDescent="0.25">
      <c r="A6" s="576" t="s">
        <v>345</v>
      </c>
      <c r="B6" s="576"/>
      <c r="C6" s="576" t="s">
        <v>2</v>
      </c>
      <c r="D6" s="576" t="s">
        <v>346</v>
      </c>
      <c r="E6" s="577" t="s">
        <v>347</v>
      </c>
      <c r="F6" s="577"/>
      <c r="G6" s="577"/>
      <c r="H6" s="577"/>
      <c r="I6" s="577"/>
      <c r="J6" s="577"/>
      <c r="K6" s="577"/>
      <c r="L6" s="577"/>
      <c r="M6" s="577"/>
      <c r="N6" s="577"/>
      <c r="O6" s="577"/>
      <c r="P6" s="577"/>
      <c r="Q6" s="577"/>
      <c r="R6" s="577"/>
      <c r="S6" s="577"/>
      <c r="T6" s="577"/>
      <c r="U6" s="577"/>
      <c r="V6" s="577"/>
      <c r="W6" s="577"/>
      <c r="X6" s="577"/>
      <c r="Y6" s="577"/>
      <c r="Z6" s="577"/>
      <c r="AA6" s="577"/>
      <c r="AB6" s="577"/>
      <c r="AC6" s="577"/>
      <c r="AD6" s="577"/>
      <c r="AE6" s="577"/>
      <c r="AF6" s="577"/>
      <c r="AG6" s="577"/>
      <c r="AH6" s="577"/>
      <c r="AI6" s="577"/>
      <c r="AJ6" s="583" t="s">
        <v>3</v>
      </c>
      <c r="AK6" s="581" t="s">
        <v>4</v>
      </c>
      <c r="AL6" s="335"/>
    </row>
    <row r="7" spans="1:50" ht="18.75" x14ac:dyDescent="0.25">
      <c r="A7" s="576"/>
      <c r="B7" s="576"/>
      <c r="C7" s="576"/>
      <c r="D7" s="576"/>
      <c r="E7" s="340">
        <v>1</v>
      </c>
      <c r="F7" s="340">
        <v>2</v>
      </c>
      <c r="G7" s="340">
        <v>3</v>
      </c>
      <c r="H7" s="340">
        <v>4</v>
      </c>
      <c r="I7" s="340">
        <v>5</v>
      </c>
      <c r="J7" s="340">
        <v>6</v>
      </c>
      <c r="K7" s="340">
        <v>7</v>
      </c>
      <c r="L7" s="340">
        <v>8</v>
      </c>
      <c r="M7" s="340">
        <v>9</v>
      </c>
      <c r="N7" s="340">
        <v>10</v>
      </c>
      <c r="O7" s="340">
        <v>11</v>
      </c>
      <c r="P7" s="340">
        <v>12</v>
      </c>
      <c r="Q7" s="340">
        <v>13</v>
      </c>
      <c r="R7" s="340">
        <v>14</v>
      </c>
      <c r="S7" s="340">
        <v>15</v>
      </c>
      <c r="T7" s="340">
        <v>16</v>
      </c>
      <c r="U7" s="340">
        <v>17</v>
      </c>
      <c r="V7" s="340">
        <v>18</v>
      </c>
      <c r="W7" s="340">
        <v>19</v>
      </c>
      <c r="X7" s="340">
        <v>20</v>
      </c>
      <c r="Y7" s="340">
        <v>21</v>
      </c>
      <c r="Z7" s="340">
        <v>22</v>
      </c>
      <c r="AA7" s="340">
        <v>23</v>
      </c>
      <c r="AB7" s="340">
        <v>24</v>
      </c>
      <c r="AC7" s="340">
        <v>25</v>
      </c>
      <c r="AD7" s="340">
        <v>26</v>
      </c>
      <c r="AE7" s="340">
        <v>27</v>
      </c>
      <c r="AF7" s="340">
        <v>28</v>
      </c>
      <c r="AG7" s="340">
        <v>29</v>
      </c>
      <c r="AH7" s="340">
        <v>30</v>
      </c>
      <c r="AI7" s="340">
        <v>31</v>
      </c>
      <c r="AJ7" s="584"/>
      <c r="AK7" s="582"/>
      <c r="AL7" s="335"/>
    </row>
    <row r="8" spans="1:50" ht="18.75" x14ac:dyDescent="0.25">
      <c r="A8" s="341">
        <v>257</v>
      </c>
      <c r="B8" s="483">
        <v>1</v>
      </c>
      <c r="C8" s="342" t="str">
        <f>IFERROR(VLOOKUP(A8,[1]Имя!$A:$B,2,0),"asd")</f>
        <v>Расулов Алимжон</v>
      </c>
      <c r="D8" s="343" t="s">
        <v>354</v>
      </c>
      <c r="E8" s="643" t="s">
        <v>493</v>
      </c>
      <c r="F8" s="644">
        <v>8</v>
      </c>
      <c r="G8" s="644">
        <v>8</v>
      </c>
      <c r="H8" s="644">
        <v>8</v>
      </c>
      <c r="I8" s="644">
        <v>8</v>
      </c>
      <c r="J8" s="644">
        <v>8</v>
      </c>
      <c r="K8" s="644">
        <v>8</v>
      </c>
      <c r="L8" s="643" t="s">
        <v>493</v>
      </c>
      <c r="M8" s="644">
        <v>8</v>
      </c>
      <c r="N8" s="644">
        <v>8</v>
      </c>
      <c r="O8" s="644">
        <v>8</v>
      </c>
      <c r="P8" s="645" t="s">
        <v>525</v>
      </c>
      <c r="Q8" s="645" t="s">
        <v>525</v>
      </c>
      <c r="R8" s="644">
        <v>8</v>
      </c>
      <c r="S8" s="643" t="s">
        <v>493</v>
      </c>
      <c r="T8" s="644">
        <v>8</v>
      </c>
      <c r="U8" s="644">
        <v>0</v>
      </c>
      <c r="V8" s="644">
        <v>0</v>
      </c>
      <c r="W8" s="644">
        <v>8</v>
      </c>
      <c r="X8" s="644">
        <v>8</v>
      </c>
      <c r="Y8" s="644">
        <v>8</v>
      </c>
      <c r="Z8" s="643" t="s">
        <v>493</v>
      </c>
      <c r="AA8" s="644">
        <v>8</v>
      </c>
      <c r="AB8" s="644">
        <v>8</v>
      </c>
      <c r="AC8" s="644">
        <v>8</v>
      </c>
      <c r="AD8" s="644">
        <v>8</v>
      </c>
      <c r="AE8" s="644">
        <v>8</v>
      </c>
      <c r="AF8" s="644">
        <v>8</v>
      </c>
      <c r="AG8" s="643" t="s">
        <v>493</v>
      </c>
      <c r="AH8" s="648" t="s">
        <v>527</v>
      </c>
      <c r="AI8" s="648" t="s">
        <v>527</v>
      </c>
      <c r="AJ8" s="345">
        <f>AK8/8</f>
        <v>20</v>
      </c>
      <c r="AK8" s="346">
        <f>SUM(E8:AI8)</f>
        <v>160</v>
      </c>
      <c r="AL8" s="347">
        <v>8</v>
      </c>
    </row>
    <row r="9" spans="1:50" ht="37.5" x14ac:dyDescent="0.25">
      <c r="A9" s="341">
        <v>197</v>
      </c>
      <c r="B9" s="483">
        <v>2</v>
      </c>
      <c r="C9" s="342" t="str">
        <f>IFERROR(VLOOKUP(A9,[1]Имя!$A:$B,2,0),"asd")</f>
        <v>Сапаров Максуд</v>
      </c>
      <c r="D9" s="343" t="s">
        <v>348</v>
      </c>
      <c r="E9" s="643">
        <v>5</v>
      </c>
      <c r="F9" s="644">
        <v>12</v>
      </c>
      <c r="G9" s="644">
        <v>12</v>
      </c>
      <c r="H9" s="644">
        <v>12</v>
      </c>
      <c r="I9" s="644">
        <v>12</v>
      </c>
      <c r="J9" s="644">
        <v>12</v>
      </c>
      <c r="K9" s="644">
        <v>12</v>
      </c>
      <c r="L9" s="643">
        <v>8</v>
      </c>
      <c r="M9" s="644">
        <v>12</v>
      </c>
      <c r="N9" s="644">
        <v>12</v>
      </c>
      <c r="O9" s="644">
        <v>12</v>
      </c>
      <c r="P9" s="644">
        <v>12</v>
      </c>
      <c r="Q9" s="644">
        <v>12</v>
      </c>
      <c r="R9" s="644">
        <v>12</v>
      </c>
      <c r="S9" s="643">
        <v>5</v>
      </c>
      <c r="T9" s="644">
        <v>12</v>
      </c>
      <c r="U9" s="644">
        <v>12</v>
      </c>
      <c r="V9" s="644">
        <v>12</v>
      </c>
      <c r="W9" s="644">
        <v>12</v>
      </c>
      <c r="X9" s="644">
        <v>12</v>
      </c>
      <c r="Y9" s="644" t="s">
        <v>521</v>
      </c>
      <c r="Z9" s="643" t="s">
        <v>493</v>
      </c>
      <c r="AA9" s="644" t="s">
        <v>521</v>
      </c>
      <c r="AB9" s="644" t="s">
        <v>521</v>
      </c>
      <c r="AC9" s="644">
        <v>12</v>
      </c>
      <c r="AD9" s="644" t="s">
        <v>521</v>
      </c>
      <c r="AE9" s="644">
        <v>12</v>
      </c>
      <c r="AF9" s="644">
        <v>12</v>
      </c>
      <c r="AG9" s="643" t="s">
        <v>493</v>
      </c>
      <c r="AH9" s="648">
        <v>12</v>
      </c>
      <c r="AI9" s="648">
        <v>12</v>
      </c>
      <c r="AJ9" s="346">
        <f>AK9/12</f>
        <v>23.5</v>
      </c>
      <c r="AK9" s="346">
        <f>SUM(E9:AI9)</f>
        <v>282</v>
      </c>
      <c r="AL9" s="347">
        <v>12</v>
      </c>
    </row>
    <row r="10" spans="1:50" s="395" customFormat="1" ht="18.75" x14ac:dyDescent="0.25">
      <c r="A10" s="348">
        <v>25</v>
      </c>
      <c r="B10" s="483">
        <v>3</v>
      </c>
      <c r="C10" s="342" t="str">
        <f>IFERROR(VLOOKUP(A10,[1]Имя!$A:$B,2,0),"asd")</f>
        <v>Бултаков Алишер</v>
      </c>
      <c r="D10" s="527" t="s">
        <v>54</v>
      </c>
      <c r="E10" s="643" t="s">
        <v>493</v>
      </c>
      <c r="F10" s="644">
        <v>8</v>
      </c>
      <c r="G10" s="644">
        <v>8</v>
      </c>
      <c r="H10" s="644">
        <v>8</v>
      </c>
      <c r="I10" s="644">
        <v>8</v>
      </c>
      <c r="J10" s="644">
        <v>8</v>
      </c>
      <c r="K10" s="644">
        <v>8</v>
      </c>
      <c r="L10" s="643" t="s">
        <v>493</v>
      </c>
      <c r="M10" s="644">
        <v>8</v>
      </c>
      <c r="N10" s="644">
        <v>8</v>
      </c>
      <c r="O10" s="644">
        <v>8</v>
      </c>
      <c r="P10" s="644">
        <v>8</v>
      </c>
      <c r="Q10" s="644">
        <v>8</v>
      </c>
      <c r="R10" s="646">
        <v>8</v>
      </c>
      <c r="S10" s="643" t="s">
        <v>493</v>
      </c>
      <c r="T10" s="646">
        <v>8</v>
      </c>
      <c r="U10" s="646">
        <v>8</v>
      </c>
      <c r="V10" s="646">
        <v>8</v>
      </c>
      <c r="W10" s="646">
        <v>8</v>
      </c>
      <c r="X10" s="646">
        <v>8</v>
      </c>
      <c r="Y10" s="646">
        <v>8</v>
      </c>
      <c r="Z10" s="643" t="s">
        <v>493</v>
      </c>
      <c r="AA10" s="646">
        <v>8</v>
      </c>
      <c r="AB10" s="644">
        <v>8</v>
      </c>
      <c r="AC10" s="644">
        <v>8</v>
      </c>
      <c r="AD10" s="644">
        <v>8</v>
      </c>
      <c r="AE10" s="644">
        <v>8</v>
      </c>
      <c r="AF10" s="644">
        <v>8</v>
      </c>
      <c r="AG10" s="643" t="s">
        <v>493</v>
      </c>
      <c r="AH10" s="648" t="s">
        <v>527</v>
      </c>
      <c r="AI10" s="648" t="s">
        <v>527</v>
      </c>
      <c r="AJ10" s="349">
        <f>AK10/8</f>
        <v>24</v>
      </c>
      <c r="AK10" s="346">
        <f t="shared" ref="AK10:AK21" si="0">SUM(E10:AI10)</f>
        <v>192</v>
      </c>
      <c r="AL10" s="528">
        <v>8</v>
      </c>
      <c r="AM10" s="398"/>
      <c r="AN10" s="398"/>
      <c r="AO10" s="398"/>
      <c r="AP10" s="398"/>
      <c r="AQ10" s="398"/>
      <c r="AR10" s="398"/>
      <c r="AS10" s="398"/>
      <c r="AT10" s="398"/>
      <c r="AU10" s="398"/>
      <c r="AV10" s="398"/>
      <c r="AW10" s="398"/>
      <c r="AX10" s="398"/>
    </row>
    <row r="11" spans="1:50" s="395" customFormat="1" ht="20.25" customHeight="1" x14ac:dyDescent="0.25">
      <c r="A11" s="348">
        <v>133</v>
      </c>
      <c r="B11" s="483">
        <v>4</v>
      </c>
      <c r="C11" s="342" t="str">
        <f>IFERROR(VLOOKUP(A11,[1]Имя!$A:$B,2,0),"asd")</f>
        <v>Хайдаров Шароф</v>
      </c>
      <c r="D11" s="527" t="s">
        <v>129</v>
      </c>
      <c r="E11" s="643" t="s">
        <v>493</v>
      </c>
      <c r="F11" s="647" t="s">
        <v>523</v>
      </c>
      <c r="G11" s="647" t="s">
        <v>523</v>
      </c>
      <c r="H11" s="647" t="s">
        <v>523</v>
      </c>
      <c r="I11" s="647" t="s">
        <v>523</v>
      </c>
      <c r="J11" s="647" t="s">
        <v>523</v>
      </c>
      <c r="K11" s="647" t="s">
        <v>523</v>
      </c>
      <c r="L11" s="643" t="s">
        <v>493</v>
      </c>
      <c r="M11" s="644">
        <v>8</v>
      </c>
      <c r="N11" s="644">
        <v>8</v>
      </c>
      <c r="O11" s="644">
        <v>8</v>
      </c>
      <c r="P11" s="644">
        <v>8</v>
      </c>
      <c r="Q11" s="644">
        <v>8</v>
      </c>
      <c r="R11" s="644">
        <v>8</v>
      </c>
      <c r="S11" s="643" t="s">
        <v>493</v>
      </c>
      <c r="T11" s="644">
        <v>8</v>
      </c>
      <c r="U11" s="644">
        <v>8</v>
      </c>
      <c r="V11" s="644">
        <v>8</v>
      </c>
      <c r="W11" s="644">
        <v>8</v>
      </c>
      <c r="X11" s="644">
        <v>8</v>
      </c>
      <c r="Y11" s="644">
        <v>8</v>
      </c>
      <c r="Z11" s="643" t="s">
        <v>493</v>
      </c>
      <c r="AA11" s="644">
        <v>8</v>
      </c>
      <c r="AB11" s="644">
        <v>8</v>
      </c>
      <c r="AC11" s="644">
        <v>8</v>
      </c>
      <c r="AD11" s="644">
        <v>8</v>
      </c>
      <c r="AE11" s="644">
        <v>8</v>
      </c>
      <c r="AF11" s="644">
        <v>8</v>
      </c>
      <c r="AG11" s="643" t="s">
        <v>493</v>
      </c>
      <c r="AH11" s="648" t="s">
        <v>527</v>
      </c>
      <c r="AI11" s="648" t="s">
        <v>527</v>
      </c>
      <c r="AJ11" s="349">
        <f>AK11/8</f>
        <v>18</v>
      </c>
      <c r="AK11" s="346">
        <f t="shared" si="0"/>
        <v>144</v>
      </c>
      <c r="AL11" s="528">
        <v>8</v>
      </c>
      <c r="AN11" s="574" t="s">
        <v>647</v>
      </c>
      <c r="AO11" s="574"/>
      <c r="AP11" s="574"/>
      <c r="AQ11" s="574"/>
      <c r="AR11" s="574"/>
      <c r="AS11" s="574"/>
    </row>
    <row r="12" spans="1:50" ht="18.75" x14ac:dyDescent="0.25">
      <c r="A12" s="341">
        <v>256</v>
      </c>
      <c r="B12" s="483">
        <v>5</v>
      </c>
      <c r="C12" s="342" t="str">
        <f>IFERROR(VLOOKUP(A12,[1]Имя!$A:$B,2,0),"asd")</f>
        <v>Курбонбоева Сабрина</v>
      </c>
      <c r="D12" s="343" t="s">
        <v>349</v>
      </c>
      <c r="E12" s="643" t="s">
        <v>493</v>
      </c>
      <c r="F12" s="644" t="s">
        <v>493</v>
      </c>
      <c r="G12" s="644" t="s">
        <v>493</v>
      </c>
      <c r="H12" s="644">
        <v>12</v>
      </c>
      <c r="I12" s="644">
        <v>12</v>
      </c>
      <c r="J12" s="644">
        <v>12</v>
      </c>
      <c r="K12" s="644">
        <v>12</v>
      </c>
      <c r="L12" s="643" t="s">
        <v>493</v>
      </c>
      <c r="M12" s="644">
        <v>12</v>
      </c>
      <c r="N12" s="644">
        <v>12</v>
      </c>
      <c r="O12" s="644">
        <v>12</v>
      </c>
      <c r="P12" s="644">
        <v>12</v>
      </c>
      <c r="Q12" s="644">
        <v>12</v>
      </c>
      <c r="R12" s="644" t="s">
        <v>493</v>
      </c>
      <c r="S12" s="643" t="s">
        <v>493</v>
      </c>
      <c r="T12" s="644">
        <v>12</v>
      </c>
      <c r="U12" s="644">
        <v>12</v>
      </c>
      <c r="V12" s="644">
        <v>12</v>
      </c>
      <c r="W12" s="644">
        <v>12</v>
      </c>
      <c r="X12" s="644" t="s">
        <v>493</v>
      </c>
      <c r="Y12" s="644" t="s">
        <v>493</v>
      </c>
      <c r="Z12" s="643" t="s">
        <v>493</v>
      </c>
      <c r="AA12" s="644">
        <v>12</v>
      </c>
      <c r="AB12" s="644">
        <v>12</v>
      </c>
      <c r="AC12" s="644">
        <v>12</v>
      </c>
      <c r="AD12" s="644">
        <v>12</v>
      </c>
      <c r="AE12" s="644" t="s">
        <v>493</v>
      </c>
      <c r="AF12" s="644" t="s">
        <v>493</v>
      </c>
      <c r="AG12" s="643" t="s">
        <v>493</v>
      </c>
      <c r="AH12" s="648" t="s">
        <v>527</v>
      </c>
      <c r="AI12" s="648" t="s">
        <v>527</v>
      </c>
      <c r="AJ12" s="346">
        <f t="shared" ref="AJ12" si="1">AK12/12</f>
        <v>17</v>
      </c>
      <c r="AK12" s="346">
        <f t="shared" si="0"/>
        <v>204</v>
      </c>
      <c r="AL12" s="347">
        <v>12</v>
      </c>
      <c r="AM12" s="228"/>
      <c r="AN12" s="228"/>
      <c r="AO12" s="228"/>
      <c r="AP12" s="228"/>
      <c r="AQ12" s="228"/>
    </row>
    <row r="13" spans="1:50" ht="18.75" x14ac:dyDescent="0.25">
      <c r="A13" s="341">
        <v>296</v>
      </c>
      <c r="B13" s="483">
        <v>6</v>
      </c>
      <c r="C13" s="343" t="s">
        <v>561</v>
      </c>
      <c r="D13" s="343" t="s">
        <v>349</v>
      </c>
      <c r="E13" s="643" t="s">
        <v>493</v>
      </c>
      <c r="F13" s="644">
        <v>12</v>
      </c>
      <c r="G13" s="644">
        <v>12</v>
      </c>
      <c r="H13" s="644" t="s">
        <v>493</v>
      </c>
      <c r="I13" s="644" t="s">
        <v>493</v>
      </c>
      <c r="J13" s="644">
        <v>12</v>
      </c>
      <c r="K13" s="644">
        <v>12</v>
      </c>
      <c r="L13" s="643" t="s">
        <v>493</v>
      </c>
      <c r="M13" s="644">
        <v>12</v>
      </c>
      <c r="N13" s="644" t="s">
        <v>493</v>
      </c>
      <c r="O13" s="644" t="s">
        <v>493</v>
      </c>
      <c r="P13" s="644">
        <v>12</v>
      </c>
      <c r="Q13" s="644">
        <v>12</v>
      </c>
      <c r="R13" s="644">
        <v>12</v>
      </c>
      <c r="S13" s="643" t="s">
        <v>493</v>
      </c>
      <c r="T13" s="644" t="s">
        <v>493</v>
      </c>
      <c r="U13" s="644" t="s">
        <v>493</v>
      </c>
      <c r="V13" s="644">
        <v>12</v>
      </c>
      <c r="W13" s="644">
        <v>12</v>
      </c>
      <c r="X13" s="644">
        <v>12</v>
      </c>
      <c r="Y13" s="644">
        <v>12</v>
      </c>
      <c r="Z13" s="643" t="s">
        <v>493</v>
      </c>
      <c r="AA13" s="644" t="s">
        <v>493</v>
      </c>
      <c r="AB13" s="644">
        <v>12</v>
      </c>
      <c r="AC13" s="644">
        <v>12</v>
      </c>
      <c r="AD13" s="644">
        <v>12</v>
      </c>
      <c r="AE13" s="644">
        <v>12</v>
      </c>
      <c r="AF13" s="644" t="s">
        <v>493</v>
      </c>
      <c r="AG13" s="643" t="s">
        <v>493</v>
      </c>
      <c r="AH13" s="648" t="s">
        <v>527</v>
      </c>
      <c r="AI13" s="648" t="s">
        <v>527</v>
      </c>
      <c r="AJ13" s="346">
        <f>AK13/12</f>
        <v>16</v>
      </c>
      <c r="AK13" s="346">
        <f t="shared" si="0"/>
        <v>192</v>
      </c>
      <c r="AL13" s="347">
        <v>12</v>
      </c>
      <c r="AM13" s="228"/>
      <c r="AN13" s="228"/>
      <c r="AO13" s="228"/>
      <c r="AP13" s="228"/>
    </row>
    <row r="14" spans="1:50" ht="18.75" x14ac:dyDescent="0.25">
      <c r="A14" s="341">
        <v>381</v>
      </c>
      <c r="B14" s="483">
        <v>7</v>
      </c>
      <c r="C14" s="342" t="str">
        <f>IFERROR(VLOOKUP(A14,[1]Имя!$A:$B,2,0),"asd")</f>
        <v>Бурхонова Шахло</v>
      </c>
      <c r="D14" s="343" t="s">
        <v>349</v>
      </c>
      <c r="E14" s="643" t="s">
        <v>493</v>
      </c>
      <c r="F14" s="644">
        <v>12</v>
      </c>
      <c r="G14" s="644">
        <v>12</v>
      </c>
      <c r="H14" s="644">
        <v>12</v>
      </c>
      <c r="I14" s="644">
        <v>12</v>
      </c>
      <c r="J14" s="644" t="s">
        <v>493</v>
      </c>
      <c r="K14" s="644" t="s">
        <v>493</v>
      </c>
      <c r="L14" s="643" t="s">
        <v>493</v>
      </c>
      <c r="M14" s="644" t="s">
        <v>493</v>
      </c>
      <c r="N14" s="644">
        <v>12</v>
      </c>
      <c r="O14" s="644">
        <v>12</v>
      </c>
      <c r="P14" s="644" t="s">
        <v>493</v>
      </c>
      <c r="Q14" s="644" t="s">
        <v>493</v>
      </c>
      <c r="R14" s="644">
        <v>12</v>
      </c>
      <c r="S14" s="643">
        <v>12</v>
      </c>
      <c r="T14" s="644">
        <v>12</v>
      </c>
      <c r="U14" s="644">
        <v>12</v>
      </c>
      <c r="V14" s="644" t="s">
        <v>493</v>
      </c>
      <c r="W14" s="644" t="s">
        <v>493</v>
      </c>
      <c r="X14" s="644">
        <v>12</v>
      </c>
      <c r="Y14" s="644">
        <v>12</v>
      </c>
      <c r="Z14" s="643">
        <v>12</v>
      </c>
      <c r="AA14" s="644">
        <v>12</v>
      </c>
      <c r="AB14" s="644" t="s">
        <v>493</v>
      </c>
      <c r="AC14" s="644" t="s">
        <v>493</v>
      </c>
      <c r="AD14" s="644">
        <v>12</v>
      </c>
      <c r="AE14" s="644">
        <v>12</v>
      </c>
      <c r="AF14" s="644">
        <v>12</v>
      </c>
      <c r="AG14" s="643" t="s">
        <v>493</v>
      </c>
      <c r="AH14" s="648" t="s">
        <v>527</v>
      </c>
      <c r="AI14" s="648" t="s">
        <v>527</v>
      </c>
      <c r="AJ14" s="346">
        <f t="shared" ref="AJ14:AJ19" si="2">AK14/12</f>
        <v>17</v>
      </c>
      <c r="AK14" s="346">
        <f t="shared" si="0"/>
        <v>204</v>
      </c>
      <c r="AL14" s="347">
        <v>12</v>
      </c>
      <c r="AM14" s="228"/>
      <c r="AN14" s="228"/>
      <c r="AO14" s="228"/>
      <c r="AP14" s="228"/>
    </row>
    <row r="15" spans="1:50" ht="18.75" x14ac:dyDescent="0.25">
      <c r="A15" s="341"/>
      <c r="B15" s="483">
        <v>8</v>
      </c>
      <c r="C15" s="342" t="s">
        <v>648</v>
      </c>
      <c r="D15" s="343" t="s">
        <v>349</v>
      </c>
      <c r="E15" s="643" t="s">
        <v>493</v>
      </c>
      <c r="F15" s="644"/>
      <c r="G15" s="644"/>
      <c r="H15" s="644">
        <v>12</v>
      </c>
      <c r="I15" s="644"/>
      <c r="J15" s="644"/>
      <c r="K15" s="644"/>
      <c r="L15" s="643"/>
      <c r="M15" s="644"/>
      <c r="N15" s="644"/>
      <c r="O15" s="644"/>
      <c r="P15" s="644"/>
      <c r="Q15" s="644"/>
      <c r="R15" s="644"/>
      <c r="S15" s="643"/>
      <c r="T15" s="644"/>
      <c r="U15" s="644"/>
      <c r="V15" s="644"/>
      <c r="W15" s="644"/>
      <c r="X15" s="644"/>
      <c r="Y15" s="644"/>
      <c r="Z15" s="643"/>
      <c r="AA15" s="644"/>
      <c r="AB15" s="644"/>
      <c r="AC15" s="644"/>
      <c r="AD15" s="644"/>
      <c r="AE15" s="644"/>
      <c r="AF15" s="644"/>
      <c r="AG15" s="643"/>
      <c r="AH15" s="648"/>
      <c r="AI15" s="648"/>
      <c r="AJ15" s="346">
        <f t="shared" ref="AJ15" si="3">AK15/12</f>
        <v>1</v>
      </c>
      <c r="AK15" s="346">
        <f t="shared" ref="AK15" si="4">SUM(E15:AI15)</f>
        <v>12</v>
      </c>
      <c r="AL15" s="347">
        <v>12</v>
      </c>
      <c r="AM15" s="228"/>
      <c r="AN15" s="228"/>
      <c r="AO15" s="228"/>
      <c r="AP15" s="228"/>
    </row>
    <row r="16" spans="1:50" ht="18.75" x14ac:dyDescent="0.25">
      <c r="A16" s="350">
        <v>120</v>
      </c>
      <c r="B16" s="483">
        <v>9</v>
      </c>
      <c r="C16" s="342" t="str">
        <f>IFERROR(VLOOKUP(A16,[1]Имя!$A:$B,2,0),"asd")</f>
        <v>Умаров Соли</v>
      </c>
      <c r="D16" s="343" t="s">
        <v>526</v>
      </c>
      <c r="E16" s="643">
        <v>12</v>
      </c>
      <c r="F16" s="644">
        <v>12</v>
      </c>
      <c r="G16" s="644" t="s">
        <v>493</v>
      </c>
      <c r="H16" s="644" t="s">
        <v>493</v>
      </c>
      <c r="I16" s="644">
        <v>12</v>
      </c>
      <c r="J16" s="644">
        <v>12</v>
      </c>
      <c r="K16" s="644">
        <v>12</v>
      </c>
      <c r="L16" s="643">
        <v>12</v>
      </c>
      <c r="M16" s="644" t="s">
        <v>493</v>
      </c>
      <c r="N16" s="644" t="s">
        <v>493</v>
      </c>
      <c r="O16" s="644">
        <v>12</v>
      </c>
      <c r="P16" s="644">
        <v>12</v>
      </c>
      <c r="Q16" s="644">
        <v>12</v>
      </c>
      <c r="R16" s="644">
        <v>12</v>
      </c>
      <c r="S16" s="643" t="s">
        <v>493</v>
      </c>
      <c r="T16" s="644" t="s">
        <v>493</v>
      </c>
      <c r="U16" s="644">
        <v>12</v>
      </c>
      <c r="V16" s="644">
        <v>12</v>
      </c>
      <c r="W16" s="644">
        <v>12</v>
      </c>
      <c r="X16" s="644">
        <v>12</v>
      </c>
      <c r="Y16" s="644" t="s">
        <v>493</v>
      </c>
      <c r="Z16" s="643" t="s">
        <v>493</v>
      </c>
      <c r="AA16" s="644">
        <v>12</v>
      </c>
      <c r="AB16" s="644">
        <v>12</v>
      </c>
      <c r="AC16" s="644">
        <v>12</v>
      </c>
      <c r="AD16" s="644">
        <v>12</v>
      </c>
      <c r="AE16" s="644" t="s">
        <v>493</v>
      </c>
      <c r="AF16" s="644" t="s">
        <v>493</v>
      </c>
      <c r="AG16" s="643">
        <v>12</v>
      </c>
      <c r="AH16" s="648">
        <v>12</v>
      </c>
      <c r="AI16" s="648">
        <v>12</v>
      </c>
      <c r="AJ16" s="346">
        <f t="shared" si="2"/>
        <v>21</v>
      </c>
      <c r="AK16" s="346">
        <f t="shared" si="0"/>
        <v>252</v>
      </c>
      <c r="AL16" s="347">
        <v>12</v>
      </c>
    </row>
    <row r="17" spans="1:38" ht="18.75" x14ac:dyDescent="0.25">
      <c r="A17" s="350">
        <v>136</v>
      </c>
      <c r="B17" s="483">
        <v>10</v>
      </c>
      <c r="C17" s="342" t="str">
        <f>IFERROR(VLOOKUP(A17,[1]Имя!$A:$B,2,0),"asd")</f>
        <v>Хамраев Дилмурод</v>
      </c>
      <c r="D17" s="343" t="s">
        <v>526</v>
      </c>
      <c r="E17" s="643">
        <v>12</v>
      </c>
      <c r="F17" s="644">
        <v>12</v>
      </c>
      <c r="G17" s="644" t="s">
        <v>493</v>
      </c>
      <c r="H17" s="644" t="s">
        <v>493</v>
      </c>
      <c r="I17" s="644">
        <v>12</v>
      </c>
      <c r="J17" s="644">
        <v>12</v>
      </c>
      <c r="K17" s="644">
        <v>12</v>
      </c>
      <c r="L17" s="643">
        <v>12</v>
      </c>
      <c r="M17" s="644" t="s">
        <v>493</v>
      </c>
      <c r="N17" s="644" t="s">
        <v>493</v>
      </c>
      <c r="O17" s="644">
        <v>12</v>
      </c>
      <c r="P17" s="644">
        <v>12</v>
      </c>
      <c r="Q17" s="644">
        <v>12</v>
      </c>
      <c r="R17" s="644">
        <v>12</v>
      </c>
      <c r="S17" s="643" t="s">
        <v>493</v>
      </c>
      <c r="T17" s="644" t="s">
        <v>493</v>
      </c>
      <c r="U17" s="644">
        <v>12</v>
      </c>
      <c r="V17" s="644">
        <v>12</v>
      </c>
      <c r="W17" s="644">
        <v>12</v>
      </c>
      <c r="X17" s="644">
        <v>12</v>
      </c>
      <c r="Y17" s="644" t="s">
        <v>493</v>
      </c>
      <c r="Z17" s="643" t="s">
        <v>493</v>
      </c>
      <c r="AA17" s="644">
        <v>12</v>
      </c>
      <c r="AB17" s="644">
        <v>12</v>
      </c>
      <c r="AC17" s="644">
        <v>12</v>
      </c>
      <c r="AD17" s="644">
        <v>12</v>
      </c>
      <c r="AE17" s="644" t="s">
        <v>493</v>
      </c>
      <c r="AF17" s="644" t="s">
        <v>493</v>
      </c>
      <c r="AG17" s="643">
        <v>12</v>
      </c>
      <c r="AH17" s="648">
        <v>12</v>
      </c>
      <c r="AI17" s="648">
        <v>12</v>
      </c>
      <c r="AJ17" s="346">
        <f t="shared" si="2"/>
        <v>21</v>
      </c>
      <c r="AK17" s="346">
        <f t="shared" si="0"/>
        <v>252</v>
      </c>
      <c r="AL17" s="347">
        <v>12</v>
      </c>
    </row>
    <row r="18" spans="1:38" s="147" customFormat="1" ht="18.75" x14ac:dyDescent="0.25">
      <c r="A18" s="350">
        <v>88</v>
      </c>
      <c r="B18" s="483">
        <v>11</v>
      </c>
      <c r="C18" s="342" t="str">
        <f>IFERROR(VLOOKUP(A18,[1]Имя!$A:$B,2,0),"asd")</f>
        <v>Пулатов Шароф</v>
      </c>
      <c r="D18" s="343" t="s">
        <v>526</v>
      </c>
      <c r="E18" s="643">
        <v>12</v>
      </c>
      <c r="F18" s="644">
        <v>12</v>
      </c>
      <c r="G18" s="644">
        <v>12</v>
      </c>
      <c r="H18" s="644">
        <v>12</v>
      </c>
      <c r="I18" s="644" t="s">
        <v>493</v>
      </c>
      <c r="J18" s="644" t="s">
        <v>493</v>
      </c>
      <c r="K18" s="644">
        <v>12</v>
      </c>
      <c r="L18" s="643">
        <v>12</v>
      </c>
      <c r="M18" s="644">
        <v>12</v>
      </c>
      <c r="N18" s="644">
        <v>12</v>
      </c>
      <c r="O18" s="644" t="s">
        <v>493</v>
      </c>
      <c r="P18" s="644" t="s">
        <v>493</v>
      </c>
      <c r="Q18" s="644">
        <v>12</v>
      </c>
      <c r="R18" s="644">
        <v>12</v>
      </c>
      <c r="S18" s="643">
        <v>12</v>
      </c>
      <c r="T18" s="644">
        <v>12</v>
      </c>
      <c r="U18" s="644" t="s">
        <v>493</v>
      </c>
      <c r="V18" s="644" t="s">
        <v>493</v>
      </c>
      <c r="W18" s="644">
        <v>12</v>
      </c>
      <c r="X18" s="644">
        <v>12</v>
      </c>
      <c r="Y18" s="644">
        <v>12</v>
      </c>
      <c r="Z18" s="643">
        <v>12</v>
      </c>
      <c r="AA18" s="644" t="s">
        <v>493</v>
      </c>
      <c r="AB18" s="644" t="s">
        <v>493</v>
      </c>
      <c r="AC18" s="644">
        <v>12</v>
      </c>
      <c r="AD18" s="644">
        <v>12</v>
      </c>
      <c r="AE18" s="644">
        <v>12</v>
      </c>
      <c r="AF18" s="644">
        <v>12</v>
      </c>
      <c r="AG18" s="643" t="s">
        <v>493</v>
      </c>
      <c r="AH18" s="648" t="s">
        <v>493</v>
      </c>
      <c r="AI18" s="648">
        <v>12</v>
      </c>
      <c r="AJ18" s="351">
        <f t="shared" si="2"/>
        <v>21</v>
      </c>
      <c r="AK18" s="346">
        <f t="shared" si="0"/>
        <v>252</v>
      </c>
      <c r="AL18" s="347">
        <v>12</v>
      </c>
    </row>
    <row r="19" spans="1:38" ht="18.75" x14ac:dyDescent="0.25">
      <c r="A19" s="350">
        <v>94</v>
      </c>
      <c r="B19" s="483">
        <v>12</v>
      </c>
      <c r="C19" s="342" t="str">
        <f>IFERROR(VLOOKUP(A19,[1]Имя!$A:$B,2,0),"asd")</f>
        <v>Сатторов Зокир</v>
      </c>
      <c r="D19" s="343" t="s">
        <v>526</v>
      </c>
      <c r="E19" s="643">
        <v>12</v>
      </c>
      <c r="F19" s="644">
        <v>12</v>
      </c>
      <c r="G19" s="644">
        <v>12</v>
      </c>
      <c r="H19" s="644">
        <v>12</v>
      </c>
      <c r="I19" s="644" t="s">
        <v>493</v>
      </c>
      <c r="J19" s="644" t="s">
        <v>493</v>
      </c>
      <c r="K19" s="644">
        <v>12</v>
      </c>
      <c r="L19" s="643">
        <v>12</v>
      </c>
      <c r="M19" s="644">
        <v>12</v>
      </c>
      <c r="N19" s="644">
        <v>12</v>
      </c>
      <c r="O19" s="644" t="s">
        <v>493</v>
      </c>
      <c r="P19" s="644" t="s">
        <v>493</v>
      </c>
      <c r="Q19" s="644">
        <v>12</v>
      </c>
      <c r="R19" s="644">
        <v>12</v>
      </c>
      <c r="S19" s="643">
        <v>12</v>
      </c>
      <c r="T19" s="644">
        <v>12</v>
      </c>
      <c r="U19" s="644" t="s">
        <v>493</v>
      </c>
      <c r="V19" s="644" t="s">
        <v>493</v>
      </c>
      <c r="W19" s="644">
        <v>12</v>
      </c>
      <c r="X19" s="644">
        <v>12</v>
      </c>
      <c r="Y19" s="644">
        <v>12</v>
      </c>
      <c r="Z19" s="643">
        <v>12</v>
      </c>
      <c r="AA19" s="644" t="s">
        <v>493</v>
      </c>
      <c r="AB19" s="644" t="s">
        <v>493</v>
      </c>
      <c r="AC19" s="644">
        <v>12</v>
      </c>
      <c r="AD19" s="644">
        <v>12</v>
      </c>
      <c r="AE19" s="644">
        <v>12</v>
      </c>
      <c r="AF19" s="644">
        <v>12</v>
      </c>
      <c r="AG19" s="643" t="s">
        <v>493</v>
      </c>
      <c r="AH19" s="648" t="s">
        <v>493</v>
      </c>
      <c r="AI19" s="648">
        <v>12</v>
      </c>
      <c r="AJ19" s="346">
        <f t="shared" si="2"/>
        <v>21</v>
      </c>
      <c r="AK19" s="346">
        <f t="shared" si="0"/>
        <v>252</v>
      </c>
      <c r="AL19" s="347">
        <v>12</v>
      </c>
    </row>
    <row r="20" spans="1:38" ht="18.75" x14ac:dyDescent="0.25">
      <c r="A20" s="350">
        <v>142</v>
      </c>
      <c r="B20" s="483">
        <v>13</v>
      </c>
      <c r="C20" s="342" t="str">
        <f>IFERROR(VLOOKUP(A20,[1]Имя!$A:$B,2,0),"asd")</f>
        <v>Хошимов Алавиддин</v>
      </c>
      <c r="D20" s="343" t="s">
        <v>526</v>
      </c>
      <c r="E20" s="643">
        <v>0</v>
      </c>
      <c r="F20" s="644" t="s">
        <v>493</v>
      </c>
      <c r="G20" s="644">
        <v>12</v>
      </c>
      <c r="H20" s="644">
        <v>12</v>
      </c>
      <c r="I20" s="644">
        <v>12</v>
      </c>
      <c r="J20" s="644">
        <v>12</v>
      </c>
      <c r="K20" s="644" t="s">
        <v>493</v>
      </c>
      <c r="L20" s="643" t="s">
        <v>493</v>
      </c>
      <c r="M20" s="644">
        <v>12</v>
      </c>
      <c r="N20" s="644">
        <v>12</v>
      </c>
      <c r="O20" s="644">
        <v>12</v>
      </c>
      <c r="P20" s="644">
        <v>12</v>
      </c>
      <c r="Q20" s="644" t="s">
        <v>493</v>
      </c>
      <c r="R20" s="644" t="s">
        <v>493</v>
      </c>
      <c r="S20" s="643">
        <v>12</v>
      </c>
      <c r="T20" s="644">
        <v>12</v>
      </c>
      <c r="U20" s="644">
        <v>12</v>
      </c>
      <c r="V20" s="644">
        <v>12</v>
      </c>
      <c r="W20" s="644" t="s">
        <v>493</v>
      </c>
      <c r="X20" s="644" t="s">
        <v>493</v>
      </c>
      <c r="Y20" s="644">
        <v>12</v>
      </c>
      <c r="Z20" s="643">
        <v>12</v>
      </c>
      <c r="AA20" s="644">
        <v>12</v>
      </c>
      <c r="AB20" s="644">
        <v>12</v>
      </c>
      <c r="AC20" s="644" t="s">
        <v>493</v>
      </c>
      <c r="AD20" s="644" t="s">
        <v>493</v>
      </c>
      <c r="AE20" s="644">
        <v>12</v>
      </c>
      <c r="AF20" s="644">
        <v>12</v>
      </c>
      <c r="AG20" s="643">
        <v>12</v>
      </c>
      <c r="AH20" s="648">
        <v>12</v>
      </c>
      <c r="AI20" s="648" t="s">
        <v>493</v>
      </c>
      <c r="AJ20" s="346">
        <f>AK20/12</f>
        <v>20</v>
      </c>
      <c r="AK20" s="346">
        <f>SUM(E20:AI20)</f>
        <v>240</v>
      </c>
      <c r="AL20" s="347">
        <v>12</v>
      </c>
    </row>
    <row r="21" spans="1:38" ht="18.75" x14ac:dyDescent="0.25">
      <c r="A21" s="341">
        <v>196</v>
      </c>
      <c r="B21" s="483">
        <v>14</v>
      </c>
      <c r="C21" s="342" t="str">
        <f>IFERROR(VLOOKUP(A21,[1]Имя!$A:$B,2,0),"asd")</f>
        <v>Садиков Жафар</v>
      </c>
      <c r="D21" s="343" t="s">
        <v>526</v>
      </c>
      <c r="E21" s="643">
        <v>0</v>
      </c>
      <c r="F21" s="644" t="s">
        <v>493</v>
      </c>
      <c r="G21" s="644">
        <v>12</v>
      </c>
      <c r="H21" s="644">
        <v>12</v>
      </c>
      <c r="I21" s="644">
        <v>12</v>
      </c>
      <c r="J21" s="644">
        <v>12</v>
      </c>
      <c r="K21" s="644" t="s">
        <v>493</v>
      </c>
      <c r="L21" s="643" t="s">
        <v>493</v>
      </c>
      <c r="M21" s="644">
        <v>12</v>
      </c>
      <c r="N21" s="644">
        <v>12</v>
      </c>
      <c r="O21" s="644">
        <v>12</v>
      </c>
      <c r="P21" s="644">
        <v>12</v>
      </c>
      <c r="Q21" s="644" t="s">
        <v>493</v>
      </c>
      <c r="R21" s="644" t="s">
        <v>493</v>
      </c>
      <c r="S21" s="643">
        <v>12</v>
      </c>
      <c r="T21" s="644">
        <v>12</v>
      </c>
      <c r="U21" s="644">
        <v>12</v>
      </c>
      <c r="V21" s="644">
        <v>12</v>
      </c>
      <c r="W21" s="644" t="s">
        <v>493</v>
      </c>
      <c r="X21" s="644" t="s">
        <v>493</v>
      </c>
      <c r="Y21" s="644">
        <v>12</v>
      </c>
      <c r="Z21" s="643">
        <v>12</v>
      </c>
      <c r="AA21" s="644">
        <v>12</v>
      </c>
      <c r="AB21" s="644">
        <v>12</v>
      </c>
      <c r="AC21" s="644" t="s">
        <v>493</v>
      </c>
      <c r="AD21" s="644" t="s">
        <v>493</v>
      </c>
      <c r="AE21" s="644">
        <v>12</v>
      </c>
      <c r="AF21" s="644">
        <v>12</v>
      </c>
      <c r="AG21" s="643">
        <v>12</v>
      </c>
      <c r="AH21" s="648">
        <v>12</v>
      </c>
      <c r="AI21" s="648" t="s">
        <v>493</v>
      </c>
      <c r="AJ21" s="346">
        <f t="shared" ref="AJ21" si="5">AK21/12</f>
        <v>20</v>
      </c>
      <c r="AK21" s="346">
        <f t="shared" si="0"/>
        <v>240</v>
      </c>
      <c r="AL21" s="347">
        <v>12</v>
      </c>
    </row>
    <row r="22" spans="1:38" ht="18.75" x14ac:dyDescent="0.25">
      <c r="A22" s="575" t="s">
        <v>350</v>
      </c>
      <c r="B22" s="575"/>
      <c r="C22" s="575"/>
      <c r="D22" s="575"/>
      <c r="E22" s="352"/>
      <c r="F22" s="352"/>
      <c r="G22" s="352"/>
      <c r="H22" s="352"/>
      <c r="I22" s="352"/>
      <c r="J22" s="352"/>
      <c r="K22" s="352"/>
      <c r="L22" s="352"/>
      <c r="M22" s="352"/>
      <c r="N22" s="352"/>
      <c r="O22" s="352"/>
      <c r="P22" s="352"/>
      <c r="Q22" s="352"/>
      <c r="R22" s="352"/>
      <c r="S22" s="352"/>
      <c r="T22" s="352"/>
      <c r="U22" s="352"/>
      <c r="V22" s="352"/>
      <c r="W22" s="352"/>
      <c r="X22" s="352"/>
      <c r="Y22" s="352"/>
      <c r="Z22" s="352"/>
      <c r="AA22" s="352"/>
      <c r="AB22" s="352"/>
      <c r="AC22" s="352"/>
      <c r="AD22" s="352"/>
      <c r="AE22" s="352"/>
      <c r="AF22" s="352"/>
      <c r="AG22" s="352"/>
      <c r="AH22" s="352"/>
      <c r="AI22" s="352"/>
      <c r="AJ22" s="353">
        <f>SUM(AJ8:AJ21)</f>
        <v>260.5</v>
      </c>
      <c r="AK22" s="346">
        <f>SUM(AK8:AK21)</f>
        <v>2878</v>
      </c>
      <c r="AL22" s="335"/>
    </row>
    <row r="23" spans="1:38" ht="18.75" x14ac:dyDescent="0.25">
      <c r="A23" s="335"/>
      <c r="B23" s="335"/>
      <c r="C23" s="335"/>
      <c r="D23" s="335"/>
      <c r="E23" s="335"/>
      <c r="F23" s="335"/>
      <c r="G23" s="335"/>
      <c r="H23" s="335"/>
      <c r="I23" s="335"/>
      <c r="J23" s="335"/>
      <c r="K23" s="335"/>
      <c r="L23" s="335"/>
      <c r="M23" s="335"/>
      <c r="N23" s="335"/>
      <c r="O23" s="335"/>
      <c r="P23" s="335"/>
      <c r="Q23" s="335"/>
      <c r="R23" s="335"/>
      <c r="S23" s="335"/>
      <c r="T23" s="335"/>
      <c r="U23" s="335"/>
      <c r="V23" s="335"/>
      <c r="W23" s="335"/>
      <c r="X23" s="335"/>
      <c r="Y23" s="335"/>
      <c r="Z23" s="335"/>
      <c r="AA23" s="335"/>
      <c r="AB23" s="335"/>
      <c r="AC23" s="335"/>
      <c r="AD23" s="335"/>
      <c r="AE23" s="335"/>
      <c r="AF23" s="335"/>
      <c r="AG23" s="335"/>
      <c r="AH23" s="335"/>
      <c r="AI23" s="335"/>
      <c r="AJ23" s="336"/>
      <c r="AK23" s="336"/>
      <c r="AL23" s="335"/>
    </row>
    <row r="24" spans="1:38" ht="37.5" x14ac:dyDescent="0.25">
      <c r="A24" s="335"/>
      <c r="B24" s="335"/>
      <c r="C24" s="335"/>
      <c r="D24" s="335"/>
      <c r="E24" s="335"/>
      <c r="F24" s="335"/>
      <c r="G24" s="335"/>
      <c r="H24" s="335"/>
      <c r="I24" s="335"/>
      <c r="J24" s="335"/>
      <c r="K24" s="335"/>
      <c r="L24" s="335"/>
      <c r="M24" s="335"/>
      <c r="N24" s="354">
        <v>8</v>
      </c>
      <c r="O24" s="585" t="s">
        <v>511</v>
      </c>
      <c r="P24" s="585"/>
      <c r="Q24" s="585"/>
      <c r="R24" s="585"/>
      <c r="S24" s="585"/>
      <c r="T24" s="585"/>
      <c r="U24" s="529"/>
      <c r="V24" s="355" t="s">
        <v>520</v>
      </c>
      <c r="W24" s="585" t="s">
        <v>495</v>
      </c>
      <c r="X24" s="585"/>
      <c r="Y24" s="585"/>
      <c r="Z24" s="585"/>
      <c r="AA24" s="585"/>
      <c r="AB24" s="585"/>
      <c r="AC24" s="529"/>
      <c r="AD24" s="356" t="s">
        <v>523</v>
      </c>
      <c r="AE24" s="585" t="s">
        <v>515</v>
      </c>
      <c r="AF24" s="585"/>
      <c r="AG24" s="585"/>
      <c r="AH24" s="585"/>
      <c r="AI24" s="585"/>
      <c r="AJ24" s="585"/>
      <c r="AK24" s="336"/>
      <c r="AL24" s="335"/>
    </row>
    <row r="25" spans="1:38" ht="37.5" x14ac:dyDescent="0.25">
      <c r="A25" s="335"/>
      <c r="B25" s="395"/>
      <c r="C25" s="526" t="s">
        <v>603</v>
      </c>
      <c r="D25" s="526" t="s">
        <v>604</v>
      </c>
      <c r="E25" s="430"/>
      <c r="F25" s="93"/>
      <c r="G25" s="516"/>
      <c r="H25" s="516"/>
      <c r="I25" s="516"/>
      <c r="J25" s="516"/>
      <c r="K25" s="93"/>
      <c r="L25" s="93"/>
      <c r="M25" s="516"/>
      <c r="N25" s="358" t="s">
        <v>518</v>
      </c>
      <c r="O25" s="585" t="s">
        <v>512</v>
      </c>
      <c r="P25" s="585"/>
      <c r="Q25" s="585"/>
      <c r="R25" s="585"/>
      <c r="S25" s="585"/>
      <c r="T25" s="585"/>
      <c r="U25" s="529"/>
      <c r="V25" s="359" t="s">
        <v>521</v>
      </c>
      <c r="W25" s="585" t="s">
        <v>514</v>
      </c>
      <c r="X25" s="585"/>
      <c r="Y25" s="585"/>
      <c r="Z25" s="585"/>
      <c r="AA25" s="585"/>
      <c r="AB25" s="585"/>
      <c r="AC25" s="529"/>
      <c r="AD25" s="360" t="s">
        <v>524</v>
      </c>
      <c r="AE25" s="585" t="s">
        <v>516</v>
      </c>
      <c r="AF25" s="585"/>
      <c r="AG25" s="585"/>
      <c r="AH25" s="585"/>
      <c r="AI25" s="585"/>
      <c r="AJ25" s="585"/>
      <c r="AK25" s="336"/>
      <c r="AL25" s="335"/>
    </row>
    <row r="26" spans="1:38" ht="42" customHeight="1" x14ac:dyDescent="0.25">
      <c r="A26" s="335"/>
      <c r="B26" s="395"/>
      <c r="C26" s="530" t="s">
        <v>583</v>
      </c>
      <c r="D26" s="531" t="s">
        <v>605</v>
      </c>
      <c r="E26" s="430"/>
      <c r="F26" s="93"/>
      <c r="G26" s="518"/>
      <c r="H26" s="401"/>
      <c r="I26" s="518"/>
      <c r="J26" s="401"/>
      <c r="K26" s="93"/>
      <c r="L26" s="93"/>
      <c r="M26" s="518"/>
      <c r="N26" s="361" t="s">
        <v>519</v>
      </c>
      <c r="O26" s="585" t="s">
        <v>513</v>
      </c>
      <c r="P26" s="585"/>
      <c r="Q26" s="585"/>
      <c r="R26" s="585"/>
      <c r="S26" s="585"/>
      <c r="T26" s="585"/>
      <c r="U26" s="529"/>
      <c r="V26" s="362" t="s">
        <v>522</v>
      </c>
      <c r="W26" s="585" t="s">
        <v>494</v>
      </c>
      <c r="X26" s="585"/>
      <c r="Y26" s="585"/>
      <c r="Z26" s="585"/>
      <c r="AA26" s="585"/>
      <c r="AB26" s="585"/>
      <c r="AC26" s="529"/>
      <c r="AD26" s="363" t="s">
        <v>525</v>
      </c>
      <c r="AE26" s="585" t="s">
        <v>517</v>
      </c>
      <c r="AF26" s="585"/>
      <c r="AG26" s="585"/>
      <c r="AH26" s="585"/>
      <c r="AI26" s="585"/>
      <c r="AJ26" s="585"/>
      <c r="AK26" s="336"/>
      <c r="AL26" s="335"/>
    </row>
    <row r="27" spans="1:38" ht="78.75" customHeight="1" x14ac:dyDescent="0.25">
      <c r="A27" s="335"/>
      <c r="B27" s="335"/>
      <c r="C27" s="530" t="s">
        <v>585</v>
      </c>
      <c r="D27" s="531" t="s">
        <v>606</v>
      </c>
      <c r="E27" s="430"/>
      <c r="F27" s="334"/>
      <c r="G27" s="334"/>
      <c r="H27" s="334"/>
      <c r="I27" s="334"/>
      <c r="J27" s="334"/>
      <c r="K27" s="334"/>
      <c r="L27" s="334"/>
      <c r="M27" s="334"/>
      <c r="N27" s="364" t="s">
        <v>527</v>
      </c>
      <c r="O27" s="585" t="s">
        <v>528</v>
      </c>
      <c r="P27" s="585"/>
      <c r="Q27" s="585"/>
      <c r="R27" s="585"/>
      <c r="S27" s="585"/>
      <c r="T27" s="585"/>
      <c r="U27" s="334"/>
      <c r="V27" s="344" t="s">
        <v>493</v>
      </c>
      <c r="W27" s="585" t="s">
        <v>529</v>
      </c>
      <c r="X27" s="585"/>
      <c r="Y27" s="585"/>
      <c r="Z27" s="585"/>
      <c r="AA27" s="585"/>
      <c r="AB27" s="585"/>
      <c r="AC27" s="335"/>
      <c r="AD27" s="365" t="s">
        <v>532</v>
      </c>
      <c r="AE27" s="585" t="s">
        <v>533</v>
      </c>
      <c r="AF27" s="585"/>
      <c r="AG27" s="585"/>
      <c r="AH27" s="585"/>
      <c r="AI27" s="585"/>
      <c r="AJ27" s="585"/>
      <c r="AK27" s="336"/>
      <c r="AL27" s="335"/>
    </row>
    <row r="28" spans="1:38" ht="18.75" x14ac:dyDescent="0.3">
      <c r="A28" s="335"/>
      <c r="B28" s="335"/>
      <c r="C28" s="335"/>
      <c r="D28" s="357"/>
      <c r="E28" s="335"/>
      <c r="F28" s="334"/>
      <c r="G28" s="332"/>
      <c r="H28" s="332"/>
      <c r="I28" s="332"/>
      <c r="J28" s="332"/>
      <c r="K28" s="332"/>
      <c r="L28" s="334"/>
      <c r="M28" s="334"/>
      <c r="N28" s="334"/>
      <c r="O28" s="334"/>
      <c r="P28" s="334"/>
      <c r="Q28" s="335"/>
      <c r="R28" s="332"/>
      <c r="S28" s="332"/>
      <c r="T28" s="332"/>
      <c r="U28" s="335"/>
      <c r="V28" s="332"/>
      <c r="W28" s="332"/>
      <c r="X28" s="335"/>
      <c r="Y28" s="334"/>
      <c r="Z28" s="334"/>
      <c r="AA28" s="335"/>
      <c r="AB28" s="335"/>
      <c r="AC28" s="335"/>
      <c r="AD28" s="335"/>
      <c r="AE28" s="335"/>
      <c r="AF28" s="335"/>
      <c r="AG28" s="335"/>
      <c r="AH28" s="335"/>
      <c r="AI28" s="335"/>
      <c r="AJ28" s="336"/>
      <c r="AK28" s="336"/>
      <c r="AL28" s="335"/>
    </row>
    <row r="29" spans="1:38" ht="18.75" x14ac:dyDescent="0.25">
      <c r="A29" s="335"/>
      <c r="B29" s="335"/>
      <c r="C29" s="395"/>
      <c r="D29" s="395"/>
      <c r="E29" s="395"/>
      <c r="F29" s="395"/>
      <c r="G29" s="93"/>
      <c r="H29" s="516"/>
      <c r="I29" s="516"/>
      <c r="J29" s="516"/>
      <c r="K29" s="516"/>
      <c r="L29" s="93"/>
      <c r="M29" s="93"/>
      <c r="N29" s="516"/>
      <c r="O29" s="334"/>
      <c r="P29" s="334"/>
      <c r="Q29" s="335"/>
      <c r="R29" s="334"/>
      <c r="S29" s="334"/>
      <c r="T29" s="334"/>
      <c r="U29" s="334"/>
      <c r="V29" s="334"/>
      <c r="W29" s="334"/>
      <c r="X29" s="335"/>
      <c r="Y29" s="334"/>
      <c r="Z29" s="334"/>
      <c r="AA29" s="335"/>
      <c r="AB29" s="335"/>
      <c r="AC29" s="335"/>
      <c r="AD29" s="335"/>
      <c r="AE29" s="335"/>
      <c r="AF29" s="335"/>
      <c r="AG29" s="335"/>
      <c r="AH29" s="335"/>
      <c r="AI29" s="335"/>
      <c r="AJ29" s="336"/>
      <c r="AK29" s="336"/>
      <c r="AL29" s="335"/>
    </row>
    <row r="30" spans="1:38" x14ac:dyDescent="0.25">
      <c r="C30" s="395"/>
      <c r="D30" s="395"/>
      <c r="E30" s="395"/>
      <c r="F30" s="395"/>
      <c r="G30" s="93"/>
      <c r="H30" s="518"/>
      <c r="I30" s="401"/>
      <c r="J30" s="518"/>
      <c r="K30" s="401"/>
      <c r="L30" s="93"/>
      <c r="M30" s="93"/>
      <c r="N30" s="518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</row>
    <row r="31" spans="1:38" x14ac:dyDescent="0.25">
      <c r="C31" s="149"/>
    </row>
  </sheetData>
  <mergeCells count="23">
    <mergeCell ref="O24:T24"/>
    <mergeCell ref="W24:AB24"/>
    <mergeCell ref="AE24:AJ24"/>
    <mergeCell ref="O27:T27"/>
    <mergeCell ref="W27:AB27"/>
    <mergeCell ref="O26:T26"/>
    <mergeCell ref="W26:AB26"/>
    <mergeCell ref="AE26:AJ26"/>
    <mergeCell ref="AE27:AJ27"/>
    <mergeCell ref="O25:T25"/>
    <mergeCell ref="W25:AB25"/>
    <mergeCell ref="AE25:AJ25"/>
    <mergeCell ref="V5:Z5"/>
    <mergeCell ref="AA5:AE5"/>
    <mergeCell ref="AK6:AK7"/>
    <mergeCell ref="AJ6:AJ7"/>
    <mergeCell ref="V4:AE4"/>
    <mergeCell ref="AN11:AS11"/>
    <mergeCell ref="A22:D22"/>
    <mergeCell ref="A6:B7"/>
    <mergeCell ref="C6:C7"/>
    <mergeCell ref="D6:D7"/>
    <mergeCell ref="E6:AI6"/>
  </mergeCells>
  <conditionalFormatting sqref="C10:C11">
    <cfRule type="duplicateValues" dxfId="93" priority="8"/>
  </conditionalFormatting>
  <conditionalFormatting sqref="C12">
    <cfRule type="duplicateValues" dxfId="92" priority="7"/>
  </conditionalFormatting>
  <conditionalFormatting sqref="C14:C15">
    <cfRule type="duplicateValues" dxfId="91" priority="6"/>
  </conditionalFormatting>
  <conditionalFormatting sqref="C16">
    <cfRule type="duplicateValues" dxfId="90" priority="5"/>
  </conditionalFormatting>
  <conditionalFormatting sqref="C17">
    <cfRule type="duplicateValues" dxfId="89" priority="4"/>
  </conditionalFormatting>
  <conditionalFormatting sqref="C18">
    <cfRule type="duplicateValues" dxfId="88" priority="3"/>
  </conditionalFormatting>
  <conditionalFormatting sqref="C19">
    <cfRule type="duplicateValues" dxfId="87" priority="2"/>
  </conditionalFormatting>
  <conditionalFormatting sqref="C26:C27">
    <cfRule type="duplicateValues" dxfId="86" priority="1"/>
  </conditionalFormatting>
  <conditionalFormatting sqref="C28 C1:C7 C22:C24 C31:C1048576">
    <cfRule type="duplicateValues" dxfId="85" priority="10"/>
  </conditionalFormatting>
  <conditionalFormatting sqref="C8">
    <cfRule type="duplicateValues" dxfId="84" priority="9"/>
  </conditionalFormatting>
  <conditionalFormatting sqref="C20:C21 C9">
    <cfRule type="duplicateValues" dxfId="83" priority="11"/>
  </conditionalFormatting>
  <pageMargins left="0.70866141732283472" right="0.70866141732283472" top="0.74803149606299213" bottom="0.74803149606299213" header="0.31496062992125984" footer="0.31496062992125984"/>
  <pageSetup scale="3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5C11-E8E6-4ECF-945B-CE673F9182FE}">
  <sheetPr>
    <tabColor theme="3" tint="0.59999389629810485"/>
    <pageSetUpPr fitToPage="1"/>
  </sheetPr>
  <dimension ref="A1:AX39"/>
  <sheetViews>
    <sheetView zoomScale="70" zoomScaleNormal="70" zoomScaleSheetLayoutView="85" workbookViewId="0">
      <selection activeCell="AK24" sqref="AK24"/>
    </sheetView>
  </sheetViews>
  <sheetFormatPr defaultColWidth="5.28515625" defaultRowHeight="21.6" customHeight="1" x14ac:dyDescent="0.25"/>
  <cols>
    <col min="1" max="2" width="7.85546875" style="22" customWidth="1"/>
    <col min="3" max="3" width="41.140625" style="18" customWidth="1"/>
    <col min="4" max="4" width="31.5703125" style="18" customWidth="1"/>
    <col min="5" max="32" width="5.5703125" style="23" customWidth="1"/>
    <col min="33" max="33" width="5.5703125" style="192" customWidth="1"/>
    <col min="34" max="35" width="5.5703125" style="232" customWidth="1"/>
    <col min="36" max="37" width="14.7109375" style="59" customWidth="1"/>
    <col min="38" max="39" width="5.28515625" style="18"/>
    <col min="40" max="40" width="9.28515625" style="18" bestFit="1" customWidth="1"/>
    <col min="41" max="16384" width="5.28515625" style="18"/>
  </cols>
  <sheetData>
    <row r="1" spans="1:50" ht="21.6" customHeight="1" x14ac:dyDescent="0.25">
      <c r="A1" s="16"/>
      <c r="B1" s="42"/>
      <c r="C1" s="5" t="s">
        <v>5</v>
      </c>
      <c r="D1" s="5"/>
      <c r="E1" s="16"/>
      <c r="F1" s="16"/>
      <c r="G1" s="16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88"/>
      <c r="AH1" s="462"/>
      <c r="AI1" s="233"/>
      <c r="AJ1" s="539"/>
      <c r="AK1" s="539"/>
    </row>
    <row r="2" spans="1:50" ht="21.6" customHeight="1" x14ac:dyDescent="0.25">
      <c r="A2" s="16"/>
      <c r="B2" s="42"/>
      <c r="C2" s="4"/>
      <c r="D2" s="4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88"/>
      <c r="AH2" s="462"/>
      <c r="AI2" s="233"/>
      <c r="AJ2" s="539"/>
      <c r="AK2" s="539"/>
    </row>
    <row r="3" spans="1:50" ht="21.6" customHeight="1" x14ac:dyDescent="0.25">
      <c r="A3" s="16"/>
      <c r="B3" s="42"/>
      <c r="C3" s="5" t="s">
        <v>57</v>
      </c>
      <c r="D3" s="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540" t="s">
        <v>0</v>
      </c>
      <c r="W3" s="541"/>
      <c r="X3" s="541"/>
      <c r="Y3" s="541"/>
      <c r="Z3" s="541"/>
      <c r="AA3" s="541"/>
      <c r="AB3" s="541"/>
      <c r="AC3" s="541"/>
      <c r="AD3" s="541"/>
      <c r="AE3" s="542"/>
      <c r="AF3" s="3"/>
      <c r="AG3" s="191"/>
      <c r="AH3" s="195"/>
      <c r="AI3" s="195"/>
      <c r="AJ3" s="539"/>
      <c r="AK3" s="539"/>
    </row>
    <row r="4" spans="1:50" ht="21.6" customHeight="1" x14ac:dyDescent="0.25">
      <c r="A4" s="16"/>
      <c r="B4" s="42"/>
      <c r="C4" s="4"/>
      <c r="D4" s="4"/>
      <c r="E4" s="16"/>
      <c r="F4" s="16"/>
      <c r="G4" s="16"/>
      <c r="H4" s="16"/>
      <c r="I4" s="16"/>
      <c r="J4" s="16"/>
      <c r="K4" s="16"/>
      <c r="L4" s="17"/>
      <c r="M4" s="17"/>
      <c r="N4" s="17"/>
      <c r="O4" s="17"/>
      <c r="P4" s="17"/>
      <c r="Q4" s="17"/>
      <c r="R4" s="17"/>
      <c r="S4" s="17"/>
      <c r="T4" s="17"/>
      <c r="U4" s="17"/>
      <c r="V4" s="540" t="s">
        <v>631</v>
      </c>
      <c r="W4" s="541"/>
      <c r="X4" s="541"/>
      <c r="Y4" s="541"/>
      <c r="Z4" s="542"/>
      <c r="AA4" s="540" t="s">
        <v>632</v>
      </c>
      <c r="AB4" s="541"/>
      <c r="AC4" s="541"/>
      <c r="AD4" s="541"/>
      <c r="AE4" s="542"/>
      <c r="AF4" s="3"/>
      <c r="AG4" s="191"/>
      <c r="AH4" s="195"/>
      <c r="AI4" s="195"/>
      <c r="AJ4" s="52"/>
      <c r="AK4" s="52"/>
    </row>
    <row r="5" spans="1:50" ht="21.6" customHeight="1" x14ac:dyDescent="0.25">
      <c r="A5" s="16"/>
      <c r="B5" s="42"/>
      <c r="C5" s="4"/>
      <c r="D5" s="4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88"/>
      <c r="AH5" s="462"/>
      <c r="AI5" s="233"/>
      <c r="AJ5" s="52"/>
      <c r="AK5" s="52"/>
    </row>
    <row r="6" spans="1:50" ht="54" customHeight="1" x14ac:dyDescent="0.25">
      <c r="A6" s="208" t="s">
        <v>1</v>
      </c>
      <c r="B6" s="208"/>
      <c r="C6" s="204" t="s">
        <v>2</v>
      </c>
      <c r="D6" s="204" t="s">
        <v>28</v>
      </c>
      <c r="E6" s="249">
        <v>1</v>
      </c>
      <c r="F6" s="249">
        <v>2</v>
      </c>
      <c r="G6" s="249">
        <v>3</v>
      </c>
      <c r="H6" s="249">
        <v>4</v>
      </c>
      <c r="I6" s="249">
        <v>5</v>
      </c>
      <c r="J6" s="249">
        <v>6</v>
      </c>
      <c r="K6" s="249">
        <v>7</v>
      </c>
      <c r="L6" s="251">
        <v>8</v>
      </c>
      <c r="M6" s="249">
        <v>9</v>
      </c>
      <c r="N6" s="249">
        <v>10</v>
      </c>
      <c r="O6" s="249">
        <v>11</v>
      </c>
      <c r="P6" s="249">
        <v>12</v>
      </c>
      <c r="Q6" s="249">
        <v>13</v>
      </c>
      <c r="R6" s="249">
        <v>14</v>
      </c>
      <c r="S6" s="249">
        <v>15</v>
      </c>
      <c r="T6" s="249">
        <v>16</v>
      </c>
      <c r="U6" s="249">
        <v>17</v>
      </c>
      <c r="V6" s="249">
        <v>18</v>
      </c>
      <c r="W6" s="249">
        <v>19</v>
      </c>
      <c r="X6" s="249">
        <v>20</v>
      </c>
      <c r="Y6" s="249">
        <v>21</v>
      </c>
      <c r="Z6" s="249">
        <v>22</v>
      </c>
      <c r="AA6" s="249">
        <v>23</v>
      </c>
      <c r="AB6" s="249">
        <v>24</v>
      </c>
      <c r="AC6" s="249">
        <v>25</v>
      </c>
      <c r="AD6" s="249">
        <v>26</v>
      </c>
      <c r="AE6" s="249">
        <v>27</v>
      </c>
      <c r="AF6" s="249">
        <v>28</v>
      </c>
      <c r="AG6" s="249">
        <v>29</v>
      </c>
      <c r="AH6" s="249">
        <v>30</v>
      </c>
      <c r="AI6" s="249">
        <v>31</v>
      </c>
      <c r="AJ6" s="53" t="s">
        <v>3</v>
      </c>
      <c r="AK6" s="54" t="s">
        <v>4</v>
      </c>
    </row>
    <row r="7" spans="1:50" ht="21.6" customHeight="1" x14ac:dyDescent="0.25">
      <c r="A7" s="2">
        <v>107</v>
      </c>
      <c r="B7" s="6">
        <v>1</v>
      </c>
      <c r="C7" s="75" t="str">
        <f>IFERROR(VLOOKUP(A7,Имя!$A:$B,2,0),"asd")</f>
        <v>Тураев Султан</v>
      </c>
      <c r="D7" s="8" t="s">
        <v>51</v>
      </c>
      <c r="E7" s="649">
        <v>8</v>
      </c>
      <c r="F7" s="650">
        <v>8</v>
      </c>
      <c r="G7" s="650">
        <v>8</v>
      </c>
      <c r="H7" s="650">
        <v>8</v>
      </c>
      <c r="I7" s="650">
        <v>8</v>
      </c>
      <c r="J7" s="650">
        <v>8</v>
      </c>
      <c r="K7" s="650">
        <v>8</v>
      </c>
      <c r="L7" s="641" t="s">
        <v>493</v>
      </c>
      <c r="M7" s="650">
        <v>8</v>
      </c>
      <c r="N7" s="650">
        <v>8</v>
      </c>
      <c r="O7" s="650">
        <v>8</v>
      </c>
      <c r="P7" s="650">
        <v>8</v>
      </c>
      <c r="Q7" s="650">
        <v>8</v>
      </c>
      <c r="R7" s="650">
        <v>8</v>
      </c>
      <c r="S7" s="641" t="s">
        <v>493</v>
      </c>
      <c r="T7" s="650">
        <v>8</v>
      </c>
      <c r="U7" s="650">
        <v>8</v>
      </c>
      <c r="V7" s="650">
        <v>8</v>
      </c>
      <c r="W7" s="650">
        <v>8</v>
      </c>
      <c r="X7" s="650">
        <v>8</v>
      </c>
      <c r="Y7" s="650">
        <v>8</v>
      </c>
      <c r="Z7" s="641" t="s">
        <v>493</v>
      </c>
      <c r="AA7" s="650">
        <v>8</v>
      </c>
      <c r="AB7" s="650">
        <v>8</v>
      </c>
      <c r="AC7" s="650">
        <v>8</v>
      </c>
      <c r="AD7" s="650">
        <v>8</v>
      </c>
      <c r="AE7" s="650">
        <v>8</v>
      </c>
      <c r="AF7" s="650">
        <v>8</v>
      </c>
      <c r="AG7" s="641" t="s">
        <v>493</v>
      </c>
      <c r="AH7" s="642" t="s">
        <v>527</v>
      </c>
      <c r="AI7" s="642" t="s">
        <v>527</v>
      </c>
      <c r="AJ7" s="99">
        <f>AK7/8</f>
        <v>25</v>
      </c>
      <c r="AK7" s="73">
        <f t="shared" ref="AK7:AK15" si="0">SUM(E7:AI7)</f>
        <v>200</v>
      </c>
      <c r="AL7" s="377">
        <v>8</v>
      </c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</row>
    <row r="8" spans="1:50" ht="21.6" customHeight="1" x14ac:dyDescent="0.25">
      <c r="A8" s="2">
        <v>104</v>
      </c>
      <c r="B8" s="6">
        <v>2</v>
      </c>
      <c r="C8" s="75" t="str">
        <f>IFERROR(VLOOKUP(A8,Имя!$A:$B,2,0),"asd")</f>
        <v>Тохиров Сухроб</v>
      </c>
      <c r="D8" s="8" t="s">
        <v>38</v>
      </c>
      <c r="E8" s="649">
        <v>12</v>
      </c>
      <c r="F8" s="650">
        <v>12</v>
      </c>
      <c r="G8" s="650">
        <v>12</v>
      </c>
      <c r="H8" s="650">
        <v>12</v>
      </c>
      <c r="I8" s="650">
        <v>12</v>
      </c>
      <c r="J8" s="650">
        <v>12</v>
      </c>
      <c r="K8" s="650">
        <v>12</v>
      </c>
      <c r="L8" s="641" t="s">
        <v>493</v>
      </c>
      <c r="M8" s="650">
        <v>12</v>
      </c>
      <c r="N8" s="650">
        <v>12</v>
      </c>
      <c r="O8" s="650">
        <v>12</v>
      </c>
      <c r="P8" s="650">
        <v>12</v>
      </c>
      <c r="Q8" s="650">
        <v>12</v>
      </c>
      <c r="R8" s="650">
        <v>12</v>
      </c>
      <c r="S8" s="649">
        <v>24</v>
      </c>
      <c r="T8" s="650">
        <v>12</v>
      </c>
      <c r="U8" s="650">
        <v>12</v>
      </c>
      <c r="V8" s="650">
        <v>12</v>
      </c>
      <c r="W8" s="650">
        <v>12</v>
      </c>
      <c r="X8" s="640">
        <v>12</v>
      </c>
      <c r="Y8" s="471">
        <v>12</v>
      </c>
      <c r="Z8" s="243">
        <v>24</v>
      </c>
      <c r="AA8" s="471">
        <v>12</v>
      </c>
      <c r="AB8" s="471">
        <v>12</v>
      </c>
      <c r="AC8" s="471">
        <v>12</v>
      </c>
      <c r="AD8" s="471">
        <v>12</v>
      </c>
      <c r="AE8" s="110">
        <v>12</v>
      </c>
      <c r="AF8" s="471">
        <v>24</v>
      </c>
      <c r="AG8" s="243">
        <v>24</v>
      </c>
      <c r="AH8" s="261">
        <v>12</v>
      </c>
      <c r="AI8" s="261" t="s">
        <v>527</v>
      </c>
      <c r="AJ8" s="99">
        <f t="shared" ref="AJ8" si="1">AK8/12</f>
        <v>33</v>
      </c>
      <c r="AK8" s="73">
        <f t="shared" si="0"/>
        <v>396</v>
      </c>
      <c r="AL8" s="377">
        <v>12</v>
      </c>
    </row>
    <row r="9" spans="1:50" ht="21.6" customHeight="1" x14ac:dyDescent="0.25">
      <c r="A9" s="2">
        <v>154</v>
      </c>
      <c r="B9" s="6">
        <v>3</v>
      </c>
      <c r="C9" s="75" t="str">
        <f>IFERROR(VLOOKUP(A9,Имя!$A:$B,2,0),"asd")</f>
        <v>Юсупов Наби</v>
      </c>
      <c r="D9" s="19" t="s">
        <v>38</v>
      </c>
      <c r="E9" s="649">
        <v>12</v>
      </c>
      <c r="F9" s="650">
        <v>12</v>
      </c>
      <c r="G9" s="650">
        <v>12</v>
      </c>
      <c r="H9" s="650">
        <v>12</v>
      </c>
      <c r="I9" s="650">
        <v>12</v>
      </c>
      <c r="J9" s="650">
        <v>12</v>
      </c>
      <c r="K9" s="650">
        <v>12</v>
      </c>
      <c r="L9" s="641" t="s">
        <v>493</v>
      </c>
      <c r="M9" s="650">
        <v>12</v>
      </c>
      <c r="N9" s="650">
        <v>12</v>
      </c>
      <c r="O9" s="650">
        <v>12</v>
      </c>
      <c r="P9" s="650">
        <v>12</v>
      </c>
      <c r="Q9" s="650">
        <v>12</v>
      </c>
      <c r="R9" s="650">
        <v>12</v>
      </c>
      <c r="S9" s="649">
        <v>24</v>
      </c>
      <c r="T9" s="650">
        <v>12</v>
      </c>
      <c r="U9" s="650">
        <v>12</v>
      </c>
      <c r="V9" s="650">
        <v>12</v>
      </c>
      <c r="W9" s="650">
        <v>12</v>
      </c>
      <c r="X9" s="640">
        <v>12</v>
      </c>
      <c r="Y9" s="471">
        <v>12</v>
      </c>
      <c r="Z9" s="243">
        <v>24</v>
      </c>
      <c r="AA9" s="471">
        <v>12</v>
      </c>
      <c r="AB9" s="110">
        <v>12</v>
      </c>
      <c r="AC9" s="471">
        <v>12</v>
      </c>
      <c r="AD9" s="471">
        <v>12</v>
      </c>
      <c r="AE9" s="110">
        <v>12</v>
      </c>
      <c r="AF9" s="471">
        <v>24</v>
      </c>
      <c r="AG9" s="243">
        <v>24</v>
      </c>
      <c r="AH9" s="261">
        <v>12</v>
      </c>
      <c r="AI9" s="261" t="s">
        <v>527</v>
      </c>
      <c r="AJ9" s="99">
        <f t="shared" ref="AJ9:AJ10" si="2">AK9/12</f>
        <v>33</v>
      </c>
      <c r="AK9" s="73">
        <f t="shared" si="0"/>
        <v>396</v>
      </c>
      <c r="AL9" s="377">
        <v>12</v>
      </c>
    </row>
    <row r="10" spans="1:50" ht="21" customHeight="1" x14ac:dyDescent="0.25">
      <c r="A10" s="2">
        <v>83</v>
      </c>
      <c r="B10" s="6">
        <v>4</v>
      </c>
      <c r="C10" s="75" t="str">
        <f>IFERROR(VLOOKUP(A10,Имя!$A:$B,2,0),"asd")</f>
        <v>Орифжонов Ислом</v>
      </c>
      <c r="D10" s="19" t="s">
        <v>52</v>
      </c>
      <c r="E10" s="649">
        <v>12</v>
      </c>
      <c r="F10" s="650">
        <v>12</v>
      </c>
      <c r="G10" s="650">
        <v>12</v>
      </c>
      <c r="H10" s="650">
        <v>12</v>
      </c>
      <c r="I10" s="650">
        <v>12</v>
      </c>
      <c r="J10" s="650">
        <v>12</v>
      </c>
      <c r="K10" s="650">
        <v>12</v>
      </c>
      <c r="L10" s="641" t="s">
        <v>493</v>
      </c>
      <c r="M10" s="650">
        <v>24</v>
      </c>
      <c r="N10" s="650">
        <v>12</v>
      </c>
      <c r="O10" s="650">
        <v>12</v>
      </c>
      <c r="P10" s="650">
        <v>12</v>
      </c>
      <c r="Q10" s="650">
        <v>12</v>
      </c>
      <c r="R10" s="650">
        <v>12</v>
      </c>
      <c r="S10" s="641" t="s">
        <v>493</v>
      </c>
      <c r="T10" s="650">
        <v>12</v>
      </c>
      <c r="U10" s="650">
        <v>12</v>
      </c>
      <c r="V10" s="650">
        <v>12</v>
      </c>
      <c r="W10" s="650">
        <v>12</v>
      </c>
      <c r="X10" s="640">
        <v>12</v>
      </c>
      <c r="Y10" s="471">
        <v>12</v>
      </c>
      <c r="Z10" s="243">
        <v>24</v>
      </c>
      <c r="AA10" s="471">
        <v>12</v>
      </c>
      <c r="AB10" s="110">
        <v>12</v>
      </c>
      <c r="AC10" s="471">
        <v>12</v>
      </c>
      <c r="AD10" s="471">
        <v>12</v>
      </c>
      <c r="AE10" s="110">
        <v>12</v>
      </c>
      <c r="AF10" s="471">
        <v>24</v>
      </c>
      <c r="AG10" s="243">
        <v>24</v>
      </c>
      <c r="AH10" s="261" t="s">
        <v>493</v>
      </c>
      <c r="AI10" s="261" t="s">
        <v>527</v>
      </c>
      <c r="AJ10" s="99">
        <f t="shared" si="2"/>
        <v>31</v>
      </c>
      <c r="AK10" s="73">
        <f t="shared" si="0"/>
        <v>372</v>
      </c>
      <c r="AL10" s="377">
        <v>12</v>
      </c>
    </row>
    <row r="11" spans="1:50" ht="21.6" customHeight="1" x14ac:dyDescent="0.25">
      <c r="A11" s="2">
        <v>69</v>
      </c>
      <c r="B11" s="6">
        <v>5</v>
      </c>
      <c r="C11" s="75" t="str">
        <f>IFERROR(VLOOKUP(A11,Имя!$A:$B,2,0),"asd")</f>
        <v>Мелибоев Навруз</v>
      </c>
      <c r="D11" s="19" t="s">
        <v>52</v>
      </c>
      <c r="E11" s="641" t="s">
        <v>493</v>
      </c>
      <c r="F11" s="650">
        <v>12</v>
      </c>
      <c r="G11" s="650">
        <v>12</v>
      </c>
      <c r="H11" s="650">
        <v>12</v>
      </c>
      <c r="I11" s="650">
        <v>12</v>
      </c>
      <c r="J11" s="650" t="s">
        <v>493</v>
      </c>
      <c r="K11" s="650">
        <v>12</v>
      </c>
      <c r="L11" s="641" t="s">
        <v>493</v>
      </c>
      <c r="M11" s="650">
        <v>12</v>
      </c>
      <c r="N11" s="650">
        <v>12</v>
      </c>
      <c r="O11" s="650">
        <v>12</v>
      </c>
      <c r="P11" s="650">
        <v>12</v>
      </c>
      <c r="Q11" s="650">
        <v>12</v>
      </c>
      <c r="R11" s="650">
        <v>12</v>
      </c>
      <c r="S11" s="641" t="s">
        <v>493</v>
      </c>
      <c r="T11" s="650">
        <v>12</v>
      </c>
      <c r="U11" s="650">
        <v>12</v>
      </c>
      <c r="V11" s="650">
        <v>12</v>
      </c>
      <c r="W11" s="650">
        <v>12</v>
      </c>
      <c r="X11" s="640">
        <v>12</v>
      </c>
      <c r="Y11" s="471">
        <v>12</v>
      </c>
      <c r="Z11" s="243">
        <v>24</v>
      </c>
      <c r="AA11" s="471">
        <v>12</v>
      </c>
      <c r="AB11" s="110">
        <v>12</v>
      </c>
      <c r="AC11" s="471">
        <v>12</v>
      </c>
      <c r="AD11" s="471">
        <v>12</v>
      </c>
      <c r="AE11" s="110" t="s">
        <v>493</v>
      </c>
      <c r="AF11" s="471">
        <v>12</v>
      </c>
      <c r="AG11" s="243" t="s">
        <v>493</v>
      </c>
      <c r="AH11" s="261" t="s">
        <v>527</v>
      </c>
      <c r="AI11" s="261" t="s">
        <v>527</v>
      </c>
      <c r="AJ11" s="99">
        <f t="shared" ref="AJ11" si="3">AK11/12</f>
        <v>24</v>
      </c>
      <c r="AK11" s="73">
        <f t="shared" si="0"/>
        <v>288</v>
      </c>
      <c r="AL11" s="377">
        <v>12</v>
      </c>
    </row>
    <row r="12" spans="1:50" ht="21" customHeight="1" x14ac:dyDescent="0.25">
      <c r="A12" s="2">
        <v>393</v>
      </c>
      <c r="B12" s="6"/>
      <c r="C12" s="75" t="str">
        <f>IFERROR(VLOOKUP(A12,Имя!$A:$B,2,0),"asd")</f>
        <v>Муимов Жамшид</v>
      </c>
      <c r="D12" s="19" t="s">
        <v>38</v>
      </c>
      <c r="E12" s="641" t="s">
        <v>493</v>
      </c>
      <c r="F12" s="650">
        <v>12</v>
      </c>
      <c r="G12" s="650">
        <v>12</v>
      </c>
      <c r="H12" s="650">
        <v>12</v>
      </c>
      <c r="I12" s="650">
        <v>12</v>
      </c>
      <c r="J12" s="650">
        <v>12</v>
      </c>
      <c r="K12" s="650">
        <v>12</v>
      </c>
      <c r="L12" s="641" t="s">
        <v>493</v>
      </c>
      <c r="M12" s="650">
        <v>12</v>
      </c>
      <c r="N12" s="650">
        <v>12</v>
      </c>
      <c r="O12" s="650">
        <v>12</v>
      </c>
      <c r="P12" s="650">
        <v>12</v>
      </c>
      <c r="Q12" s="650">
        <v>12</v>
      </c>
      <c r="R12" s="650">
        <v>12</v>
      </c>
      <c r="S12" s="649">
        <v>24</v>
      </c>
      <c r="T12" s="650">
        <v>12</v>
      </c>
      <c r="U12" s="650">
        <v>12</v>
      </c>
      <c r="V12" s="650">
        <v>12</v>
      </c>
      <c r="W12" s="650">
        <v>12</v>
      </c>
      <c r="X12" s="640">
        <v>12</v>
      </c>
      <c r="Y12" s="471">
        <v>12</v>
      </c>
      <c r="Z12" s="243">
        <v>24</v>
      </c>
      <c r="AA12" s="471">
        <v>12</v>
      </c>
      <c r="AB12" s="110">
        <v>12</v>
      </c>
      <c r="AC12" s="471">
        <v>12</v>
      </c>
      <c r="AD12" s="471">
        <v>12</v>
      </c>
      <c r="AE12" s="110">
        <v>12</v>
      </c>
      <c r="AF12" s="471">
        <v>24</v>
      </c>
      <c r="AG12" s="243">
        <v>24</v>
      </c>
      <c r="AH12" s="261" t="s">
        <v>527</v>
      </c>
      <c r="AI12" s="261" t="s">
        <v>527</v>
      </c>
      <c r="AJ12" s="99">
        <f t="shared" ref="AJ12" si="4">AK12/12</f>
        <v>31</v>
      </c>
      <c r="AK12" s="73">
        <f t="shared" ref="AK12" si="5">SUM(E12:AI12)</f>
        <v>372</v>
      </c>
      <c r="AL12" s="377">
        <v>12</v>
      </c>
    </row>
    <row r="13" spans="1:50" ht="21.6" customHeight="1" x14ac:dyDescent="0.25">
      <c r="A13" s="2">
        <v>291</v>
      </c>
      <c r="B13" s="6">
        <v>6</v>
      </c>
      <c r="C13" s="7" t="str">
        <f>IFERROR(VLOOKUP(A13,Имя!$A:$B,2,0),"asd")</f>
        <v>Шарипов Хайитбой</v>
      </c>
      <c r="D13" s="19" t="s">
        <v>339</v>
      </c>
      <c r="E13" s="641" t="s">
        <v>493</v>
      </c>
      <c r="F13" s="650">
        <v>12</v>
      </c>
      <c r="G13" s="650">
        <v>12</v>
      </c>
      <c r="H13" s="650">
        <v>12</v>
      </c>
      <c r="I13" s="650">
        <v>12</v>
      </c>
      <c r="J13" s="650">
        <v>12</v>
      </c>
      <c r="K13" s="650">
        <v>12</v>
      </c>
      <c r="L13" s="641" t="s">
        <v>493</v>
      </c>
      <c r="M13" s="650">
        <v>12</v>
      </c>
      <c r="N13" s="650">
        <v>12</v>
      </c>
      <c r="O13" s="650">
        <v>12</v>
      </c>
      <c r="P13" s="650">
        <v>12</v>
      </c>
      <c r="Q13" s="650">
        <v>12</v>
      </c>
      <c r="R13" s="650">
        <v>12</v>
      </c>
      <c r="S13" s="641" t="s">
        <v>493</v>
      </c>
      <c r="T13" s="650">
        <v>12</v>
      </c>
      <c r="U13" s="650">
        <v>12</v>
      </c>
      <c r="V13" s="650">
        <v>12</v>
      </c>
      <c r="W13" s="650">
        <v>12</v>
      </c>
      <c r="X13" s="640">
        <v>12</v>
      </c>
      <c r="Y13" s="471">
        <v>12</v>
      </c>
      <c r="Z13" s="243">
        <v>24</v>
      </c>
      <c r="AA13" s="471">
        <v>12</v>
      </c>
      <c r="AB13" s="110">
        <v>12</v>
      </c>
      <c r="AC13" s="471">
        <v>12</v>
      </c>
      <c r="AD13" s="471">
        <v>12</v>
      </c>
      <c r="AE13" s="110">
        <v>12</v>
      </c>
      <c r="AF13" s="471">
        <v>24</v>
      </c>
      <c r="AG13" s="243">
        <v>24</v>
      </c>
      <c r="AH13" s="261" t="s">
        <v>527</v>
      </c>
      <c r="AI13" s="261" t="s">
        <v>527</v>
      </c>
      <c r="AJ13" s="99">
        <f t="shared" ref="AJ13" si="6">AK13/12</f>
        <v>29</v>
      </c>
      <c r="AK13" s="73">
        <f t="shared" si="0"/>
        <v>348</v>
      </c>
      <c r="AL13" s="377">
        <v>12</v>
      </c>
    </row>
    <row r="14" spans="1:50" ht="21" customHeight="1" x14ac:dyDescent="0.25">
      <c r="A14" s="2">
        <v>386</v>
      </c>
      <c r="B14" s="6">
        <v>7</v>
      </c>
      <c r="C14" s="265" t="str">
        <f>IFERROR(VLOOKUP(A14,Имя!$A:$B,2,0),"asd")</f>
        <v>Мелиев Мардон</v>
      </c>
      <c r="D14" s="19" t="s">
        <v>339</v>
      </c>
      <c r="E14" s="641" t="s">
        <v>493</v>
      </c>
      <c r="F14" s="650">
        <v>12</v>
      </c>
      <c r="G14" s="650">
        <v>12</v>
      </c>
      <c r="H14" s="650">
        <v>12</v>
      </c>
      <c r="I14" s="650">
        <v>12</v>
      </c>
      <c r="J14" s="650">
        <v>12</v>
      </c>
      <c r="K14" s="650">
        <v>12</v>
      </c>
      <c r="L14" s="641" t="s">
        <v>493</v>
      </c>
      <c r="M14" s="650">
        <v>12</v>
      </c>
      <c r="N14" s="650">
        <v>12</v>
      </c>
      <c r="O14" s="650">
        <v>12</v>
      </c>
      <c r="P14" s="650">
        <v>12</v>
      </c>
      <c r="Q14" s="650">
        <v>12</v>
      </c>
      <c r="R14" s="650">
        <v>12</v>
      </c>
      <c r="S14" s="641" t="s">
        <v>493</v>
      </c>
      <c r="T14" s="650">
        <v>12</v>
      </c>
      <c r="U14" s="650">
        <v>12</v>
      </c>
      <c r="V14" s="650">
        <v>12</v>
      </c>
      <c r="W14" s="650">
        <v>12</v>
      </c>
      <c r="X14" s="640">
        <v>12</v>
      </c>
      <c r="Y14" s="471">
        <v>12</v>
      </c>
      <c r="Z14" s="243">
        <v>24</v>
      </c>
      <c r="AA14" s="471">
        <v>12</v>
      </c>
      <c r="AB14" s="110">
        <v>12</v>
      </c>
      <c r="AC14" s="471">
        <v>12</v>
      </c>
      <c r="AD14" s="471">
        <v>12</v>
      </c>
      <c r="AE14" s="110">
        <v>12</v>
      </c>
      <c r="AF14" s="471">
        <v>24</v>
      </c>
      <c r="AG14" s="243">
        <v>24</v>
      </c>
      <c r="AH14" s="261" t="s">
        <v>527</v>
      </c>
      <c r="AI14" s="261" t="s">
        <v>527</v>
      </c>
      <c r="AJ14" s="99">
        <f t="shared" ref="AJ14" si="7">AK14/12</f>
        <v>29</v>
      </c>
      <c r="AK14" s="73">
        <f t="shared" si="0"/>
        <v>348</v>
      </c>
      <c r="AL14" s="377">
        <v>12</v>
      </c>
    </row>
    <row r="15" spans="1:50" ht="21.6" customHeight="1" x14ac:dyDescent="0.25">
      <c r="A15" s="2">
        <v>353</v>
      </c>
      <c r="B15" s="6">
        <v>8</v>
      </c>
      <c r="C15" s="7" t="str">
        <f>IFERROR(VLOOKUP(A15,Имя!$A:$B,2,0),"asd")</f>
        <v>Бойбусинов Анвар</v>
      </c>
      <c r="D15" s="19" t="s">
        <v>339</v>
      </c>
      <c r="E15" s="641" t="s">
        <v>493</v>
      </c>
      <c r="F15" s="650">
        <v>12</v>
      </c>
      <c r="G15" s="650">
        <v>12</v>
      </c>
      <c r="H15" s="650">
        <v>12</v>
      </c>
      <c r="I15" s="650">
        <v>12</v>
      </c>
      <c r="J15" s="650">
        <v>12</v>
      </c>
      <c r="K15" s="650">
        <v>12</v>
      </c>
      <c r="L15" s="641" t="s">
        <v>493</v>
      </c>
      <c r="M15" s="650">
        <v>12</v>
      </c>
      <c r="N15" s="650">
        <v>12</v>
      </c>
      <c r="O15" s="650">
        <v>12</v>
      </c>
      <c r="P15" s="650">
        <v>12</v>
      </c>
      <c r="Q15" s="650">
        <v>12</v>
      </c>
      <c r="R15" s="650">
        <v>12</v>
      </c>
      <c r="S15" s="649">
        <v>24</v>
      </c>
      <c r="T15" s="650">
        <v>12</v>
      </c>
      <c r="U15" s="650">
        <v>12</v>
      </c>
      <c r="V15" s="650">
        <v>12</v>
      </c>
      <c r="W15" s="650">
        <v>12</v>
      </c>
      <c r="X15" s="640">
        <v>12</v>
      </c>
      <c r="Y15" s="471">
        <v>12</v>
      </c>
      <c r="Z15" s="243">
        <v>24</v>
      </c>
      <c r="AA15" s="471">
        <v>12</v>
      </c>
      <c r="AB15" s="110">
        <v>12</v>
      </c>
      <c r="AC15" s="471">
        <v>12</v>
      </c>
      <c r="AD15" s="471">
        <v>12</v>
      </c>
      <c r="AE15" s="110">
        <v>12</v>
      </c>
      <c r="AF15" s="471">
        <v>24</v>
      </c>
      <c r="AG15" s="243" t="s">
        <v>493</v>
      </c>
      <c r="AH15" s="261" t="s">
        <v>527</v>
      </c>
      <c r="AI15" s="261" t="s">
        <v>527</v>
      </c>
      <c r="AJ15" s="99">
        <f t="shared" ref="AJ15" si="8">AK15/12</f>
        <v>29</v>
      </c>
      <c r="AK15" s="73">
        <f t="shared" si="0"/>
        <v>348</v>
      </c>
      <c r="AL15" s="377">
        <v>12</v>
      </c>
    </row>
    <row r="16" spans="1:50" ht="21.6" customHeight="1" x14ac:dyDescent="0.25">
      <c r="A16" s="2">
        <v>391</v>
      </c>
      <c r="B16" s="6">
        <v>9</v>
      </c>
      <c r="C16" s="273" t="str">
        <f>IFERROR(VLOOKUP(A16,Имя!$A:$B,2,0),"asd")</f>
        <v>Рахматуллаев Бехруз</v>
      </c>
      <c r="D16" s="19" t="s">
        <v>339</v>
      </c>
      <c r="E16" s="641" t="s">
        <v>493</v>
      </c>
      <c r="F16" s="650">
        <v>12</v>
      </c>
      <c r="G16" s="650">
        <v>12</v>
      </c>
      <c r="H16" s="650">
        <v>12</v>
      </c>
      <c r="I16" s="650">
        <v>12</v>
      </c>
      <c r="J16" s="650">
        <v>12</v>
      </c>
      <c r="K16" s="650">
        <v>12</v>
      </c>
      <c r="L16" s="641" t="s">
        <v>493</v>
      </c>
      <c r="M16" s="650">
        <v>12</v>
      </c>
      <c r="N16" s="650">
        <v>12</v>
      </c>
      <c r="O16" s="650">
        <v>12</v>
      </c>
      <c r="P16" s="650">
        <v>12</v>
      </c>
      <c r="Q16" s="650">
        <v>12</v>
      </c>
      <c r="R16" s="650">
        <v>12</v>
      </c>
      <c r="S16" s="649">
        <v>24</v>
      </c>
      <c r="T16" s="650">
        <v>12</v>
      </c>
      <c r="U16" s="650">
        <v>12</v>
      </c>
      <c r="V16" s="650">
        <v>12</v>
      </c>
      <c r="W16" s="650">
        <v>12</v>
      </c>
      <c r="X16" s="640">
        <v>12</v>
      </c>
      <c r="Y16" s="471">
        <v>12</v>
      </c>
      <c r="Z16" s="243">
        <v>24</v>
      </c>
      <c r="AA16" s="471">
        <v>12</v>
      </c>
      <c r="AB16" s="110">
        <v>12</v>
      </c>
      <c r="AC16" s="471">
        <v>12</v>
      </c>
      <c r="AD16" s="471">
        <v>12</v>
      </c>
      <c r="AE16" s="110">
        <v>12</v>
      </c>
      <c r="AF16" s="471">
        <v>24</v>
      </c>
      <c r="AG16" s="243">
        <v>24</v>
      </c>
      <c r="AH16" s="261" t="s">
        <v>493</v>
      </c>
      <c r="AI16" s="261" t="s">
        <v>527</v>
      </c>
      <c r="AJ16" s="99">
        <f t="shared" ref="AJ16:AJ17" si="9">AK16/12</f>
        <v>31</v>
      </c>
      <c r="AK16" s="73">
        <f t="shared" ref="AK16:AK17" si="10">SUM(E16:AI16)</f>
        <v>372</v>
      </c>
      <c r="AL16" s="377">
        <v>12</v>
      </c>
    </row>
    <row r="17" spans="1:38" ht="21.6" customHeight="1" x14ac:dyDescent="0.25">
      <c r="A17" s="2">
        <v>392</v>
      </c>
      <c r="B17" s="6">
        <v>10</v>
      </c>
      <c r="C17" s="273" t="str">
        <f>IFERROR(VLOOKUP(A17,Имя!$A:$B,2,0),"asd")</f>
        <v>Муминов Рашид</v>
      </c>
      <c r="D17" s="19" t="s">
        <v>339</v>
      </c>
      <c r="E17" s="641" t="s">
        <v>493</v>
      </c>
      <c r="F17" s="650">
        <v>12</v>
      </c>
      <c r="G17" s="650">
        <v>12</v>
      </c>
      <c r="H17" s="650">
        <v>12</v>
      </c>
      <c r="I17" s="650">
        <v>12</v>
      </c>
      <c r="J17" s="650">
        <v>12</v>
      </c>
      <c r="K17" s="650">
        <v>12</v>
      </c>
      <c r="L17" s="641" t="s">
        <v>493</v>
      </c>
      <c r="M17" s="650">
        <v>12</v>
      </c>
      <c r="N17" s="650">
        <v>12</v>
      </c>
      <c r="O17" s="650">
        <v>12</v>
      </c>
      <c r="P17" s="650">
        <v>12</v>
      </c>
      <c r="Q17" s="650">
        <v>12</v>
      </c>
      <c r="R17" s="650">
        <v>12</v>
      </c>
      <c r="S17" s="641" t="s">
        <v>493</v>
      </c>
      <c r="T17" s="650">
        <v>12</v>
      </c>
      <c r="U17" s="650">
        <v>12</v>
      </c>
      <c r="V17" s="650">
        <v>12</v>
      </c>
      <c r="W17" s="650">
        <v>12</v>
      </c>
      <c r="X17" s="640">
        <v>12</v>
      </c>
      <c r="Y17" s="471">
        <v>12</v>
      </c>
      <c r="Z17" s="243">
        <v>24</v>
      </c>
      <c r="AA17" s="471">
        <v>12</v>
      </c>
      <c r="AB17" s="110">
        <v>12</v>
      </c>
      <c r="AC17" s="471">
        <v>12</v>
      </c>
      <c r="AD17" s="471">
        <v>12</v>
      </c>
      <c r="AE17" s="110">
        <v>12</v>
      </c>
      <c r="AF17" s="471">
        <v>24</v>
      </c>
      <c r="AG17" s="243">
        <v>24</v>
      </c>
      <c r="AH17" s="261" t="s">
        <v>527</v>
      </c>
      <c r="AI17" s="261" t="s">
        <v>527</v>
      </c>
      <c r="AJ17" s="99">
        <f t="shared" si="9"/>
        <v>29</v>
      </c>
      <c r="AK17" s="73">
        <f t="shared" si="10"/>
        <v>348</v>
      </c>
      <c r="AL17" s="377">
        <v>12</v>
      </c>
    </row>
    <row r="18" spans="1:38" ht="21.6" customHeight="1" x14ac:dyDescent="0.25">
      <c r="A18" s="2"/>
      <c r="B18" s="6"/>
      <c r="C18" s="231"/>
      <c r="D18" s="19"/>
      <c r="E18" s="280"/>
      <c r="F18" s="110"/>
      <c r="G18" s="110"/>
      <c r="H18" s="212"/>
      <c r="I18" s="212"/>
      <c r="J18" s="110"/>
      <c r="K18" s="212"/>
      <c r="L18" s="110"/>
      <c r="M18" s="212"/>
      <c r="N18" s="110"/>
      <c r="O18" s="212"/>
      <c r="P18" s="212"/>
      <c r="Q18" s="110"/>
      <c r="R18" s="212"/>
      <c r="S18" s="110"/>
      <c r="T18" s="212"/>
      <c r="U18" s="110"/>
      <c r="V18" s="212"/>
      <c r="W18" s="212"/>
      <c r="X18" s="110"/>
      <c r="Y18" s="212"/>
      <c r="Z18" s="110"/>
      <c r="AA18" s="212"/>
      <c r="AB18" s="110"/>
      <c r="AC18" s="212"/>
      <c r="AD18" s="212"/>
      <c r="AE18" s="110"/>
      <c r="AF18" s="212"/>
      <c r="AG18" s="110"/>
      <c r="AH18" s="110"/>
      <c r="AI18" s="110"/>
      <c r="AJ18" s="99"/>
      <c r="AK18" s="73"/>
      <c r="AL18" s="164"/>
    </row>
    <row r="19" spans="1:38" ht="21.6" customHeight="1" x14ac:dyDescent="0.25">
      <c r="A19" s="540"/>
      <c r="B19" s="541"/>
      <c r="C19" s="541"/>
      <c r="D19" s="541"/>
      <c r="E19" s="541"/>
      <c r="F19" s="541"/>
      <c r="G19" s="541"/>
      <c r="H19" s="541"/>
      <c r="I19" s="541"/>
      <c r="J19" s="541"/>
      <c r="K19" s="541"/>
      <c r="L19" s="541"/>
      <c r="M19" s="541"/>
      <c r="N19" s="541"/>
      <c r="O19" s="541"/>
      <c r="P19" s="541"/>
      <c r="Q19" s="541"/>
      <c r="R19" s="541"/>
      <c r="S19" s="541"/>
      <c r="T19" s="541"/>
      <c r="U19" s="541"/>
      <c r="V19" s="541"/>
      <c r="W19" s="541"/>
      <c r="X19" s="541"/>
      <c r="Y19" s="541"/>
      <c r="Z19" s="541"/>
      <c r="AA19" s="541"/>
      <c r="AB19" s="541"/>
      <c r="AC19" s="541"/>
      <c r="AD19" s="541"/>
      <c r="AE19" s="541"/>
      <c r="AF19" s="541"/>
      <c r="AG19" s="541"/>
      <c r="AH19" s="541"/>
      <c r="AI19" s="541"/>
      <c r="AJ19" s="74">
        <f>SUM(AJ7:AJ18)</f>
        <v>324</v>
      </c>
      <c r="AK19" s="74">
        <f>SUM(AK7:AK18)</f>
        <v>3788</v>
      </c>
      <c r="AL19" s="4"/>
    </row>
    <row r="20" spans="1:38" ht="21.6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191"/>
      <c r="AH20" s="195"/>
      <c r="AI20" s="195"/>
      <c r="AJ20" s="67"/>
      <c r="AK20" s="67"/>
      <c r="AL20" s="4"/>
    </row>
    <row r="21" spans="1:38" ht="21.6" customHeight="1" x14ac:dyDescent="0.3">
      <c r="A21" s="3"/>
      <c r="B21" s="3"/>
      <c r="C21" s="447" t="s">
        <v>600</v>
      </c>
      <c r="D21" s="448" t="s">
        <v>601</v>
      </c>
      <c r="E21" s="3"/>
      <c r="F21" s="3"/>
      <c r="G21" s="3"/>
      <c r="H21" s="3"/>
      <c r="I21" s="3"/>
      <c r="J21" s="3"/>
      <c r="K21" s="3"/>
      <c r="L21" s="3"/>
      <c r="M21" s="163">
        <v>8</v>
      </c>
      <c r="N21" s="538" t="s">
        <v>511</v>
      </c>
      <c r="O21" s="538"/>
      <c r="P21" s="538"/>
      <c r="Q21" s="538"/>
      <c r="R21" s="538"/>
      <c r="S21" s="538"/>
      <c r="T21" s="411"/>
      <c r="U21" s="255" t="s">
        <v>520</v>
      </c>
      <c r="V21" s="538" t="s">
        <v>495</v>
      </c>
      <c r="W21" s="538"/>
      <c r="X21" s="538"/>
      <c r="Y21" s="538"/>
      <c r="Z21" s="538"/>
      <c r="AA21" s="538"/>
      <c r="AB21" s="411"/>
      <c r="AC21" s="258" t="s">
        <v>523</v>
      </c>
      <c r="AD21" s="538" t="s">
        <v>515</v>
      </c>
      <c r="AE21" s="538"/>
      <c r="AF21" s="538"/>
      <c r="AG21" s="538"/>
      <c r="AH21" s="538"/>
      <c r="AI21" s="538"/>
      <c r="AJ21" s="67"/>
      <c r="AK21" s="67"/>
      <c r="AL21" s="4"/>
    </row>
    <row r="22" spans="1:38" ht="34.5" customHeight="1" x14ac:dyDescent="0.25">
      <c r="A22" s="3"/>
      <c r="B22" s="3"/>
      <c r="C22" s="449" t="s">
        <v>583</v>
      </c>
      <c r="D22" s="450" t="s">
        <v>593</v>
      </c>
      <c r="E22" s="15"/>
      <c r="F22" s="20"/>
      <c r="G22" s="20"/>
      <c r="H22" s="20"/>
      <c r="I22" s="20"/>
      <c r="J22" s="20"/>
      <c r="K22" s="20"/>
      <c r="L22" s="454"/>
      <c r="M22" s="253" t="s">
        <v>518</v>
      </c>
      <c r="N22" s="538" t="s">
        <v>512</v>
      </c>
      <c r="O22" s="538"/>
      <c r="P22" s="538"/>
      <c r="Q22" s="538"/>
      <c r="R22" s="538"/>
      <c r="S22" s="538"/>
      <c r="T22" s="411"/>
      <c r="U22" s="256" t="s">
        <v>521</v>
      </c>
      <c r="V22" s="538" t="s">
        <v>514</v>
      </c>
      <c r="W22" s="538"/>
      <c r="X22" s="538"/>
      <c r="Y22" s="538"/>
      <c r="Z22" s="538"/>
      <c r="AA22" s="538"/>
      <c r="AB22" s="411"/>
      <c r="AC22" s="248" t="s">
        <v>524</v>
      </c>
      <c r="AD22" s="538" t="s">
        <v>516</v>
      </c>
      <c r="AE22" s="538"/>
      <c r="AF22" s="538"/>
      <c r="AG22" s="538"/>
      <c r="AH22" s="538"/>
      <c r="AI22" s="538"/>
      <c r="AJ22" s="454"/>
      <c r="AK22" s="58"/>
      <c r="AL22" s="4"/>
    </row>
    <row r="23" spans="1:38" ht="38.25" customHeight="1" x14ac:dyDescent="0.25">
      <c r="A23" s="16"/>
      <c r="B23" s="42"/>
      <c r="C23" s="451" t="s">
        <v>585</v>
      </c>
      <c r="D23" s="450" t="s">
        <v>592</v>
      </c>
      <c r="E23" s="17"/>
      <c r="F23" s="17"/>
      <c r="G23" s="17"/>
      <c r="H23" s="17"/>
      <c r="I23" s="17"/>
      <c r="J23" s="17"/>
      <c r="K23" s="17"/>
      <c r="L23" s="454"/>
      <c r="M23" s="254" t="s">
        <v>519</v>
      </c>
      <c r="N23" s="538" t="s">
        <v>513</v>
      </c>
      <c r="O23" s="538"/>
      <c r="P23" s="538"/>
      <c r="Q23" s="538"/>
      <c r="R23" s="538"/>
      <c r="S23" s="538"/>
      <c r="T23" s="411"/>
      <c r="U23" s="257" t="s">
        <v>522</v>
      </c>
      <c r="V23" s="538" t="s">
        <v>494</v>
      </c>
      <c r="W23" s="538"/>
      <c r="X23" s="538"/>
      <c r="Y23" s="538"/>
      <c r="Z23" s="538"/>
      <c r="AA23" s="538"/>
      <c r="AB23" s="411"/>
      <c r="AC23" s="259" t="s">
        <v>525</v>
      </c>
      <c r="AD23" s="538" t="s">
        <v>517</v>
      </c>
      <c r="AE23" s="538"/>
      <c r="AF23" s="538"/>
      <c r="AG23" s="538"/>
      <c r="AH23" s="538"/>
      <c r="AI23" s="538"/>
      <c r="AJ23" s="454"/>
      <c r="AK23" s="52"/>
      <c r="AL23" s="4"/>
    </row>
    <row r="24" spans="1:38" ht="21.6" customHeight="1" x14ac:dyDescent="0.25">
      <c r="A24" s="16"/>
      <c r="B24" s="42"/>
      <c r="C24" s="455"/>
      <c r="D24" s="456"/>
      <c r="E24" s="17"/>
      <c r="F24" s="16"/>
      <c r="G24" s="16"/>
      <c r="H24" s="16"/>
      <c r="I24" s="16"/>
      <c r="J24" s="16"/>
      <c r="K24" s="17"/>
      <c r="L24" s="454"/>
      <c r="M24" s="261" t="s">
        <v>527</v>
      </c>
      <c r="N24" s="538" t="s">
        <v>528</v>
      </c>
      <c r="O24" s="538"/>
      <c r="P24" s="538"/>
      <c r="Q24" s="538"/>
      <c r="R24" s="538"/>
      <c r="S24" s="538"/>
      <c r="T24" s="232"/>
      <c r="U24" s="243" t="s">
        <v>493</v>
      </c>
      <c r="V24" s="538" t="s">
        <v>529</v>
      </c>
      <c r="W24" s="538"/>
      <c r="X24" s="538"/>
      <c r="Y24" s="538"/>
      <c r="Z24" s="538"/>
      <c r="AA24" s="538"/>
      <c r="AB24" s="232"/>
      <c r="AC24" s="264" t="s">
        <v>532</v>
      </c>
      <c r="AD24" s="544" t="s">
        <v>533</v>
      </c>
      <c r="AE24" s="544"/>
      <c r="AF24" s="544"/>
      <c r="AG24" s="544"/>
      <c r="AH24" s="544"/>
      <c r="AI24" s="544"/>
      <c r="AJ24" s="454"/>
      <c r="AK24" s="52"/>
      <c r="AL24" s="4"/>
    </row>
    <row r="25" spans="1:38" ht="42.75" customHeight="1" x14ac:dyDescent="0.25">
      <c r="C25" s="457"/>
      <c r="D25" s="456"/>
      <c r="E25" s="66"/>
      <c r="F25" s="66"/>
      <c r="G25" s="66"/>
      <c r="H25" s="66"/>
      <c r="I25" s="66"/>
      <c r="J25" s="66"/>
      <c r="K25" s="66"/>
      <c r="L25" s="454"/>
      <c r="M25" s="454"/>
      <c r="N25" s="454"/>
      <c r="O25" s="454"/>
      <c r="P25" s="454"/>
      <c r="Q25" s="454"/>
      <c r="R25" s="454"/>
      <c r="S25" s="454"/>
      <c r="T25" s="454"/>
      <c r="U25" s="454"/>
      <c r="V25" s="454"/>
      <c r="W25" s="454"/>
      <c r="X25" s="454"/>
      <c r="Y25" s="454"/>
      <c r="Z25" s="454"/>
      <c r="AA25" s="454"/>
      <c r="AB25" s="454"/>
      <c r="AC25" s="454"/>
      <c r="AD25" s="454"/>
      <c r="AE25" s="454"/>
      <c r="AF25" s="454"/>
      <c r="AG25" s="454"/>
      <c r="AH25" s="454"/>
      <c r="AI25" s="454"/>
      <c r="AJ25" s="454"/>
    </row>
    <row r="26" spans="1:38" ht="21.6" customHeight="1" x14ac:dyDescent="0.25"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</row>
    <row r="27" spans="1:38" ht="21.6" customHeight="1" x14ac:dyDescent="0.25"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</row>
    <row r="28" spans="1:38" ht="21.6" customHeight="1" x14ac:dyDescent="0.25"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</row>
    <row r="29" spans="1:38" ht="21.6" customHeight="1" x14ac:dyDescent="0.25"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</row>
    <row r="30" spans="1:38" ht="21.6" customHeight="1" x14ac:dyDescent="0.25">
      <c r="H30" s="23" t="s">
        <v>553</v>
      </c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</row>
    <row r="31" spans="1:38" ht="21.6" customHeight="1" x14ac:dyDescent="0.25"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</row>
    <row r="32" spans="1:38" ht="21.6" customHeight="1" x14ac:dyDescent="0.25">
      <c r="B32" s="458"/>
      <c r="C32" s="458"/>
      <c r="D32" s="458"/>
      <c r="E32" s="458"/>
      <c r="F32" s="458"/>
      <c r="G32" s="458"/>
      <c r="H32" s="458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</row>
    <row r="33" spans="2:37" ht="21.6" customHeight="1" x14ac:dyDescent="0.25">
      <c r="B33" s="458"/>
      <c r="C33" s="458"/>
      <c r="D33" s="458"/>
      <c r="E33" s="458"/>
      <c r="F33" s="458"/>
      <c r="G33" s="458"/>
      <c r="H33" s="458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</row>
    <row r="34" spans="2:37" ht="21.6" customHeight="1" x14ac:dyDescent="0.25">
      <c r="B34" s="458"/>
      <c r="C34" s="458"/>
      <c r="D34" s="458"/>
      <c r="E34" s="458"/>
      <c r="F34" s="458"/>
      <c r="G34" s="458"/>
      <c r="H34" s="458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</row>
    <row r="35" spans="2:37" ht="21.6" customHeight="1" x14ac:dyDescent="0.25">
      <c r="B35" s="458"/>
      <c r="C35" s="458"/>
      <c r="D35" s="458"/>
      <c r="E35" s="458"/>
      <c r="F35" s="458"/>
      <c r="G35" s="458"/>
      <c r="H35" s="458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</row>
    <row r="36" spans="2:37" ht="21.6" customHeight="1" x14ac:dyDescent="0.25">
      <c r="B36" s="458"/>
      <c r="C36" s="458"/>
      <c r="D36" s="458"/>
      <c r="E36" s="458"/>
      <c r="F36" s="458"/>
      <c r="G36" s="458"/>
      <c r="H36" s="458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</row>
    <row r="37" spans="2:37" ht="21.6" customHeight="1" x14ac:dyDescent="0.25">
      <c r="B37" s="458"/>
      <c r="C37" s="458"/>
      <c r="D37" s="458"/>
      <c r="E37" s="458"/>
      <c r="F37" s="458"/>
      <c r="G37" s="458"/>
      <c r="H37" s="458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</row>
    <row r="38" spans="2:37" ht="21.6" customHeight="1" x14ac:dyDescent="0.25">
      <c r="B38" s="458"/>
      <c r="C38" s="458"/>
      <c r="D38" s="458"/>
      <c r="E38" s="458"/>
      <c r="F38" s="458"/>
      <c r="G38" s="458"/>
      <c r="H38" s="458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</row>
    <row r="39" spans="2:37" ht="21.6" customHeight="1" x14ac:dyDescent="0.25"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</row>
  </sheetData>
  <mergeCells count="19">
    <mergeCell ref="N21:S21"/>
    <mergeCell ref="V21:AA21"/>
    <mergeCell ref="AD21:AI21"/>
    <mergeCell ref="N22:S22"/>
    <mergeCell ref="V22:AA22"/>
    <mergeCell ref="AD22:AI22"/>
    <mergeCell ref="A19:AI19"/>
    <mergeCell ref="AJ1:AK1"/>
    <mergeCell ref="AJ2:AK2"/>
    <mergeCell ref="V3:AE3"/>
    <mergeCell ref="AJ3:AK3"/>
    <mergeCell ref="V4:Z4"/>
    <mergeCell ref="AA4:AE4"/>
    <mergeCell ref="N23:S23"/>
    <mergeCell ref="V23:AA23"/>
    <mergeCell ref="AD23:AI23"/>
    <mergeCell ref="N24:S24"/>
    <mergeCell ref="V24:AA24"/>
    <mergeCell ref="AD24:AI24"/>
  </mergeCells>
  <conditionalFormatting sqref="C19:C20 C1:C8 C26:C31 C39:C1048576">
    <cfRule type="duplicateValues" dxfId="82" priority="15"/>
  </conditionalFormatting>
  <conditionalFormatting sqref="C13">
    <cfRule type="duplicateValues" dxfId="81" priority="13"/>
  </conditionalFormatting>
  <conditionalFormatting sqref="C9">
    <cfRule type="duplicateValues" dxfId="80" priority="12"/>
  </conditionalFormatting>
  <conditionalFormatting sqref="C10">
    <cfRule type="duplicateValues" dxfId="79" priority="11"/>
  </conditionalFormatting>
  <conditionalFormatting sqref="C11:C12">
    <cfRule type="duplicateValues" dxfId="78" priority="9"/>
  </conditionalFormatting>
  <conditionalFormatting sqref="C14">
    <cfRule type="duplicateValues" dxfId="77" priority="8"/>
  </conditionalFormatting>
  <conditionalFormatting sqref="C15:C18">
    <cfRule type="duplicateValues" dxfId="76" priority="303"/>
  </conditionalFormatting>
  <conditionalFormatting sqref="C24:C25">
    <cfRule type="duplicateValues" dxfId="75" priority="6"/>
  </conditionalFormatting>
  <conditionalFormatting sqref="C22:C23">
    <cfRule type="duplicateValues" dxfId="74" priority="2"/>
  </conditionalFormatting>
  <conditionalFormatting sqref="C21">
    <cfRule type="duplicateValues" dxfId="73" priority="1"/>
  </conditionalFormatting>
  <pageMargins left="0.23622047244094491" right="0.23622047244094491" top="0.74803149606299213" bottom="0.74803149606299213" header="0.31496062992125984" footer="0.31496062992125984"/>
  <pageSetup paperSize="9" scale="5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9BF4-28EA-4AD7-B63E-D0740B59C962}">
  <sheetPr>
    <tabColor theme="3" tint="0.59999389629810485"/>
    <pageSetUpPr fitToPage="1"/>
  </sheetPr>
  <dimension ref="A1:AY46"/>
  <sheetViews>
    <sheetView topLeftCell="A16" zoomScale="70" zoomScaleNormal="70" zoomScaleSheetLayoutView="70" workbookViewId="0">
      <selection activeCell="E23" sqref="E23:AI23"/>
    </sheetView>
  </sheetViews>
  <sheetFormatPr defaultColWidth="5.28515625" defaultRowHeight="18.75" x14ac:dyDescent="0.25"/>
  <cols>
    <col min="1" max="1" width="8.7109375" style="162" customWidth="1"/>
    <col min="2" max="2" width="5.42578125" style="162" bestFit="1" customWidth="1"/>
    <col min="3" max="3" width="47.28515625" style="182" customWidth="1"/>
    <col min="4" max="4" width="33.28515625" style="182" bestFit="1" customWidth="1"/>
    <col min="5" max="5" width="5.42578125" style="182" customWidth="1"/>
    <col min="6" max="31" width="5.42578125" style="182" bestFit="1" customWidth="1"/>
    <col min="32" max="35" width="5.42578125" style="182" customWidth="1"/>
    <col min="36" max="36" width="8.28515625" style="182" customWidth="1"/>
    <col min="37" max="37" width="11.5703125" style="182" customWidth="1"/>
    <col min="38" max="16384" width="5.28515625" style="182"/>
  </cols>
  <sheetData>
    <row r="1" spans="1:38" x14ac:dyDescent="0.25">
      <c r="AJ1" s="162"/>
      <c r="AK1" s="162"/>
    </row>
    <row r="2" spans="1:38" x14ac:dyDescent="0.25">
      <c r="C2" s="162" t="s">
        <v>165</v>
      </c>
      <c r="D2" s="162"/>
      <c r="T2" s="588" t="s">
        <v>0</v>
      </c>
      <c r="U2" s="589"/>
      <c r="V2" s="589"/>
      <c r="W2" s="589"/>
      <c r="X2" s="589"/>
      <c r="Y2" s="589"/>
      <c r="Z2" s="589"/>
      <c r="AA2" s="589"/>
      <c r="AB2" s="589"/>
      <c r="AC2" s="589"/>
      <c r="AD2" s="589"/>
      <c r="AE2" s="590"/>
      <c r="AF2" s="162"/>
      <c r="AG2" s="162"/>
      <c r="AH2" s="162"/>
      <c r="AI2" s="162"/>
      <c r="AJ2" s="162"/>
      <c r="AK2" s="162"/>
    </row>
    <row r="3" spans="1:38" x14ac:dyDescent="0.25">
      <c r="E3" s="162"/>
      <c r="F3" s="162"/>
      <c r="G3" s="162"/>
      <c r="H3" s="162"/>
      <c r="I3" s="162"/>
      <c r="J3" s="162"/>
      <c r="K3" s="162"/>
      <c r="T3" s="540" t="s">
        <v>549</v>
      </c>
      <c r="U3" s="541"/>
      <c r="V3" s="541"/>
      <c r="W3" s="541"/>
      <c r="X3" s="542"/>
      <c r="Y3" s="593" t="s">
        <v>550</v>
      </c>
      <c r="Z3" s="593"/>
      <c r="AA3" s="593"/>
      <c r="AB3" s="593"/>
      <c r="AC3" s="593"/>
      <c r="AD3" s="593"/>
      <c r="AE3" s="594"/>
      <c r="AF3" s="162"/>
      <c r="AG3" s="162"/>
      <c r="AH3" s="162"/>
      <c r="AI3" s="162"/>
    </row>
    <row r="5" spans="1:38" ht="75.599999999999994" customHeight="1" x14ac:dyDescent="0.25">
      <c r="A5" s="205" t="s">
        <v>1</v>
      </c>
      <c r="B5" s="206"/>
      <c r="C5" s="207" t="s">
        <v>2</v>
      </c>
      <c r="D5" s="207" t="s">
        <v>28</v>
      </c>
      <c r="E5" s="250">
        <v>1</v>
      </c>
      <c r="F5" s="250">
        <v>2</v>
      </c>
      <c r="G5" s="250">
        <v>3</v>
      </c>
      <c r="H5" s="250">
        <v>4</v>
      </c>
      <c r="I5" s="250">
        <v>5</v>
      </c>
      <c r="J5" s="250">
        <v>6</v>
      </c>
      <c r="K5" s="250">
        <v>7</v>
      </c>
      <c r="L5" s="250">
        <v>8</v>
      </c>
      <c r="M5" s="250">
        <v>9</v>
      </c>
      <c r="N5" s="250">
        <v>10</v>
      </c>
      <c r="O5" s="250">
        <v>11</v>
      </c>
      <c r="P5" s="250">
        <v>12</v>
      </c>
      <c r="Q5" s="250">
        <v>13</v>
      </c>
      <c r="R5" s="250">
        <v>14</v>
      </c>
      <c r="S5" s="250">
        <v>15</v>
      </c>
      <c r="T5" s="250">
        <v>16</v>
      </c>
      <c r="U5" s="250">
        <v>17</v>
      </c>
      <c r="V5" s="250">
        <v>18</v>
      </c>
      <c r="W5" s="250">
        <v>19</v>
      </c>
      <c r="X5" s="250">
        <v>20</v>
      </c>
      <c r="Y5" s="250">
        <v>21</v>
      </c>
      <c r="Z5" s="250">
        <v>22</v>
      </c>
      <c r="AA5" s="250">
        <v>23</v>
      </c>
      <c r="AB5" s="250">
        <v>24</v>
      </c>
      <c r="AC5" s="250">
        <v>25</v>
      </c>
      <c r="AD5" s="250">
        <v>26</v>
      </c>
      <c r="AE5" s="250">
        <v>27</v>
      </c>
      <c r="AF5" s="250">
        <v>28</v>
      </c>
      <c r="AG5" s="250">
        <v>29</v>
      </c>
      <c r="AH5" s="250">
        <v>30</v>
      </c>
      <c r="AI5" s="250">
        <v>31</v>
      </c>
      <c r="AJ5" s="68" t="s">
        <v>3</v>
      </c>
      <c r="AK5" s="69" t="s">
        <v>4</v>
      </c>
    </row>
    <row r="6" spans="1:38" x14ac:dyDescent="0.25">
      <c r="A6" s="71">
        <v>323</v>
      </c>
      <c r="B6" s="267">
        <v>1</v>
      </c>
      <c r="C6" s="110" t="str">
        <f>IFERROR(VLOOKUP(A6,Имя!$A:$B,2,0),"asd")</f>
        <v>Кушаков Мухаммад</v>
      </c>
      <c r="D6" s="9" t="s">
        <v>167</v>
      </c>
      <c r="E6" s="532" t="s">
        <v>493</v>
      </c>
      <c r="F6" s="533">
        <v>8</v>
      </c>
      <c r="G6" s="533">
        <v>8</v>
      </c>
      <c r="H6" s="533">
        <v>8</v>
      </c>
      <c r="I6" s="533">
        <v>8</v>
      </c>
      <c r="J6" s="533">
        <v>8</v>
      </c>
      <c r="K6" s="533">
        <v>8</v>
      </c>
      <c r="L6" s="532" t="s">
        <v>493</v>
      </c>
      <c r="M6" s="533">
        <v>8</v>
      </c>
      <c r="N6" s="533">
        <v>8</v>
      </c>
      <c r="O6" s="533">
        <v>8</v>
      </c>
      <c r="P6" s="533">
        <v>8</v>
      </c>
      <c r="Q6" s="533">
        <v>8</v>
      </c>
      <c r="R6" s="533">
        <v>8</v>
      </c>
      <c r="S6" s="532" t="s">
        <v>493</v>
      </c>
      <c r="T6" s="533">
        <v>8</v>
      </c>
      <c r="U6" s="533">
        <v>8</v>
      </c>
      <c r="V6" s="533">
        <v>8</v>
      </c>
      <c r="W6" s="533">
        <v>8</v>
      </c>
      <c r="X6" s="533">
        <v>8</v>
      </c>
      <c r="Y6" s="533">
        <v>8</v>
      </c>
      <c r="Z6" s="532" t="s">
        <v>493</v>
      </c>
      <c r="AA6" s="533">
        <v>8</v>
      </c>
      <c r="AB6" s="533">
        <v>8</v>
      </c>
      <c r="AC6" s="533">
        <v>8</v>
      </c>
      <c r="AD6" s="533">
        <v>8</v>
      </c>
      <c r="AE6" s="533">
        <v>8</v>
      </c>
      <c r="AF6" s="533">
        <v>8</v>
      </c>
      <c r="AG6" s="532" t="s">
        <v>493</v>
      </c>
      <c r="AH6" s="535" t="s">
        <v>527</v>
      </c>
      <c r="AI6" s="535" t="s">
        <v>527</v>
      </c>
      <c r="AJ6" s="137">
        <f>AK6/8</f>
        <v>24</v>
      </c>
      <c r="AK6" s="137">
        <f t="shared" ref="AK6:AK22" si="0">SUM(E6:AI6)</f>
        <v>192</v>
      </c>
      <c r="AL6" s="180">
        <v>8</v>
      </c>
    </row>
    <row r="7" spans="1:38" x14ac:dyDescent="0.25">
      <c r="A7" s="71">
        <v>171</v>
      </c>
      <c r="B7" s="267">
        <v>2</v>
      </c>
      <c r="C7" s="110" t="str">
        <f>IFERROR(VLOOKUP(A7,Имя!$A:$B,2,0),"asd")</f>
        <v>Исроилов Жамшид</v>
      </c>
      <c r="D7" s="9" t="s">
        <v>169</v>
      </c>
      <c r="E7" s="532" t="s">
        <v>493</v>
      </c>
      <c r="F7" s="533">
        <v>8</v>
      </c>
      <c r="G7" s="533">
        <v>8</v>
      </c>
      <c r="H7" s="533">
        <v>8</v>
      </c>
      <c r="I7" s="533">
        <v>8</v>
      </c>
      <c r="J7" s="533">
        <v>8</v>
      </c>
      <c r="K7" s="533">
        <v>8</v>
      </c>
      <c r="L7" s="532" t="s">
        <v>493</v>
      </c>
      <c r="M7" s="533">
        <v>8</v>
      </c>
      <c r="N7" s="533">
        <v>8</v>
      </c>
      <c r="O7" s="533">
        <v>8</v>
      </c>
      <c r="P7" s="533">
        <v>8</v>
      </c>
      <c r="Q7" s="533">
        <v>8</v>
      </c>
      <c r="R7" s="533">
        <v>8</v>
      </c>
      <c r="S7" s="532" t="s">
        <v>493</v>
      </c>
      <c r="T7" s="533">
        <v>8</v>
      </c>
      <c r="U7" s="533">
        <v>8</v>
      </c>
      <c r="V7" s="533">
        <v>8</v>
      </c>
      <c r="W7" s="533">
        <v>8</v>
      </c>
      <c r="X7" s="533">
        <v>8</v>
      </c>
      <c r="Y7" s="533">
        <v>8</v>
      </c>
      <c r="Z7" s="532" t="s">
        <v>493</v>
      </c>
      <c r="AA7" s="533">
        <v>8</v>
      </c>
      <c r="AB7" s="533">
        <v>8</v>
      </c>
      <c r="AC7" s="533">
        <v>8</v>
      </c>
      <c r="AD7" s="533">
        <v>8</v>
      </c>
      <c r="AE7" s="533">
        <v>8</v>
      </c>
      <c r="AF7" s="533">
        <v>8</v>
      </c>
      <c r="AG7" s="532" t="s">
        <v>493</v>
      </c>
      <c r="AH7" s="535" t="s">
        <v>527</v>
      </c>
      <c r="AI7" s="535" t="s">
        <v>527</v>
      </c>
      <c r="AJ7" s="137">
        <f t="shared" ref="AJ7:AJ22" si="1">AK7/8</f>
        <v>24</v>
      </c>
      <c r="AK7" s="137">
        <f t="shared" si="0"/>
        <v>192</v>
      </c>
      <c r="AL7" s="180">
        <v>8</v>
      </c>
    </row>
    <row r="8" spans="1:38" x14ac:dyDescent="0.25">
      <c r="A8" s="71">
        <v>172</v>
      </c>
      <c r="B8" s="267">
        <v>3</v>
      </c>
      <c r="C8" s="110" t="str">
        <f>IFERROR(VLOOKUP(A8,Имя!$A:$B,2,0),"asd")</f>
        <v>Мамажонов Алишер</v>
      </c>
      <c r="D8" s="9" t="s">
        <v>171</v>
      </c>
      <c r="E8" s="532" t="s">
        <v>493</v>
      </c>
      <c r="F8" s="533">
        <v>8</v>
      </c>
      <c r="G8" s="533">
        <v>8</v>
      </c>
      <c r="H8" s="533">
        <v>8</v>
      </c>
      <c r="I8" s="533">
        <v>8</v>
      </c>
      <c r="J8" s="533">
        <v>8</v>
      </c>
      <c r="K8" s="533">
        <v>8</v>
      </c>
      <c r="L8" s="532" t="s">
        <v>493</v>
      </c>
      <c r="M8" s="533">
        <v>8</v>
      </c>
      <c r="N8" s="533">
        <v>8</v>
      </c>
      <c r="O8" s="533">
        <v>8</v>
      </c>
      <c r="P8" s="533">
        <v>8</v>
      </c>
      <c r="Q8" s="533">
        <v>8</v>
      </c>
      <c r="R8" s="533">
        <v>8</v>
      </c>
      <c r="S8" s="532" t="s">
        <v>493</v>
      </c>
      <c r="T8" s="533">
        <v>8</v>
      </c>
      <c r="U8" s="533">
        <v>8</v>
      </c>
      <c r="V8" s="533">
        <v>8</v>
      </c>
      <c r="W8" s="533">
        <v>8</v>
      </c>
      <c r="X8" s="533">
        <v>8</v>
      </c>
      <c r="Y8" s="533">
        <v>8</v>
      </c>
      <c r="Z8" s="532" t="s">
        <v>493</v>
      </c>
      <c r="AA8" s="533">
        <v>8</v>
      </c>
      <c r="AB8" s="533">
        <v>8</v>
      </c>
      <c r="AC8" s="533">
        <v>8</v>
      </c>
      <c r="AD8" s="533">
        <v>8</v>
      </c>
      <c r="AE8" s="533">
        <v>8</v>
      </c>
      <c r="AF8" s="533">
        <v>8</v>
      </c>
      <c r="AG8" s="532" t="s">
        <v>493</v>
      </c>
      <c r="AH8" s="535" t="s">
        <v>527</v>
      </c>
      <c r="AI8" s="535" t="s">
        <v>527</v>
      </c>
      <c r="AJ8" s="137">
        <f t="shared" si="1"/>
        <v>24</v>
      </c>
      <c r="AK8" s="137">
        <f t="shared" si="0"/>
        <v>192</v>
      </c>
      <c r="AL8" s="180">
        <v>8</v>
      </c>
    </row>
    <row r="9" spans="1:38" x14ac:dyDescent="0.25">
      <c r="A9" s="71">
        <v>173</v>
      </c>
      <c r="B9" s="267">
        <v>4</v>
      </c>
      <c r="C9" s="110" t="str">
        <f>IFERROR(VLOOKUP(A9,Имя!$A:$B,2,0),"asd")</f>
        <v>Норпулатов Темур</v>
      </c>
      <c r="D9" s="9" t="s">
        <v>171</v>
      </c>
      <c r="E9" s="532" t="s">
        <v>493</v>
      </c>
      <c r="F9" s="533">
        <v>8</v>
      </c>
      <c r="G9" s="533">
        <v>8</v>
      </c>
      <c r="H9" s="533">
        <v>8</v>
      </c>
      <c r="I9" s="533">
        <v>8</v>
      </c>
      <c r="J9" s="533">
        <v>8</v>
      </c>
      <c r="K9" s="533">
        <v>8</v>
      </c>
      <c r="L9" s="532" t="s">
        <v>493</v>
      </c>
      <c r="M9" s="533">
        <v>8</v>
      </c>
      <c r="N9" s="533">
        <v>8</v>
      </c>
      <c r="O9" s="533">
        <v>8</v>
      </c>
      <c r="P9" s="533">
        <v>8</v>
      </c>
      <c r="Q9" s="533">
        <v>8</v>
      </c>
      <c r="R9" s="533">
        <v>8</v>
      </c>
      <c r="S9" s="532" t="s">
        <v>493</v>
      </c>
      <c r="T9" s="533">
        <v>8</v>
      </c>
      <c r="U9" s="533">
        <v>8</v>
      </c>
      <c r="V9" s="533">
        <v>8</v>
      </c>
      <c r="W9" s="533">
        <v>8</v>
      </c>
      <c r="X9" s="533">
        <v>8</v>
      </c>
      <c r="Y9" s="533">
        <v>8</v>
      </c>
      <c r="Z9" s="532" t="s">
        <v>493</v>
      </c>
      <c r="AA9" s="533">
        <v>8</v>
      </c>
      <c r="AB9" s="533">
        <v>8</v>
      </c>
      <c r="AC9" s="533">
        <v>8</v>
      </c>
      <c r="AD9" s="533">
        <v>8</v>
      </c>
      <c r="AE9" s="533">
        <v>8</v>
      </c>
      <c r="AF9" s="533">
        <v>8</v>
      </c>
      <c r="AG9" s="532" t="s">
        <v>493</v>
      </c>
      <c r="AH9" s="535" t="s">
        <v>527</v>
      </c>
      <c r="AI9" s="535" t="s">
        <v>527</v>
      </c>
      <c r="AJ9" s="137">
        <f t="shared" si="1"/>
        <v>24</v>
      </c>
      <c r="AK9" s="137">
        <f t="shared" si="0"/>
        <v>192</v>
      </c>
      <c r="AL9" s="180">
        <v>8</v>
      </c>
    </row>
    <row r="10" spans="1:38" x14ac:dyDescent="0.25">
      <c r="A10" s="71">
        <v>174</v>
      </c>
      <c r="B10" s="276">
        <v>5</v>
      </c>
      <c r="C10" s="110" t="str">
        <f>IFERROR(VLOOKUP(A10,Имя!$A:$B,2,0),"asd")</f>
        <v>Сагдуллаев Отабек</v>
      </c>
      <c r="D10" s="9" t="s">
        <v>174</v>
      </c>
      <c r="E10" s="532" t="s">
        <v>493</v>
      </c>
      <c r="F10" s="533">
        <v>8</v>
      </c>
      <c r="G10" s="533">
        <v>8</v>
      </c>
      <c r="H10" s="533">
        <v>8</v>
      </c>
      <c r="I10" s="533">
        <v>8</v>
      </c>
      <c r="J10" s="533">
        <v>8</v>
      </c>
      <c r="K10" s="533">
        <v>8</v>
      </c>
      <c r="L10" s="532" t="s">
        <v>493</v>
      </c>
      <c r="M10" s="533">
        <v>8</v>
      </c>
      <c r="N10" s="533">
        <v>8</v>
      </c>
      <c r="O10" s="533">
        <v>8</v>
      </c>
      <c r="P10" s="533">
        <v>8</v>
      </c>
      <c r="Q10" s="533">
        <v>8</v>
      </c>
      <c r="R10" s="533">
        <v>8</v>
      </c>
      <c r="S10" s="532" t="s">
        <v>493</v>
      </c>
      <c r="T10" s="533">
        <v>8</v>
      </c>
      <c r="U10" s="533">
        <v>8</v>
      </c>
      <c r="V10" s="533">
        <v>8</v>
      </c>
      <c r="W10" s="533">
        <v>8</v>
      </c>
      <c r="X10" s="533">
        <v>8</v>
      </c>
      <c r="Y10" s="533">
        <v>8</v>
      </c>
      <c r="Z10" s="532" t="s">
        <v>493</v>
      </c>
      <c r="AA10" s="533">
        <v>8</v>
      </c>
      <c r="AB10" s="533">
        <v>8</v>
      </c>
      <c r="AC10" s="533">
        <v>8</v>
      </c>
      <c r="AD10" s="533">
        <v>8</v>
      </c>
      <c r="AE10" s="533">
        <v>8</v>
      </c>
      <c r="AF10" s="533">
        <v>8</v>
      </c>
      <c r="AG10" s="532" t="s">
        <v>493</v>
      </c>
      <c r="AH10" s="535" t="s">
        <v>527</v>
      </c>
      <c r="AI10" s="535" t="s">
        <v>527</v>
      </c>
      <c r="AJ10" s="137">
        <f t="shared" si="1"/>
        <v>24</v>
      </c>
      <c r="AK10" s="137">
        <f t="shared" si="0"/>
        <v>192</v>
      </c>
      <c r="AL10" s="180">
        <v>8</v>
      </c>
    </row>
    <row r="11" spans="1:38" x14ac:dyDescent="0.25">
      <c r="A11" s="267">
        <v>377</v>
      </c>
      <c r="B11" s="276">
        <v>6</v>
      </c>
      <c r="C11" s="110" t="str">
        <f>IFERROR(VLOOKUP(A11,Имя!$A:$B,2,0),"asd")</f>
        <v>Умаров Хамид</v>
      </c>
      <c r="D11" s="97" t="s">
        <v>509</v>
      </c>
      <c r="E11" s="532" t="s">
        <v>493</v>
      </c>
      <c r="F11" s="533">
        <v>8</v>
      </c>
      <c r="G11" s="533">
        <v>8</v>
      </c>
      <c r="H11" s="533">
        <v>8</v>
      </c>
      <c r="I11" s="533">
        <v>8</v>
      </c>
      <c r="J11" s="533">
        <v>8</v>
      </c>
      <c r="K11" s="533">
        <v>8</v>
      </c>
      <c r="L11" s="532" t="s">
        <v>493</v>
      </c>
      <c r="M11" s="533">
        <v>8</v>
      </c>
      <c r="N11" s="533">
        <v>8</v>
      </c>
      <c r="O11" s="533">
        <v>8</v>
      </c>
      <c r="P11" s="533">
        <v>8</v>
      </c>
      <c r="Q11" s="533">
        <v>8</v>
      </c>
      <c r="R11" s="533">
        <v>8</v>
      </c>
      <c r="S11" s="532" t="s">
        <v>493</v>
      </c>
      <c r="T11" s="533">
        <v>8</v>
      </c>
      <c r="U11" s="533">
        <v>8</v>
      </c>
      <c r="V11" s="533">
        <v>8</v>
      </c>
      <c r="W11" s="533">
        <v>8</v>
      </c>
      <c r="X11" s="533">
        <v>8</v>
      </c>
      <c r="Y11" s="533">
        <v>8</v>
      </c>
      <c r="Z11" s="532" t="s">
        <v>493</v>
      </c>
      <c r="AA11" s="533">
        <v>8</v>
      </c>
      <c r="AB11" s="533">
        <v>8</v>
      </c>
      <c r="AC11" s="533">
        <v>8</v>
      </c>
      <c r="AD11" s="533">
        <v>8</v>
      </c>
      <c r="AE11" s="533">
        <v>8</v>
      </c>
      <c r="AF11" s="533">
        <v>8</v>
      </c>
      <c r="AG11" s="532" t="s">
        <v>493</v>
      </c>
      <c r="AH11" s="535" t="s">
        <v>527</v>
      </c>
      <c r="AI11" s="535" t="s">
        <v>527</v>
      </c>
      <c r="AJ11" s="137">
        <f t="shared" ref="AJ11" si="2">AK11/8</f>
        <v>24</v>
      </c>
      <c r="AK11" s="137">
        <f t="shared" si="0"/>
        <v>192</v>
      </c>
      <c r="AL11" s="180">
        <v>8</v>
      </c>
    </row>
    <row r="12" spans="1:38" x14ac:dyDescent="0.25">
      <c r="A12" s="71">
        <v>175</v>
      </c>
      <c r="B12" s="276">
        <v>7</v>
      </c>
      <c r="C12" s="110" t="str">
        <f>IFERROR(VLOOKUP(A12,Имя!$A:$B,2,0),"asd")</f>
        <v>Хамракулов Ёркин</v>
      </c>
      <c r="D12" s="9" t="s">
        <v>176</v>
      </c>
      <c r="E12" s="532" t="s">
        <v>493</v>
      </c>
      <c r="F12" s="533">
        <v>8</v>
      </c>
      <c r="G12" s="533">
        <v>8</v>
      </c>
      <c r="H12" s="533">
        <v>8</v>
      </c>
      <c r="I12" s="533">
        <v>8</v>
      </c>
      <c r="J12" s="533">
        <v>8</v>
      </c>
      <c r="K12" s="533">
        <v>8</v>
      </c>
      <c r="L12" s="532" t="s">
        <v>493</v>
      </c>
      <c r="M12" s="533">
        <v>8</v>
      </c>
      <c r="N12" s="533">
        <v>8</v>
      </c>
      <c r="O12" s="533">
        <v>8</v>
      </c>
      <c r="P12" s="533">
        <v>8</v>
      </c>
      <c r="Q12" s="533">
        <v>8</v>
      </c>
      <c r="R12" s="533">
        <v>8</v>
      </c>
      <c r="S12" s="532" t="s">
        <v>493</v>
      </c>
      <c r="T12" s="533">
        <v>8</v>
      </c>
      <c r="U12" s="533">
        <v>8</v>
      </c>
      <c r="V12" s="533">
        <v>8</v>
      </c>
      <c r="W12" s="533">
        <v>8</v>
      </c>
      <c r="X12" s="533">
        <v>8</v>
      </c>
      <c r="Y12" s="638" t="s">
        <v>523</v>
      </c>
      <c r="Z12" s="532" t="s">
        <v>493</v>
      </c>
      <c r="AA12" s="638" t="s">
        <v>523</v>
      </c>
      <c r="AB12" s="638" t="s">
        <v>523</v>
      </c>
      <c r="AC12" s="638" t="s">
        <v>523</v>
      </c>
      <c r="AD12" s="638" t="s">
        <v>523</v>
      </c>
      <c r="AE12" s="638" t="s">
        <v>523</v>
      </c>
      <c r="AF12" s="638" t="s">
        <v>523</v>
      </c>
      <c r="AG12" s="532" t="s">
        <v>493</v>
      </c>
      <c r="AH12" s="535" t="s">
        <v>527</v>
      </c>
      <c r="AI12" s="535" t="s">
        <v>527</v>
      </c>
      <c r="AJ12" s="137">
        <f t="shared" si="1"/>
        <v>17</v>
      </c>
      <c r="AK12" s="137">
        <f t="shared" si="0"/>
        <v>136</v>
      </c>
      <c r="AL12" s="180">
        <v>8</v>
      </c>
    </row>
    <row r="13" spans="1:38" x14ac:dyDescent="0.25">
      <c r="A13" s="71">
        <v>176</v>
      </c>
      <c r="B13" s="276">
        <v>8</v>
      </c>
      <c r="C13" s="110" t="str">
        <f>IFERROR(VLOOKUP(A13,Имя!$A:$B,2,0),"asd")</f>
        <v>Алиев Сардор</v>
      </c>
      <c r="D13" s="9" t="s">
        <v>178</v>
      </c>
      <c r="E13" s="532" t="s">
        <v>493</v>
      </c>
      <c r="F13" s="533">
        <v>8</v>
      </c>
      <c r="G13" s="533">
        <v>8</v>
      </c>
      <c r="H13" s="533">
        <v>8</v>
      </c>
      <c r="I13" s="533">
        <v>8</v>
      </c>
      <c r="J13" s="533">
        <v>8</v>
      </c>
      <c r="K13" s="533">
        <v>8</v>
      </c>
      <c r="L13" s="532" t="s">
        <v>493</v>
      </c>
      <c r="M13" s="533">
        <v>8</v>
      </c>
      <c r="N13" s="533">
        <v>8</v>
      </c>
      <c r="O13" s="533">
        <v>8</v>
      </c>
      <c r="P13" s="533">
        <v>8</v>
      </c>
      <c r="Q13" s="533">
        <v>8</v>
      </c>
      <c r="R13" s="533">
        <v>8</v>
      </c>
      <c r="S13" s="532" t="s">
        <v>493</v>
      </c>
      <c r="T13" s="533">
        <v>8</v>
      </c>
      <c r="U13" s="533">
        <v>8</v>
      </c>
      <c r="V13" s="533">
        <v>8</v>
      </c>
      <c r="W13" s="533">
        <v>8</v>
      </c>
      <c r="X13" s="533">
        <v>8</v>
      </c>
      <c r="Y13" s="533">
        <v>8</v>
      </c>
      <c r="Z13" s="532" t="s">
        <v>493</v>
      </c>
      <c r="AA13" s="533">
        <v>8</v>
      </c>
      <c r="AB13" s="533">
        <v>8</v>
      </c>
      <c r="AC13" s="533">
        <v>8</v>
      </c>
      <c r="AD13" s="533">
        <v>8</v>
      </c>
      <c r="AE13" s="533">
        <v>8</v>
      </c>
      <c r="AF13" s="533">
        <v>8</v>
      </c>
      <c r="AG13" s="532" t="s">
        <v>493</v>
      </c>
      <c r="AH13" s="535" t="s">
        <v>527</v>
      </c>
      <c r="AI13" s="535" t="s">
        <v>527</v>
      </c>
      <c r="AJ13" s="137">
        <f t="shared" si="1"/>
        <v>24</v>
      </c>
      <c r="AK13" s="137">
        <f t="shared" si="0"/>
        <v>192</v>
      </c>
      <c r="AL13" s="180">
        <v>8</v>
      </c>
    </row>
    <row r="14" spans="1:38" x14ac:dyDescent="0.25">
      <c r="A14" s="71">
        <v>214</v>
      </c>
      <c r="B14" s="276">
        <v>9</v>
      </c>
      <c r="C14" s="110" t="str">
        <f>IFERROR(VLOOKUP(A14,Имя!$A:$B,2,0),"asd")</f>
        <v>Равшанова Маржона</v>
      </c>
      <c r="D14" s="9" t="s">
        <v>179</v>
      </c>
      <c r="E14" s="532" t="s">
        <v>493</v>
      </c>
      <c r="F14" s="533">
        <v>8</v>
      </c>
      <c r="G14" s="533">
        <v>8</v>
      </c>
      <c r="H14" s="533">
        <v>8</v>
      </c>
      <c r="I14" s="533">
        <v>8</v>
      </c>
      <c r="J14" s="533">
        <v>8</v>
      </c>
      <c r="K14" s="533">
        <v>8</v>
      </c>
      <c r="L14" s="532" t="s">
        <v>493</v>
      </c>
      <c r="M14" s="533">
        <v>8</v>
      </c>
      <c r="N14" s="533">
        <v>8</v>
      </c>
      <c r="O14" s="533">
        <v>8</v>
      </c>
      <c r="P14" s="533">
        <v>8</v>
      </c>
      <c r="Q14" s="533">
        <v>8</v>
      </c>
      <c r="R14" s="533">
        <v>8</v>
      </c>
      <c r="S14" s="532" t="s">
        <v>493</v>
      </c>
      <c r="T14" s="533">
        <v>8</v>
      </c>
      <c r="U14" s="533">
        <v>8</v>
      </c>
      <c r="V14" s="533">
        <v>8</v>
      </c>
      <c r="W14" s="533">
        <v>8</v>
      </c>
      <c r="X14" s="533">
        <v>8</v>
      </c>
      <c r="Y14" s="533">
        <v>8</v>
      </c>
      <c r="Z14" s="532" t="s">
        <v>493</v>
      </c>
      <c r="AA14" s="533">
        <v>8</v>
      </c>
      <c r="AB14" s="533">
        <v>8</v>
      </c>
      <c r="AC14" s="533">
        <v>8</v>
      </c>
      <c r="AD14" s="533">
        <v>8</v>
      </c>
      <c r="AE14" s="533">
        <v>8</v>
      </c>
      <c r="AF14" s="533">
        <v>8</v>
      </c>
      <c r="AG14" s="532" t="s">
        <v>493</v>
      </c>
      <c r="AH14" s="535" t="s">
        <v>527</v>
      </c>
      <c r="AI14" s="535" t="s">
        <v>527</v>
      </c>
      <c r="AJ14" s="137">
        <f t="shared" si="1"/>
        <v>24</v>
      </c>
      <c r="AK14" s="137">
        <f t="shared" si="0"/>
        <v>192</v>
      </c>
      <c r="AL14" s="180">
        <v>8</v>
      </c>
    </row>
    <row r="15" spans="1:38" x14ac:dyDescent="0.25">
      <c r="A15" s="71">
        <v>178</v>
      </c>
      <c r="B15" s="276">
        <v>10</v>
      </c>
      <c r="C15" s="110" t="str">
        <f>IFERROR(VLOOKUP(A15,Имя!$A:$B,2,0),"asd")</f>
        <v>Хамидов Сардорбек</v>
      </c>
      <c r="D15" s="9" t="s">
        <v>180</v>
      </c>
      <c r="E15" s="532" t="s">
        <v>493</v>
      </c>
      <c r="F15" s="533">
        <v>8</v>
      </c>
      <c r="G15" s="533">
        <v>8</v>
      </c>
      <c r="H15" s="533">
        <v>8</v>
      </c>
      <c r="I15" s="533">
        <v>8</v>
      </c>
      <c r="J15" s="533">
        <v>8</v>
      </c>
      <c r="K15" s="533">
        <v>8</v>
      </c>
      <c r="L15" s="532" t="s">
        <v>493</v>
      </c>
      <c r="M15" s="533">
        <v>8</v>
      </c>
      <c r="N15" s="533">
        <v>8</v>
      </c>
      <c r="O15" s="533">
        <v>8</v>
      </c>
      <c r="P15" s="533">
        <v>8</v>
      </c>
      <c r="Q15" s="533">
        <v>8</v>
      </c>
      <c r="R15" s="533">
        <v>8</v>
      </c>
      <c r="S15" s="532" t="s">
        <v>493</v>
      </c>
      <c r="T15" s="533">
        <v>8</v>
      </c>
      <c r="U15" s="533">
        <v>8</v>
      </c>
      <c r="V15" s="533">
        <v>8</v>
      </c>
      <c r="W15" s="533">
        <v>8</v>
      </c>
      <c r="X15" s="533">
        <v>8</v>
      </c>
      <c r="Y15" s="533">
        <v>8</v>
      </c>
      <c r="Z15" s="532" t="s">
        <v>493</v>
      </c>
      <c r="AA15" s="533">
        <v>8</v>
      </c>
      <c r="AB15" s="533">
        <v>8</v>
      </c>
      <c r="AC15" s="533">
        <v>8</v>
      </c>
      <c r="AD15" s="533">
        <v>8</v>
      </c>
      <c r="AE15" s="533">
        <v>8</v>
      </c>
      <c r="AF15" s="533">
        <v>8</v>
      </c>
      <c r="AG15" s="532" t="s">
        <v>493</v>
      </c>
      <c r="AH15" s="535" t="s">
        <v>527</v>
      </c>
      <c r="AI15" s="535" t="s">
        <v>527</v>
      </c>
      <c r="AJ15" s="137">
        <f t="shared" si="1"/>
        <v>24</v>
      </c>
      <c r="AK15" s="137">
        <f t="shared" si="0"/>
        <v>192</v>
      </c>
      <c r="AL15" s="180">
        <v>8</v>
      </c>
    </row>
    <row r="16" spans="1:38" x14ac:dyDescent="0.25">
      <c r="A16" s="71">
        <v>181</v>
      </c>
      <c r="B16" s="276">
        <v>11</v>
      </c>
      <c r="C16" s="110" t="str">
        <f>IFERROR(VLOOKUP(A16,Имя!$A:$B,2,0),"asd")</f>
        <v>Тоштемиров Джавохир</v>
      </c>
      <c r="D16" s="9" t="s">
        <v>488</v>
      </c>
      <c r="E16" s="532" t="s">
        <v>493</v>
      </c>
      <c r="F16" s="533">
        <v>8</v>
      </c>
      <c r="G16" s="533">
        <v>8</v>
      </c>
      <c r="H16" s="533">
        <v>8</v>
      </c>
      <c r="I16" s="533">
        <v>8</v>
      </c>
      <c r="J16" s="533">
        <v>8</v>
      </c>
      <c r="K16" s="533">
        <v>8</v>
      </c>
      <c r="L16" s="532" t="s">
        <v>493</v>
      </c>
      <c r="M16" s="533">
        <v>8</v>
      </c>
      <c r="N16" s="533">
        <v>8</v>
      </c>
      <c r="O16" s="533">
        <v>8</v>
      </c>
      <c r="P16" s="533">
        <v>8</v>
      </c>
      <c r="Q16" s="533">
        <v>8</v>
      </c>
      <c r="R16" s="533">
        <v>8</v>
      </c>
      <c r="S16" s="532" t="s">
        <v>493</v>
      </c>
      <c r="T16" s="533">
        <v>8</v>
      </c>
      <c r="U16" s="533">
        <v>8</v>
      </c>
      <c r="V16" s="533">
        <v>8</v>
      </c>
      <c r="W16" s="533">
        <v>8</v>
      </c>
      <c r="X16" s="533">
        <v>8</v>
      </c>
      <c r="Y16" s="533">
        <v>8</v>
      </c>
      <c r="Z16" s="532" t="s">
        <v>493</v>
      </c>
      <c r="AA16" s="533">
        <v>8</v>
      </c>
      <c r="AB16" s="533">
        <v>8</v>
      </c>
      <c r="AC16" s="533">
        <v>8</v>
      </c>
      <c r="AD16" s="533">
        <v>8</v>
      </c>
      <c r="AE16" s="533">
        <v>8</v>
      </c>
      <c r="AF16" s="533">
        <v>8</v>
      </c>
      <c r="AG16" s="532" t="s">
        <v>493</v>
      </c>
      <c r="AH16" s="535" t="s">
        <v>527</v>
      </c>
      <c r="AI16" s="535" t="s">
        <v>527</v>
      </c>
      <c r="AJ16" s="137">
        <f t="shared" si="1"/>
        <v>24</v>
      </c>
      <c r="AK16" s="137">
        <f t="shared" si="0"/>
        <v>192</v>
      </c>
      <c r="AL16" s="180">
        <v>8</v>
      </c>
    </row>
    <row r="17" spans="1:51" x14ac:dyDescent="0.25">
      <c r="A17" s="71">
        <v>186</v>
      </c>
      <c r="B17" s="276">
        <v>12</v>
      </c>
      <c r="C17" s="110" t="str">
        <f>IFERROR(VLOOKUP(A17,Имя!$A:$B,2,0),"asd")</f>
        <v>Шевченко Анна</v>
      </c>
      <c r="D17" s="9" t="s">
        <v>188</v>
      </c>
      <c r="E17" s="532" t="s">
        <v>493</v>
      </c>
      <c r="F17" s="533">
        <v>8</v>
      </c>
      <c r="G17" s="533">
        <v>8</v>
      </c>
      <c r="H17" s="533">
        <v>8</v>
      </c>
      <c r="I17" s="533">
        <v>8</v>
      </c>
      <c r="J17" s="533">
        <v>8</v>
      </c>
      <c r="K17" s="533">
        <v>8</v>
      </c>
      <c r="L17" s="532" t="s">
        <v>493</v>
      </c>
      <c r="M17" s="533">
        <v>8</v>
      </c>
      <c r="N17" s="533">
        <v>8</v>
      </c>
      <c r="O17" s="533">
        <v>8</v>
      </c>
      <c r="P17" s="533">
        <v>8</v>
      </c>
      <c r="Q17" s="533">
        <v>8</v>
      </c>
      <c r="R17" s="533">
        <v>8</v>
      </c>
      <c r="S17" s="532" t="s">
        <v>493</v>
      </c>
      <c r="T17" s="533">
        <v>8</v>
      </c>
      <c r="U17" s="533">
        <v>8</v>
      </c>
      <c r="V17" s="533">
        <v>8</v>
      </c>
      <c r="W17" s="533">
        <v>8</v>
      </c>
      <c r="X17" s="533">
        <v>8</v>
      </c>
      <c r="Y17" s="533">
        <v>8</v>
      </c>
      <c r="Z17" s="532" t="s">
        <v>493</v>
      </c>
      <c r="AA17" s="533">
        <v>8</v>
      </c>
      <c r="AB17" s="533">
        <v>8</v>
      </c>
      <c r="AC17" s="533">
        <v>8</v>
      </c>
      <c r="AD17" s="533">
        <v>8</v>
      </c>
      <c r="AE17" s="533">
        <v>8</v>
      </c>
      <c r="AF17" s="533">
        <v>8</v>
      </c>
      <c r="AG17" s="532" t="s">
        <v>493</v>
      </c>
      <c r="AH17" s="535" t="s">
        <v>527</v>
      </c>
      <c r="AI17" s="535" t="s">
        <v>527</v>
      </c>
      <c r="AJ17" s="137">
        <f t="shared" si="1"/>
        <v>24</v>
      </c>
      <c r="AK17" s="137">
        <f t="shared" si="0"/>
        <v>192</v>
      </c>
      <c r="AL17" s="180">
        <v>8</v>
      </c>
    </row>
    <row r="18" spans="1:51" x14ac:dyDescent="0.25">
      <c r="A18" s="196">
        <v>187</v>
      </c>
      <c r="B18" s="276">
        <v>13</v>
      </c>
      <c r="C18" s="110" t="str">
        <f>IFERROR(VLOOKUP(A18,Имя!$A:$B,2,0),"asd")</f>
        <v>Турсунхужаев Асил</v>
      </c>
      <c r="D18" s="197" t="s">
        <v>202</v>
      </c>
      <c r="E18" s="532" t="s">
        <v>493</v>
      </c>
      <c r="F18" s="533">
        <v>8</v>
      </c>
      <c r="G18" s="533">
        <v>8</v>
      </c>
      <c r="H18" s="533">
        <v>8</v>
      </c>
      <c r="I18" s="533">
        <v>8</v>
      </c>
      <c r="J18" s="533">
        <v>8</v>
      </c>
      <c r="K18" s="533">
        <v>8</v>
      </c>
      <c r="L18" s="532" t="s">
        <v>493</v>
      </c>
      <c r="M18" s="533">
        <v>8</v>
      </c>
      <c r="N18" s="533">
        <v>8</v>
      </c>
      <c r="O18" s="533">
        <v>8</v>
      </c>
      <c r="P18" s="533">
        <v>8</v>
      </c>
      <c r="Q18" s="533">
        <v>8</v>
      </c>
      <c r="R18" s="533">
        <v>8</v>
      </c>
      <c r="S18" s="532" t="s">
        <v>493</v>
      </c>
      <c r="T18" s="533">
        <v>8</v>
      </c>
      <c r="U18" s="533">
        <v>8</v>
      </c>
      <c r="V18" s="533">
        <v>8</v>
      </c>
      <c r="W18" s="533">
        <v>8</v>
      </c>
      <c r="X18" s="533">
        <v>8</v>
      </c>
      <c r="Y18" s="533">
        <v>8</v>
      </c>
      <c r="Z18" s="532" t="s">
        <v>493</v>
      </c>
      <c r="AA18" s="533">
        <v>8</v>
      </c>
      <c r="AB18" s="533">
        <v>8</v>
      </c>
      <c r="AC18" s="533">
        <v>8</v>
      </c>
      <c r="AD18" s="533">
        <v>8</v>
      </c>
      <c r="AE18" s="533">
        <v>8</v>
      </c>
      <c r="AF18" s="533">
        <v>8</v>
      </c>
      <c r="AG18" s="532" t="s">
        <v>493</v>
      </c>
      <c r="AH18" s="535" t="s">
        <v>527</v>
      </c>
      <c r="AI18" s="535" t="s">
        <v>527</v>
      </c>
      <c r="AJ18" s="137">
        <f t="shared" si="1"/>
        <v>24</v>
      </c>
      <c r="AK18" s="137">
        <f t="shared" si="0"/>
        <v>192</v>
      </c>
      <c r="AL18" s="180">
        <v>8</v>
      </c>
    </row>
    <row r="19" spans="1:51" x14ac:dyDescent="0.25">
      <c r="A19" s="267">
        <v>9</v>
      </c>
      <c r="B19" s="276">
        <v>14</v>
      </c>
      <c r="C19" s="110" t="str">
        <f>IFERROR(VLOOKUP(A19,Имя!$A:$B,2,0),"asd")</f>
        <v>Акрамов Шавкат</v>
      </c>
      <c r="D19" s="200" t="s">
        <v>202</v>
      </c>
      <c r="E19" s="532" t="s">
        <v>493</v>
      </c>
      <c r="F19" s="533">
        <v>8</v>
      </c>
      <c r="G19" s="533">
        <v>8</v>
      </c>
      <c r="H19" s="533">
        <v>8</v>
      </c>
      <c r="I19" s="533">
        <v>8</v>
      </c>
      <c r="J19" s="533">
        <v>8</v>
      </c>
      <c r="K19" s="533">
        <v>8</v>
      </c>
      <c r="L19" s="532" t="s">
        <v>493</v>
      </c>
      <c r="M19" s="533">
        <v>8</v>
      </c>
      <c r="N19" s="533">
        <v>8</v>
      </c>
      <c r="O19" s="533">
        <v>8</v>
      </c>
      <c r="P19" s="533">
        <v>8</v>
      </c>
      <c r="Q19" s="533">
        <v>8</v>
      </c>
      <c r="R19" s="533">
        <v>8</v>
      </c>
      <c r="S19" s="532" t="s">
        <v>493</v>
      </c>
      <c r="T19" s="533">
        <v>8</v>
      </c>
      <c r="U19" s="533">
        <v>8</v>
      </c>
      <c r="V19" s="533">
        <v>8</v>
      </c>
      <c r="W19" s="533">
        <v>8</v>
      </c>
      <c r="X19" s="533">
        <v>8</v>
      </c>
      <c r="Y19" s="533">
        <v>8</v>
      </c>
      <c r="Z19" s="532" t="s">
        <v>493</v>
      </c>
      <c r="AA19" s="533">
        <v>8</v>
      </c>
      <c r="AB19" s="533">
        <v>8</v>
      </c>
      <c r="AC19" s="533">
        <v>8</v>
      </c>
      <c r="AD19" s="533">
        <v>8</v>
      </c>
      <c r="AE19" s="533">
        <v>8</v>
      </c>
      <c r="AF19" s="533">
        <v>8</v>
      </c>
      <c r="AG19" s="532" t="s">
        <v>493</v>
      </c>
      <c r="AH19" s="535" t="s">
        <v>527</v>
      </c>
      <c r="AI19" s="535" t="s">
        <v>527</v>
      </c>
      <c r="AJ19" s="137">
        <f t="shared" si="1"/>
        <v>24</v>
      </c>
      <c r="AK19" s="137">
        <f t="shared" si="0"/>
        <v>192</v>
      </c>
      <c r="AL19" s="180">
        <v>8</v>
      </c>
      <c r="AM19" s="269"/>
      <c r="AN19" s="269"/>
      <c r="AO19" s="269"/>
      <c r="AP19" s="269"/>
      <c r="AQ19" s="269"/>
      <c r="AR19" s="269"/>
      <c r="AS19" s="269"/>
      <c r="AT19" s="269"/>
      <c r="AU19" s="269"/>
      <c r="AV19" s="269"/>
    </row>
    <row r="20" spans="1:51" s="266" customFormat="1" ht="21" customHeight="1" x14ac:dyDescent="0.25">
      <c r="A20" s="198">
        <v>149</v>
      </c>
      <c r="B20" s="276">
        <v>15</v>
      </c>
      <c r="C20" s="110" t="str">
        <f>IFERROR(VLOOKUP(A20,Имя!$A:$B,2,0),"asd")</f>
        <v>Эргашев Хамид</v>
      </c>
      <c r="D20" s="199" t="s">
        <v>275</v>
      </c>
      <c r="E20" s="532" t="s">
        <v>493</v>
      </c>
      <c r="F20" s="533">
        <v>8</v>
      </c>
      <c r="G20" s="533">
        <v>8</v>
      </c>
      <c r="H20" s="533">
        <v>8</v>
      </c>
      <c r="I20" s="533">
        <v>8</v>
      </c>
      <c r="J20" s="533">
        <v>8</v>
      </c>
      <c r="K20" s="533">
        <v>8</v>
      </c>
      <c r="L20" s="532" t="s">
        <v>493</v>
      </c>
      <c r="M20" s="533">
        <v>8</v>
      </c>
      <c r="N20" s="533">
        <v>8</v>
      </c>
      <c r="O20" s="533">
        <v>8</v>
      </c>
      <c r="P20" s="533">
        <v>8</v>
      </c>
      <c r="Q20" s="533">
        <v>8</v>
      </c>
      <c r="R20" s="533">
        <v>8</v>
      </c>
      <c r="S20" s="532" t="s">
        <v>493</v>
      </c>
      <c r="T20" s="533">
        <v>8</v>
      </c>
      <c r="U20" s="533">
        <v>8</v>
      </c>
      <c r="V20" s="533">
        <v>8</v>
      </c>
      <c r="W20" s="533">
        <v>8</v>
      </c>
      <c r="X20" s="533">
        <v>8</v>
      </c>
      <c r="Y20" s="533">
        <v>8</v>
      </c>
      <c r="Z20" s="532" t="s">
        <v>493</v>
      </c>
      <c r="AA20" s="533">
        <v>8</v>
      </c>
      <c r="AB20" s="533">
        <v>8</v>
      </c>
      <c r="AC20" s="533">
        <v>8</v>
      </c>
      <c r="AD20" s="533">
        <v>8</v>
      </c>
      <c r="AE20" s="533">
        <v>8</v>
      </c>
      <c r="AF20" s="533">
        <v>8</v>
      </c>
      <c r="AG20" s="532" t="s">
        <v>493</v>
      </c>
      <c r="AH20" s="535" t="s">
        <v>527</v>
      </c>
      <c r="AI20" s="535" t="s">
        <v>527</v>
      </c>
      <c r="AJ20" s="137">
        <f t="shared" si="1"/>
        <v>24</v>
      </c>
      <c r="AK20" s="137">
        <f t="shared" si="0"/>
        <v>192</v>
      </c>
      <c r="AL20" s="180">
        <v>8</v>
      </c>
      <c r="AM20" s="270"/>
      <c r="AN20" s="270"/>
      <c r="AO20" s="270"/>
      <c r="AP20" s="270"/>
      <c r="AQ20" s="270"/>
      <c r="AR20" s="270"/>
      <c r="AS20" s="270"/>
      <c r="AT20" s="270"/>
      <c r="AU20" s="270"/>
      <c r="AV20" s="270"/>
      <c r="AW20" s="270"/>
      <c r="AX20" s="270"/>
      <c r="AY20" s="270"/>
    </row>
    <row r="21" spans="1:51" x14ac:dyDescent="0.25">
      <c r="A21" s="71">
        <v>292</v>
      </c>
      <c r="B21" s="276">
        <v>16</v>
      </c>
      <c r="C21" s="110" t="str">
        <f>IFERROR(VLOOKUP(A21,Имя!$A:$B,2,0),"asd")</f>
        <v>Туланов Ойбек</v>
      </c>
      <c r="D21" s="200" t="s">
        <v>202</v>
      </c>
      <c r="E21" s="532" t="s">
        <v>493</v>
      </c>
      <c r="F21" s="533">
        <v>8</v>
      </c>
      <c r="G21" s="533">
        <v>8</v>
      </c>
      <c r="H21" s="533">
        <v>8</v>
      </c>
      <c r="I21" s="533">
        <v>8</v>
      </c>
      <c r="J21" s="533">
        <v>8</v>
      </c>
      <c r="K21" s="533">
        <v>8</v>
      </c>
      <c r="L21" s="532" t="s">
        <v>493</v>
      </c>
      <c r="M21" s="533">
        <v>8</v>
      </c>
      <c r="N21" s="533">
        <v>8</v>
      </c>
      <c r="O21" s="533">
        <v>8</v>
      </c>
      <c r="P21" s="533">
        <v>8</v>
      </c>
      <c r="Q21" s="533">
        <v>8</v>
      </c>
      <c r="R21" s="533">
        <v>8</v>
      </c>
      <c r="S21" s="532" t="s">
        <v>493</v>
      </c>
      <c r="T21" s="533">
        <v>8</v>
      </c>
      <c r="U21" s="533">
        <v>8</v>
      </c>
      <c r="V21" s="533">
        <v>8</v>
      </c>
      <c r="W21" s="533">
        <v>8</v>
      </c>
      <c r="X21" s="533">
        <v>8</v>
      </c>
      <c r="Y21" s="533">
        <v>8</v>
      </c>
      <c r="Z21" s="532" t="s">
        <v>493</v>
      </c>
      <c r="AA21" s="533">
        <v>8</v>
      </c>
      <c r="AB21" s="533">
        <v>8</v>
      </c>
      <c r="AC21" s="533">
        <v>8</v>
      </c>
      <c r="AD21" s="533">
        <v>8</v>
      </c>
      <c r="AE21" s="533">
        <v>8</v>
      </c>
      <c r="AF21" s="533">
        <v>8</v>
      </c>
      <c r="AG21" s="532" t="s">
        <v>493</v>
      </c>
      <c r="AH21" s="535" t="s">
        <v>527</v>
      </c>
      <c r="AI21" s="535" t="s">
        <v>527</v>
      </c>
      <c r="AJ21" s="137">
        <f t="shared" si="1"/>
        <v>24</v>
      </c>
      <c r="AK21" s="137">
        <f t="shared" si="0"/>
        <v>192</v>
      </c>
      <c r="AL21" s="180">
        <v>8</v>
      </c>
    </row>
    <row r="22" spans="1:51" x14ac:dyDescent="0.25">
      <c r="A22" s="71">
        <v>310</v>
      </c>
      <c r="B22" s="276">
        <v>17</v>
      </c>
      <c r="C22" s="110" t="str">
        <f>IFERROR(VLOOKUP(A22,Имя!$A:$B,2,0),"asd")</f>
        <v>Джалолов Азиз</v>
      </c>
      <c r="D22" s="19" t="s">
        <v>426</v>
      </c>
      <c r="E22" s="532" t="s">
        <v>493</v>
      </c>
      <c r="F22" s="533">
        <v>8</v>
      </c>
      <c r="G22" s="533">
        <v>8</v>
      </c>
      <c r="H22" s="533">
        <v>8</v>
      </c>
      <c r="I22" s="533">
        <v>8</v>
      </c>
      <c r="J22" s="533">
        <v>8</v>
      </c>
      <c r="K22" s="533">
        <v>8</v>
      </c>
      <c r="L22" s="532" t="s">
        <v>493</v>
      </c>
      <c r="M22" s="533">
        <v>8</v>
      </c>
      <c r="N22" s="533">
        <v>8</v>
      </c>
      <c r="O22" s="533">
        <v>8</v>
      </c>
      <c r="P22" s="533">
        <v>8</v>
      </c>
      <c r="Q22" s="533">
        <v>8</v>
      </c>
      <c r="R22" s="533">
        <v>8</v>
      </c>
      <c r="S22" s="532" t="s">
        <v>493</v>
      </c>
      <c r="T22" s="533">
        <v>8</v>
      </c>
      <c r="U22" s="533">
        <v>8</v>
      </c>
      <c r="V22" s="533">
        <v>8</v>
      </c>
      <c r="W22" s="533">
        <v>8</v>
      </c>
      <c r="X22" s="533">
        <v>8</v>
      </c>
      <c r="Y22" s="533">
        <v>8</v>
      </c>
      <c r="Z22" s="532" t="s">
        <v>493</v>
      </c>
      <c r="AA22" s="533">
        <v>8</v>
      </c>
      <c r="AB22" s="533">
        <v>8</v>
      </c>
      <c r="AC22" s="533">
        <v>8</v>
      </c>
      <c r="AD22" s="533">
        <v>8</v>
      </c>
      <c r="AE22" s="533">
        <v>8</v>
      </c>
      <c r="AF22" s="533">
        <v>8</v>
      </c>
      <c r="AG22" s="532" t="s">
        <v>493</v>
      </c>
      <c r="AH22" s="535" t="s">
        <v>527</v>
      </c>
      <c r="AI22" s="535" t="s">
        <v>527</v>
      </c>
      <c r="AJ22" s="137">
        <f t="shared" si="1"/>
        <v>24</v>
      </c>
      <c r="AK22" s="137">
        <f t="shared" si="0"/>
        <v>192</v>
      </c>
      <c r="AL22" s="180">
        <v>8</v>
      </c>
    </row>
    <row r="23" spans="1:51" x14ac:dyDescent="0.25">
      <c r="A23" s="71"/>
      <c r="B23" s="276"/>
      <c r="C23" s="110"/>
      <c r="D23" s="19"/>
      <c r="E23" s="243"/>
      <c r="F23" s="110"/>
      <c r="G23" s="110"/>
      <c r="H23" s="212"/>
      <c r="I23" s="212"/>
      <c r="J23" s="110"/>
      <c r="K23" s="212"/>
      <c r="L23" s="243"/>
      <c r="M23" s="212"/>
      <c r="N23" s="110"/>
      <c r="O23" s="212"/>
      <c r="P23" s="212"/>
      <c r="Q23" s="110"/>
      <c r="R23" s="212"/>
      <c r="S23" s="243"/>
      <c r="T23" s="212"/>
      <c r="U23" s="110"/>
      <c r="V23" s="212"/>
      <c r="W23" s="212"/>
      <c r="X23" s="110"/>
      <c r="Y23" s="212"/>
      <c r="Z23" s="243"/>
      <c r="AA23" s="212"/>
      <c r="AB23" s="110"/>
      <c r="AC23" s="212"/>
      <c r="AD23" s="212"/>
      <c r="AE23" s="110"/>
      <c r="AF23" s="212"/>
      <c r="AG23" s="243"/>
      <c r="AH23" s="261"/>
      <c r="AI23" s="261"/>
      <c r="AJ23" s="137"/>
      <c r="AK23" s="137"/>
      <c r="AL23" s="180"/>
    </row>
    <row r="24" spans="1:51" s="266" customFormat="1" ht="21.6" customHeight="1" x14ac:dyDescent="0.25">
      <c r="A24" s="2"/>
      <c r="B24" s="267"/>
      <c r="C24" s="570"/>
      <c r="D24" s="571"/>
      <c r="E24" s="571"/>
      <c r="F24" s="571"/>
      <c r="G24" s="571"/>
      <c r="H24" s="571"/>
      <c r="I24" s="571"/>
      <c r="J24" s="571"/>
      <c r="K24" s="571"/>
      <c r="L24" s="571"/>
      <c r="M24" s="571"/>
      <c r="N24" s="571"/>
      <c r="O24" s="571"/>
      <c r="P24" s="571"/>
      <c r="Q24" s="571"/>
      <c r="R24" s="571"/>
      <c r="S24" s="571"/>
      <c r="T24" s="571"/>
      <c r="U24" s="571"/>
      <c r="V24" s="571"/>
      <c r="W24" s="571"/>
      <c r="X24" s="571"/>
      <c r="Y24" s="571"/>
      <c r="Z24" s="571"/>
      <c r="AA24" s="571"/>
      <c r="AB24" s="571"/>
      <c r="AC24" s="571"/>
      <c r="AD24" s="571"/>
      <c r="AE24" s="571"/>
      <c r="AF24" s="571"/>
      <c r="AG24" s="571"/>
      <c r="AH24" s="571"/>
      <c r="AI24" s="571"/>
      <c r="AJ24" s="148">
        <f>SUM(AJ6:AJ22)</f>
        <v>401</v>
      </c>
      <c r="AK24" s="148">
        <f>SUM(AK6:AK22)</f>
        <v>3208</v>
      </c>
      <c r="AL24" s="180"/>
    </row>
    <row r="25" spans="1:51" x14ac:dyDescent="0.25">
      <c r="G25" s="540" t="s">
        <v>0</v>
      </c>
      <c r="H25" s="541"/>
      <c r="I25" s="541"/>
      <c r="J25" s="541"/>
      <c r="K25" s="541"/>
      <c r="L25" s="541"/>
      <c r="M25" s="541"/>
      <c r="N25" s="541"/>
      <c r="O25" s="541"/>
      <c r="P25" s="542"/>
      <c r="AJ25" s="162"/>
      <c r="AK25" s="162"/>
    </row>
    <row r="26" spans="1:51" x14ac:dyDescent="0.25">
      <c r="A26" s="210"/>
      <c r="B26" s="210"/>
      <c r="C26" s="210" t="s">
        <v>424</v>
      </c>
      <c r="D26" s="210"/>
      <c r="G26" s="540" t="s">
        <v>554</v>
      </c>
      <c r="H26" s="541"/>
      <c r="I26" s="541"/>
      <c r="J26" s="541"/>
      <c r="K26" s="542"/>
      <c r="L26" s="540" t="s">
        <v>555</v>
      </c>
      <c r="M26" s="541"/>
      <c r="N26" s="541"/>
      <c r="O26" s="541"/>
      <c r="P26" s="542"/>
      <c r="AF26" s="162"/>
      <c r="AG26" s="162"/>
      <c r="AH26" s="162"/>
      <c r="AI26" s="162"/>
      <c r="AJ26" s="162"/>
      <c r="AK26" s="162"/>
    </row>
    <row r="27" spans="1:51" x14ac:dyDescent="0.25">
      <c r="E27" s="162"/>
      <c r="F27" s="162"/>
      <c r="G27" s="162"/>
      <c r="H27" s="162"/>
      <c r="I27" s="162"/>
      <c r="J27" s="162"/>
      <c r="K27" s="162"/>
      <c r="AF27" s="162"/>
      <c r="AG27" s="162"/>
      <c r="AH27" s="162"/>
      <c r="AI27" s="162"/>
    </row>
    <row r="28" spans="1:51" ht="75.599999999999994" customHeight="1" x14ac:dyDescent="0.25">
      <c r="A28" s="205" t="s">
        <v>1</v>
      </c>
      <c r="B28" s="206"/>
      <c r="C28" s="207" t="s">
        <v>2</v>
      </c>
      <c r="D28" s="207" t="s">
        <v>28</v>
      </c>
      <c r="E28" s="250">
        <v>1</v>
      </c>
      <c r="F28" s="250">
        <v>2</v>
      </c>
      <c r="G28" s="250">
        <v>3</v>
      </c>
      <c r="H28" s="250">
        <v>4</v>
      </c>
      <c r="I28" s="250">
        <v>5</v>
      </c>
      <c r="J28" s="250">
        <v>6</v>
      </c>
      <c r="K28" s="250">
        <v>7</v>
      </c>
      <c r="L28" s="250">
        <v>8</v>
      </c>
      <c r="M28" s="250">
        <v>9</v>
      </c>
      <c r="N28" s="250">
        <v>10</v>
      </c>
      <c r="O28" s="250">
        <v>11</v>
      </c>
      <c r="P28" s="250">
        <v>12</v>
      </c>
      <c r="Q28" s="250">
        <v>13</v>
      </c>
      <c r="R28" s="250">
        <v>14</v>
      </c>
      <c r="S28" s="250">
        <v>15</v>
      </c>
      <c r="T28" s="250">
        <v>16</v>
      </c>
      <c r="U28" s="250">
        <v>17</v>
      </c>
      <c r="V28" s="250">
        <v>18</v>
      </c>
      <c r="W28" s="250">
        <v>19</v>
      </c>
      <c r="X28" s="250">
        <v>20</v>
      </c>
      <c r="Y28" s="250">
        <v>21</v>
      </c>
      <c r="Z28" s="250">
        <v>22</v>
      </c>
      <c r="AA28" s="250">
        <v>23</v>
      </c>
      <c r="AB28" s="250">
        <v>24</v>
      </c>
      <c r="AC28" s="250">
        <v>25</v>
      </c>
      <c r="AD28" s="250">
        <v>26</v>
      </c>
      <c r="AE28" s="250">
        <v>27</v>
      </c>
      <c r="AF28" s="250">
        <v>28</v>
      </c>
      <c r="AG28" s="250">
        <v>29</v>
      </c>
      <c r="AH28" s="250">
        <v>30</v>
      </c>
      <c r="AI28" s="250">
        <v>31</v>
      </c>
      <c r="AJ28" s="68" t="s">
        <v>3</v>
      </c>
      <c r="AK28" s="69" t="s">
        <v>4</v>
      </c>
    </row>
    <row r="29" spans="1:51" x14ac:dyDescent="0.25">
      <c r="A29" s="71">
        <v>306</v>
      </c>
      <c r="B29" s="267">
        <v>1</v>
      </c>
      <c r="C29" s="110" t="str">
        <f>IFERROR(VLOOKUP(A29,Имя!$A:$B,2,0),"asd")</f>
        <v>Байрамов Асиф</v>
      </c>
      <c r="D29" s="9" t="s">
        <v>423</v>
      </c>
      <c r="E29" s="641" t="s">
        <v>493</v>
      </c>
      <c r="F29" s="651">
        <v>8</v>
      </c>
      <c r="G29" s="640">
        <v>8</v>
      </c>
      <c r="H29" s="651">
        <v>8</v>
      </c>
      <c r="I29" s="651">
        <v>8</v>
      </c>
      <c r="J29" s="640">
        <v>8</v>
      </c>
      <c r="K29" s="651">
        <v>8</v>
      </c>
      <c r="L29" s="641" t="s">
        <v>493</v>
      </c>
      <c r="M29" s="651">
        <v>8</v>
      </c>
      <c r="N29" s="640">
        <v>8</v>
      </c>
      <c r="O29" s="651">
        <v>8</v>
      </c>
      <c r="P29" s="651">
        <v>8</v>
      </c>
      <c r="Q29" s="640">
        <v>8</v>
      </c>
      <c r="R29" s="651">
        <v>8</v>
      </c>
      <c r="S29" s="641" t="s">
        <v>493</v>
      </c>
      <c r="T29" s="651">
        <v>8</v>
      </c>
      <c r="U29" s="640">
        <v>8</v>
      </c>
      <c r="V29" s="651">
        <v>8</v>
      </c>
      <c r="W29" s="651">
        <v>8</v>
      </c>
      <c r="X29" s="640">
        <v>8</v>
      </c>
      <c r="Y29" s="651">
        <v>8</v>
      </c>
      <c r="Z29" s="641" t="s">
        <v>493</v>
      </c>
      <c r="AA29" s="651">
        <v>8</v>
      </c>
      <c r="AB29" s="640">
        <v>8</v>
      </c>
      <c r="AC29" s="651">
        <v>8</v>
      </c>
      <c r="AD29" s="651">
        <v>8</v>
      </c>
      <c r="AE29" s="640">
        <v>8</v>
      </c>
      <c r="AF29" s="651">
        <v>8</v>
      </c>
      <c r="AG29" s="641">
        <v>8</v>
      </c>
      <c r="AH29" s="640">
        <v>8</v>
      </c>
      <c r="AI29" s="642" t="s">
        <v>527</v>
      </c>
      <c r="AJ29" s="288">
        <f t="shared" ref="AJ29:AJ36" si="3">AK29/8</f>
        <v>26</v>
      </c>
      <c r="AK29" s="288">
        <f>SUM(E29:AI29)</f>
        <v>208</v>
      </c>
      <c r="AL29" s="180">
        <v>8</v>
      </c>
      <c r="AM29" s="271"/>
      <c r="AN29" s="271"/>
      <c r="AO29" s="271"/>
      <c r="AP29" s="271"/>
      <c r="AQ29" s="271"/>
      <c r="AR29" s="271"/>
      <c r="AS29" s="271"/>
      <c r="AT29" s="271"/>
    </row>
    <row r="30" spans="1:51" x14ac:dyDescent="0.25">
      <c r="A30" s="71">
        <v>307</v>
      </c>
      <c r="B30" s="267">
        <v>2</v>
      </c>
      <c r="C30" s="110" t="str">
        <f>IFERROR(VLOOKUP(A30,Имя!$A:$B,2,0),"asd")</f>
        <v>Норматов Хайрулла</v>
      </c>
      <c r="D30" s="9" t="s">
        <v>423</v>
      </c>
      <c r="E30" s="641" t="s">
        <v>493</v>
      </c>
      <c r="F30" s="651">
        <v>8</v>
      </c>
      <c r="G30" s="640">
        <v>8</v>
      </c>
      <c r="H30" s="651">
        <v>8</v>
      </c>
      <c r="I30" s="651">
        <v>8</v>
      </c>
      <c r="J30" s="640">
        <v>8</v>
      </c>
      <c r="K30" s="651">
        <v>8</v>
      </c>
      <c r="L30" s="641" t="s">
        <v>493</v>
      </c>
      <c r="M30" s="651">
        <v>8</v>
      </c>
      <c r="N30" s="640">
        <v>8</v>
      </c>
      <c r="O30" s="651">
        <v>8</v>
      </c>
      <c r="P30" s="651">
        <v>8</v>
      </c>
      <c r="Q30" s="640">
        <v>8</v>
      </c>
      <c r="R30" s="651">
        <v>8</v>
      </c>
      <c r="S30" s="641" t="s">
        <v>493</v>
      </c>
      <c r="T30" s="651">
        <v>8</v>
      </c>
      <c r="U30" s="640">
        <v>8</v>
      </c>
      <c r="V30" s="651">
        <v>8</v>
      </c>
      <c r="W30" s="651">
        <v>8</v>
      </c>
      <c r="X30" s="640">
        <v>8</v>
      </c>
      <c r="Y30" s="651">
        <v>8</v>
      </c>
      <c r="Z30" s="641" t="s">
        <v>493</v>
      </c>
      <c r="AA30" s="651">
        <v>8</v>
      </c>
      <c r="AB30" s="640">
        <v>8</v>
      </c>
      <c r="AC30" s="651">
        <v>8</v>
      </c>
      <c r="AD30" s="651">
        <v>8</v>
      </c>
      <c r="AE30" s="640">
        <v>8</v>
      </c>
      <c r="AF30" s="651">
        <v>8</v>
      </c>
      <c r="AG30" s="641">
        <v>8</v>
      </c>
      <c r="AH30" s="640">
        <v>8</v>
      </c>
      <c r="AI30" s="642" t="s">
        <v>527</v>
      </c>
      <c r="AJ30" s="288">
        <f t="shared" si="3"/>
        <v>26</v>
      </c>
      <c r="AK30" s="288">
        <f t="shared" ref="AK30:AK37" si="4">SUM(E30:AI30)</f>
        <v>208</v>
      </c>
      <c r="AL30" s="180">
        <v>8</v>
      </c>
    </row>
    <row r="31" spans="1:51" x14ac:dyDescent="0.25">
      <c r="A31" s="71">
        <v>308</v>
      </c>
      <c r="B31" s="267">
        <v>3</v>
      </c>
      <c r="C31" s="110" t="str">
        <f>IFERROR(VLOOKUP(A31,Имя!$A:$B,2,0),"asd")</f>
        <v>Иномов Умид</v>
      </c>
      <c r="D31" s="9" t="s">
        <v>423</v>
      </c>
      <c r="E31" s="641" t="s">
        <v>493</v>
      </c>
      <c r="F31" s="651">
        <v>8</v>
      </c>
      <c r="G31" s="640">
        <v>8</v>
      </c>
      <c r="H31" s="651">
        <v>8</v>
      </c>
      <c r="I31" s="651">
        <v>8</v>
      </c>
      <c r="J31" s="640">
        <v>8</v>
      </c>
      <c r="K31" s="651">
        <v>8</v>
      </c>
      <c r="L31" s="641" t="s">
        <v>493</v>
      </c>
      <c r="M31" s="651">
        <v>8</v>
      </c>
      <c r="N31" s="640">
        <v>8</v>
      </c>
      <c r="O31" s="651">
        <v>8</v>
      </c>
      <c r="P31" s="651">
        <v>8</v>
      </c>
      <c r="Q31" s="640">
        <v>8</v>
      </c>
      <c r="R31" s="651">
        <v>8</v>
      </c>
      <c r="S31" s="641" t="s">
        <v>493</v>
      </c>
      <c r="T31" s="651">
        <v>8</v>
      </c>
      <c r="U31" s="640">
        <v>8</v>
      </c>
      <c r="V31" s="651">
        <v>8</v>
      </c>
      <c r="W31" s="651">
        <v>8</v>
      </c>
      <c r="X31" s="640">
        <v>8</v>
      </c>
      <c r="Y31" s="651">
        <v>8</v>
      </c>
      <c r="Z31" s="641" t="s">
        <v>493</v>
      </c>
      <c r="AA31" s="651">
        <v>8</v>
      </c>
      <c r="AB31" s="640">
        <v>8</v>
      </c>
      <c r="AC31" s="651">
        <v>8</v>
      </c>
      <c r="AD31" s="651">
        <v>8</v>
      </c>
      <c r="AE31" s="640">
        <v>8</v>
      </c>
      <c r="AF31" s="651">
        <v>8</v>
      </c>
      <c r="AG31" s="641">
        <v>8</v>
      </c>
      <c r="AH31" s="640">
        <v>8</v>
      </c>
      <c r="AI31" s="642" t="s">
        <v>527</v>
      </c>
      <c r="AJ31" s="288">
        <f t="shared" si="3"/>
        <v>26</v>
      </c>
      <c r="AK31" s="288">
        <f t="shared" si="4"/>
        <v>208</v>
      </c>
      <c r="AL31" s="180">
        <v>8</v>
      </c>
    </row>
    <row r="32" spans="1:51" x14ac:dyDescent="0.25">
      <c r="A32" s="71">
        <v>309</v>
      </c>
      <c r="B32" s="267">
        <v>4</v>
      </c>
      <c r="C32" s="110" t="str">
        <f>IFERROR(VLOOKUP(A32,Имя!$A:$B,2,0),"asd")</f>
        <v>Эрханов Жавохир</v>
      </c>
      <c r="D32" s="9" t="s">
        <v>423</v>
      </c>
      <c r="E32" s="641" t="s">
        <v>493</v>
      </c>
      <c r="F32" s="651">
        <v>8</v>
      </c>
      <c r="G32" s="640">
        <v>8</v>
      </c>
      <c r="H32" s="651">
        <v>8</v>
      </c>
      <c r="I32" s="651">
        <v>8</v>
      </c>
      <c r="J32" s="640">
        <v>8</v>
      </c>
      <c r="K32" s="651">
        <v>8</v>
      </c>
      <c r="L32" s="641" t="s">
        <v>493</v>
      </c>
      <c r="M32" s="651">
        <v>8</v>
      </c>
      <c r="N32" s="640">
        <v>8</v>
      </c>
      <c r="O32" s="651">
        <v>8</v>
      </c>
      <c r="P32" s="651">
        <v>8</v>
      </c>
      <c r="Q32" s="640">
        <v>8</v>
      </c>
      <c r="R32" s="651">
        <v>8</v>
      </c>
      <c r="S32" s="641" t="s">
        <v>493</v>
      </c>
      <c r="T32" s="651">
        <v>8</v>
      </c>
      <c r="U32" s="640">
        <v>8</v>
      </c>
      <c r="V32" s="651">
        <v>8</v>
      </c>
      <c r="W32" s="651">
        <v>8</v>
      </c>
      <c r="X32" s="640">
        <v>8</v>
      </c>
      <c r="Y32" s="651">
        <v>8</v>
      </c>
      <c r="Z32" s="641" t="s">
        <v>493</v>
      </c>
      <c r="AA32" s="651">
        <v>8</v>
      </c>
      <c r="AB32" s="640">
        <v>8</v>
      </c>
      <c r="AC32" s="651">
        <v>8</v>
      </c>
      <c r="AD32" s="651">
        <v>8</v>
      </c>
      <c r="AE32" s="640">
        <v>8</v>
      </c>
      <c r="AF32" s="651">
        <v>8</v>
      </c>
      <c r="AG32" s="641">
        <v>8</v>
      </c>
      <c r="AH32" s="640">
        <v>8</v>
      </c>
      <c r="AI32" s="642" t="s">
        <v>527</v>
      </c>
      <c r="AJ32" s="288">
        <f t="shared" si="3"/>
        <v>26</v>
      </c>
      <c r="AK32" s="288">
        <f t="shared" si="4"/>
        <v>208</v>
      </c>
      <c r="AL32" s="180">
        <v>8</v>
      </c>
    </row>
    <row r="33" spans="1:38" x14ac:dyDescent="0.25">
      <c r="A33" s="71">
        <v>321</v>
      </c>
      <c r="B33" s="267">
        <v>5</v>
      </c>
      <c r="C33" s="110" t="str">
        <f>IFERROR(VLOOKUP(A33,Имя!$A:$B,2,0),"asd")</f>
        <v>Дехканов Илхом</v>
      </c>
      <c r="D33" s="9" t="s">
        <v>423</v>
      </c>
      <c r="E33" s="641" t="s">
        <v>493</v>
      </c>
      <c r="F33" s="651">
        <v>8</v>
      </c>
      <c r="G33" s="640">
        <v>8</v>
      </c>
      <c r="H33" s="651">
        <v>8</v>
      </c>
      <c r="I33" s="651">
        <v>8</v>
      </c>
      <c r="J33" s="640">
        <v>8</v>
      </c>
      <c r="K33" s="651">
        <v>8</v>
      </c>
      <c r="L33" s="641" t="s">
        <v>493</v>
      </c>
      <c r="M33" s="651">
        <v>8</v>
      </c>
      <c r="N33" s="640">
        <v>8</v>
      </c>
      <c r="O33" s="651">
        <v>8</v>
      </c>
      <c r="P33" s="651">
        <v>8</v>
      </c>
      <c r="Q33" s="640">
        <v>8</v>
      </c>
      <c r="R33" s="651">
        <v>8</v>
      </c>
      <c r="S33" s="641" t="s">
        <v>493</v>
      </c>
      <c r="T33" s="651">
        <v>8</v>
      </c>
      <c r="U33" s="640">
        <v>8</v>
      </c>
      <c r="V33" s="651">
        <v>8</v>
      </c>
      <c r="W33" s="651">
        <v>8</v>
      </c>
      <c r="X33" s="640">
        <v>8</v>
      </c>
      <c r="Y33" s="651">
        <v>8</v>
      </c>
      <c r="Z33" s="641" t="s">
        <v>493</v>
      </c>
      <c r="AA33" s="651">
        <v>8</v>
      </c>
      <c r="AB33" s="640">
        <v>8</v>
      </c>
      <c r="AC33" s="651">
        <v>8</v>
      </c>
      <c r="AD33" s="651">
        <v>8</v>
      </c>
      <c r="AE33" s="640">
        <v>8</v>
      </c>
      <c r="AF33" s="651">
        <v>8</v>
      </c>
      <c r="AG33" s="641">
        <v>8</v>
      </c>
      <c r="AH33" s="640">
        <v>8</v>
      </c>
      <c r="AI33" s="642" t="s">
        <v>527</v>
      </c>
      <c r="AJ33" s="288">
        <f t="shared" si="3"/>
        <v>26</v>
      </c>
      <c r="AK33" s="288">
        <f t="shared" si="4"/>
        <v>208</v>
      </c>
      <c r="AL33" s="180">
        <v>8</v>
      </c>
    </row>
    <row r="34" spans="1:38" x14ac:dyDescent="0.25">
      <c r="A34" s="71">
        <v>322</v>
      </c>
      <c r="B34" s="267">
        <v>6</v>
      </c>
      <c r="C34" s="110" t="str">
        <f>IFERROR(VLOOKUP(A34,Имя!$A:$B,2,0),"asd")</f>
        <v>Курбонов Шукуржон</v>
      </c>
      <c r="D34" s="9" t="s">
        <v>423</v>
      </c>
      <c r="E34" s="641" t="s">
        <v>493</v>
      </c>
      <c r="F34" s="651">
        <v>8</v>
      </c>
      <c r="G34" s="640">
        <v>8</v>
      </c>
      <c r="H34" s="651">
        <v>8</v>
      </c>
      <c r="I34" s="651">
        <v>8</v>
      </c>
      <c r="J34" s="640">
        <v>8</v>
      </c>
      <c r="K34" s="651">
        <v>8</v>
      </c>
      <c r="L34" s="641" t="s">
        <v>493</v>
      </c>
      <c r="M34" s="651">
        <v>8</v>
      </c>
      <c r="N34" s="640">
        <v>8</v>
      </c>
      <c r="O34" s="651">
        <v>8</v>
      </c>
      <c r="P34" s="651">
        <v>8</v>
      </c>
      <c r="Q34" s="640">
        <v>8</v>
      </c>
      <c r="R34" s="651">
        <v>8</v>
      </c>
      <c r="S34" s="641" t="s">
        <v>493</v>
      </c>
      <c r="T34" s="651">
        <v>8</v>
      </c>
      <c r="U34" s="640">
        <v>8</v>
      </c>
      <c r="V34" s="651">
        <v>8</v>
      </c>
      <c r="W34" s="651">
        <v>8</v>
      </c>
      <c r="X34" s="640">
        <v>8</v>
      </c>
      <c r="Y34" s="651">
        <v>8</v>
      </c>
      <c r="Z34" s="641" t="s">
        <v>493</v>
      </c>
      <c r="AA34" s="651">
        <v>8</v>
      </c>
      <c r="AB34" s="640">
        <v>8</v>
      </c>
      <c r="AC34" s="651">
        <v>8</v>
      </c>
      <c r="AD34" s="651">
        <v>8</v>
      </c>
      <c r="AE34" s="640">
        <v>8</v>
      </c>
      <c r="AF34" s="651">
        <v>8</v>
      </c>
      <c r="AG34" s="641">
        <v>8</v>
      </c>
      <c r="AH34" s="640">
        <v>8</v>
      </c>
      <c r="AI34" s="642" t="s">
        <v>527</v>
      </c>
      <c r="AJ34" s="288">
        <f t="shared" si="3"/>
        <v>26</v>
      </c>
      <c r="AK34" s="288">
        <f t="shared" si="4"/>
        <v>208</v>
      </c>
      <c r="AL34" s="180">
        <v>8</v>
      </c>
    </row>
    <row r="35" spans="1:38" ht="21" customHeight="1" x14ac:dyDescent="0.25">
      <c r="A35" s="71">
        <v>324</v>
      </c>
      <c r="B35" s="267">
        <v>7</v>
      </c>
      <c r="C35" s="110" t="str">
        <f>IFERROR(VLOOKUP(A35,Имя!$A:$B,2,0),"asd")</f>
        <v>Махмудов Амирбек</v>
      </c>
      <c r="D35" s="9" t="s">
        <v>423</v>
      </c>
      <c r="E35" s="641" t="s">
        <v>493</v>
      </c>
      <c r="F35" s="651">
        <v>8</v>
      </c>
      <c r="G35" s="640">
        <v>8</v>
      </c>
      <c r="H35" s="651">
        <v>8</v>
      </c>
      <c r="I35" s="651">
        <v>8</v>
      </c>
      <c r="J35" s="640">
        <v>8</v>
      </c>
      <c r="K35" s="651">
        <v>8</v>
      </c>
      <c r="L35" s="641" t="s">
        <v>493</v>
      </c>
      <c r="M35" s="651">
        <v>8</v>
      </c>
      <c r="N35" s="640">
        <v>8</v>
      </c>
      <c r="O35" s="651">
        <v>8</v>
      </c>
      <c r="P35" s="651">
        <v>8</v>
      </c>
      <c r="Q35" s="640">
        <v>8</v>
      </c>
      <c r="R35" s="651">
        <v>8</v>
      </c>
      <c r="S35" s="641" t="s">
        <v>493</v>
      </c>
      <c r="T35" s="651">
        <v>8</v>
      </c>
      <c r="U35" s="640">
        <v>8</v>
      </c>
      <c r="V35" s="651">
        <v>8</v>
      </c>
      <c r="W35" s="651">
        <v>8</v>
      </c>
      <c r="X35" s="640">
        <v>8</v>
      </c>
      <c r="Y35" s="651">
        <v>8</v>
      </c>
      <c r="Z35" s="641" t="s">
        <v>493</v>
      </c>
      <c r="AA35" s="651">
        <v>8</v>
      </c>
      <c r="AB35" s="640">
        <v>8</v>
      </c>
      <c r="AC35" s="651">
        <v>8</v>
      </c>
      <c r="AD35" s="651">
        <v>8</v>
      </c>
      <c r="AE35" s="640">
        <v>8</v>
      </c>
      <c r="AF35" s="651">
        <v>8</v>
      </c>
      <c r="AG35" s="641">
        <v>8</v>
      </c>
      <c r="AH35" s="640">
        <v>8</v>
      </c>
      <c r="AI35" s="642" t="s">
        <v>527</v>
      </c>
      <c r="AJ35" s="288">
        <f t="shared" si="3"/>
        <v>26</v>
      </c>
      <c r="AK35" s="288">
        <f t="shared" si="4"/>
        <v>208</v>
      </c>
      <c r="AL35" s="180">
        <v>8</v>
      </c>
    </row>
    <row r="36" spans="1:38" x14ac:dyDescent="0.25">
      <c r="A36" s="71">
        <v>325</v>
      </c>
      <c r="B36" s="267">
        <v>8</v>
      </c>
      <c r="C36" s="110" t="str">
        <f>IFERROR(VLOOKUP(A36,Имя!$A:$B,2,0),"asd")</f>
        <v>Тураев Акрам</v>
      </c>
      <c r="D36" s="9" t="s">
        <v>423</v>
      </c>
      <c r="E36" s="641" t="s">
        <v>493</v>
      </c>
      <c r="F36" s="651">
        <v>8</v>
      </c>
      <c r="G36" s="640">
        <v>8</v>
      </c>
      <c r="H36" s="651">
        <v>8</v>
      </c>
      <c r="I36" s="651">
        <v>8</v>
      </c>
      <c r="J36" s="640">
        <v>8</v>
      </c>
      <c r="K36" s="651">
        <v>8</v>
      </c>
      <c r="L36" s="641" t="s">
        <v>493</v>
      </c>
      <c r="M36" s="651">
        <v>8</v>
      </c>
      <c r="N36" s="640">
        <v>8</v>
      </c>
      <c r="O36" s="651">
        <v>8</v>
      </c>
      <c r="P36" s="651">
        <v>8</v>
      </c>
      <c r="Q36" s="640">
        <v>8</v>
      </c>
      <c r="R36" s="651">
        <v>8</v>
      </c>
      <c r="S36" s="641" t="s">
        <v>493</v>
      </c>
      <c r="T36" s="651">
        <v>8</v>
      </c>
      <c r="U36" s="640">
        <v>8</v>
      </c>
      <c r="V36" s="651">
        <v>8</v>
      </c>
      <c r="W36" s="651">
        <v>8</v>
      </c>
      <c r="X36" s="640">
        <v>8</v>
      </c>
      <c r="Y36" s="651">
        <v>8</v>
      </c>
      <c r="Z36" s="641" t="s">
        <v>493</v>
      </c>
      <c r="AA36" s="651">
        <v>8</v>
      </c>
      <c r="AB36" s="640">
        <v>8</v>
      </c>
      <c r="AC36" s="651">
        <v>8</v>
      </c>
      <c r="AD36" s="651">
        <v>8</v>
      </c>
      <c r="AE36" s="640">
        <v>8</v>
      </c>
      <c r="AF36" s="651">
        <v>8</v>
      </c>
      <c r="AG36" s="641">
        <v>8</v>
      </c>
      <c r="AH36" s="640">
        <v>8</v>
      </c>
      <c r="AI36" s="642" t="s">
        <v>527</v>
      </c>
      <c r="AJ36" s="288">
        <f t="shared" si="3"/>
        <v>26</v>
      </c>
      <c r="AK36" s="288">
        <f t="shared" si="4"/>
        <v>208</v>
      </c>
      <c r="AL36" s="180">
        <v>8</v>
      </c>
    </row>
    <row r="37" spans="1:38" x14ac:dyDescent="0.25">
      <c r="A37" s="71">
        <v>385</v>
      </c>
      <c r="B37" s="267">
        <v>9</v>
      </c>
      <c r="C37" s="110" t="str">
        <f>IFERROR(VLOOKUP(A37,Имя!$A:$B,2,0),"asd")</f>
        <v>Иргашев Хасан</v>
      </c>
      <c r="D37" s="9" t="s">
        <v>423</v>
      </c>
      <c r="E37" s="641" t="s">
        <v>493</v>
      </c>
      <c r="F37" s="651">
        <v>8</v>
      </c>
      <c r="G37" s="640">
        <v>8</v>
      </c>
      <c r="H37" s="651">
        <v>8</v>
      </c>
      <c r="I37" s="651">
        <v>8</v>
      </c>
      <c r="J37" s="640">
        <v>8</v>
      </c>
      <c r="K37" s="651">
        <v>8</v>
      </c>
      <c r="L37" s="641" t="s">
        <v>493</v>
      </c>
      <c r="M37" s="651">
        <v>8</v>
      </c>
      <c r="N37" s="640">
        <v>8</v>
      </c>
      <c r="O37" s="651">
        <v>8</v>
      </c>
      <c r="P37" s="651">
        <v>8</v>
      </c>
      <c r="Q37" s="640">
        <v>8</v>
      </c>
      <c r="R37" s="651">
        <v>8</v>
      </c>
      <c r="S37" s="641" t="s">
        <v>493</v>
      </c>
      <c r="T37" s="651">
        <v>8</v>
      </c>
      <c r="U37" s="640">
        <v>8</v>
      </c>
      <c r="V37" s="651">
        <v>8</v>
      </c>
      <c r="W37" s="651">
        <v>8</v>
      </c>
      <c r="X37" s="640">
        <v>8</v>
      </c>
      <c r="Y37" s="651">
        <v>8</v>
      </c>
      <c r="Z37" s="641" t="s">
        <v>493</v>
      </c>
      <c r="AA37" s="651">
        <v>8</v>
      </c>
      <c r="AB37" s="640">
        <v>8</v>
      </c>
      <c r="AC37" s="651">
        <v>8</v>
      </c>
      <c r="AD37" s="651">
        <v>8</v>
      </c>
      <c r="AE37" s="640">
        <v>8</v>
      </c>
      <c r="AF37" s="651">
        <v>8</v>
      </c>
      <c r="AG37" s="641">
        <v>8</v>
      </c>
      <c r="AH37" s="640">
        <v>8</v>
      </c>
      <c r="AI37" s="642" t="s">
        <v>527</v>
      </c>
      <c r="AJ37" s="288">
        <f t="shared" ref="AJ37" si="5">AK37/8</f>
        <v>26</v>
      </c>
      <c r="AK37" s="288">
        <f t="shared" si="4"/>
        <v>208</v>
      </c>
      <c r="AL37" s="180">
        <v>8</v>
      </c>
    </row>
    <row r="38" spans="1:38" x14ac:dyDescent="0.25">
      <c r="A38" s="71"/>
      <c r="B38" s="267">
        <v>10</v>
      </c>
      <c r="C38" s="110" t="s">
        <v>638</v>
      </c>
      <c r="D38" s="9" t="s">
        <v>423</v>
      </c>
      <c r="E38" s="641" t="s">
        <v>493</v>
      </c>
      <c r="F38" s="651">
        <v>8</v>
      </c>
      <c r="G38" s="640">
        <v>8</v>
      </c>
      <c r="H38" s="651">
        <v>8</v>
      </c>
      <c r="I38" s="651">
        <v>8</v>
      </c>
      <c r="J38" s="640">
        <v>8</v>
      </c>
      <c r="K38" s="651">
        <v>8</v>
      </c>
      <c r="L38" s="641" t="s">
        <v>493</v>
      </c>
      <c r="M38" s="651">
        <v>8</v>
      </c>
      <c r="N38" s="640">
        <v>8</v>
      </c>
      <c r="O38" s="651">
        <v>8</v>
      </c>
      <c r="P38" s="651">
        <v>8</v>
      </c>
      <c r="Q38" s="640">
        <v>8</v>
      </c>
      <c r="R38" s="651">
        <v>8</v>
      </c>
      <c r="S38" s="641" t="s">
        <v>493</v>
      </c>
      <c r="T38" s="651">
        <v>8</v>
      </c>
      <c r="U38" s="640">
        <v>8</v>
      </c>
      <c r="V38" s="651">
        <v>8</v>
      </c>
      <c r="W38" s="651">
        <v>8</v>
      </c>
      <c r="X38" s="640">
        <v>8</v>
      </c>
      <c r="Y38" s="651">
        <v>8</v>
      </c>
      <c r="Z38" s="641" t="s">
        <v>493</v>
      </c>
      <c r="AA38" s="651">
        <v>8</v>
      </c>
      <c r="AB38" s="640">
        <v>8</v>
      </c>
      <c r="AC38" s="651">
        <v>8</v>
      </c>
      <c r="AD38" s="651">
        <v>8</v>
      </c>
      <c r="AE38" s="640">
        <v>8</v>
      </c>
      <c r="AF38" s="651">
        <v>8</v>
      </c>
      <c r="AG38" s="641">
        <v>8</v>
      </c>
      <c r="AH38" s="640">
        <v>8</v>
      </c>
      <c r="AI38" s="642" t="s">
        <v>527</v>
      </c>
      <c r="AJ38" s="288">
        <f t="shared" ref="AJ38" si="6">AK38/8</f>
        <v>26</v>
      </c>
      <c r="AK38" s="288">
        <f>SUM(E38:AI38)</f>
        <v>208</v>
      </c>
      <c r="AL38" s="180"/>
    </row>
    <row r="39" spans="1:38" x14ac:dyDescent="0.25">
      <c r="A39" s="71"/>
      <c r="B39" s="267"/>
      <c r="C39" s="8"/>
      <c r="D39" s="9"/>
      <c r="E39" s="280"/>
      <c r="F39" s="110"/>
      <c r="G39" s="110"/>
      <c r="H39" s="212"/>
      <c r="I39" s="212"/>
      <c r="J39" s="110"/>
      <c r="K39" s="212"/>
      <c r="L39" s="110"/>
      <c r="M39" s="212"/>
      <c r="N39" s="110"/>
      <c r="O39" s="212"/>
      <c r="P39" s="212"/>
      <c r="Q39" s="110"/>
      <c r="R39" s="212"/>
      <c r="S39" s="110"/>
      <c r="T39" s="212"/>
      <c r="U39" s="110"/>
      <c r="V39" s="212"/>
      <c r="W39" s="212"/>
      <c r="X39" s="110"/>
      <c r="Y39" s="212"/>
      <c r="Z39" s="110"/>
      <c r="AA39" s="212"/>
      <c r="AB39" s="110"/>
      <c r="AC39" s="212"/>
      <c r="AD39" s="212"/>
      <c r="AE39" s="110"/>
      <c r="AF39" s="212"/>
      <c r="AG39" s="110"/>
      <c r="AH39" s="110"/>
      <c r="AI39" s="110"/>
      <c r="AJ39" s="99"/>
      <c r="AK39" s="73"/>
      <c r="AL39" s="180"/>
    </row>
    <row r="40" spans="1:38" s="266" customFormat="1" ht="21.6" customHeight="1" x14ac:dyDescent="0.25">
      <c r="A40" s="2"/>
      <c r="B40" s="267"/>
      <c r="C40" s="591"/>
      <c r="D40" s="592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571"/>
      <c r="U40" s="571"/>
      <c r="V40" s="571"/>
      <c r="W40" s="571"/>
      <c r="X40" s="571"/>
      <c r="Y40" s="571"/>
      <c r="Z40" s="571"/>
      <c r="AA40" s="571"/>
      <c r="AB40" s="571"/>
      <c r="AC40" s="571"/>
      <c r="AD40" s="571"/>
      <c r="AE40" s="571"/>
      <c r="AF40" s="571"/>
      <c r="AG40" s="571"/>
      <c r="AH40" s="571"/>
      <c r="AI40" s="571"/>
      <c r="AJ40" s="148">
        <f>SUM(AJ29:AJ39)</f>
        <v>260</v>
      </c>
      <c r="AK40" s="148">
        <f>SUM(AK29:AK39)</f>
        <v>2080</v>
      </c>
      <c r="AL40" s="180"/>
    </row>
    <row r="41" spans="1:38" ht="29.25" customHeight="1" x14ac:dyDescent="0.3">
      <c r="C41" s="426" t="s">
        <v>609</v>
      </c>
      <c r="D41" s="370" t="s">
        <v>607</v>
      </c>
      <c r="F41" s="162"/>
      <c r="G41" s="162"/>
      <c r="H41" s="162"/>
      <c r="I41" s="162"/>
      <c r="J41" s="162"/>
      <c r="O41" s="163">
        <v>8</v>
      </c>
      <c r="P41" s="586" t="s">
        <v>511</v>
      </c>
      <c r="Q41" s="586"/>
      <c r="R41" s="586"/>
      <c r="S41" s="586"/>
      <c r="T41" s="586"/>
      <c r="U41" s="586"/>
      <c r="V41" s="220"/>
      <c r="W41" s="255" t="s">
        <v>520</v>
      </c>
      <c r="X41" s="586" t="s">
        <v>495</v>
      </c>
      <c r="Y41" s="586"/>
      <c r="Z41" s="586"/>
      <c r="AA41" s="586"/>
      <c r="AB41" s="586"/>
      <c r="AC41" s="586"/>
      <c r="AD41" s="220"/>
      <c r="AE41" s="258" t="s">
        <v>523</v>
      </c>
      <c r="AF41" s="586" t="s">
        <v>515</v>
      </c>
      <c r="AG41" s="586"/>
      <c r="AH41" s="586"/>
      <c r="AI41" s="586"/>
      <c r="AJ41" s="586"/>
      <c r="AK41" s="586"/>
    </row>
    <row r="42" spans="1:38" ht="40.5" customHeight="1" x14ac:dyDescent="0.25">
      <c r="C42" s="408" t="s">
        <v>583</v>
      </c>
      <c r="D42" s="413" t="s">
        <v>608</v>
      </c>
      <c r="E42" s="14"/>
      <c r="F42" s="14"/>
      <c r="G42" s="412"/>
      <c r="H42" s="410"/>
      <c r="I42" s="410"/>
      <c r="J42" s="410"/>
      <c r="K42" s="410"/>
      <c r="L42" s="412"/>
      <c r="M42" s="412"/>
      <c r="N42" s="410"/>
      <c r="O42" s="253" t="s">
        <v>518</v>
      </c>
      <c r="P42" s="586" t="s">
        <v>512</v>
      </c>
      <c r="Q42" s="586"/>
      <c r="R42" s="586"/>
      <c r="S42" s="586"/>
      <c r="T42" s="586"/>
      <c r="U42" s="586"/>
      <c r="V42" s="220"/>
      <c r="W42" s="256" t="s">
        <v>521</v>
      </c>
      <c r="X42" s="586" t="s">
        <v>514</v>
      </c>
      <c r="Y42" s="586"/>
      <c r="Z42" s="586"/>
      <c r="AA42" s="586"/>
      <c r="AB42" s="586"/>
      <c r="AC42" s="586"/>
      <c r="AD42" s="220"/>
      <c r="AE42" s="248" t="s">
        <v>524</v>
      </c>
      <c r="AF42" s="586" t="s">
        <v>516</v>
      </c>
      <c r="AG42" s="586"/>
      <c r="AH42" s="586"/>
      <c r="AI42" s="586"/>
      <c r="AJ42" s="586"/>
      <c r="AK42" s="586"/>
    </row>
    <row r="43" spans="1:38" ht="33" customHeight="1" x14ac:dyDescent="0.25">
      <c r="C43" s="408" t="s">
        <v>585</v>
      </c>
      <c r="D43" s="413" t="s">
        <v>606</v>
      </c>
      <c r="E43" s="220"/>
      <c r="F43" s="220"/>
      <c r="G43" s="412"/>
      <c r="H43" s="415"/>
      <c r="I43" s="411"/>
      <c r="J43" s="415"/>
      <c r="K43" s="411"/>
      <c r="L43" s="412"/>
      <c r="M43" s="412"/>
      <c r="N43" s="415"/>
      <c r="O43" s="254" t="s">
        <v>519</v>
      </c>
      <c r="P43" s="586" t="s">
        <v>513</v>
      </c>
      <c r="Q43" s="586"/>
      <c r="R43" s="586"/>
      <c r="S43" s="586"/>
      <c r="T43" s="586"/>
      <c r="U43" s="586"/>
      <c r="V43" s="220"/>
      <c r="W43" s="257" t="s">
        <v>522</v>
      </c>
      <c r="X43" s="586" t="s">
        <v>494</v>
      </c>
      <c r="Y43" s="586"/>
      <c r="Z43" s="586"/>
      <c r="AA43" s="586"/>
      <c r="AB43" s="586"/>
      <c r="AC43" s="586"/>
      <c r="AD43" s="220"/>
      <c r="AE43" s="259" t="s">
        <v>525</v>
      </c>
      <c r="AF43" s="586" t="s">
        <v>517</v>
      </c>
      <c r="AG43" s="586"/>
      <c r="AH43" s="586"/>
      <c r="AI43" s="586"/>
      <c r="AJ43" s="586"/>
      <c r="AK43" s="586"/>
    </row>
    <row r="44" spans="1:38" ht="18.75" customHeight="1" x14ac:dyDescent="0.25">
      <c r="O44" s="261" t="s">
        <v>527</v>
      </c>
      <c r="P44" s="586" t="s">
        <v>528</v>
      </c>
      <c r="Q44" s="586"/>
      <c r="R44" s="586"/>
      <c r="S44" s="586"/>
      <c r="T44" s="586"/>
      <c r="U44" s="586"/>
      <c r="V44" s="268"/>
      <c r="W44" s="243" t="s">
        <v>493</v>
      </c>
      <c r="X44" s="586" t="s">
        <v>529</v>
      </c>
      <c r="Y44" s="586"/>
      <c r="Z44" s="586"/>
      <c r="AA44" s="586"/>
      <c r="AB44" s="586"/>
      <c r="AC44" s="586"/>
      <c r="AD44" s="268"/>
      <c r="AE44" s="264" t="s">
        <v>532</v>
      </c>
      <c r="AF44" s="587" t="s">
        <v>533</v>
      </c>
      <c r="AG44" s="587"/>
      <c r="AH44" s="587"/>
      <c r="AI44" s="587"/>
      <c r="AJ44" s="587"/>
      <c r="AK44" s="587"/>
    </row>
    <row r="45" spans="1:38" ht="18.75" customHeight="1" x14ac:dyDescent="0.25">
      <c r="M45" s="419"/>
      <c r="N45" s="595"/>
      <c r="O45" s="595"/>
      <c r="P45" s="595"/>
      <c r="Q45" s="595"/>
      <c r="R45" s="595"/>
      <c r="S45" s="595"/>
      <c r="T45" s="418"/>
      <c r="U45" s="419"/>
      <c r="V45" s="595"/>
      <c r="W45" s="595"/>
      <c r="X45" s="595"/>
      <c r="Y45" s="595"/>
      <c r="Z45" s="595"/>
      <c r="AA45" s="595"/>
      <c r="AB45" s="418"/>
      <c r="AC45" s="419"/>
      <c r="AD45" s="595"/>
      <c r="AE45" s="595"/>
      <c r="AF45" s="595"/>
      <c r="AG45" s="595"/>
      <c r="AH45" s="595"/>
      <c r="AI45" s="595"/>
    </row>
    <row r="46" spans="1:38" x14ac:dyDescent="0.25">
      <c r="M46" s="419"/>
      <c r="N46" s="595"/>
      <c r="O46" s="595"/>
      <c r="P46" s="595"/>
      <c r="Q46" s="595"/>
      <c r="R46" s="595"/>
      <c r="S46" s="595"/>
      <c r="T46" s="427"/>
      <c r="U46" s="419"/>
      <c r="V46" s="595"/>
      <c r="W46" s="595"/>
      <c r="X46" s="595"/>
      <c r="Y46" s="595"/>
      <c r="Z46" s="595"/>
      <c r="AA46" s="595"/>
      <c r="AB46" s="427"/>
      <c r="AC46" s="419"/>
      <c r="AD46" s="595"/>
      <c r="AE46" s="595"/>
      <c r="AF46" s="595"/>
      <c r="AG46" s="595"/>
      <c r="AH46" s="595"/>
      <c r="AI46" s="595"/>
    </row>
  </sheetData>
  <mergeCells count="26">
    <mergeCell ref="N46:S46"/>
    <mergeCell ref="V46:AA46"/>
    <mergeCell ref="N45:S45"/>
    <mergeCell ref="V45:AA45"/>
    <mergeCell ref="AD45:AI45"/>
    <mergeCell ref="AD46:AI46"/>
    <mergeCell ref="T2:AE2"/>
    <mergeCell ref="T3:X3"/>
    <mergeCell ref="C40:AI40"/>
    <mergeCell ref="Y3:AE3"/>
    <mergeCell ref="C24:AI24"/>
    <mergeCell ref="G25:P25"/>
    <mergeCell ref="G26:K26"/>
    <mergeCell ref="L26:P26"/>
    <mergeCell ref="P43:U43"/>
    <mergeCell ref="X43:AC43"/>
    <mergeCell ref="AF43:AK43"/>
    <mergeCell ref="P44:U44"/>
    <mergeCell ref="X44:AC44"/>
    <mergeCell ref="AF44:AK44"/>
    <mergeCell ref="P41:U41"/>
    <mergeCell ref="X41:AC41"/>
    <mergeCell ref="AF41:AK41"/>
    <mergeCell ref="P42:U42"/>
    <mergeCell ref="X42:AC42"/>
    <mergeCell ref="AF42:AK42"/>
  </mergeCells>
  <conditionalFormatting sqref="C24">
    <cfRule type="duplicateValues" dxfId="72" priority="11"/>
  </conditionalFormatting>
  <conditionalFormatting sqref="C40">
    <cfRule type="duplicateValues" dxfId="71" priority="124"/>
  </conditionalFormatting>
  <conditionalFormatting sqref="C29:C38">
    <cfRule type="duplicateValues" dxfId="70" priority="1"/>
  </conditionalFormatting>
  <conditionalFormatting sqref="C6:C23">
    <cfRule type="duplicateValues" dxfId="69" priority="314"/>
  </conditionalFormatting>
  <conditionalFormatting sqref="C39">
    <cfRule type="duplicateValues" dxfId="68" priority="315"/>
  </conditionalFormatting>
  <pageMargins left="0.23622047244094491" right="0.23622047244094491" top="0.74803149606299213" bottom="0.74803149606299213" header="0.31496062992125984" footer="0.31496062992125984"/>
  <pageSetup paperSize="9" scale="51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1A90-4C9F-4A86-96B1-560FB879A34A}">
  <sheetPr>
    <tabColor theme="3" tint="0.59999389629810485"/>
    <pageSetUpPr fitToPage="1"/>
  </sheetPr>
  <dimension ref="A1:AQ32"/>
  <sheetViews>
    <sheetView zoomScale="70" zoomScaleNormal="70" workbookViewId="0">
      <selection activeCell="C38" sqref="C38"/>
    </sheetView>
  </sheetViews>
  <sheetFormatPr defaultColWidth="9.140625" defaultRowHeight="15.75" x14ac:dyDescent="0.25"/>
  <cols>
    <col min="1" max="2" width="8" style="131" customWidth="1"/>
    <col min="3" max="3" width="43.7109375" style="131" customWidth="1"/>
    <col min="4" max="4" width="29.5703125" style="131" customWidth="1"/>
    <col min="5" max="32" width="5.5703125" style="131" customWidth="1"/>
    <col min="33" max="33" width="5.5703125" style="190" customWidth="1"/>
    <col min="34" max="35" width="5.5703125" style="236" customWidth="1"/>
    <col min="36" max="36" width="13.85546875" style="141" customWidth="1"/>
    <col min="37" max="37" width="12.140625" style="139" customWidth="1"/>
    <col min="38" max="38" width="12" style="131" customWidth="1"/>
    <col min="39" max="39" width="9.140625" style="131" customWidth="1"/>
    <col min="40" max="42" width="9.140625" style="131"/>
    <col min="43" max="43" width="9.140625" style="131" customWidth="1"/>
    <col min="44" max="16384" width="9.140625" style="131"/>
  </cols>
  <sheetData>
    <row r="1" spans="1:43" x14ac:dyDescent="0.25">
      <c r="C1" s="130" t="s">
        <v>5</v>
      </c>
      <c r="D1" s="130"/>
      <c r="E1" s="130"/>
      <c r="F1" s="130"/>
      <c r="G1" s="130"/>
      <c r="AJ1" s="596"/>
      <c r="AK1" s="596"/>
    </row>
    <row r="2" spans="1:43" x14ac:dyDescent="0.25">
      <c r="AJ2" s="596"/>
      <c r="AK2" s="596"/>
    </row>
    <row r="3" spans="1:43" x14ac:dyDescent="0.25">
      <c r="C3" s="130" t="s">
        <v>128</v>
      </c>
      <c r="D3" s="129"/>
      <c r="V3" s="540" t="s">
        <v>0</v>
      </c>
      <c r="W3" s="541"/>
      <c r="X3" s="541"/>
      <c r="Y3" s="541"/>
      <c r="Z3" s="541"/>
      <c r="AA3" s="541"/>
      <c r="AB3" s="541"/>
      <c r="AC3" s="541"/>
      <c r="AD3" s="541"/>
      <c r="AE3" s="542"/>
      <c r="AF3" s="130"/>
      <c r="AG3" s="189"/>
      <c r="AH3" s="461"/>
      <c r="AI3" s="235"/>
      <c r="AJ3" s="596"/>
      <c r="AK3" s="596"/>
    </row>
    <row r="4" spans="1:43" x14ac:dyDescent="0.25">
      <c r="E4" s="130"/>
      <c r="F4" s="130"/>
      <c r="G4" s="130"/>
      <c r="H4" s="130"/>
      <c r="I4" s="130"/>
      <c r="J4" s="130"/>
      <c r="K4" s="130"/>
      <c r="V4" s="540" t="s">
        <v>554</v>
      </c>
      <c r="W4" s="541"/>
      <c r="X4" s="541"/>
      <c r="Y4" s="541"/>
      <c r="Z4" s="542"/>
      <c r="AA4" s="540" t="s">
        <v>555</v>
      </c>
      <c r="AB4" s="541"/>
      <c r="AC4" s="541"/>
      <c r="AD4" s="541"/>
      <c r="AE4" s="542"/>
      <c r="AF4" s="42"/>
      <c r="AG4" s="42"/>
      <c r="AH4" s="463"/>
      <c r="AI4" s="237"/>
    </row>
    <row r="6" spans="1:43" ht="61.15" customHeight="1" x14ac:dyDescent="0.25">
      <c r="A6" s="547" t="s">
        <v>1</v>
      </c>
      <c r="B6" s="548"/>
      <c r="C6" s="204" t="s">
        <v>2</v>
      </c>
      <c r="D6" s="204" t="s">
        <v>28</v>
      </c>
      <c r="E6" s="249">
        <v>1</v>
      </c>
      <c r="F6" s="249">
        <v>2</v>
      </c>
      <c r="G6" s="249">
        <v>3</v>
      </c>
      <c r="H6" s="249">
        <v>4</v>
      </c>
      <c r="I6" s="249">
        <v>5</v>
      </c>
      <c r="J6" s="249">
        <v>6</v>
      </c>
      <c r="K6" s="249">
        <v>7</v>
      </c>
      <c r="L6" s="249">
        <v>8</v>
      </c>
      <c r="M6" s="249">
        <v>9</v>
      </c>
      <c r="N6" s="249">
        <v>10</v>
      </c>
      <c r="O6" s="249">
        <v>11</v>
      </c>
      <c r="P6" s="249">
        <v>12</v>
      </c>
      <c r="Q6" s="249">
        <v>13</v>
      </c>
      <c r="R6" s="249">
        <v>14</v>
      </c>
      <c r="S6" s="249">
        <v>15</v>
      </c>
      <c r="T6" s="249">
        <v>16</v>
      </c>
      <c r="U6" s="249">
        <v>17</v>
      </c>
      <c r="V6" s="249">
        <v>18</v>
      </c>
      <c r="W6" s="249">
        <v>19</v>
      </c>
      <c r="X6" s="249">
        <v>20</v>
      </c>
      <c r="Y6" s="249">
        <v>21</v>
      </c>
      <c r="Z6" s="249">
        <v>22</v>
      </c>
      <c r="AA6" s="249">
        <v>23</v>
      </c>
      <c r="AB6" s="249">
        <v>24</v>
      </c>
      <c r="AC6" s="249">
        <v>25</v>
      </c>
      <c r="AD6" s="249">
        <v>26</v>
      </c>
      <c r="AE6" s="249">
        <v>27</v>
      </c>
      <c r="AF6" s="249">
        <v>28</v>
      </c>
      <c r="AG6" s="249">
        <v>29</v>
      </c>
      <c r="AH6" s="249">
        <v>30</v>
      </c>
      <c r="AI6" s="249">
        <v>31</v>
      </c>
      <c r="AJ6" s="142" t="s">
        <v>3</v>
      </c>
      <c r="AK6" s="54" t="s">
        <v>4</v>
      </c>
    </row>
    <row r="7" spans="1:43" ht="21.75" customHeight="1" x14ac:dyDescent="0.25">
      <c r="A7" s="2">
        <v>17</v>
      </c>
      <c r="B7" s="36">
        <v>1</v>
      </c>
      <c r="C7" s="110" t="str">
        <f>IFERROR(VLOOKUP(A7,Имя!$A:$B,2,0),"asd")</f>
        <v>Арыкбаев Бахтияр</v>
      </c>
      <c r="D7" s="8" t="s">
        <v>126</v>
      </c>
      <c r="E7" s="532">
        <v>8</v>
      </c>
      <c r="F7" s="533">
        <v>8</v>
      </c>
      <c r="G7" s="533">
        <v>8</v>
      </c>
      <c r="H7" s="533">
        <v>8</v>
      </c>
      <c r="I7" s="533">
        <v>8</v>
      </c>
      <c r="J7" s="534" t="s">
        <v>520</v>
      </c>
      <c r="K7" s="534" t="s">
        <v>520</v>
      </c>
      <c r="L7" s="532" t="s">
        <v>493</v>
      </c>
      <c r="M7" s="534" t="s">
        <v>520</v>
      </c>
      <c r="N7" s="534" t="s">
        <v>520</v>
      </c>
      <c r="O7" s="534" t="s">
        <v>520</v>
      </c>
      <c r="P7" s="534" t="s">
        <v>520</v>
      </c>
      <c r="Q7" s="534" t="s">
        <v>520</v>
      </c>
      <c r="R7" s="534" t="s">
        <v>520</v>
      </c>
      <c r="S7" s="532" t="s">
        <v>493</v>
      </c>
      <c r="T7" s="534" t="s">
        <v>520</v>
      </c>
      <c r="U7" s="534" t="s">
        <v>520</v>
      </c>
      <c r="V7" s="534" t="s">
        <v>520</v>
      </c>
      <c r="W7" s="534" t="s">
        <v>520</v>
      </c>
      <c r="X7" s="534" t="s">
        <v>520</v>
      </c>
      <c r="Y7" s="255" t="s">
        <v>520</v>
      </c>
      <c r="Z7" s="532" t="s">
        <v>493</v>
      </c>
      <c r="AA7" s="533">
        <v>8</v>
      </c>
      <c r="AB7" s="533">
        <v>8</v>
      </c>
      <c r="AC7" s="533">
        <v>8</v>
      </c>
      <c r="AD7" s="533">
        <v>8</v>
      </c>
      <c r="AE7" s="533">
        <v>8</v>
      </c>
      <c r="AF7" s="533">
        <v>8</v>
      </c>
      <c r="AG7" s="532" t="s">
        <v>493</v>
      </c>
      <c r="AH7" s="535" t="s">
        <v>527</v>
      </c>
      <c r="AI7" s="535" t="s">
        <v>527</v>
      </c>
      <c r="AJ7" s="99">
        <f>AK7/8</f>
        <v>11</v>
      </c>
      <c r="AK7" s="73">
        <f t="shared" ref="AK7:AK23" si="0">SUM(E7:AI7)</f>
        <v>88</v>
      </c>
      <c r="AL7" s="240">
        <v>8</v>
      </c>
      <c r="AM7" s="140"/>
    </row>
    <row r="8" spans="1:43" ht="21.75" customHeight="1" x14ac:dyDescent="0.25">
      <c r="A8" s="2">
        <v>54</v>
      </c>
      <c r="B8" s="36">
        <v>2</v>
      </c>
      <c r="C8" s="110" t="str">
        <f>IFERROR(VLOOKUP(A8,Имя!$A:$B,2,0),"asd")</f>
        <v>Косимов Мусурмон</v>
      </c>
      <c r="D8" s="8" t="s">
        <v>114</v>
      </c>
      <c r="E8" s="532" t="s">
        <v>493</v>
      </c>
      <c r="F8" s="533">
        <v>12</v>
      </c>
      <c r="G8" s="533">
        <v>12</v>
      </c>
      <c r="H8" s="533">
        <v>16</v>
      </c>
      <c r="I8" s="533">
        <v>12</v>
      </c>
      <c r="J8" s="533">
        <v>12</v>
      </c>
      <c r="K8" s="533">
        <v>12</v>
      </c>
      <c r="L8" s="532" t="s">
        <v>493</v>
      </c>
      <c r="M8" s="533">
        <v>12</v>
      </c>
      <c r="N8" s="533">
        <v>12</v>
      </c>
      <c r="O8" s="533">
        <v>12</v>
      </c>
      <c r="P8" s="533">
        <v>12</v>
      </c>
      <c r="Q8" s="533">
        <v>12</v>
      </c>
      <c r="R8" s="533">
        <v>12</v>
      </c>
      <c r="S8" s="532" t="s">
        <v>493</v>
      </c>
      <c r="T8" s="533">
        <v>12</v>
      </c>
      <c r="U8" s="533">
        <v>11</v>
      </c>
      <c r="V8" s="533">
        <v>12</v>
      </c>
      <c r="W8" s="533">
        <v>12</v>
      </c>
      <c r="X8" s="533">
        <v>12</v>
      </c>
      <c r="Y8" s="212">
        <v>12</v>
      </c>
      <c r="Z8" s="243">
        <v>24</v>
      </c>
      <c r="AA8" s="212">
        <v>12</v>
      </c>
      <c r="AB8" s="110">
        <v>12</v>
      </c>
      <c r="AC8" s="212">
        <v>12</v>
      </c>
      <c r="AD8" s="212">
        <v>12</v>
      </c>
      <c r="AE8" s="110">
        <v>12</v>
      </c>
      <c r="AF8" s="212">
        <v>12</v>
      </c>
      <c r="AG8" s="243">
        <v>24</v>
      </c>
      <c r="AH8" s="261" t="s">
        <v>493</v>
      </c>
      <c r="AI8" s="261" t="s">
        <v>527</v>
      </c>
      <c r="AJ8" s="99">
        <f t="shared" ref="AJ8:AJ23" si="1">AK8/12</f>
        <v>28.25</v>
      </c>
      <c r="AK8" s="73">
        <f t="shared" si="0"/>
        <v>339</v>
      </c>
      <c r="AL8" s="240">
        <v>12</v>
      </c>
      <c r="AM8" s="329"/>
      <c r="AN8" s="329"/>
      <c r="AO8" s="329"/>
      <c r="AP8" s="329"/>
      <c r="AQ8" s="329"/>
    </row>
    <row r="9" spans="1:43" ht="21.75" customHeight="1" x14ac:dyDescent="0.25">
      <c r="A9" s="2">
        <v>101</v>
      </c>
      <c r="B9" s="36">
        <v>3</v>
      </c>
      <c r="C9" s="110" t="str">
        <f>IFERROR(VLOOKUP(A9,Имя!$A:$B,2,0),"asd")</f>
        <v>Товбаев Амир</v>
      </c>
      <c r="D9" s="40" t="s">
        <v>125</v>
      </c>
      <c r="E9" s="532">
        <v>24</v>
      </c>
      <c r="F9" s="533">
        <v>12</v>
      </c>
      <c r="G9" s="533">
        <v>12</v>
      </c>
      <c r="H9" s="533">
        <v>16</v>
      </c>
      <c r="I9" s="533">
        <v>12</v>
      </c>
      <c r="J9" s="533">
        <v>12</v>
      </c>
      <c r="K9" s="533">
        <v>12</v>
      </c>
      <c r="L9" s="532" t="s">
        <v>493</v>
      </c>
      <c r="M9" s="533">
        <v>12</v>
      </c>
      <c r="N9" s="533">
        <v>12</v>
      </c>
      <c r="O9" s="533">
        <v>12</v>
      </c>
      <c r="P9" s="533">
        <v>12</v>
      </c>
      <c r="Q9" s="533">
        <v>12</v>
      </c>
      <c r="R9" s="533">
        <v>12</v>
      </c>
      <c r="S9" s="532">
        <v>24</v>
      </c>
      <c r="T9" s="533">
        <v>12</v>
      </c>
      <c r="U9" s="533">
        <v>12</v>
      </c>
      <c r="V9" s="533">
        <v>12</v>
      </c>
      <c r="W9" s="533">
        <v>12</v>
      </c>
      <c r="X9" s="533">
        <v>12</v>
      </c>
      <c r="Y9" s="212">
        <v>12</v>
      </c>
      <c r="Z9" s="243">
        <v>24</v>
      </c>
      <c r="AA9" s="212">
        <v>12</v>
      </c>
      <c r="AB9" s="110">
        <v>12</v>
      </c>
      <c r="AC9" s="212">
        <v>17</v>
      </c>
      <c r="AD9" s="212">
        <v>12</v>
      </c>
      <c r="AE9" s="110">
        <v>12</v>
      </c>
      <c r="AF9" s="212">
        <v>12</v>
      </c>
      <c r="AG9" s="243">
        <v>24</v>
      </c>
      <c r="AH9" s="261" t="s">
        <v>493</v>
      </c>
      <c r="AI9" s="261" t="s">
        <v>527</v>
      </c>
      <c r="AJ9" s="99">
        <f>AK9/12</f>
        <v>32.75</v>
      </c>
      <c r="AK9" s="73">
        <f t="shared" si="0"/>
        <v>393</v>
      </c>
      <c r="AL9" s="240">
        <v>12</v>
      </c>
      <c r="AM9" s="329"/>
      <c r="AN9" s="329"/>
      <c r="AO9" s="329"/>
      <c r="AP9" s="329"/>
      <c r="AQ9" s="329"/>
    </row>
    <row r="10" spans="1:43" ht="22.5" customHeight="1" x14ac:dyDescent="0.25">
      <c r="A10" s="2">
        <v>99</v>
      </c>
      <c r="B10" s="36">
        <v>4</v>
      </c>
      <c r="C10" s="110" t="str">
        <f>IFERROR(VLOOKUP(A10,Имя!$A:$B,2,0),"asd")</f>
        <v>Татжикулов Алижон</v>
      </c>
      <c r="D10" s="8" t="s">
        <v>114</v>
      </c>
      <c r="E10" s="532">
        <v>24</v>
      </c>
      <c r="F10" s="533">
        <v>12</v>
      </c>
      <c r="G10" s="533">
        <v>12</v>
      </c>
      <c r="H10" s="533">
        <v>12</v>
      </c>
      <c r="I10" s="533">
        <v>12</v>
      </c>
      <c r="J10" s="533">
        <v>12</v>
      </c>
      <c r="K10" s="533">
        <v>12</v>
      </c>
      <c r="L10" s="532" t="s">
        <v>493</v>
      </c>
      <c r="M10" s="533">
        <v>12</v>
      </c>
      <c r="N10" s="533">
        <v>12</v>
      </c>
      <c r="O10" s="533">
        <v>12</v>
      </c>
      <c r="P10" s="533">
        <v>12</v>
      </c>
      <c r="Q10" s="533">
        <v>12</v>
      </c>
      <c r="R10" s="533">
        <v>12</v>
      </c>
      <c r="S10" s="532">
        <v>24</v>
      </c>
      <c r="T10" s="533">
        <v>12</v>
      </c>
      <c r="U10" s="533">
        <v>12</v>
      </c>
      <c r="V10" s="533">
        <v>12</v>
      </c>
      <c r="W10" s="533">
        <v>12</v>
      </c>
      <c r="X10" s="533">
        <v>12</v>
      </c>
      <c r="Y10" s="212">
        <v>12</v>
      </c>
      <c r="Z10" s="243">
        <v>24</v>
      </c>
      <c r="AA10" s="212">
        <v>12</v>
      </c>
      <c r="AB10" s="110">
        <v>12</v>
      </c>
      <c r="AC10" s="212">
        <v>12</v>
      </c>
      <c r="AD10" s="212">
        <v>12</v>
      </c>
      <c r="AE10" s="110">
        <v>12</v>
      </c>
      <c r="AF10" s="212">
        <v>12</v>
      </c>
      <c r="AG10" s="243">
        <v>24</v>
      </c>
      <c r="AH10" s="261">
        <v>12</v>
      </c>
      <c r="AI10" s="261" t="s">
        <v>527</v>
      </c>
      <c r="AJ10" s="99">
        <f t="shared" si="1"/>
        <v>33</v>
      </c>
      <c r="AK10" s="73">
        <f t="shared" si="0"/>
        <v>396</v>
      </c>
      <c r="AL10" s="240">
        <v>12</v>
      </c>
      <c r="AM10" s="329"/>
      <c r="AN10" s="329"/>
      <c r="AO10" s="329"/>
      <c r="AP10" s="329"/>
      <c r="AQ10" s="329"/>
    </row>
    <row r="11" spans="1:43" ht="21.75" customHeight="1" x14ac:dyDescent="0.25">
      <c r="A11" s="2">
        <v>65</v>
      </c>
      <c r="B11" s="36">
        <v>5</v>
      </c>
      <c r="C11" s="110" t="str">
        <f>IFERROR(VLOOKUP(A11,Имя!$A:$B,2,0),"asd")</f>
        <v>Маннонов Сарвар</v>
      </c>
      <c r="D11" s="25" t="s">
        <v>114</v>
      </c>
      <c r="E11" s="532">
        <v>24</v>
      </c>
      <c r="F11" s="533">
        <v>12</v>
      </c>
      <c r="G11" s="533">
        <v>12</v>
      </c>
      <c r="H11" s="533">
        <v>16</v>
      </c>
      <c r="I11" s="533">
        <v>12</v>
      </c>
      <c r="J11" s="533">
        <v>12</v>
      </c>
      <c r="K11" s="533">
        <v>12</v>
      </c>
      <c r="L11" s="532" t="s">
        <v>493</v>
      </c>
      <c r="M11" s="533">
        <v>12</v>
      </c>
      <c r="N11" s="533">
        <v>12</v>
      </c>
      <c r="O11" s="533">
        <v>8</v>
      </c>
      <c r="P11" s="533">
        <v>12</v>
      </c>
      <c r="Q11" s="533">
        <v>12</v>
      </c>
      <c r="R11" s="533">
        <v>12</v>
      </c>
      <c r="S11" s="532">
        <v>24</v>
      </c>
      <c r="T11" s="533">
        <v>12</v>
      </c>
      <c r="U11" s="533">
        <v>12</v>
      </c>
      <c r="V11" s="533">
        <v>12</v>
      </c>
      <c r="W11" s="533">
        <v>12</v>
      </c>
      <c r="X11" s="533">
        <v>12</v>
      </c>
      <c r="Y11" s="212">
        <v>12</v>
      </c>
      <c r="Z11" s="243">
        <v>24</v>
      </c>
      <c r="AA11" s="212">
        <v>12</v>
      </c>
      <c r="AB11" s="110">
        <v>12</v>
      </c>
      <c r="AC11" s="212">
        <v>12</v>
      </c>
      <c r="AD11" s="212">
        <v>12</v>
      </c>
      <c r="AE11" s="110">
        <v>12</v>
      </c>
      <c r="AF11" s="212">
        <v>12</v>
      </c>
      <c r="AG11" s="243">
        <v>24</v>
      </c>
      <c r="AH11" s="261" t="s">
        <v>493</v>
      </c>
      <c r="AI11" s="261" t="s">
        <v>527</v>
      </c>
      <c r="AJ11" s="99">
        <f t="shared" si="1"/>
        <v>32</v>
      </c>
      <c r="AK11" s="73">
        <f t="shared" si="0"/>
        <v>384</v>
      </c>
      <c r="AL11" s="240">
        <v>12</v>
      </c>
      <c r="AM11" s="329"/>
      <c r="AN11" s="329"/>
      <c r="AO11" s="329"/>
      <c r="AP11" s="329"/>
      <c r="AQ11" s="329"/>
    </row>
    <row r="12" spans="1:43" ht="21.75" customHeight="1" x14ac:dyDescent="0.25">
      <c r="A12" s="2">
        <v>135</v>
      </c>
      <c r="B12" s="36">
        <v>6</v>
      </c>
      <c r="C12" s="110" t="str">
        <f>IFERROR(VLOOKUP(A12,Имя!$A:$B,2,0),"asd")</f>
        <v>Халиков Рим</v>
      </c>
      <c r="D12" s="25" t="s">
        <v>115</v>
      </c>
      <c r="E12" s="532">
        <v>24</v>
      </c>
      <c r="F12" s="533">
        <v>12</v>
      </c>
      <c r="G12" s="533">
        <v>14</v>
      </c>
      <c r="H12" s="533">
        <v>14</v>
      </c>
      <c r="I12" s="533">
        <v>12</v>
      </c>
      <c r="J12" s="533">
        <v>12</v>
      </c>
      <c r="K12" s="533">
        <v>12</v>
      </c>
      <c r="L12" s="532" t="s">
        <v>493</v>
      </c>
      <c r="M12" s="533">
        <v>12</v>
      </c>
      <c r="N12" s="533">
        <v>12</v>
      </c>
      <c r="O12" s="533">
        <v>12</v>
      </c>
      <c r="P12" s="533">
        <v>12</v>
      </c>
      <c r="Q12" s="533">
        <v>12</v>
      </c>
      <c r="R12" s="533">
        <v>12</v>
      </c>
      <c r="S12" s="532">
        <v>24</v>
      </c>
      <c r="T12" s="533">
        <v>12</v>
      </c>
      <c r="U12" s="533">
        <v>12</v>
      </c>
      <c r="V12" s="533">
        <v>12</v>
      </c>
      <c r="W12" s="533">
        <v>12</v>
      </c>
      <c r="X12" s="533">
        <v>12</v>
      </c>
      <c r="Y12" s="212">
        <v>12</v>
      </c>
      <c r="Z12" s="243" t="s">
        <v>493</v>
      </c>
      <c r="AA12" s="212">
        <v>12</v>
      </c>
      <c r="AB12" s="110">
        <v>12</v>
      </c>
      <c r="AC12" s="212">
        <v>12</v>
      </c>
      <c r="AD12" s="212">
        <v>12</v>
      </c>
      <c r="AE12" s="110">
        <v>12</v>
      </c>
      <c r="AF12" s="212">
        <v>12</v>
      </c>
      <c r="AG12" s="243">
        <v>24</v>
      </c>
      <c r="AH12" s="261">
        <v>12</v>
      </c>
      <c r="AI12" s="261" t="s">
        <v>527</v>
      </c>
      <c r="AJ12" s="99">
        <f t="shared" si="1"/>
        <v>31.333333333333332</v>
      </c>
      <c r="AK12" s="73">
        <f t="shared" si="0"/>
        <v>376</v>
      </c>
      <c r="AL12" s="240">
        <v>12</v>
      </c>
      <c r="AM12" s="329"/>
      <c r="AN12" s="329"/>
      <c r="AO12" s="329"/>
      <c r="AP12" s="329"/>
      <c r="AQ12" s="329"/>
    </row>
    <row r="13" spans="1:43" ht="21.75" customHeight="1" x14ac:dyDescent="0.25">
      <c r="A13" s="2">
        <v>21</v>
      </c>
      <c r="B13" s="36">
        <v>7</v>
      </c>
      <c r="C13" s="110" t="str">
        <f>IFERROR(VLOOKUP(A13,Имя!$A:$B,2,0),"asd")</f>
        <v>Бахриддинов Сахоб</v>
      </c>
      <c r="D13" s="25" t="s">
        <v>114</v>
      </c>
      <c r="E13" s="532" t="s">
        <v>493</v>
      </c>
      <c r="F13" s="533">
        <v>12</v>
      </c>
      <c r="G13" s="533">
        <v>12</v>
      </c>
      <c r="H13" s="533">
        <v>10</v>
      </c>
      <c r="I13" s="533">
        <v>12</v>
      </c>
      <c r="J13" s="533">
        <v>12</v>
      </c>
      <c r="K13" s="533">
        <v>12</v>
      </c>
      <c r="L13" s="532" t="s">
        <v>493</v>
      </c>
      <c r="M13" s="533">
        <v>12</v>
      </c>
      <c r="N13" s="533">
        <v>12</v>
      </c>
      <c r="O13" s="533">
        <v>12</v>
      </c>
      <c r="P13" s="533">
        <v>12</v>
      </c>
      <c r="Q13" s="533">
        <v>12</v>
      </c>
      <c r="R13" s="533">
        <v>12</v>
      </c>
      <c r="S13" s="532" t="s">
        <v>493</v>
      </c>
      <c r="T13" s="533">
        <v>12</v>
      </c>
      <c r="U13" s="533">
        <v>11</v>
      </c>
      <c r="V13" s="533">
        <v>12</v>
      </c>
      <c r="W13" s="533">
        <v>12</v>
      </c>
      <c r="X13" s="533">
        <v>12</v>
      </c>
      <c r="Y13" s="212">
        <v>12</v>
      </c>
      <c r="Z13" s="243">
        <v>24</v>
      </c>
      <c r="AA13" s="212">
        <v>12</v>
      </c>
      <c r="AB13" s="110">
        <v>12</v>
      </c>
      <c r="AC13" s="212">
        <v>12</v>
      </c>
      <c r="AD13" s="212">
        <v>12</v>
      </c>
      <c r="AE13" s="110">
        <v>12</v>
      </c>
      <c r="AF13" s="212">
        <v>12</v>
      </c>
      <c r="AG13" s="243">
        <v>24</v>
      </c>
      <c r="AH13" s="261" t="s">
        <v>493</v>
      </c>
      <c r="AI13" s="261" t="s">
        <v>527</v>
      </c>
      <c r="AJ13" s="99">
        <f t="shared" si="1"/>
        <v>27.75</v>
      </c>
      <c r="AK13" s="73">
        <f t="shared" si="0"/>
        <v>333</v>
      </c>
      <c r="AL13" s="240">
        <v>12</v>
      </c>
      <c r="AM13" s="329"/>
      <c r="AN13" s="329"/>
      <c r="AO13" s="329"/>
      <c r="AP13" s="329"/>
      <c r="AQ13" s="329"/>
    </row>
    <row r="14" spans="1:43" ht="21.75" customHeight="1" x14ac:dyDescent="0.25">
      <c r="A14" s="2">
        <v>117</v>
      </c>
      <c r="B14" s="36">
        <v>8</v>
      </c>
      <c r="C14" s="110" t="str">
        <f>IFERROR(VLOOKUP(A14,Имя!$A:$B,2,0),"asd")</f>
        <v>Тухтаров Зокир</v>
      </c>
      <c r="D14" s="25" t="s">
        <v>115</v>
      </c>
      <c r="E14" s="532" t="s">
        <v>493</v>
      </c>
      <c r="F14" s="533">
        <v>12</v>
      </c>
      <c r="G14" s="533">
        <v>12</v>
      </c>
      <c r="H14" s="533">
        <v>12</v>
      </c>
      <c r="I14" s="533">
        <v>12</v>
      </c>
      <c r="J14" s="533">
        <v>12</v>
      </c>
      <c r="K14" s="533">
        <v>12</v>
      </c>
      <c r="L14" s="532" t="s">
        <v>493</v>
      </c>
      <c r="M14" s="533">
        <v>12</v>
      </c>
      <c r="N14" s="533">
        <v>12</v>
      </c>
      <c r="O14" s="533">
        <v>12</v>
      </c>
      <c r="P14" s="533">
        <v>12</v>
      </c>
      <c r="Q14" s="533">
        <v>12</v>
      </c>
      <c r="R14" s="533">
        <v>12</v>
      </c>
      <c r="S14" s="532" t="s">
        <v>493</v>
      </c>
      <c r="T14" s="533">
        <v>12</v>
      </c>
      <c r="U14" s="533">
        <v>12</v>
      </c>
      <c r="V14" s="533">
        <v>12</v>
      </c>
      <c r="W14" s="533">
        <v>12</v>
      </c>
      <c r="X14" s="533">
        <v>12</v>
      </c>
      <c r="Y14" s="212">
        <v>5</v>
      </c>
      <c r="Z14" s="243" t="s">
        <v>493</v>
      </c>
      <c r="AA14" s="212">
        <v>12</v>
      </c>
      <c r="AB14" s="110">
        <v>12</v>
      </c>
      <c r="AC14" s="212">
        <v>12</v>
      </c>
      <c r="AD14" s="212">
        <v>12</v>
      </c>
      <c r="AE14" s="110">
        <v>12</v>
      </c>
      <c r="AF14" s="212">
        <v>12</v>
      </c>
      <c r="AG14" s="243">
        <v>24</v>
      </c>
      <c r="AH14" s="261" t="s">
        <v>493</v>
      </c>
      <c r="AI14" s="261" t="s">
        <v>527</v>
      </c>
      <c r="AJ14" s="99">
        <f t="shared" si="1"/>
        <v>25.416666666666668</v>
      </c>
      <c r="AK14" s="73">
        <f t="shared" si="0"/>
        <v>305</v>
      </c>
      <c r="AL14" s="240">
        <v>12</v>
      </c>
      <c r="AM14" s="329"/>
      <c r="AN14" s="329"/>
      <c r="AO14" s="329"/>
      <c r="AP14" s="329"/>
      <c r="AQ14" s="329"/>
    </row>
    <row r="15" spans="1:43" ht="21.75" customHeight="1" x14ac:dyDescent="0.25">
      <c r="A15" s="96">
        <v>37</v>
      </c>
      <c r="B15" s="36">
        <v>9</v>
      </c>
      <c r="C15" s="110" t="str">
        <f>IFERROR(VLOOKUP(A15,Имя!$A:$B,2,0),"asd")</f>
        <v>Зверев Сергей</v>
      </c>
      <c r="D15" s="229" t="s">
        <v>115</v>
      </c>
      <c r="E15" s="532">
        <v>24</v>
      </c>
      <c r="F15" s="533">
        <v>12</v>
      </c>
      <c r="G15" s="533">
        <v>0</v>
      </c>
      <c r="H15" s="533">
        <v>12</v>
      </c>
      <c r="I15" s="533">
        <v>12</v>
      </c>
      <c r="J15" s="533">
        <v>12</v>
      </c>
      <c r="K15" s="533">
        <v>12</v>
      </c>
      <c r="L15" s="532">
        <v>24</v>
      </c>
      <c r="M15" s="533">
        <v>12</v>
      </c>
      <c r="N15" s="533">
        <v>12</v>
      </c>
      <c r="O15" s="533">
        <v>12</v>
      </c>
      <c r="P15" s="533">
        <v>12</v>
      </c>
      <c r="Q15" s="533">
        <v>12</v>
      </c>
      <c r="R15" s="533">
        <v>12</v>
      </c>
      <c r="S15" s="532">
        <v>24</v>
      </c>
      <c r="T15" s="533">
        <v>12</v>
      </c>
      <c r="U15" s="533">
        <v>12</v>
      </c>
      <c r="V15" s="533">
        <v>12</v>
      </c>
      <c r="W15" s="533">
        <v>12</v>
      </c>
      <c r="X15" s="533">
        <v>12</v>
      </c>
      <c r="Y15" s="212">
        <v>12</v>
      </c>
      <c r="Z15" s="243">
        <v>24</v>
      </c>
      <c r="AA15" s="212">
        <v>12</v>
      </c>
      <c r="AB15" s="110">
        <v>12</v>
      </c>
      <c r="AC15" s="212">
        <v>12</v>
      </c>
      <c r="AD15" s="212">
        <v>12</v>
      </c>
      <c r="AE15" s="110">
        <v>12</v>
      </c>
      <c r="AF15" s="212">
        <v>12</v>
      </c>
      <c r="AG15" s="243">
        <v>24</v>
      </c>
      <c r="AH15" s="261" t="s">
        <v>493</v>
      </c>
      <c r="AI15" s="261" t="s">
        <v>527</v>
      </c>
      <c r="AJ15" s="137">
        <f t="shared" si="1"/>
        <v>33</v>
      </c>
      <c r="AK15" s="123">
        <f>SUM(E15:AI15)</f>
        <v>396</v>
      </c>
      <c r="AL15" s="240">
        <v>12</v>
      </c>
      <c r="AM15" s="329"/>
      <c r="AN15" s="329"/>
      <c r="AO15" s="329"/>
      <c r="AP15" s="329"/>
      <c r="AQ15" s="329"/>
    </row>
    <row r="16" spans="1:43" ht="21.75" customHeight="1" x14ac:dyDescent="0.25">
      <c r="A16" s="2">
        <v>123</v>
      </c>
      <c r="B16" s="36">
        <v>10</v>
      </c>
      <c r="C16" s="110" t="str">
        <f>IFERROR(VLOOKUP(A16,Имя!$A:$B,2,0),"asd")</f>
        <v>Умиров Достонжон</v>
      </c>
      <c r="D16" s="8" t="s">
        <v>115</v>
      </c>
      <c r="E16" s="532">
        <v>24</v>
      </c>
      <c r="F16" s="533">
        <v>12</v>
      </c>
      <c r="G16" s="533">
        <v>12</v>
      </c>
      <c r="H16" s="533">
        <v>14</v>
      </c>
      <c r="I16" s="533">
        <v>12</v>
      </c>
      <c r="J16" s="533">
        <v>12</v>
      </c>
      <c r="K16" s="533">
        <v>12</v>
      </c>
      <c r="L16" s="532" t="s">
        <v>493</v>
      </c>
      <c r="M16" s="533">
        <v>12</v>
      </c>
      <c r="N16" s="533">
        <v>12</v>
      </c>
      <c r="O16" s="533">
        <v>12</v>
      </c>
      <c r="P16" s="533">
        <v>12</v>
      </c>
      <c r="Q16" s="533">
        <v>12</v>
      </c>
      <c r="R16" s="533">
        <v>12</v>
      </c>
      <c r="S16" s="532">
        <v>24</v>
      </c>
      <c r="T16" s="533">
        <v>12</v>
      </c>
      <c r="U16" s="533">
        <v>12</v>
      </c>
      <c r="V16" s="533">
        <v>12</v>
      </c>
      <c r="W16" s="533">
        <v>12</v>
      </c>
      <c r="X16" s="533">
        <v>12</v>
      </c>
      <c r="Y16" s="212">
        <v>12</v>
      </c>
      <c r="Z16" s="243" t="s">
        <v>493</v>
      </c>
      <c r="AA16" s="212">
        <v>12</v>
      </c>
      <c r="AB16" s="110">
        <v>12</v>
      </c>
      <c r="AC16" s="212">
        <v>12</v>
      </c>
      <c r="AD16" s="212">
        <v>5</v>
      </c>
      <c r="AE16" s="110">
        <v>12</v>
      </c>
      <c r="AF16" s="212">
        <v>12</v>
      </c>
      <c r="AG16" s="243">
        <v>24</v>
      </c>
      <c r="AH16" s="261" t="s">
        <v>493</v>
      </c>
      <c r="AI16" s="261" t="s">
        <v>527</v>
      </c>
      <c r="AJ16" s="99">
        <f t="shared" si="1"/>
        <v>29.583333333333332</v>
      </c>
      <c r="AK16" s="73">
        <f t="shared" si="0"/>
        <v>355</v>
      </c>
      <c r="AL16" s="240">
        <v>12</v>
      </c>
      <c r="AM16" s="329"/>
      <c r="AN16" s="329"/>
      <c r="AO16" s="329"/>
      <c r="AP16" s="329"/>
      <c r="AQ16" s="329"/>
    </row>
    <row r="17" spans="1:43" ht="22.5" customHeight="1" x14ac:dyDescent="0.25">
      <c r="A17" s="2">
        <v>74</v>
      </c>
      <c r="B17" s="36">
        <v>11</v>
      </c>
      <c r="C17" s="110" t="str">
        <f>IFERROR(VLOOKUP(A17,Имя!$A:$B,2,0),"asd")</f>
        <v>Мухаммедов Дониёр</v>
      </c>
      <c r="D17" s="8" t="s">
        <v>115</v>
      </c>
      <c r="E17" s="532">
        <v>24</v>
      </c>
      <c r="F17" s="533">
        <v>12</v>
      </c>
      <c r="G17" s="533">
        <v>12</v>
      </c>
      <c r="H17" s="533">
        <v>14</v>
      </c>
      <c r="I17" s="533">
        <v>12</v>
      </c>
      <c r="J17" s="533">
        <v>12</v>
      </c>
      <c r="K17" s="533">
        <v>12</v>
      </c>
      <c r="L17" s="532" t="s">
        <v>493</v>
      </c>
      <c r="M17" s="533">
        <v>12</v>
      </c>
      <c r="N17" s="533">
        <v>12</v>
      </c>
      <c r="O17" s="533">
        <v>12</v>
      </c>
      <c r="P17" s="533">
        <v>12</v>
      </c>
      <c r="Q17" s="533">
        <v>12</v>
      </c>
      <c r="R17" s="533">
        <v>12</v>
      </c>
      <c r="S17" s="532">
        <v>24</v>
      </c>
      <c r="T17" s="533">
        <v>12</v>
      </c>
      <c r="U17" s="533">
        <v>12</v>
      </c>
      <c r="V17" s="533">
        <v>12</v>
      </c>
      <c r="W17" s="533">
        <v>12</v>
      </c>
      <c r="X17" s="533">
        <v>12</v>
      </c>
      <c r="Y17" s="212">
        <v>12</v>
      </c>
      <c r="Z17" s="243" t="s">
        <v>493</v>
      </c>
      <c r="AA17" s="212">
        <v>12</v>
      </c>
      <c r="AB17" s="110">
        <v>12</v>
      </c>
      <c r="AC17" s="212">
        <v>12</v>
      </c>
      <c r="AD17" s="212">
        <v>12</v>
      </c>
      <c r="AE17" s="110">
        <v>12</v>
      </c>
      <c r="AF17" s="212">
        <v>12</v>
      </c>
      <c r="AG17" s="243">
        <v>24</v>
      </c>
      <c r="AH17" s="261" t="s">
        <v>493</v>
      </c>
      <c r="AI17" s="261" t="s">
        <v>527</v>
      </c>
      <c r="AJ17" s="99">
        <f t="shared" si="1"/>
        <v>30.166666666666668</v>
      </c>
      <c r="AK17" s="73">
        <f t="shared" si="0"/>
        <v>362</v>
      </c>
      <c r="AL17" s="240">
        <v>12</v>
      </c>
      <c r="AM17" s="329"/>
      <c r="AN17" s="329"/>
      <c r="AO17" s="329"/>
      <c r="AP17" s="329"/>
      <c r="AQ17" s="329"/>
    </row>
    <row r="18" spans="1:43" ht="21.75" customHeight="1" x14ac:dyDescent="0.25">
      <c r="A18" s="2">
        <v>139</v>
      </c>
      <c r="B18" s="36">
        <v>12</v>
      </c>
      <c r="C18" s="110" t="str">
        <f>IFERROR(VLOOKUP(A18,Имя!$A:$B,2,0),"asd")</f>
        <v>Холматов Тохир</v>
      </c>
      <c r="D18" s="8" t="s">
        <v>115</v>
      </c>
      <c r="E18" s="532">
        <v>24</v>
      </c>
      <c r="F18" s="533">
        <v>12</v>
      </c>
      <c r="G18" s="533">
        <v>12</v>
      </c>
      <c r="H18" s="533">
        <v>14</v>
      </c>
      <c r="I18" s="533">
        <v>12</v>
      </c>
      <c r="J18" s="533">
        <v>12</v>
      </c>
      <c r="K18" s="533">
        <v>12</v>
      </c>
      <c r="L18" s="532" t="s">
        <v>493</v>
      </c>
      <c r="M18" s="533">
        <v>12</v>
      </c>
      <c r="N18" s="533">
        <v>12</v>
      </c>
      <c r="O18" s="533">
        <v>12</v>
      </c>
      <c r="P18" s="533">
        <v>12</v>
      </c>
      <c r="Q18" s="533">
        <v>12</v>
      </c>
      <c r="R18" s="533">
        <v>12</v>
      </c>
      <c r="S18" s="532" t="s">
        <v>493</v>
      </c>
      <c r="T18" s="533">
        <v>12</v>
      </c>
      <c r="U18" s="533">
        <v>12</v>
      </c>
      <c r="V18" s="533">
        <v>12</v>
      </c>
      <c r="W18" s="533">
        <v>12</v>
      </c>
      <c r="X18" s="533">
        <v>12</v>
      </c>
      <c r="Y18" s="212">
        <v>12</v>
      </c>
      <c r="Z18" s="243" t="s">
        <v>493</v>
      </c>
      <c r="AA18" s="212">
        <v>12</v>
      </c>
      <c r="AB18" s="110">
        <v>12</v>
      </c>
      <c r="AC18" s="212">
        <v>12</v>
      </c>
      <c r="AD18" s="212">
        <v>12</v>
      </c>
      <c r="AE18" s="110">
        <v>12</v>
      </c>
      <c r="AF18" s="212">
        <v>12</v>
      </c>
      <c r="AG18" s="243">
        <v>24</v>
      </c>
      <c r="AH18" s="261" t="s">
        <v>493</v>
      </c>
      <c r="AI18" s="261" t="s">
        <v>527</v>
      </c>
      <c r="AJ18" s="99">
        <f t="shared" si="1"/>
        <v>28.166666666666668</v>
      </c>
      <c r="AK18" s="73">
        <f t="shared" si="0"/>
        <v>338</v>
      </c>
      <c r="AL18" s="240">
        <v>12</v>
      </c>
      <c r="AM18" s="329"/>
      <c r="AN18" s="329"/>
      <c r="AO18" s="329"/>
      <c r="AP18" s="329"/>
      <c r="AQ18" s="329"/>
    </row>
    <row r="19" spans="1:43" ht="23.25" customHeight="1" x14ac:dyDescent="0.25">
      <c r="A19" s="2">
        <v>47</v>
      </c>
      <c r="B19" s="36">
        <v>13</v>
      </c>
      <c r="C19" s="110" t="str">
        <f>IFERROR(VLOOKUP(A19,Имя!$A:$B,2,0),"asd")</f>
        <v>Исаков Жавлон</v>
      </c>
      <c r="D19" s="8" t="s">
        <v>115</v>
      </c>
      <c r="E19" s="532" t="s">
        <v>493</v>
      </c>
      <c r="F19" s="533">
        <v>12</v>
      </c>
      <c r="G19" s="533">
        <v>12</v>
      </c>
      <c r="H19" s="533">
        <v>12</v>
      </c>
      <c r="I19" s="533">
        <v>12</v>
      </c>
      <c r="J19" s="533">
        <v>0</v>
      </c>
      <c r="K19" s="533">
        <v>12</v>
      </c>
      <c r="L19" s="532" t="s">
        <v>493</v>
      </c>
      <c r="M19" s="533">
        <v>12</v>
      </c>
      <c r="N19" s="533">
        <v>12</v>
      </c>
      <c r="O19" s="533">
        <v>12</v>
      </c>
      <c r="P19" s="533">
        <v>12</v>
      </c>
      <c r="Q19" s="533">
        <v>12</v>
      </c>
      <c r="R19" s="533">
        <v>12</v>
      </c>
      <c r="S19" s="532" t="s">
        <v>493</v>
      </c>
      <c r="T19" s="533">
        <v>12</v>
      </c>
      <c r="U19" s="533">
        <v>12</v>
      </c>
      <c r="V19" s="533">
        <v>12</v>
      </c>
      <c r="W19" s="533">
        <v>12</v>
      </c>
      <c r="X19" s="533">
        <v>12</v>
      </c>
      <c r="Y19" s="212">
        <v>8</v>
      </c>
      <c r="Z19" s="243" t="s">
        <v>493</v>
      </c>
      <c r="AA19" s="212">
        <v>12</v>
      </c>
      <c r="AB19" s="110">
        <v>12</v>
      </c>
      <c r="AC19" s="212">
        <v>12</v>
      </c>
      <c r="AD19" s="212">
        <v>12</v>
      </c>
      <c r="AE19" s="110">
        <v>12</v>
      </c>
      <c r="AF19" s="212">
        <v>12</v>
      </c>
      <c r="AG19" s="243">
        <v>24</v>
      </c>
      <c r="AH19" s="261" t="s">
        <v>493</v>
      </c>
      <c r="AI19" s="261" t="s">
        <v>527</v>
      </c>
      <c r="AJ19" s="99">
        <f t="shared" si="1"/>
        <v>24.666666666666668</v>
      </c>
      <c r="AK19" s="73">
        <f t="shared" si="0"/>
        <v>296</v>
      </c>
      <c r="AL19" s="240">
        <v>12</v>
      </c>
      <c r="AM19" s="329"/>
      <c r="AN19" s="329"/>
      <c r="AO19" s="329"/>
      <c r="AP19" s="329"/>
      <c r="AQ19" s="329"/>
    </row>
    <row r="20" spans="1:43" ht="21.75" customHeight="1" x14ac:dyDescent="0.25">
      <c r="A20" s="2">
        <v>41</v>
      </c>
      <c r="B20" s="36">
        <v>14</v>
      </c>
      <c r="C20" s="110" t="str">
        <f>IFERROR(VLOOKUP(A20,Имя!$A:$B,2,0),"asd")</f>
        <v>Икромов Суннат</v>
      </c>
      <c r="D20" s="8" t="s">
        <v>115</v>
      </c>
      <c r="E20" s="532">
        <v>24</v>
      </c>
      <c r="F20" s="533">
        <v>12</v>
      </c>
      <c r="G20" s="533">
        <v>12</v>
      </c>
      <c r="H20" s="533">
        <v>14</v>
      </c>
      <c r="I20" s="533">
        <v>12</v>
      </c>
      <c r="J20" s="533">
        <v>12</v>
      </c>
      <c r="K20" s="533">
        <v>12</v>
      </c>
      <c r="L20" s="532" t="s">
        <v>493</v>
      </c>
      <c r="M20" s="533">
        <v>12</v>
      </c>
      <c r="N20" s="533">
        <v>12</v>
      </c>
      <c r="O20" s="533">
        <v>12</v>
      </c>
      <c r="P20" s="533">
        <v>12</v>
      </c>
      <c r="Q20" s="533">
        <v>12</v>
      </c>
      <c r="R20" s="533">
        <v>12</v>
      </c>
      <c r="S20" s="532" t="s">
        <v>493</v>
      </c>
      <c r="T20" s="533">
        <v>12</v>
      </c>
      <c r="U20" s="533">
        <v>12</v>
      </c>
      <c r="V20" s="533">
        <v>12</v>
      </c>
      <c r="W20" s="533">
        <v>12</v>
      </c>
      <c r="X20" s="533">
        <v>12</v>
      </c>
      <c r="Y20" s="212" t="s">
        <v>493</v>
      </c>
      <c r="Z20" s="243">
        <v>24</v>
      </c>
      <c r="AA20" s="212">
        <v>12</v>
      </c>
      <c r="AB20" s="110">
        <v>12</v>
      </c>
      <c r="AC20" s="212">
        <v>12</v>
      </c>
      <c r="AD20" s="212">
        <v>12</v>
      </c>
      <c r="AE20" s="110">
        <v>12</v>
      </c>
      <c r="AF20" s="212">
        <v>12</v>
      </c>
      <c r="AG20" s="243">
        <v>24</v>
      </c>
      <c r="AH20" s="261" t="s">
        <v>493</v>
      </c>
      <c r="AI20" s="261" t="s">
        <v>527</v>
      </c>
      <c r="AJ20" s="99">
        <f t="shared" si="1"/>
        <v>29.166666666666668</v>
      </c>
      <c r="AK20" s="73">
        <f t="shared" si="0"/>
        <v>350</v>
      </c>
      <c r="AL20" s="240">
        <v>12</v>
      </c>
      <c r="AM20" s="329"/>
      <c r="AN20" s="329"/>
      <c r="AO20" s="329"/>
      <c r="AP20" s="329"/>
      <c r="AQ20" s="329"/>
    </row>
    <row r="21" spans="1:43" ht="21.75" customHeight="1" x14ac:dyDescent="0.25">
      <c r="A21" s="1">
        <v>287</v>
      </c>
      <c r="B21" s="36">
        <v>15</v>
      </c>
      <c r="C21" s="8" t="str">
        <f>IFERROR(VLOOKUP(A21,Имя!$A:$B,2,0),"asd")</f>
        <v>Акулов Бекзод</v>
      </c>
      <c r="D21" s="8" t="s">
        <v>115</v>
      </c>
      <c r="E21" s="532" t="s">
        <v>493</v>
      </c>
      <c r="F21" s="533">
        <v>12</v>
      </c>
      <c r="G21" s="533">
        <v>12</v>
      </c>
      <c r="H21" s="533">
        <v>12</v>
      </c>
      <c r="I21" s="533">
        <v>12</v>
      </c>
      <c r="J21" s="533">
        <v>12</v>
      </c>
      <c r="K21" s="533">
        <v>12</v>
      </c>
      <c r="L21" s="532" t="s">
        <v>493</v>
      </c>
      <c r="M21" s="533">
        <v>12</v>
      </c>
      <c r="N21" s="533">
        <v>10</v>
      </c>
      <c r="O21" s="533">
        <v>12</v>
      </c>
      <c r="P21" s="533">
        <v>12</v>
      </c>
      <c r="Q21" s="533">
        <v>12</v>
      </c>
      <c r="R21" s="533">
        <v>12</v>
      </c>
      <c r="S21" s="532">
        <v>24</v>
      </c>
      <c r="T21" s="533">
        <v>12</v>
      </c>
      <c r="U21" s="533">
        <v>12</v>
      </c>
      <c r="V21" s="533">
        <v>12</v>
      </c>
      <c r="W21" s="533">
        <v>12</v>
      </c>
      <c r="X21" s="533">
        <v>12</v>
      </c>
      <c r="Y21" s="212">
        <v>12</v>
      </c>
      <c r="Z21" s="243">
        <v>24</v>
      </c>
      <c r="AA21" s="212">
        <v>12</v>
      </c>
      <c r="AB21" s="110">
        <v>12</v>
      </c>
      <c r="AC21" s="212">
        <v>12</v>
      </c>
      <c r="AD21" s="212">
        <v>12</v>
      </c>
      <c r="AE21" s="110">
        <v>12</v>
      </c>
      <c r="AF21" s="212">
        <v>12</v>
      </c>
      <c r="AG21" s="243">
        <v>24</v>
      </c>
      <c r="AH21" s="261" t="s">
        <v>493</v>
      </c>
      <c r="AI21" s="261" t="s">
        <v>527</v>
      </c>
      <c r="AJ21" s="99">
        <f t="shared" si="1"/>
        <v>29.833333333333332</v>
      </c>
      <c r="AK21" s="73">
        <f t="shared" si="0"/>
        <v>358</v>
      </c>
      <c r="AL21" s="240">
        <v>12</v>
      </c>
    </row>
    <row r="22" spans="1:43" ht="21.75" customHeight="1" x14ac:dyDescent="0.25">
      <c r="A22" s="1">
        <v>288</v>
      </c>
      <c r="B22" s="36">
        <v>16</v>
      </c>
      <c r="C22" s="8" t="str">
        <f>IFERROR(VLOOKUP(A22,Имя!$A:$B,2,0),"asd")</f>
        <v>Тимофеев Денис</v>
      </c>
      <c r="D22" s="8" t="s">
        <v>230</v>
      </c>
      <c r="E22" s="532">
        <v>24</v>
      </c>
      <c r="F22" s="533">
        <v>10</v>
      </c>
      <c r="G22" s="533">
        <v>10</v>
      </c>
      <c r="H22" s="533">
        <v>10</v>
      </c>
      <c r="I22" s="533">
        <v>10</v>
      </c>
      <c r="J22" s="533">
        <v>10</v>
      </c>
      <c r="K22" s="533">
        <v>10</v>
      </c>
      <c r="L22" s="532" t="s">
        <v>493</v>
      </c>
      <c r="M22" s="533">
        <v>7</v>
      </c>
      <c r="N22" s="533">
        <v>10</v>
      </c>
      <c r="O22" s="533">
        <v>10</v>
      </c>
      <c r="P22" s="533">
        <v>10</v>
      </c>
      <c r="Q22" s="533">
        <v>10</v>
      </c>
      <c r="R22" s="533">
        <v>10</v>
      </c>
      <c r="S22" s="532">
        <v>24</v>
      </c>
      <c r="T22" s="533">
        <v>10</v>
      </c>
      <c r="U22" s="533">
        <v>10</v>
      </c>
      <c r="V22" s="533">
        <v>10</v>
      </c>
      <c r="W22" s="533">
        <v>10</v>
      </c>
      <c r="X22" s="533">
        <v>10</v>
      </c>
      <c r="Y22" s="212">
        <v>10</v>
      </c>
      <c r="Z22" s="243">
        <v>12</v>
      </c>
      <c r="AA22" s="212">
        <v>10</v>
      </c>
      <c r="AB22" s="110">
        <v>12</v>
      </c>
      <c r="AC22" s="212">
        <v>10</v>
      </c>
      <c r="AD22" s="212">
        <v>10</v>
      </c>
      <c r="AE22" s="110">
        <v>10</v>
      </c>
      <c r="AF22" s="212">
        <v>10</v>
      </c>
      <c r="AG22" s="243">
        <v>24</v>
      </c>
      <c r="AH22" s="261" t="s">
        <v>493</v>
      </c>
      <c r="AI22" s="261" t="s">
        <v>527</v>
      </c>
      <c r="AJ22" s="99">
        <f>AK22/10</f>
        <v>32.299999999999997</v>
      </c>
      <c r="AK22" s="73">
        <f t="shared" ref="AK22" si="2">SUM(E22:AI22)</f>
        <v>323</v>
      </c>
      <c r="AL22" s="240">
        <v>10</v>
      </c>
      <c r="AM22" s="236"/>
      <c r="AN22" s="236"/>
    </row>
    <row r="23" spans="1:43" ht="21.75" customHeight="1" x14ac:dyDescent="0.25">
      <c r="A23" s="1"/>
      <c r="B23" s="9"/>
      <c r="C23" s="8"/>
      <c r="D23" s="8"/>
      <c r="E23" s="280"/>
      <c r="F23" s="110"/>
      <c r="G23" s="110"/>
      <c r="H23" s="212"/>
      <c r="I23" s="212"/>
      <c r="J23" s="110"/>
      <c r="K23" s="212"/>
      <c r="L23" s="110"/>
      <c r="M23" s="212"/>
      <c r="N23" s="110"/>
      <c r="O23" s="212"/>
      <c r="P23" s="212"/>
      <c r="Q23" s="110"/>
      <c r="R23" s="212"/>
      <c r="S23" s="110"/>
      <c r="T23" s="212"/>
      <c r="U23" s="110"/>
      <c r="V23" s="212"/>
      <c r="W23" s="212"/>
      <c r="X23" s="110"/>
      <c r="Y23" s="212"/>
      <c r="Z23" s="110"/>
      <c r="AA23" s="212"/>
      <c r="AB23" s="110"/>
      <c r="AC23" s="212"/>
      <c r="AD23" s="212"/>
      <c r="AE23" s="110"/>
      <c r="AF23" s="212"/>
      <c r="AG23" s="110"/>
      <c r="AH23" s="110"/>
      <c r="AI23" s="110"/>
      <c r="AJ23" s="99">
        <f t="shared" si="1"/>
        <v>0</v>
      </c>
      <c r="AK23" s="73">
        <f t="shared" si="0"/>
        <v>0</v>
      </c>
      <c r="AL23" s="240"/>
    </row>
    <row r="24" spans="1:43" ht="15" customHeight="1" x14ac:dyDescent="0.25">
      <c r="A24" s="565"/>
      <c r="B24" s="566"/>
      <c r="C24" s="566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6"/>
      <c r="P24" s="566"/>
      <c r="Q24" s="566"/>
      <c r="R24" s="566"/>
      <c r="S24" s="566"/>
      <c r="T24" s="566"/>
      <c r="U24" s="566"/>
      <c r="V24" s="566"/>
      <c r="W24" s="566"/>
      <c r="X24" s="566"/>
      <c r="Y24" s="566"/>
      <c r="Z24" s="566"/>
      <c r="AA24" s="566"/>
      <c r="AB24" s="566"/>
      <c r="AC24" s="566"/>
      <c r="AD24" s="566"/>
      <c r="AE24" s="566"/>
      <c r="AF24" s="566"/>
      <c r="AG24" s="566"/>
      <c r="AH24" s="566"/>
      <c r="AI24" s="566"/>
      <c r="AJ24" s="74">
        <f>SUM(AJ7:AJ23)</f>
        <v>458.38333333333338</v>
      </c>
      <c r="AK24" s="74">
        <f>SUM(AK7:AK23)</f>
        <v>5392</v>
      </c>
    </row>
    <row r="25" spans="1:43" ht="15" customHeigh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98"/>
      <c r="AK25" s="98"/>
    </row>
    <row r="26" spans="1:43" ht="9.75" customHeight="1" x14ac:dyDescent="0.25">
      <c r="C26" s="130"/>
      <c r="D26" s="130"/>
      <c r="E26" s="130"/>
      <c r="F26" s="130"/>
      <c r="G26" s="130"/>
      <c r="H26" s="130"/>
      <c r="I26" s="130"/>
      <c r="J26" s="14"/>
      <c r="K26" s="14"/>
      <c r="L26" s="14"/>
      <c r="M26" s="385"/>
      <c r="N26" s="383"/>
      <c r="O26" s="383"/>
      <c r="P26" s="383"/>
      <c r="Q26" s="383"/>
      <c r="R26" s="385"/>
      <c r="S26" s="385"/>
      <c r="T26" s="383"/>
      <c r="W26" s="130"/>
      <c r="X26" s="130"/>
      <c r="Y26" s="130"/>
      <c r="AA26" s="130"/>
      <c r="AB26" s="130"/>
      <c r="AC26" s="130"/>
    </row>
    <row r="27" spans="1:43" ht="30" customHeight="1" x14ac:dyDescent="0.25">
      <c r="C27" s="428" t="s">
        <v>611</v>
      </c>
      <c r="D27" s="19" t="s">
        <v>610</v>
      </c>
      <c r="J27" s="220"/>
      <c r="K27" s="220"/>
      <c r="L27" s="220"/>
      <c r="M27" s="385"/>
      <c r="N27" s="386"/>
      <c r="O27" s="384"/>
      <c r="P27" s="386"/>
      <c r="Q27" s="384"/>
      <c r="R27" s="385"/>
      <c r="S27" s="385"/>
      <c r="T27" s="386"/>
      <c r="W27" s="130"/>
      <c r="X27" s="130"/>
      <c r="Y27" s="130"/>
      <c r="Z27" s="130"/>
      <c r="AA27" s="130"/>
      <c r="AB27" s="130"/>
      <c r="AC27" s="130"/>
    </row>
    <row r="28" spans="1:43" ht="33.75" customHeight="1" x14ac:dyDescent="0.25">
      <c r="C28" s="408" t="s">
        <v>583</v>
      </c>
      <c r="D28" s="413" t="s">
        <v>608</v>
      </c>
      <c r="E28" s="130"/>
      <c r="F28" s="130"/>
      <c r="G28" s="130"/>
      <c r="H28" s="130"/>
      <c r="I28" s="130"/>
      <c r="P28" s="130"/>
      <c r="Q28" s="130"/>
      <c r="R28" s="130"/>
      <c r="S28" s="130"/>
      <c r="T28" s="130"/>
      <c r="U28" s="130"/>
      <c r="AE28" s="130"/>
      <c r="AF28" s="130"/>
      <c r="AG28" s="189"/>
      <c r="AH28" s="461"/>
      <c r="AI28" s="235"/>
    </row>
    <row r="29" spans="1:43" ht="55.5" customHeight="1" x14ac:dyDescent="0.25">
      <c r="C29" s="408" t="s">
        <v>585</v>
      </c>
      <c r="D29" s="413" t="s">
        <v>606</v>
      </c>
      <c r="M29" s="163">
        <v>8</v>
      </c>
      <c r="N29" s="538" t="s">
        <v>511</v>
      </c>
      <c r="O29" s="538"/>
      <c r="P29" s="538"/>
      <c r="Q29" s="538"/>
      <c r="R29" s="538"/>
      <c r="S29" s="538"/>
      <c r="T29" s="247"/>
      <c r="U29" s="255" t="s">
        <v>520</v>
      </c>
      <c r="V29" s="538" t="s">
        <v>495</v>
      </c>
      <c r="W29" s="538"/>
      <c r="X29" s="538"/>
      <c r="Y29" s="538"/>
      <c r="Z29" s="538"/>
      <c r="AA29" s="538"/>
      <c r="AB29" s="247"/>
      <c r="AC29" s="258" t="s">
        <v>523</v>
      </c>
      <c r="AD29" s="538" t="s">
        <v>515</v>
      </c>
      <c r="AE29" s="538"/>
      <c r="AF29" s="538"/>
      <c r="AG29" s="538"/>
      <c r="AH29" s="538"/>
      <c r="AI29" s="538"/>
    </row>
    <row r="30" spans="1:43" ht="15.75" customHeight="1" x14ac:dyDescent="0.25">
      <c r="M30" s="253" t="s">
        <v>518</v>
      </c>
      <c r="N30" s="538" t="s">
        <v>512</v>
      </c>
      <c r="O30" s="538"/>
      <c r="P30" s="538"/>
      <c r="Q30" s="538"/>
      <c r="R30" s="538"/>
      <c r="S30" s="538"/>
      <c r="T30" s="247"/>
      <c r="U30" s="256" t="s">
        <v>521</v>
      </c>
      <c r="V30" s="538" t="s">
        <v>514</v>
      </c>
      <c r="W30" s="538"/>
      <c r="X30" s="538"/>
      <c r="Y30" s="538"/>
      <c r="Z30" s="538"/>
      <c r="AA30" s="538"/>
      <c r="AB30" s="247"/>
      <c r="AC30" s="248" t="s">
        <v>524</v>
      </c>
      <c r="AD30" s="538" t="s">
        <v>516</v>
      </c>
      <c r="AE30" s="538"/>
      <c r="AF30" s="538"/>
      <c r="AG30" s="538"/>
      <c r="AH30" s="538"/>
      <c r="AI30" s="538"/>
    </row>
    <row r="31" spans="1:43" ht="15.75" customHeight="1" x14ac:dyDescent="0.25">
      <c r="M31" s="254" t="s">
        <v>519</v>
      </c>
      <c r="N31" s="538" t="s">
        <v>513</v>
      </c>
      <c r="O31" s="538"/>
      <c r="P31" s="538"/>
      <c r="Q31" s="538"/>
      <c r="R31" s="538"/>
      <c r="S31" s="538"/>
      <c r="T31" s="247"/>
      <c r="U31" s="257" t="s">
        <v>522</v>
      </c>
      <c r="V31" s="538" t="s">
        <v>494</v>
      </c>
      <c r="W31" s="538"/>
      <c r="X31" s="538"/>
      <c r="Y31" s="538"/>
      <c r="Z31" s="538"/>
      <c r="AA31" s="538"/>
      <c r="AB31" s="247"/>
      <c r="AC31" s="259" t="s">
        <v>525</v>
      </c>
      <c r="AD31" s="538" t="s">
        <v>517</v>
      </c>
      <c r="AE31" s="538"/>
      <c r="AF31" s="538"/>
      <c r="AG31" s="538"/>
      <c r="AH31" s="538"/>
      <c r="AI31" s="538"/>
    </row>
    <row r="32" spans="1:43" x14ac:dyDescent="0.25">
      <c r="M32" s="261" t="s">
        <v>527</v>
      </c>
      <c r="N32" s="538" t="s">
        <v>528</v>
      </c>
      <c r="O32" s="538"/>
      <c r="P32" s="538"/>
      <c r="Q32" s="538"/>
      <c r="R32" s="538"/>
      <c r="S32" s="538"/>
      <c r="U32" s="243" t="s">
        <v>493</v>
      </c>
      <c r="V32" s="538" t="s">
        <v>529</v>
      </c>
      <c r="W32" s="538"/>
      <c r="X32" s="538"/>
      <c r="Y32" s="538"/>
      <c r="Z32" s="538"/>
      <c r="AA32" s="538"/>
      <c r="AC32" s="264" t="s">
        <v>532</v>
      </c>
      <c r="AD32" s="544" t="s">
        <v>533</v>
      </c>
      <c r="AE32" s="544"/>
      <c r="AF32" s="544"/>
      <c r="AG32" s="544"/>
      <c r="AH32" s="544"/>
      <c r="AI32" s="544"/>
    </row>
  </sheetData>
  <mergeCells count="20">
    <mergeCell ref="A6:B6"/>
    <mergeCell ref="AJ1:AK1"/>
    <mergeCell ref="AJ2:AK2"/>
    <mergeCell ref="V3:AE3"/>
    <mergeCell ref="AJ3:AK3"/>
    <mergeCell ref="V4:Z4"/>
    <mergeCell ref="AA4:AE4"/>
    <mergeCell ref="A24:AI24"/>
    <mergeCell ref="AD32:AI32"/>
    <mergeCell ref="N29:S29"/>
    <mergeCell ref="V29:AA29"/>
    <mergeCell ref="AD29:AI29"/>
    <mergeCell ref="N30:S30"/>
    <mergeCell ref="V30:AA30"/>
    <mergeCell ref="AD30:AI30"/>
    <mergeCell ref="N31:S31"/>
    <mergeCell ref="V31:AA31"/>
    <mergeCell ref="AD31:AI31"/>
    <mergeCell ref="N32:S32"/>
    <mergeCell ref="V32:AA32"/>
  </mergeCells>
  <conditionalFormatting sqref="C1:C27 C30:C1048576">
    <cfRule type="duplicateValues" dxfId="67" priority="1"/>
  </conditionalFormatting>
  <pageMargins left="0.23622047244094491" right="0.23622047244094491" top="0.74803149606299213" bottom="0.74803149606299213" header="0.31496062992125984" footer="0.31496062992125984"/>
  <pageSetup paperSize="9" scale="50" fitToHeight="0" orientation="landscape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EDE51-E777-455B-8B9B-DED8E81F0203}">
  <sheetPr>
    <tabColor theme="3" tint="0.59999389629810485"/>
    <pageSetUpPr fitToPage="1"/>
  </sheetPr>
  <dimension ref="A1:BB48"/>
  <sheetViews>
    <sheetView topLeftCell="A4" zoomScale="70" zoomScaleNormal="70" zoomScaleSheetLayoutView="85" workbookViewId="0">
      <selection activeCell="Y9" sqref="Y9"/>
    </sheetView>
  </sheetViews>
  <sheetFormatPr defaultColWidth="5.28515625" defaultRowHeight="21.6" customHeight="1" x14ac:dyDescent="0.25"/>
  <cols>
    <col min="1" max="2" width="8" style="394" customWidth="1"/>
    <col min="3" max="3" width="41.140625" style="395" customWidth="1"/>
    <col min="4" max="4" width="27.7109375" style="395" customWidth="1"/>
    <col min="5" max="5" width="5.42578125" style="395" customWidth="1"/>
    <col min="6" max="22" width="5.42578125" style="395" bestFit="1" customWidth="1"/>
    <col min="23" max="23" width="5.42578125" style="395" customWidth="1"/>
    <col min="24" max="31" width="5.42578125" style="395" bestFit="1" customWidth="1"/>
    <col min="32" max="35" width="5.42578125" style="395" customWidth="1"/>
    <col min="36" max="36" width="14.7109375" style="171" customWidth="1"/>
    <col min="37" max="37" width="14.7109375" style="114" customWidth="1"/>
    <col min="38" max="38" width="5.28515625" style="395"/>
    <col min="39" max="39" width="6.28515625" style="395" bestFit="1" customWidth="1"/>
    <col min="40" max="40" width="60.85546875" style="395" customWidth="1"/>
    <col min="41" max="44" width="5.28515625" style="395"/>
    <col min="45" max="45" width="34.42578125" style="395" customWidth="1"/>
    <col min="46" max="16384" width="5.28515625" style="395"/>
  </cols>
  <sheetData>
    <row r="1" spans="1:54" ht="21.6" customHeight="1" x14ac:dyDescent="0.25">
      <c r="C1" s="394" t="s">
        <v>5</v>
      </c>
      <c r="D1" s="394"/>
      <c r="E1" s="394"/>
      <c r="F1" s="394"/>
      <c r="G1" s="394"/>
      <c r="AJ1" s="560"/>
      <c r="AK1" s="560"/>
    </row>
    <row r="2" spans="1:54" ht="21.6" customHeight="1" x14ac:dyDescent="0.25">
      <c r="AJ2" s="560"/>
      <c r="AK2" s="560"/>
    </row>
    <row r="3" spans="1:54" ht="21.6" customHeight="1" x14ac:dyDescent="0.25">
      <c r="C3" s="394" t="s">
        <v>9</v>
      </c>
      <c r="D3" s="394"/>
      <c r="V3" s="550" t="s">
        <v>0</v>
      </c>
      <c r="W3" s="551"/>
      <c r="X3" s="551"/>
      <c r="Y3" s="551"/>
      <c r="Z3" s="551"/>
      <c r="AA3" s="551"/>
      <c r="AB3" s="551"/>
      <c r="AC3" s="551"/>
      <c r="AD3" s="551"/>
      <c r="AE3" s="552"/>
      <c r="AF3" s="394"/>
      <c r="AG3" s="394"/>
      <c r="AH3" s="394"/>
      <c r="AI3" s="394"/>
      <c r="AJ3" s="560"/>
      <c r="AK3" s="560"/>
    </row>
    <row r="4" spans="1:54" ht="21.6" customHeight="1" x14ac:dyDescent="0.25">
      <c r="E4" s="394"/>
      <c r="F4" s="394"/>
      <c r="G4" s="394"/>
      <c r="H4" s="394"/>
      <c r="I4" s="394"/>
      <c r="J4" s="394"/>
      <c r="K4" s="394"/>
      <c r="V4" s="550" t="s">
        <v>631</v>
      </c>
      <c r="W4" s="551"/>
      <c r="X4" s="551"/>
      <c r="Y4" s="551"/>
      <c r="Z4" s="552"/>
      <c r="AA4" s="550" t="s">
        <v>632</v>
      </c>
      <c r="AB4" s="551"/>
      <c r="AC4" s="551"/>
      <c r="AD4" s="551"/>
      <c r="AE4" s="552"/>
      <c r="AF4" s="394"/>
      <c r="AG4" s="394"/>
      <c r="AH4" s="394"/>
      <c r="AI4" s="394"/>
    </row>
    <row r="5" spans="1:54" ht="21.6" customHeight="1" x14ac:dyDescent="0.25">
      <c r="D5" s="597" t="s">
        <v>440</v>
      </c>
      <c r="E5" s="597"/>
      <c r="F5" s="597"/>
      <c r="G5" s="597"/>
      <c r="H5" s="597"/>
      <c r="I5" s="597"/>
      <c r="J5" s="597"/>
      <c r="K5" s="597"/>
      <c r="L5" s="597"/>
      <c r="M5" s="597"/>
      <c r="N5" s="597"/>
      <c r="O5" s="597"/>
      <c r="P5" s="597"/>
      <c r="Q5" s="597"/>
      <c r="R5" s="597"/>
      <c r="S5" s="597"/>
      <c r="T5" s="597"/>
      <c r="U5" s="597"/>
      <c r="V5" s="597"/>
    </row>
    <row r="6" spans="1:54" ht="54" customHeight="1" x14ac:dyDescent="0.25">
      <c r="A6" s="203" t="s">
        <v>1</v>
      </c>
      <c r="B6" s="203"/>
      <c r="C6" s="201" t="s">
        <v>2</v>
      </c>
      <c r="D6" s="201" t="s">
        <v>28</v>
      </c>
      <c r="E6" s="202">
        <v>1</v>
      </c>
      <c r="F6" s="202">
        <v>2</v>
      </c>
      <c r="G6" s="202">
        <v>3</v>
      </c>
      <c r="H6" s="202">
        <v>4</v>
      </c>
      <c r="I6" s="202">
        <v>5</v>
      </c>
      <c r="J6" s="202">
        <v>6</v>
      </c>
      <c r="K6" s="202">
        <v>7</v>
      </c>
      <c r="L6" s="202">
        <v>8</v>
      </c>
      <c r="M6" s="202">
        <v>9</v>
      </c>
      <c r="N6" s="202">
        <v>10</v>
      </c>
      <c r="O6" s="202">
        <v>11</v>
      </c>
      <c r="P6" s="202">
        <v>12</v>
      </c>
      <c r="Q6" s="202">
        <v>13</v>
      </c>
      <c r="R6" s="202">
        <v>14</v>
      </c>
      <c r="S6" s="202">
        <v>15</v>
      </c>
      <c r="T6" s="202">
        <v>16</v>
      </c>
      <c r="U6" s="202">
        <v>17</v>
      </c>
      <c r="V6" s="202">
        <v>18</v>
      </c>
      <c r="W6" s="202">
        <v>19</v>
      </c>
      <c r="X6" s="202">
        <v>20</v>
      </c>
      <c r="Y6" s="202">
        <v>21</v>
      </c>
      <c r="Z6" s="202">
        <v>22</v>
      </c>
      <c r="AA6" s="202">
        <v>23</v>
      </c>
      <c r="AB6" s="202">
        <v>24</v>
      </c>
      <c r="AC6" s="202">
        <v>25</v>
      </c>
      <c r="AD6" s="202">
        <v>26</v>
      </c>
      <c r="AE6" s="202">
        <v>27</v>
      </c>
      <c r="AF6" s="202">
        <v>28</v>
      </c>
      <c r="AG6" s="202">
        <v>29</v>
      </c>
      <c r="AH6" s="202">
        <v>30</v>
      </c>
      <c r="AI6" s="202">
        <v>31</v>
      </c>
      <c r="AJ6" s="142" t="s">
        <v>3</v>
      </c>
      <c r="AK6" s="54" t="s">
        <v>4</v>
      </c>
    </row>
    <row r="7" spans="1:54" ht="21" customHeight="1" x14ac:dyDescent="0.25">
      <c r="A7" s="108">
        <v>105</v>
      </c>
      <c r="B7" s="396">
        <v>1</v>
      </c>
      <c r="C7" s="110" t="str">
        <f>IFERROR(VLOOKUP(A7,[4]Имя!$A:$B,2,0),"asd")</f>
        <v>Тошпулатов Босим</v>
      </c>
      <c r="D7" s="391" t="s">
        <v>49</v>
      </c>
      <c r="E7" s="532" t="s">
        <v>493</v>
      </c>
      <c r="F7" s="533">
        <v>8</v>
      </c>
      <c r="G7" s="533">
        <v>8</v>
      </c>
      <c r="H7" s="533">
        <v>8</v>
      </c>
      <c r="I7" s="533">
        <v>8</v>
      </c>
      <c r="J7" s="533">
        <v>8</v>
      </c>
      <c r="K7" s="533">
        <v>8</v>
      </c>
      <c r="L7" s="532" t="s">
        <v>493</v>
      </c>
      <c r="M7" s="533">
        <v>8</v>
      </c>
      <c r="N7" s="533">
        <v>8</v>
      </c>
      <c r="O7" s="533">
        <v>8</v>
      </c>
      <c r="P7" s="533">
        <v>8</v>
      </c>
      <c r="Q7" s="533">
        <v>8</v>
      </c>
      <c r="R7" s="533">
        <v>8</v>
      </c>
      <c r="S7" s="532" t="s">
        <v>493</v>
      </c>
      <c r="T7" s="533">
        <v>8</v>
      </c>
      <c r="U7" s="533">
        <v>8</v>
      </c>
      <c r="V7" s="533">
        <v>8</v>
      </c>
      <c r="W7" s="533">
        <v>8</v>
      </c>
      <c r="X7" s="533">
        <v>8</v>
      </c>
      <c r="Y7" s="533">
        <v>8</v>
      </c>
      <c r="Z7" s="532" t="s">
        <v>493</v>
      </c>
      <c r="AA7" s="533">
        <v>8</v>
      </c>
      <c r="AB7" s="533">
        <v>8</v>
      </c>
      <c r="AC7" s="533">
        <v>8</v>
      </c>
      <c r="AD7" s="533">
        <v>8</v>
      </c>
      <c r="AE7" s="533">
        <v>8</v>
      </c>
      <c r="AF7" s="533">
        <v>8</v>
      </c>
      <c r="AG7" s="532" t="s">
        <v>493</v>
      </c>
      <c r="AH7" s="535" t="s">
        <v>527</v>
      </c>
      <c r="AI7" s="535" t="s">
        <v>527</v>
      </c>
      <c r="AJ7" s="246">
        <f t="shared" ref="AJ7" si="0">AK7/8</f>
        <v>24</v>
      </c>
      <c r="AK7" s="246">
        <f>SUM(E7:AI7)</f>
        <v>192</v>
      </c>
      <c r="AL7" s="397">
        <v>8</v>
      </c>
      <c r="AM7" s="430"/>
      <c r="AN7" s="430"/>
      <c r="AO7" s="398"/>
      <c r="AP7" s="398"/>
      <c r="AQ7" s="398"/>
      <c r="AR7" s="398"/>
      <c r="AS7" s="398"/>
      <c r="AT7" s="398"/>
      <c r="AU7" s="398"/>
      <c r="AV7" s="398"/>
      <c r="AW7" s="398"/>
      <c r="AX7" s="398"/>
      <c r="AY7" s="398"/>
      <c r="AZ7" s="398"/>
      <c r="BA7" s="398"/>
    </row>
    <row r="8" spans="1:54" ht="21.6" customHeight="1" x14ac:dyDescent="0.25">
      <c r="A8" s="108">
        <v>56</v>
      </c>
      <c r="B8" s="396">
        <v>2</v>
      </c>
      <c r="C8" s="110" t="str">
        <f>IFERROR(VLOOKUP(A8,[4]Имя!$A:$B,2,0),"asd")</f>
        <v>Кушназарова Шахноза</v>
      </c>
      <c r="D8" s="391" t="s">
        <v>405</v>
      </c>
      <c r="E8" s="532" t="s">
        <v>493</v>
      </c>
      <c r="F8" s="533">
        <v>8</v>
      </c>
      <c r="G8" s="533">
        <v>8</v>
      </c>
      <c r="H8" s="533">
        <v>8</v>
      </c>
      <c r="I8" s="533">
        <v>8</v>
      </c>
      <c r="J8" s="533">
        <v>8</v>
      </c>
      <c r="K8" s="533">
        <v>8</v>
      </c>
      <c r="L8" s="532" t="s">
        <v>493</v>
      </c>
      <c r="M8" s="533">
        <v>8</v>
      </c>
      <c r="N8" s="533">
        <v>8</v>
      </c>
      <c r="O8" s="533">
        <v>8</v>
      </c>
      <c r="P8" s="533">
        <v>8</v>
      </c>
      <c r="Q8" s="533">
        <v>8</v>
      </c>
      <c r="R8" s="533">
        <v>8</v>
      </c>
      <c r="S8" s="532" t="s">
        <v>493</v>
      </c>
      <c r="T8" s="533">
        <v>8</v>
      </c>
      <c r="U8" s="533">
        <v>8</v>
      </c>
      <c r="V8" s="533">
        <v>8</v>
      </c>
      <c r="W8" s="533">
        <v>8</v>
      </c>
      <c r="X8" s="533">
        <v>8</v>
      </c>
      <c r="Y8" s="533">
        <v>8</v>
      </c>
      <c r="Z8" s="532" t="s">
        <v>493</v>
      </c>
      <c r="AA8" s="533">
        <v>8</v>
      </c>
      <c r="AB8" s="533">
        <v>8</v>
      </c>
      <c r="AC8" s="533">
        <v>8</v>
      </c>
      <c r="AD8" s="533">
        <v>8</v>
      </c>
      <c r="AE8" s="533">
        <v>8</v>
      </c>
      <c r="AF8" s="533">
        <v>8</v>
      </c>
      <c r="AG8" s="532" t="s">
        <v>493</v>
      </c>
      <c r="AH8" s="535" t="s">
        <v>527</v>
      </c>
      <c r="AI8" s="535" t="s">
        <v>527</v>
      </c>
      <c r="AJ8" s="246">
        <f t="shared" ref="AJ8" si="1">AK8/8</f>
        <v>24</v>
      </c>
      <c r="AK8" s="246">
        <f t="shared" ref="AK8:AK32" si="2">SUM(E8:AI8)</f>
        <v>192</v>
      </c>
      <c r="AL8" s="397">
        <v>8</v>
      </c>
      <c r="AM8" s="430"/>
      <c r="AN8" s="430"/>
      <c r="AO8" s="399"/>
      <c r="AP8" s="399"/>
      <c r="AQ8" s="399"/>
      <c r="AR8" s="399"/>
      <c r="AS8" s="399"/>
      <c r="AT8" s="399"/>
      <c r="AU8" s="399"/>
      <c r="AV8" s="399"/>
      <c r="AW8" s="399"/>
      <c r="AX8" s="399"/>
      <c r="AY8" s="399"/>
      <c r="AZ8" s="399"/>
      <c r="BA8" s="399"/>
      <c r="BB8" s="399"/>
    </row>
    <row r="9" spans="1:54" ht="31.5" customHeight="1" x14ac:dyDescent="0.25">
      <c r="A9" s="108">
        <v>42</v>
      </c>
      <c r="B9" s="396">
        <v>3</v>
      </c>
      <c r="C9" s="110" t="str">
        <f>IFERROR(VLOOKUP(A9,[4]Имя!$A:$B,2,0),"asd")</f>
        <v>Имамов Жахонгир</v>
      </c>
      <c r="D9" s="391" t="s">
        <v>84</v>
      </c>
      <c r="E9" s="532" t="s">
        <v>493</v>
      </c>
      <c r="F9" s="533">
        <v>12</v>
      </c>
      <c r="G9" s="533">
        <v>12</v>
      </c>
      <c r="H9" s="533">
        <v>12</v>
      </c>
      <c r="I9" s="533">
        <v>12</v>
      </c>
      <c r="J9" s="533">
        <v>12</v>
      </c>
      <c r="K9" s="533">
        <v>12</v>
      </c>
      <c r="L9" s="532" t="s">
        <v>493</v>
      </c>
      <c r="M9" s="533">
        <v>12</v>
      </c>
      <c r="N9" s="533">
        <v>12</v>
      </c>
      <c r="O9" s="533">
        <v>12</v>
      </c>
      <c r="P9" s="533">
        <v>12</v>
      </c>
      <c r="Q9" s="533">
        <v>12</v>
      </c>
      <c r="R9" s="533">
        <v>12</v>
      </c>
      <c r="S9" s="532">
        <v>24</v>
      </c>
      <c r="T9" s="533">
        <v>12</v>
      </c>
      <c r="U9" s="533">
        <v>12</v>
      </c>
      <c r="V9" s="533">
        <v>12</v>
      </c>
      <c r="W9" s="533">
        <v>12</v>
      </c>
      <c r="X9" s="533">
        <v>12</v>
      </c>
      <c r="Y9" s="212">
        <v>12</v>
      </c>
      <c r="Z9" s="243">
        <v>24</v>
      </c>
      <c r="AA9" s="212">
        <v>12</v>
      </c>
      <c r="AB9" s="110">
        <v>12</v>
      </c>
      <c r="AC9" s="212">
        <v>12</v>
      </c>
      <c r="AD9" s="212">
        <v>12</v>
      </c>
      <c r="AE9" s="110">
        <v>12</v>
      </c>
      <c r="AF9" s="212">
        <v>12</v>
      </c>
      <c r="AG9" s="243">
        <v>24</v>
      </c>
      <c r="AH9" s="261" t="s">
        <v>527</v>
      </c>
      <c r="AI9" s="261" t="s">
        <v>527</v>
      </c>
      <c r="AJ9" s="246">
        <f>AK9/12</f>
        <v>30</v>
      </c>
      <c r="AK9" s="246">
        <f t="shared" si="2"/>
        <v>360</v>
      </c>
      <c r="AL9" s="397">
        <v>12</v>
      </c>
      <c r="AM9" s="430"/>
      <c r="AN9" s="430"/>
    </row>
    <row r="10" spans="1:54" ht="21" customHeight="1" x14ac:dyDescent="0.25">
      <c r="A10" s="108">
        <v>6</v>
      </c>
      <c r="B10" s="396">
        <v>4</v>
      </c>
      <c r="C10" s="110" t="str">
        <f>IFERROR(VLOOKUP(A10,[4]Имя!$A:$B,2,0),"asd")</f>
        <v>Абдулахатова Садокат</v>
      </c>
      <c r="D10" s="391" t="s">
        <v>50</v>
      </c>
      <c r="E10" s="532" t="s">
        <v>493</v>
      </c>
      <c r="F10" s="533">
        <v>12</v>
      </c>
      <c r="G10" s="533">
        <v>12</v>
      </c>
      <c r="H10" s="533">
        <v>12</v>
      </c>
      <c r="I10" s="533">
        <v>12</v>
      </c>
      <c r="J10" s="533">
        <v>12</v>
      </c>
      <c r="K10" s="533">
        <v>12</v>
      </c>
      <c r="L10" s="532" t="s">
        <v>493</v>
      </c>
      <c r="M10" s="533">
        <v>12</v>
      </c>
      <c r="N10" s="533">
        <v>12</v>
      </c>
      <c r="O10" s="533">
        <v>12</v>
      </c>
      <c r="P10" s="533">
        <v>12</v>
      </c>
      <c r="Q10" s="533">
        <v>12</v>
      </c>
      <c r="R10" s="533">
        <v>12</v>
      </c>
      <c r="S10" s="532">
        <v>24</v>
      </c>
      <c r="T10" s="533">
        <v>12</v>
      </c>
      <c r="U10" s="533">
        <v>12</v>
      </c>
      <c r="V10" s="533">
        <v>12</v>
      </c>
      <c r="W10" s="533">
        <v>12</v>
      </c>
      <c r="X10" s="533">
        <v>12</v>
      </c>
      <c r="Y10" s="212">
        <v>12</v>
      </c>
      <c r="Z10" s="243" t="s">
        <v>493</v>
      </c>
      <c r="AA10" s="212">
        <v>12</v>
      </c>
      <c r="AB10" s="110">
        <v>12</v>
      </c>
      <c r="AC10" s="257" t="s">
        <v>522</v>
      </c>
      <c r="AD10" s="212">
        <v>12</v>
      </c>
      <c r="AE10" s="110">
        <v>12</v>
      </c>
      <c r="AF10" s="212">
        <v>12</v>
      </c>
      <c r="AG10" s="243" t="s">
        <v>493</v>
      </c>
      <c r="AH10" s="261" t="s">
        <v>527</v>
      </c>
      <c r="AI10" s="261" t="s">
        <v>527</v>
      </c>
      <c r="AJ10" s="246">
        <f>AK10/12</f>
        <v>25</v>
      </c>
      <c r="AK10" s="246">
        <f t="shared" si="2"/>
        <v>300</v>
      </c>
      <c r="AL10" s="397">
        <v>12</v>
      </c>
      <c r="AM10" s="430"/>
      <c r="AN10" s="430"/>
      <c r="AO10" s="379"/>
      <c r="AP10" s="379"/>
      <c r="AQ10" s="379"/>
      <c r="AR10" s="379"/>
      <c r="AS10" s="379"/>
      <c r="AT10" s="398"/>
      <c r="AU10" s="398"/>
      <c r="AV10" s="398"/>
    </row>
    <row r="11" spans="1:54" ht="21" customHeight="1" x14ac:dyDescent="0.25">
      <c r="A11" s="108">
        <v>234</v>
      </c>
      <c r="B11" s="396">
        <v>5</v>
      </c>
      <c r="C11" s="110" t="str">
        <f>IFERROR(VLOOKUP(A11,[4]Имя!$A:$B,2,0),"asd")</f>
        <v>Ботирова Раъно</v>
      </c>
      <c r="D11" s="391" t="s">
        <v>84</v>
      </c>
      <c r="E11" s="532" t="s">
        <v>493</v>
      </c>
      <c r="F11" s="533">
        <v>12</v>
      </c>
      <c r="G11" s="533">
        <v>12</v>
      </c>
      <c r="H11" s="533">
        <v>12</v>
      </c>
      <c r="I11" s="533">
        <v>12</v>
      </c>
      <c r="J11" s="533">
        <v>12</v>
      </c>
      <c r="K11" s="533">
        <v>12</v>
      </c>
      <c r="L11" s="532" t="s">
        <v>493</v>
      </c>
      <c r="M11" s="533">
        <v>12</v>
      </c>
      <c r="N11" s="533">
        <v>12</v>
      </c>
      <c r="O11" s="533">
        <v>12</v>
      </c>
      <c r="P11" s="533">
        <v>12</v>
      </c>
      <c r="Q11" s="533">
        <v>12</v>
      </c>
      <c r="R11" s="533">
        <v>12</v>
      </c>
      <c r="S11" s="532" t="s">
        <v>493</v>
      </c>
      <c r="T11" s="533">
        <v>12</v>
      </c>
      <c r="U11" s="533">
        <v>12</v>
      </c>
      <c r="V11" s="533">
        <v>12</v>
      </c>
      <c r="W11" s="533">
        <v>12</v>
      </c>
      <c r="X11" s="533">
        <v>12</v>
      </c>
      <c r="Y11" s="212">
        <v>12</v>
      </c>
      <c r="Z11" s="243">
        <v>24</v>
      </c>
      <c r="AA11" s="212">
        <v>12</v>
      </c>
      <c r="AB11" s="110">
        <v>12</v>
      </c>
      <c r="AC11" s="212">
        <v>12</v>
      </c>
      <c r="AD11" s="212">
        <v>12</v>
      </c>
      <c r="AE11" s="110">
        <v>12</v>
      </c>
      <c r="AF11" s="212">
        <v>12</v>
      </c>
      <c r="AG11" s="243">
        <v>24</v>
      </c>
      <c r="AH11" s="261" t="s">
        <v>527</v>
      </c>
      <c r="AI11" s="261" t="s">
        <v>527</v>
      </c>
      <c r="AJ11" s="246">
        <f>AK11/12</f>
        <v>28</v>
      </c>
      <c r="AK11" s="246">
        <f t="shared" si="2"/>
        <v>336</v>
      </c>
      <c r="AL11" s="397">
        <v>12</v>
      </c>
      <c r="AM11" s="430"/>
      <c r="AN11" s="430"/>
      <c r="AO11" s="379"/>
      <c r="AP11" s="379"/>
      <c r="AQ11" s="379"/>
      <c r="AR11" s="379"/>
      <c r="AS11" s="379"/>
    </row>
    <row r="12" spans="1:54" ht="21" customHeight="1" x14ac:dyDescent="0.25">
      <c r="A12" s="108">
        <v>15</v>
      </c>
      <c r="B12" s="396">
        <v>6</v>
      </c>
      <c r="C12" s="110" t="str">
        <f>IFERROR(VLOOKUP(A12,[4]Имя!$A:$B,2,0),"asd")</f>
        <v>Анисимова Анна</v>
      </c>
      <c r="D12" s="391" t="s">
        <v>84</v>
      </c>
      <c r="E12" s="532" t="s">
        <v>493</v>
      </c>
      <c r="F12" s="533">
        <v>12</v>
      </c>
      <c r="G12" s="533">
        <v>12</v>
      </c>
      <c r="H12" s="533">
        <v>12</v>
      </c>
      <c r="I12" s="533">
        <v>12</v>
      </c>
      <c r="J12" s="533">
        <v>12</v>
      </c>
      <c r="K12" s="533">
        <v>12</v>
      </c>
      <c r="L12" s="532" t="s">
        <v>493</v>
      </c>
      <c r="M12" s="533">
        <v>12</v>
      </c>
      <c r="N12" s="533">
        <v>12</v>
      </c>
      <c r="O12" s="533">
        <v>12</v>
      </c>
      <c r="P12" s="533">
        <v>12</v>
      </c>
      <c r="Q12" s="533">
        <v>12</v>
      </c>
      <c r="R12" s="533">
        <v>12</v>
      </c>
      <c r="S12" s="532" t="s">
        <v>493</v>
      </c>
      <c r="T12" s="533">
        <v>12</v>
      </c>
      <c r="U12" s="533">
        <v>12</v>
      </c>
      <c r="V12" s="533">
        <v>12</v>
      </c>
      <c r="W12" s="533">
        <v>12</v>
      </c>
      <c r="X12" s="533">
        <v>12</v>
      </c>
      <c r="Y12" s="212">
        <v>12</v>
      </c>
      <c r="Z12" s="243" t="s">
        <v>493</v>
      </c>
      <c r="AA12" s="212">
        <v>12</v>
      </c>
      <c r="AB12" s="110">
        <v>12</v>
      </c>
      <c r="AC12" s="212">
        <v>12</v>
      </c>
      <c r="AD12" s="212">
        <v>12</v>
      </c>
      <c r="AE12" s="110">
        <v>12</v>
      </c>
      <c r="AF12" s="212">
        <v>12</v>
      </c>
      <c r="AG12" s="243">
        <v>24</v>
      </c>
      <c r="AH12" s="261" t="s">
        <v>527</v>
      </c>
      <c r="AI12" s="261" t="s">
        <v>527</v>
      </c>
      <c r="AJ12" s="246">
        <f>AK12/12</f>
        <v>26</v>
      </c>
      <c r="AK12" s="246">
        <f t="shared" si="2"/>
        <v>312</v>
      </c>
      <c r="AL12" s="397">
        <v>12</v>
      </c>
      <c r="AM12" s="430"/>
      <c r="AN12" s="430"/>
      <c r="AO12" s="379"/>
      <c r="AP12" s="379"/>
      <c r="AQ12" s="379"/>
      <c r="AR12" s="379"/>
      <c r="AS12" s="379"/>
    </row>
    <row r="13" spans="1:54" s="378" customFormat="1" ht="23.25" customHeight="1" x14ac:dyDescent="0.25">
      <c r="A13" s="226"/>
      <c r="B13" s="396">
        <v>7</v>
      </c>
      <c r="C13" s="110" t="s">
        <v>569</v>
      </c>
      <c r="D13" s="110" t="s">
        <v>84</v>
      </c>
      <c r="E13" s="532" t="s">
        <v>493</v>
      </c>
      <c r="F13" s="533">
        <v>12</v>
      </c>
      <c r="G13" s="533">
        <v>12</v>
      </c>
      <c r="H13" s="653" t="s">
        <v>522</v>
      </c>
      <c r="I13" s="533">
        <v>12</v>
      </c>
      <c r="J13" s="533">
        <v>12</v>
      </c>
      <c r="K13" s="533">
        <v>12</v>
      </c>
      <c r="L13" s="532" t="s">
        <v>493</v>
      </c>
      <c r="M13" s="533">
        <v>4</v>
      </c>
      <c r="N13" s="533">
        <v>12</v>
      </c>
      <c r="O13" s="533">
        <v>12</v>
      </c>
      <c r="P13" s="533">
        <v>12</v>
      </c>
      <c r="Q13" s="533">
        <v>12</v>
      </c>
      <c r="R13" s="654" t="s">
        <v>532</v>
      </c>
      <c r="S13" s="532" t="s">
        <v>493</v>
      </c>
      <c r="T13" s="533"/>
      <c r="U13" s="533"/>
      <c r="V13" s="533"/>
      <c r="W13" s="533"/>
      <c r="X13" s="533"/>
      <c r="Y13" s="212"/>
      <c r="Z13" s="243" t="s">
        <v>493</v>
      </c>
      <c r="AA13" s="212"/>
      <c r="AB13" s="110"/>
      <c r="AC13" s="212"/>
      <c r="AD13" s="212"/>
      <c r="AE13" s="110"/>
      <c r="AF13" s="212"/>
      <c r="AG13" s="243" t="s">
        <v>493</v>
      </c>
      <c r="AH13" s="261" t="s">
        <v>527</v>
      </c>
      <c r="AI13" s="261" t="s">
        <v>527</v>
      </c>
      <c r="AJ13" s="246">
        <f t="shared" ref="AJ13:AJ32" si="3">AK13/12</f>
        <v>9.3333333333333339</v>
      </c>
      <c r="AK13" s="246">
        <f t="shared" si="2"/>
        <v>112</v>
      </c>
      <c r="AL13" s="380">
        <v>12</v>
      </c>
      <c r="AM13" s="430"/>
      <c r="AN13" s="430"/>
      <c r="AO13" s="379"/>
      <c r="AP13" s="379"/>
      <c r="AQ13" s="379"/>
      <c r="AR13" s="379"/>
      <c r="AS13" s="379"/>
      <c r="AT13" s="381"/>
      <c r="AU13" s="381"/>
      <c r="AV13" s="381"/>
    </row>
    <row r="14" spans="1:54" ht="21" customHeight="1" x14ac:dyDescent="0.25">
      <c r="A14" s="108">
        <v>165</v>
      </c>
      <c r="B14" s="396">
        <v>8</v>
      </c>
      <c r="C14" s="110" t="str">
        <f>IFERROR(VLOOKUP(A14,[4]Имя!$A:$B,2,0),"asd")</f>
        <v>Шукурова Мухаё</v>
      </c>
      <c r="D14" s="391" t="s">
        <v>84</v>
      </c>
      <c r="E14" s="532" t="s">
        <v>493</v>
      </c>
      <c r="F14" s="533">
        <v>12</v>
      </c>
      <c r="G14" s="533">
        <v>12</v>
      </c>
      <c r="H14" s="533">
        <v>12</v>
      </c>
      <c r="I14" s="533">
        <v>12</v>
      </c>
      <c r="J14" s="533">
        <v>12</v>
      </c>
      <c r="K14" s="533">
        <v>12</v>
      </c>
      <c r="L14" s="532" t="s">
        <v>493</v>
      </c>
      <c r="M14" s="533">
        <v>12</v>
      </c>
      <c r="N14" s="533">
        <v>12</v>
      </c>
      <c r="O14" s="533">
        <v>12</v>
      </c>
      <c r="P14" s="533">
        <v>12</v>
      </c>
      <c r="Q14" s="533">
        <v>12</v>
      </c>
      <c r="R14" s="533">
        <v>12</v>
      </c>
      <c r="S14" s="532" t="s">
        <v>493</v>
      </c>
      <c r="T14" s="533">
        <v>12</v>
      </c>
      <c r="U14" s="533">
        <v>12</v>
      </c>
      <c r="V14" s="533">
        <v>12</v>
      </c>
      <c r="W14" s="533">
        <v>12</v>
      </c>
      <c r="X14" s="533">
        <v>12</v>
      </c>
      <c r="Y14" s="212">
        <v>12</v>
      </c>
      <c r="Z14" s="243" t="s">
        <v>493</v>
      </c>
      <c r="AA14" s="212">
        <v>12</v>
      </c>
      <c r="AB14" s="110">
        <v>12</v>
      </c>
      <c r="AC14" s="212">
        <v>12</v>
      </c>
      <c r="AD14" s="212">
        <v>12</v>
      </c>
      <c r="AE14" s="110">
        <v>12</v>
      </c>
      <c r="AF14" s="212">
        <v>12</v>
      </c>
      <c r="AG14" s="243" t="s">
        <v>493</v>
      </c>
      <c r="AH14" s="261" t="s">
        <v>527</v>
      </c>
      <c r="AI14" s="261" t="s">
        <v>527</v>
      </c>
      <c r="AJ14" s="246">
        <f t="shared" si="3"/>
        <v>24</v>
      </c>
      <c r="AK14" s="246">
        <f t="shared" si="2"/>
        <v>288</v>
      </c>
      <c r="AL14" s="397">
        <v>12</v>
      </c>
      <c r="AM14" s="430"/>
      <c r="AN14" s="430"/>
      <c r="AO14" s="379"/>
      <c r="AP14" s="379"/>
      <c r="AQ14" s="379"/>
      <c r="AR14" s="379"/>
      <c r="AS14" s="379"/>
    </row>
    <row r="15" spans="1:54" ht="21" customHeight="1" x14ac:dyDescent="0.25">
      <c r="A15" s="108">
        <v>337</v>
      </c>
      <c r="B15" s="396">
        <v>9</v>
      </c>
      <c r="C15" s="110" t="str">
        <f>IFERROR(VLOOKUP(A15,[4]Имя!$A:$B,2,0),"asd")</f>
        <v>Абдуллаева Мухлиса</v>
      </c>
      <c r="D15" s="391" t="s">
        <v>50</v>
      </c>
      <c r="E15" s="532" t="s">
        <v>493</v>
      </c>
      <c r="F15" s="533">
        <v>12</v>
      </c>
      <c r="G15" s="533">
        <v>12</v>
      </c>
      <c r="H15" s="533">
        <v>12</v>
      </c>
      <c r="I15" s="653" t="s">
        <v>522</v>
      </c>
      <c r="J15" s="533">
        <v>12</v>
      </c>
      <c r="K15" s="533">
        <v>12</v>
      </c>
      <c r="L15" s="532" t="s">
        <v>493</v>
      </c>
      <c r="M15" s="533">
        <v>12</v>
      </c>
      <c r="N15" s="533">
        <v>12</v>
      </c>
      <c r="O15" s="533">
        <v>12</v>
      </c>
      <c r="P15" s="533">
        <v>12</v>
      </c>
      <c r="Q15" s="533">
        <v>12</v>
      </c>
      <c r="R15" s="533">
        <v>12</v>
      </c>
      <c r="S15" s="532" t="s">
        <v>493</v>
      </c>
      <c r="T15" s="533">
        <v>12</v>
      </c>
      <c r="U15" s="533">
        <v>12</v>
      </c>
      <c r="V15" s="533">
        <v>12</v>
      </c>
      <c r="W15" s="533">
        <v>12</v>
      </c>
      <c r="X15" s="533">
        <v>12</v>
      </c>
      <c r="Y15" s="212">
        <v>12</v>
      </c>
      <c r="Z15" s="243" t="s">
        <v>493</v>
      </c>
      <c r="AA15" s="212">
        <v>12</v>
      </c>
      <c r="AB15" s="110">
        <v>12</v>
      </c>
      <c r="AC15" s="212">
        <v>12</v>
      </c>
      <c r="AD15" s="212">
        <v>12</v>
      </c>
      <c r="AE15" s="110">
        <v>12</v>
      </c>
      <c r="AF15" s="212">
        <v>12</v>
      </c>
      <c r="AG15" s="243" t="s">
        <v>493</v>
      </c>
      <c r="AH15" s="261" t="s">
        <v>527</v>
      </c>
      <c r="AI15" s="261" t="s">
        <v>527</v>
      </c>
      <c r="AJ15" s="246">
        <f t="shared" si="3"/>
        <v>23</v>
      </c>
      <c r="AK15" s="246">
        <f t="shared" si="2"/>
        <v>276</v>
      </c>
      <c r="AL15" s="397">
        <v>12</v>
      </c>
      <c r="AM15" s="430"/>
      <c r="AN15" s="430"/>
      <c r="AO15" s="379"/>
      <c r="AP15" s="379"/>
      <c r="AQ15" s="379"/>
      <c r="AR15" s="379"/>
      <c r="AS15" s="379"/>
    </row>
    <row r="16" spans="1:54" ht="20.25" customHeight="1" x14ac:dyDescent="0.25">
      <c r="A16" s="108">
        <v>373</v>
      </c>
      <c r="B16" s="396">
        <v>10</v>
      </c>
      <c r="C16" s="110" t="str">
        <f>IFERROR(VLOOKUP(A16,[4]Имя!$A:$B,2,0),"asd")</f>
        <v>Кувондиков Самандар</v>
      </c>
      <c r="D16" s="391" t="s">
        <v>50</v>
      </c>
      <c r="E16" s="532" t="s">
        <v>493</v>
      </c>
      <c r="F16" s="533">
        <v>12</v>
      </c>
      <c r="G16" s="533">
        <v>12</v>
      </c>
      <c r="H16" s="533">
        <v>12</v>
      </c>
      <c r="I16" s="533">
        <v>12</v>
      </c>
      <c r="J16" s="533">
        <v>12</v>
      </c>
      <c r="K16" s="533">
        <v>12</v>
      </c>
      <c r="L16" s="532" t="s">
        <v>493</v>
      </c>
      <c r="M16" s="533">
        <v>12</v>
      </c>
      <c r="N16" s="533">
        <v>12</v>
      </c>
      <c r="O16" s="533">
        <v>12</v>
      </c>
      <c r="P16" s="533">
        <v>12</v>
      </c>
      <c r="Q16" s="533">
        <v>12</v>
      </c>
      <c r="R16" s="533">
        <v>12</v>
      </c>
      <c r="S16" s="532" t="s">
        <v>493</v>
      </c>
      <c r="T16" s="533">
        <v>12</v>
      </c>
      <c r="U16" s="533">
        <v>12</v>
      </c>
      <c r="V16" s="533">
        <v>12</v>
      </c>
      <c r="W16" s="533">
        <v>12</v>
      </c>
      <c r="X16" s="533">
        <v>12</v>
      </c>
      <c r="Y16" s="212">
        <v>12</v>
      </c>
      <c r="Z16" s="243" t="s">
        <v>493</v>
      </c>
      <c r="AA16" s="212">
        <v>12</v>
      </c>
      <c r="AB16" s="110">
        <v>12</v>
      </c>
      <c r="AC16" s="212">
        <v>12</v>
      </c>
      <c r="AD16" s="212">
        <v>12</v>
      </c>
      <c r="AE16" s="110">
        <v>12</v>
      </c>
      <c r="AF16" s="212">
        <v>12</v>
      </c>
      <c r="AG16" s="243" t="s">
        <v>493</v>
      </c>
      <c r="AH16" s="261" t="s">
        <v>527</v>
      </c>
      <c r="AI16" s="261" t="s">
        <v>527</v>
      </c>
      <c r="AJ16" s="246">
        <f t="shared" si="3"/>
        <v>24</v>
      </c>
      <c r="AK16" s="246">
        <f t="shared" si="2"/>
        <v>288</v>
      </c>
      <c r="AL16" s="397">
        <v>12</v>
      </c>
      <c r="AM16" s="430"/>
      <c r="AN16" s="430"/>
    </row>
    <row r="17" spans="1:40" s="378" customFormat="1" ht="20.25" customHeight="1" x14ac:dyDescent="0.25">
      <c r="A17" s="226"/>
      <c r="B17" s="396">
        <v>11</v>
      </c>
      <c r="C17" s="110" t="s">
        <v>581</v>
      </c>
      <c r="D17" s="110" t="s">
        <v>84</v>
      </c>
      <c r="E17" s="532" t="s">
        <v>493</v>
      </c>
      <c r="F17" s="533">
        <v>12</v>
      </c>
      <c r="G17" s="653" t="s">
        <v>522</v>
      </c>
      <c r="H17" s="533">
        <v>12</v>
      </c>
      <c r="I17" s="533">
        <v>12</v>
      </c>
      <c r="J17" s="653" t="s">
        <v>522</v>
      </c>
      <c r="K17" s="533">
        <v>12</v>
      </c>
      <c r="L17" s="532" t="s">
        <v>493</v>
      </c>
      <c r="M17" s="533">
        <v>12</v>
      </c>
      <c r="N17" s="533">
        <v>12</v>
      </c>
      <c r="O17" s="533">
        <v>12</v>
      </c>
      <c r="P17" s="533">
        <v>12</v>
      </c>
      <c r="Q17" s="533">
        <v>12</v>
      </c>
      <c r="R17" s="533">
        <v>12</v>
      </c>
      <c r="S17" s="532" t="s">
        <v>493</v>
      </c>
      <c r="T17" s="533">
        <v>12</v>
      </c>
      <c r="U17" s="533">
        <v>12</v>
      </c>
      <c r="V17" s="533">
        <v>12</v>
      </c>
      <c r="W17" s="533">
        <v>12</v>
      </c>
      <c r="X17" s="533">
        <v>12</v>
      </c>
      <c r="Y17" s="212">
        <v>12</v>
      </c>
      <c r="Z17" s="243">
        <v>24</v>
      </c>
      <c r="AA17" s="212">
        <v>12</v>
      </c>
      <c r="AB17" s="110">
        <v>12</v>
      </c>
      <c r="AC17" s="257" t="s">
        <v>522</v>
      </c>
      <c r="AD17" s="212">
        <v>12</v>
      </c>
      <c r="AE17" s="110">
        <v>12</v>
      </c>
      <c r="AF17" s="212">
        <v>12</v>
      </c>
      <c r="AG17" s="243" t="s">
        <v>493</v>
      </c>
      <c r="AH17" s="261" t="s">
        <v>527</v>
      </c>
      <c r="AI17" s="261" t="s">
        <v>527</v>
      </c>
      <c r="AJ17" s="246">
        <f t="shared" si="3"/>
        <v>23</v>
      </c>
      <c r="AK17" s="246">
        <f t="shared" si="2"/>
        <v>276</v>
      </c>
      <c r="AL17" s="380">
        <v>12</v>
      </c>
      <c r="AM17" s="430"/>
      <c r="AN17" s="430"/>
    </row>
    <row r="18" spans="1:40" s="378" customFormat="1" ht="20.25" customHeight="1" x14ac:dyDescent="0.25">
      <c r="A18" s="226"/>
      <c r="B18" s="396">
        <v>12</v>
      </c>
      <c r="C18" s="110" t="s">
        <v>570</v>
      </c>
      <c r="D18" s="110" t="s">
        <v>50</v>
      </c>
      <c r="E18" s="532" t="s">
        <v>493</v>
      </c>
      <c r="F18" s="533">
        <v>12</v>
      </c>
      <c r="G18" s="533">
        <v>12</v>
      </c>
      <c r="H18" s="533">
        <v>12</v>
      </c>
      <c r="I18" s="653" t="s">
        <v>522</v>
      </c>
      <c r="J18" s="533">
        <v>12</v>
      </c>
      <c r="K18" s="533">
        <v>12</v>
      </c>
      <c r="L18" s="532" t="s">
        <v>493</v>
      </c>
      <c r="M18" s="533">
        <v>12</v>
      </c>
      <c r="N18" s="533">
        <v>12</v>
      </c>
      <c r="O18" s="533">
        <v>12</v>
      </c>
      <c r="P18" s="533">
        <v>12</v>
      </c>
      <c r="Q18" s="533">
        <v>12</v>
      </c>
      <c r="R18" s="533">
        <v>12</v>
      </c>
      <c r="S18" s="532" t="s">
        <v>493</v>
      </c>
      <c r="T18" s="533">
        <v>12</v>
      </c>
      <c r="U18" s="533">
        <v>12</v>
      </c>
      <c r="V18" s="533">
        <v>12</v>
      </c>
      <c r="W18" s="533">
        <v>12</v>
      </c>
      <c r="X18" s="533">
        <v>12</v>
      </c>
      <c r="Y18" s="212">
        <v>12</v>
      </c>
      <c r="Z18" s="243" t="s">
        <v>493</v>
      </c>
      <c r="AA18" s="212">
        <v>12</v>
      </c>
      <c r="AB18" s="110">
        <v>12</v>
      </c>
      <c r="AC18" s="212">
        <v>12</v>
      </c>
      <c r="AD18" s="212">
        <v>12</v>
      </c>
      <c r="AE18" s="110">
        <v>12</v>
      </c>
      <c r="AF18" s="212">
        <v>12</v>
      </c>
      <c r="AG18" s="243" t="s">
        <v>493</v>
      </c>
      <c r="AH18" s="261" t="s">
        <v>527</v>
      </c>
      <c r="AI18" s="261" t="s">
        <v>527</v>
      </c>
      <c r="AJ18" s="246">
        <f t="shared" si="3"/>
        <v>23</v>
      </c>
      <c r="AK18" s="246">
        <f t="shared" si="2"/>
        <v>276</v>
      </c>
      <c r="AL18" s="380">
        <v>12</v>
      </c>
      <c r="AM18" s="430"/>
      <c r="AN18" s="430"/>
    </row>
    <row r="19" spans="1:40" s="378" customFormat="1" ht="20.25" customHeight="1" x14ac:dyDescent="0.25">
      <c r="A19" s="226"/>
      <c r="B19" s="396">
        <v>13</v>
      </c>
      <c r="C19" s="110" t="s">
        <v>571</v>
      </c>
      <c r="D19" s="110" t="s">
        <v>50</v>
      </c>
      <c r="E19" s="532" t="s">
        <v>493</v>
      </c>
      <c r="F19" s="533">
        <v>12</v>
      </c>
      <c r="G19" s="533">
        <v>12</v>
      </c>
      <c r="H19" s="533">
        <v>12</v>
      </c>
      <c r="I19" s="653" t="s">
        <v>522</v>
      </c>
      <c r="J19" s="533">
        <v>12</v>
      </c>
      <c r="K19" s="533">
        <v>12</v>
      </c>
      <c r="L19" s="532" t="s">
        <v>493</v>
      </c>
      <c r="M19" s="533">
        <v>12</v>
      </c>
      <c r="N19" s="533">
        <v>9</v>
      </c>
      <c r="O19" s="533">
        <v>12</v>
      </c>
      <c r="P19" s="533">
        <v>12</v>
      </c>
      <c r="Q19" s="533">
        <v>12</v>
      </c>
      <c r="R19" s="533">
        <v>12</v>
      </c>
      <c r="S19" s="532" t="s">
        <v>493</v>
      </c>
      <c r="T19" s="533">
        <v>12</v>
      </c>
      <c r="U19" s="533">
        <v>12</v>
      </c>
      <c r="V19" s="533">
        <v>12</v>
      </c>
      <c r="W19" s="533">
        <v>12</v>
      </c>
      <c r="X19" s="533">
        <v>12</v>
      </c>
      <c r="Y19" s="212">
        <v>12</v>
      </c>
      <c r="Z19" s="243" t="s">
        <v>493</v>
      </c>
      <c r="AA19" s="212">
        <v>12</v>
      </c>
      <c r="AB19" s="110">
        <v>12</v>
      </c>
      <c r="AC19" s="212">
        <v>12</v>
      </c>
      <c r="AD19" s="212">
        <v>12</v>
      </c>
      <c r="AE19" s="110">
        <v>12</v>
      </c>
      <c r="AF19" s="212">
        <v>12</v>
      </c>
      <c r="AG19" s="243">
        <v>24</v>
      </c>
      <c r="AH19" s="261" t="s">
        <v>527</v>
      </c>
      <c r="AI19" s="261" t="s">
        <v>527</v>
      </c>
      <c r="AJ19" s="246">
        <f t="shared" si="3"/>
        <v>24.75</v>
      </c>
      <c r="AK19" s="246">
        <f t="shared" si="2"/>
        <v>297</v>
      </c>
      <c r="AL19" s="380">
        <v>12</v>
      </c>
    </row>
    <row r="20" spans="1:40" ht="21" customHeight="1" x14ac:dyDescent="0.25">
      <c r="A20" s="108">
        <v>375</v>
      </c>
      <c r="B20" s="396">
        <v>14</v>
      </c>
      <c r="C20" s="110" t="str">
        <f>IFERROR(VLOOKUP(A20,[4]Имя!$A:$B,2,0),"asd")</f>
        <v>Абдукаххорова Маржона</v>
      </c>
      <c r="D20" s="391" t="s">
        <v>50</v>
      </c>
      <c r="E20" s="532" t="s">
        <v>493</v>
      </c>
      <c r="F20" s="533">
        <v>12</v>
      </c>
      <c r="G20" s="533">
        <v>12</v>
      </c>
      <c r="H20" s="653" t="s">
        <v>522</v>
      </c>
      <c r="I20" s="533">
        <v>12</v>
      </c>
      <c r="J20" s="653" t="s">
        <v>522</v>
      </c>
      <c r="K20" s="533">
        <v>12</v>
      </c>
      <c r="L20" s="532" t="s">
        <v>493</v>
      </c>
      <c r="M20" s="533">
        <v>10</v>
      </c>
      <c r="N20" s="533">
        <v>12</v>
      </c>
      <c r="O20" s="653" t="s">
        <v>522</v>
      </c>
      <c r="P20" s="533">
        <v>12</v>
      </c>
      <c r="Q20" s="653" t="s">
        <v>522</v>
      </c>
      <c r="R20" s="533">
        <v>12</v>
      </c>
      <c r="S20" s="532" t="s">
        <v>493</v>
      </c>
      <c r="T20" s="533">
        <v>12</v>
      </c>
      <c r="U20" s="533">
        <v>12</v>
      </c>
      <c r="V20" s="533">
        <v>12</v>
      </c>
      <c r="W20" s="533">
        <v>11</v>
      </c>
      <c r="X20" s="533">
        <v>12</v>
      </c>
      <c r="Y20" s="257" t="s">
        <v>522</v>
      </c>
      <c r="Z20" s="243" t="s">
        <v>493</v>
      </c>
      <c r="AA20" s="212">
        <v>12</v>
      </c>
      <c r="AB20" s="110">
        <v>12</v>
      </c>
      <c r="AC20" s="212">
        <v>12</v>
      </c>
      <c r="AD20" s="212">
        <v>12</v>
      </c>
      <c r="AE20" s="110">
        <v>1</v>
      </c>
      <c r="AF20" s="212">
        <v>12</v>
      </c>
      <c r="AG20" s="243" t="s">
        <v>493</v>
      </c>
      <c r="AH20" s="261" t="s">
        <v>527</v>
      </c>
      <c r="AI20" s="261" t="s">
        <v>527</v>
      </c>
      <c r="AJ20" s="246">
        <f t="shared" si="3"/>
        <v>17.833333333333332</v>
      </c>
      <c r="AK20" s="246">
        <f t="shared" si="2"/>
        <v>214</v>
      </c>
      <c r="AL20" s="397">
        <v>12</v>
      </c>
    </row>
    <row r="21" spans="1:40" ht="39" customHeight="1" x14ac:dyDescent="0.25">
      <c r="A21" s="108">
        <v>248</v>
      </c>
      <c r="B21" s="396">
        <v>15</v>
      </c>
      <c r="C21" s="110" t="str">
        <f>IFERROR(VLOOKUP(A21,[4]Имя!$A:$B,2,0),"asd")</f>
        <v>Орипова Нафосат</v>
      </c>
      <c r="D21" s="391" t="s">
        <v>50</v>
      </c>
      <c r="E21" s="532" t="s">
        <v>493</v>
      </c>
      <c r="F21" s="533">
        <v>12</v>
      </c>
      <c r="G21" s="533">
        <v>12</v>
      </c>
      <c r="H21" s="533">
        <v>2</v>
      </c>
      <c r="I21" s="533">
        <v>12</v>
      </c>
      <c r="J21" s="533">
        <v>12</v>
      </c>
      <c r="K21" s="533">
        <v>12</v>
      </c>
      <c r="L21" s="532" t="s">
        <v>493</v>
      </c>
      <c r="M21" s="533">
        <v>12</v>
      </c>
      <c r="N21" s="533">
        <v>12</v>
      </c>
      <c r="O21" s="653" t="s">
        <v>522</v>
      </c>
      <c r="P21" s="533">
        <v>12</v>
      </c>
      <c r="Q21" s="533">
        <v>12</v>
      </c>
      <c r="R21" s="653" t="s">
        <v>522</v>
      </c>
      <c r="S21" s="532" t="s">
        <v>493</v>
      </c>
      <c r="T21" s="533">
        <v>12</v>
      </c>
      <c r="U21" s="654" t="s">
        <v>532</v>
      </c>
      <c r="V21" s="655"/>
      <c r="W21" s="655"/>
      <c r="X21" s="655"/>
      <c r="Y21" s="652"/>
      <c r="Z21" s="652"/>
      <c r="AA21" s="652"/>
      <c r="AB21" s="652"/>
      <c r="AC21" s="652"/>
      <c r="AD21" s="652"/>
      <c r="AE21" s="652"/>
      <c r="AF21" s="652"/>
      <c r="AG21" s="243" t="s">
        <v>493</v>
      </c>
      <c r="AH21" s="261" t="s">
        <v>527</v>
      </c>
      <c r="AI21" s="261" t="s">
        <v>527</v>
      </c>
      <c r="AJ21" s="246">
        <f t="shared" si="3"/>
        <v>10.166666666666666</v>
      </c>
      <c r="AK21" s="246">
        <f t="shared" si="2"/>
        <v>122</v>
      </c>
      <c r="AL21" s="397">
        <v>12</v>
      </c>
      <c r="AN21" s="465"/>
    </row>
    <row r="22" spans="1:40" ht="24" customHeight="1" x14ac:dyDescent="0.25">
      <c r="A22" s="108">
        <v>249</v>
      </c>
      <c r="B22" s="396">
        <v>16</v>
      </c>
      <c r="C22" s="110" t="str">
        <f>IFERROR(VLOOKUP(A22,[4]Имя!$A:$B,2,0),"asd")</f>
        <v>Усмонова Махлиё</v>
      </c>
      <c r="D22" s="391" t="s">
        <v>50</v>
      </c>
      <c r="E22" s="532" t="s">
        <v>493</v>
      </c>
      <c r="F22" s="533">
        <v>12</v>
      </c>
      <c r="G22" s="533">
        <v>12</v>
      </c>
      <c r="H22" s="533">
        <v>12</v>
      </c>
      <c r="I22" s="533">
        <v>12</v>
      </c>
      <c r="J22" s="653" t="s">
        <v>522</v>
      </c>
      <c r="K22" s="533">
        <v>12</v>
      </c>
      <c r="L22" s="532" t="s">
        <v>493</v>
      </c>
      <c r="M22" s="533">
        <v>12</v>
      </c>
      <c r="N22" s="533">
        <v>12</v>
      </c>
      <c r="O22" s="533">
        <v>12</v>
      </c>
      <c r="P22" s="533">
        <v>12</v>
      </c>
      <c r="Q22" s="533">
        <v>12</v>
      </c>
      <c r="R22" s="533">
        <v>12</v>
      </c>
      <c r="S22" s="532" t="s">
        <v>493</v>
      </c>
      <c r="T22" s="533">
        <v>12</v>
      </c>
      <c r="U22" s="533">
        <v>12</v>
      </c>
      <c r="V22" s="653" t="s">
        <v>522</v>
      </c>
      <c r="W22" s="533">
        <v>11</v>
      </c>
      <c r="X22" s="533">
        <v>12</v>
      </c>
      <c r="Y22" s="212">
        <v>12</v>
      </c>
      <c r="Z22" s="243" t="s">
        <v>493</v>
      </c>
      <c r="AA22" s="212">
        <v>12</v>
      </c>
      <c r="AB22" s="110">
        <v>12</v>
      </c>
      <c r="AC22" s="212">
        <v>12</v>
      </c>
      <c r="AD22" s="212">
        <v>12</v>
      </c>
      <c r="AE22" s="110">
        <v>12</v>
      </c>
      <c r="AF22" s="212">
        <v>12</v>
      </c>
      <c r="AG22" s="243">
        <v>24</v>
      </c>
      <c r="AH22" s="261" t="s">
        <v>527</v>
      </c>
      <c r="AI22" s="261" t="s">
        <v>527</v>
      </c>
      <c r="AJ22" s="246">
        <f t="shared" si="3"/>
        <v>23.916666666666668</v>
      </c>
      <c r="AK22" s="246">
        <f t="shared" si="2"/>
        <v>287</v>
      </c>
      <c r="AL22" s="397">
        <v>12</v>
      </c>
    </row>
    <row r="23" spans="1:40" ht="20.25" customHeight="1" x14ac:dyDescent="0.25">
      <c r="A23" s="108">
        <v>372</v>
      </c>
      <c r="B23" s="396">
        <v>17</v>
      </c>
      <c r="C23" s="110" t="str">
        <f>IFERROR(VLOOKUP(A23,[4]Имя!$A:$B,2,0),"asd")</f>
        <v>Сагдуллаев Хамидуллох</v>
      </c>
      <c r="D23" s="391" t="s">
        <v>50</v>
      </c>
      <c r="E23" s="532" t="s">
        <v>493</v>
      </c>
      <c r="F23" s="533">
        <v>12</v>
      </c>
      <c r="G23" s="533">
        <v>12</v>
      </c>
      <c r="H23" s="533">
        <v>12</v>
      </c>
      <c r="I23" s="533">
        <v>12</v>
      </c>
      <c r="J23" s="533">
        <v>12</v>
      </c>
      <c r="K23" s="533">
        <v>12</v>
      </c>
      <c r="L23" s="532" t="s">
        <v>493</v>
      </c>
      <c r="M23" s="533">
        <v>12</v>
      </c>
      <c r="N23" s="533">
        <v>12</v>
      </c>
      <c r="O23" s="533">
        <v>12</v>
      </c>
      <c r="P23" s="653" t="s">
        <v>522</v>
      </c>
      <c r="Q23" s="533">
        <v>12</v>
      </c>
      <c r="R23" s="533">
        <v>12</v>
      </c>
      <c r="S23" s="532">
        <v>24</v>
      </c>
      <c r="T23" s="533">
        <v>12</v>
      </c>
      <c r="U23" s="533">
        <v>12</v>
      </c>
      <c r="V23" s="533">
        <v>12</v>
      </c>
      <c r="W23" s="533">
        <v>12</v>
      </c>
      <c r="X23" s="533">
        <v>12</v>
      </c>
      <c r="Y23" s="212">
        <v>12</v>
      </c>
      <c r="Z23" s="243" t="s">
        <v>493</v>
      </c>
      <c r="AA23" s="212">
        <v>12</v>
      </c>
      <c r="AB23" s="110">
        <v>12</v>
      </c>
      <c r="AC23" s="212">
        <v>12</v>
      </c>
      <c r="AD23" s="212">
        <v>12</v>
      </c>
      <c r="AE23" s="110">
        <v>12</v>
      </c>
      <c r="AF23" s="212">
        <v>12</v>
      </c>
      <c r="AG23" s="243">
        <v>24</v>
      </c>
      <c r="AH23" s="261" t="s">
        <v>527</v>
      </c>
      <c r="AI23" s="261" t="s">
        <v>527</v>
      </c>
      <c r="AJ23" s="246">
        <f t="shared" si="3"/>
        <v>27</v>
      </c>
      <c r="AK23" s="246">
        <f t="shared" si="2"/>
        <v>324</v>
      </c>
      <c r="AL23" s="397">
        <v>12</v>
      </c>
    </row>
    <row r="24" spans="1:40" ht="21" customHeight="1" x14ac:dyDescent="0.25">
      <c r="A24" s="108">
        <v>265</v>
      </c>
      <c r="B24" s="396">
        <v>18</v>
      </c>
      <c r="C24" s="110" t="str">
        <f>IFERROR(VLOOKUP(A24,[4]Имя!$A:$B,2,0),"asd")</f>
        <v>Турдикулов Фаррух</v>
      </c>
      <c r="D24" s="391" t="s">
        <v>50</v>
      </c>
      <c r="E24" s="532" t="s">
        <v>493</v>
      </c>
      <c r="F24" s="533">
        <v>12</v>
      </c>
      <c r="G24" s="533">
        <v>12</v>
      </c>
      <c r="H24" s="533">
        <v>12</v>
      </c>
      <c r="I24" s="533">
        <v>12</v>
      </c>
      <c r="J24" s="533">
        <v>12</v>
      </c>
      <c r="K24" s="533">
        <v>12</v>
      </c>
      <c r="L24" s="532" t="s">
        <v>493</v>
      </c>
      <c r="M24" s="533">
        <v>12</v>
      </c>
      <c r="N24" s="533">
        <v>12</v>
      </c>
      <c r="O24" s="533">
        <v>12</v>
      </c>
      <c r="P24" s="533">
        <v>12</v>
      </c>
      <c r="Q24" s="533">
        <v>12</v>
      </c>
      <c r="R24" s="533">
        <v>12</v>
      </c>
      <c r="S24" s="532">
        <v>24</v>
      </c>
      <c r="T24" s="533">
        <v>12</v>
      </c>
      <c r="U24" s="533">
        <v>12</v>
      </c>
      <c r="V24" s="533">
        <v>12</v>
      </c>
      <c r="W24" s="533">
        <v>12</v>
      </c>
      <c r="X24" s="533">
        <v>12</v>
      </c>
      <c r="Y24" s="212">
        <v>12</v>
      </c>
      <c r="Z24" s="243" t="s">
        <v>493</v>
      </c>
      <c r="AA24" s="212">
        <v>12</v>
      </c>
      <c r="AB24" s="110">
        <v>12</v>
      </c>
      <c r="AC24" s="212">
        <v>12</v>
      </c>
      <c r="AD24" s="212">
        <v>12</v>
      </c>
      <c r="AE24" s="110">
        <v>12</v>
      </c>
      <c r="AF24" s="212">
        <v>12</v>
      </c>
      <c r="AG24" s="243">
        <v>24</v>
      </c>
      <c r="AH24" s="261" t="s">
        <v>527</v>
      </c>
      <c r="AI24" s="261" t="s">
        <v>527</v>
      </c>
      <c r="AJ24" s="246">
        <f t="shared" si="3"/>
        <v>28</v>
      </c>
      <c r="AK24" s="246">
        <f t="shared" si="2"/>
        <v>336</v>
      </c>
      <c r="AL24" s="397">
        <v>12</v>
      </c>
    </row>
    <row r="25" spans="1:40" ht="21" customHeight="1" x14ac:dyDescent="0.25">
      <c r="A25" s="108"/>
      <c r="B25" s="396">
        <v>19</v>
      </c>
      <c r="C25" s="110" t="s">
        <v>582</v>
      </c>
      <c r="D25" s="110" t="s">
        <v>84</v>
      </c>
      <c r="E25" s="532" t="s">
        <v>493</v>
      </c>
      <c r="F25" s="533">
        <v>12</v>
      </c>
      <c r="G25" s="533">
        <v>12</v>
      </c>
      <c r="H25" s="533">
        <v>2</v>
      </c>
      <c r="I25" s="533">
        <v>12</v>
      </c>
      <c r="J25" s="533">
        <v>12</v>
      </c>
      <c r="K25" s="533">
        <v>4</v>
      </c>
      <c r="L25" s="532" t="s">
        <v>493</v>
      </c>
      <c r="M25" s="533">
        <v>12</v>
      </c>
      <c r="N25" s="533">
        <v>12</v>
      </c>
      <c r="O25" s="533">
        <v>12</v>
      </c>
      <c r="P25" s="533">
        <v>12</v>
      </c>
      <c r="Q25" s="533">
        <v>12</v>
      </c>
      <c r="R25" s="533">
        <v>12</v>
      </c>
      <c r="S25" s="532" t="s">
        <v>493</v>
      </c>
      <c r="T25" s="533">
        <v>12</v>
      </c>
      <c r="U25" s="533">
        <v>12</v>
      </c>
      <c r="V25" s="533">
        <v>12</v>
      </c>
      <c r="W25" s="533">
        <v>12</v>
      </c>
      <c r="X25" s="533">
        <v>12</v>
      </c>
      <c r="Y25" s="257" t="s">
        <v>522</v>
      </c>
      <c r="Z25" s="243" t="s">
        <v>493</v>
      </c>
      <c r="AA25" s="212">
        <v>12</v>
      </c>
      <c r="AB25" s="110">
        <v>12</v>
      </c>
      <c r="AC25" s="212">
        <v>12</v>
      </c>
      <c r="AD25" s="212">
        <v>12</v>
      </c>
      <c r="AE25" s="110">
        <v>12</v>
      </c>
      <c r="AF25" s="212">
        <v>2</v>
      </c>
      <c r="AG25" s="243" t="s">
        <v>493</v>
      </c>
      <c r="AH25" s="261" t="s">
        <v>527</v>
      </c>
      <c r="AI25" s="261" t="s">
        <v>527</v>
      </c>
      <c r="AJ25" s="246">
        <f t="shared" si="3"/>
        <v>20.666666666666668</v>
      </c>
      <c r="AK25" s="246">
        <f t="shared" si="2"/>
        <v>248</v>
      </c>
      <c r="AL25" s="397">
        <v>12</v>
      </c>
    </row>
    <row r="26" spans="1:40" ht="21" customHeight="1" x14ac:dyDescent="0.25">
      <c r="A26" s="108"/>
      <c r="B26" s="396">
        <v>20</v>
      </c>
      <c r="C26" s="110" t="s">
        <v>572</v>
      </c>
      <c r="D26" s="110" t="s">
        <v>84</v>
      </c>
      <c r="E26" s="532" t="s">
        <v>493</v>
      </c>
      <c r="F26" s="533">
        <v>12</v>
      </c>
      <c r="G26" s="533">
        <v>12</v>
      </c>
      <c r="H26" s="533">
        <v>12</v>
      </c>
      <c r="I26" s="533">
        <v>12</v>
      </c>
      <c r="J26" s="653" t="s">
        <v>522</v>
      </c>
      <c r="K26" s="533">
        <v>12</v>
      </c>
      <c r="L26" s="532" t="s">
        <v>493</v>
      </c>
      <c r="M26" s="533">
        <v>12</v>
      </c>
      <c r="N26" s="533">
        <v>12</v>
      </c>
      <c r="O26" s="533">
        <v>12</v>
      </c>
      <c r="P26" s="533">
        <v>12</v>
      </c>
      <c r="Q26" s="533">
        <v>12</v>
      </c>
      <c r="R26" s="533">
        <v>12</v>
      </c>
      <c r="S26" s="532" t="s">
        <v>493</v>
      </c>
      <c r="T26" s="533">
        <v>12</v>
      </c>
      <c r="U26" s="533">
        <v>12</v>
      </c>
      <c r="V26" s="533">
        <v>12</v>
      </c>
      <c r="W26" s="533">
        <v>12</v>
      </c>
      <c r="X26" s="533">
        <v>12</v>
      </c>
      <c r="Y26" s="212">
        <v>12</v>
      </c>
      <c r="Z26" s="243">
        <v>24</v>
      </c>
      <c r="AA26" s="212">
        <v>12</v>
      </c>
      <c r="AB26" s="110">
        <v>12</v>
      </c>
      <c r="AC26" s="212">
        <v>12</v>
      </c>
      <c r="AD26" s="212">
        <v>12</v>
      </c>
      <c r="AE26" s="110">
        <v>12</v>
      </c>
      <c r="AF26" s="212">
        <v>12</v>
      </c>
      <c r="AG26" s="243" t="s">
        <v>493</v>
      </c>
      <c r="AH26" s="261" t="s">
        <v>527</v>
      </c>
      <c r="AI26" s="261" t="s">
        <v>527</v>
      </c>
      <c r="AJ26" s="246">
        <f t="shared" si="3"/>
        <v>25</v>
      </c>
      <c r="AK26" s="246">
        <f t="shared" si="2"/>
        <v>300</v>
      </c>
      <c r="AL26" s="397">
        <v>12</v>
      </c>
    </row>
    <row r="27" spans="1:40" ht="21" customHeight="1" x14ac:dyDescent="0.25">
      <c r="A27" s="108"/>
      <c r="B27" s="396">
        <v>21</v>
      </c>
      <c r="C27" s="110" t="s">
        <v>573</v>
      </c>
      <c r="D27" s="110" t="s">
        <v>84</v>
      </c>
      <c r="E27" s="532" t="s">
        <v>493</v>
      </c>
      <c r="F27" s="653" t="s">
        <v>522</v>
      </c>
      <c r="G27" s="533">
        <v>12</v>
      </c>
      <c r="H27" s="533">
        <v>12</v>
      </c>
      <c r="I27" s="533">
        <v>12</v>
      </c>
      <c r="J27" s="533">
        <v>12</v>
      </c>
      <c r="K27" s="653" t="s">
        <v>522</v>
      </c>
      <c r="L27" s="532" t="s">
        <v>493</v>
      </c>
      <c r="M27" s="533">
        <v>12</v>
      </c>
      <c r="N27" s="533">
        <v>12</v>
      </c>
      <c r="O27" s="533">
        <v>12</v>
      </c>
      <c r="P27" s="533">
        <v>12</v>
      </c>
      <c r="Q27" s="533">
        <v>12</v>
      </c>
      <c r="R27" s="533">
        <v>12</v>
      </c>
      <c r="S27" s="532">
        <v>24</v>
      </c>
      <c r="T27" s="533">
        <v>12</v>
      </c>
      <c r="U27" s="533">
        <v>12</v>
      </c>
      <c r="V27" s="533">
        <v>12</v>
      </c>
      <c r="W27" s="533">
        <v>12</v>
      </c>
      <c r="X27" s="533">
        <v>12</v>
      </c>
      <c r="Y27" s="212">
        <v>12</v>
      </c>
      <c r="Z27" s="243" t="s">
        <v>493</v>
      </c>
      <c r="AA27" s="212">
        <v>12</v>
      </c>
      <c r="AB27" s="110">
        <v>12</v>
      </c>
      <c r="AC27" s="212">
        <v>12</v>
      </c>
      <c r="AD27" s="212">
        <v>12</v>
      </c>
      <c r="AE27" s="110">
        <v>12</v>
      </c>
      <c r="AF27" s="212">
        <v>12</v>
      </c>
      <c r="AG27" s="243">
        <v>24</v>
      </c>
      <c r="AH27" s="261" t="s">
        <v>527</v>
      </c>
      <c r="AI27" s="261" t="s">
        <v>527</v>
      </c>
      <c r="AJ27" s="246">
        <f t="shared" si="3"/>
        <v>26</v>
      </c>
      <c r="AK27" s="246">
        <f t="shared" si="2"/>
        <v>312</v>
      </c>
      <c r="AL27" s="397">
        <v>12</v>
      </c>
    </row>
    <row r="28" spans="1:40" ht="21" customHeight="1" x14ac:dyDescent="0.25">
      <c r="A28" s="108"/>
      <c r="B28" s="396">
        <v>22</v>
      </c>
      <c r="C28" s="110" t="s">
        <v>574</v>
      </c>
      <c r="D28" s="110" t="s">
        <v>84</v>
      </c>
      <c r="E28" s="532" t="s">
        <v>493</v>
      </c>
      <c r="F28" s="533">
        <v>12</v>
      </c>
      <c r="G28" s="533">
        <v>12</v>
      </c>
      <c r="H28" s="533">
        <v>12</v>
      </c>
      <c r="I28" s="653" t="s">
        <v>522</v>
      </c>
      <c r="J28" s="533">
        <v>12</v>
      </c>
      <c r="K28" s="533">
        <v>12</v>
      </c>
      <c r="L28" s="532" t="s">
        <v>493</v>
      </c>
      <c r="M28" s="533">
        <v>12</v>
      </c>
      <c r="N28" s="533">
        <v>12</v>
      </c>
      <c r="O28" s="533">
        <v>12</v>
      </c>
      <c r="P28" s="533">
        <v>12</v>
      </c>
      <c r="Q28" s="533">
        <v>12</v>
      </c>
      <c r="R28" s="653" t="s">
        <v>522</v>
      </c>
      <c r="S28" s="532" t="s">
        <v>493</v>
      </c>
      <c r="T28" s="533">
        <v>12</v>
      </c>
      <c r="U28" s="533">
        <v>12</v>
      </c>
      <c r="V28" s="533">
        <v>12</v>
      </c>
      <c r="W28" s="533">
        <v>12</v>
      </c>
      <c r="X28" s="533">
        <v>12</v>
      </c>
      <c r="Y28" s="212">
        <v>8</v>
      </c>
      <c r="Z28" s="243" t="s">
        <v>493</v>
      </c>
      <c r="AA28" s="212">
        <v>12</v>
      </c>
      <c r="AB28" s="110">
        <v>12</v>
      </c>
      <c r="AC28" s="212">
        <v>12</v>
      </c>
      <c r="AD28" s="212">
        <v>12</v>
      </c>
      <c r="AE28" s="110">
        <v>12</v>
      </c>
      <c r="AF28" s="212">
        <v>12</v>
      </c>
      <c r="AG28" s="243" t="s">
        <v>493</v>
      </c>
      <c r="AH28" s="261" t="s">
        <v>527</v>
      </c>
      <c r="AI28" s="261" t="s">
        <v>527</v>
      </c>
      <c r="AJ28" s="246">
        <f t="shared" si="3"/>
        <v>21.666666666666668</v>
      </c>
      <c r="AK28" s="246">
        <f t="shared" si="2"/>
        <v>260</v>
      </c>
      <c r="AL28" s="397">
        <v>12</v>
      </c>
    </row>
    <row r="29" spans="1:40" ht="21" customHeight="1" x14ac:dyDescent="0.25">
      <c r="A29" s="108"/>
      <c r="B29" s="396">
        <v>23</v>
      </c>
      <c r="C29" s="110" t="s">
        <v>575</v>
      </c>
      <c r="D29" s="110" t="s">
        <v>84</v>
      </c>
      <c r="E29" s="532" t="s">
        <v>493</v>
      </c>
      <c r="F29" s="533">
        <v>12</v>
      </c>
      <c r="G29" s="533">
        <v>12</v>
      </c>
      <c r="H29" s="533">
        <v>12</v>
      </c>
      <c r="I29" s="653" t="s">
        <v>522</v>
      </c>
      <c r="J29" s="533">
        <v>12</v>
      </c>
      <c r="K29" s="533">
        <v>12</v>
      </c>
      <c r="L29" s="532" t="s">
        <v>493</v>
      </c>
      <c r="M29" s="533">
        <v>12</v>
      </c>
      <c r="N29" s="533">
        <v>12</v>
      </c>
      <c r="O29" s="533">
        <v>12</v>
      </c>
      <c r="P29" s="533">
        <v>12</v>
      </c>
      <c r="Q29" s="533">
        <v>12</v>
      </c>
      <c r="R29" s="533">
        <v>12</v>
      </c>
      <c r="S29" s="532" t="s">
        <v>493</v>
      </c>
      <c r="T29" s="533">
        <v>12</v>
      </c>
      <c r="U29" s="533">
        <v>12</v>
      </c>
      <c r="V29" s="533">
        <v>12</v>
      </c>
      <c r="W29" s="533">
        <v>12</v>
      </c>
      <c r="X29" s="533">
        <v>12</v>
      </c>
      <c r="Y29" s="212">
        <v>12</v>
      </c>
      <c r="Z29" s="243" t="s">
        <v>493</v>
      </c>
      <c r="AA29" s="212">
        <v>12</v>
      </c>
      <c r="AB29" s="110">
        <v>12</v>
      </c>
      <c r="AC29" s="110">
        <v>12</v>
      </c>
      <c r="AD29" s="212">
        <v>12</v>
      </c>
      <c r="AE29" s="110">
        <v>12</v>
      </c>
      <c r="AF29" s="212">
        <v>12</v>
      </c>
      <c r="AG29" s="243" t="s">
        <v>493</v>
      </c>
      <c r="AH29" s="261" t="s">
        <v>527</v>
      </c>
      <c r="AI29" s="261" t="s">
        <v>527</v>
      </c>
      <c r="AJ29" s="246">
        <f t="shared" si="3"/>
        <v>23</v>
      </c>
      <c r="AK29" s="246">
        <f t="shared" si="2"/>
        <v>276</v>
      </c>
      <c r="AL29" s="397">
        <v>12</v>
      </c>
    </row>
    <row r="30" spans="1:40" ht="21" customHeight="1" x14ac:dyDescent="0.25">
      <c r="A30" s="108"/>
      <c r="B30" s="396">
        <v>24</v>
      </c>
      <c r="C30" s="110" t="s">
        <v>576</v>
      </c>
      <c r="D30" s="110" t="s">
        <v>84</v>
      </c>
      <c r="E30" s="532" t="s">
        <v>493</v>
      </c>
      <c r="F30" s="655">
        <v>12</v>
      </c>
      <c r="G30" s="533">
        <v>12</v>
      </c>
      <c r="H30" s="533">
        <v>12</v>
      </c>
      <c r="I30" s="653" t="s">
        <v>522</v>
      </c>
      <c r="J30" s="533">
        <v>12</v>
      </c>
      <c r="K30" s="533">
        <v>12</v>
      </c>
      <c r="L30" s="532" t="s">
        <v>493</v>
      </c>
      <c r="M30" s="533">
        <v>12</v>
      </c>
      <c r="N30" s="533">
        <v>12</v>
      </c>
      <c r="O30" s="655">
        <v>12</v>
      </c>
      <c r="P30" s="533">
        <v>12</v>
      </c>
      <c r="Q30" s="533">
        <v>12</v>
      </c>
      <c r="R30" s="533">
        <v>12</v>
      </c>
      <c r="S30" s="532" t="s">
        <v>493</v>
      </c>
      <c r="T30" s="533">
        <v>12</v>
      </c>
      <c r="U30" s="533">
        <v>12</v>
      </c>
      <c r="V30" s="533">
        <v>12</v>
      </c>
      <c r="W30" s="533">
        <v>12</v>
      </c>
      <c r="X30" s="533">
        <v>12</v>
      </c>
      <c r="Y30" s="212">
        <v>12</v>
      </c>
      <c r="Z30" s="243">
        <v>24</v>
      </c>
      <c r="AA30" s="212">
        <v>12</v>
      </c>
      <c r="AB30" s="110">
        <v>12</v>
      </c>
      <c r="AC30" s="212">
        <v>12</v>
      </c>
      <c r="AD30" s="212">
        <v>12</v>
      </c>
      <c r="AE30" s="110">
        <v>12</v>
      </c>
      <c r="AF30" s="212">
        <v>12</v>
      </c>
      <c r="AG30" s="243" t="s">
        <v>493</v>
      </c>
      <c r="AH30" s="261" t="s">
        <v>527</v>
      </c>
      <c r="AI30" s="261" t="s">
        <v>527</v>
      </c>
      <c r="AJ30" s="246">
        <f t="shared" si="3"/>
        <v>25</v>
      </c>
      <c r="AK30" s="246">
        <f t="shared" si="2"/>
        <v>300</v>
      </c>
      <c r="AL30" s="397">
        <v>12</v>
      </c>
    </row>
    <row r="31" spans="1:40" ht="21" customHeight="1" x14ac:dyDescent="0.25">
      <c r="A31" s="108"/>
      <c r="B31" s="396">
        <v>25</v>
      </c>
      <c r="C31" s="110" t="s">
        <v>634</v>
      </c>
      <c r="D31" s="110" t="s">
        <v>84</v>
      </c>
      <c r="E31" s="532" t="s">
        <v>493</v>
      </c>
      <c r="F31" s="533">
        <v>12</v>
      </c>
      <c r="G31" s="533">
        <v>12</v>
      </c>
      <c r="H31" s="533">
        <v>2</v>
      </c>
      <c r="I31" s="533">
        <v>12</v>
      </c>
      <c r="J31" s="533">
        <v>12</v>
      </c>
      <c r="K31" s="533">
        <v>12</v>
      </c>
      <c r="L31" s="532" t="s">
        <v>493</v>
      </c>
      <c r="M31" s="533">
        <v>12</v>
      </c>
      <c r="N31" s="533">
        <v>12</v>
      </c>
      <c r="O31" s="533">
        <v>12</v>
      </c>
      <c r="P31" s="533">
        <v>12</v>
      </c>
      <c r="Q31" s="533">
        <v>1</v>
      </c>
      <c r="R31" s="653" t="s">
        <v>522</v>
      </c>
      <c r="S31" s="532" t="s">
        <v>493</v>
      </c>
      <c r="T31" s="653" t="s">
        <v>522</v>
      </c>
      <c r="U31" s="653" t="s">
        <v>522</v>
      </c>
      <c r="V31" s="653" t="s">
        <v>522</v>
      </c>
      <c r="W31" s="653" t="s">
        <v>522</v>
      </c>
      <c r="X31" s="653" t="s">
        <v>522</v>
      </c>
      <c r="Y31" s="212">
        <v>12</v>
      </c>
      <c r="Z31" s="243" t="s">
        <v>493</v>
      </c>
      <c r="AA31" s="212">
        <v>12</v>
      </c>
      <c r="AB31" s="110">
        <v>12</v>
      </c>
      <c r="AC31" s="110">
        <v>12</v>
      </c>
      <c r="AD31" s="257" t="s">
        <v>522</v>
      </c>
      <c r="AE31" s="110">
        <v>12</v>
      </c>
      <c r="AF31" s="212">
        <v>12</v>
      </c>
      <c r="AG31" s="243" t="s">
        <v>493</v>
      </c>
      <c r="AH31" s="261" t="s">
        <v>527</v>
      </c>
      <c r="AI31" s="261" t="s">
        <v>527</v>
      </c>
      <c r="AJ31" s="246">
        <f t="shared" si="3"/>
        <v>15.25</v>
      </c>
      <c r="AK31" s="246">
        <f t="shared" si="2"/>
        <v>183</v>
      </c>
      <c r="AL31" s="397">
        <v>12</v>
      </c>
    </row>
    <row r="32" spans="1:40" ht="21" customHeight="1" x14ac:dyDescent="0.25">
      <c r="A32" s="108"/>
      <c r="B32" s="396">
        <v>26</v>
      </c>
      <c r="C32" s="110" t="s">
        <v>635</v>
      </c>
      <c r="D32" s="110" t="s">
        <v>84</v>
      </c>
      <c r="E32" s="656"/>
      <c r="F32" s="657"/>
      <c r="G32" s="533">
        <v>12</v>
      </c>
      <c r="H32" s="533">
        <v>12</v>
      </c>
      <c r="I32" s="533">
        <v>12</v>
      </c>
      <c r="J32" s="533">
        <v>12</v>
      </c>
      <c r="K32" s="533">
        <v>12</v>
      </c>
      <c r="L32" s="532" t="s">
        <v>493</v>
      </c>
      <c r="M32" s="533">
        <v>12</v>
      </c>
      <c r="N32" s="533">
        <v>12</v>
      </c>
      <c r="O32" s="655">
        <v>12</v>
      </c>
      <c r="P32" s="533">
        <v>12</v>
      </c>
      <c r="Q32" s="533">
        <v>12</v>
      </c>
      <c r="R32" s="653" t="s">
        <v>522</v>
      </c>
      <c r="S32" s="532" t="s">
        <v>493</v>
      </c>
      <c r="T32" s="533">
        <v>12</v>
      </c>
      <c r="U32" s="533">
        <v>12</v>
      </c>
      <c r="V32" s="533">
        <v>12</v>
      </c>
      <c r="W32" s="533">
        <v>12</v>
      </c>
      <c r="X32" s="533">
        <v>12</v>
      </c>
      <c r="Y32" s="212">
        <v>8</v>
      </c>
      <c r="Z32" s="243" t="s">
        <v>493</v>
      </c>
      <c r="AA32" s="212">
        <v>12</v>
      </c>
      <c r="AB32" s="110">
        <v>12</v>
      </c>
      <c r="AC32" s="212">
        <v>12</v>
      </c>
      <c r="AD32" s="212">
        <v>12</v>
      </c>
      <c r="AE32" s="110">
        <v>12</v>
      </c>
      <c r="AF32" s="212">
        <v>12</v>
      </c>
      <c r="AG32" s="243">
        <v>24</v>
      </c>
      <c r="AH32" s="261" t="s">
        <v>527</v>
      </c>
      <c r="AI32" s="261" t="s">
        <v>527</v>
      </c>
      <c r="AJ32" s="246">
        <f t="shared" si="3"/>
        <v>23.666666666666668</v>
      </c>
      <c r="AK32" s="246">
        <f t="shared" si="2"/>
        <v>284</v>
      </c>
      <c r="AL32" s="397">
        <v>12</v>
      </c>
    </row>
    <row r="33" spans="1:38" ht="21" customHeight="1" x14ac:dyDescent="0.25">
      <c r="A33" s="108"/>
      <c r="B33" s="396"/>
      <c r="C33" s="110"/>
      <c r="D33" s="391"/>
      <c r="E33" s="280"/>
      <c r="F33" s="110"/>
      <c r="G33" s="110"/>
      <c r="H33" s="212"/>
      <c r="I33" s="212"/>
      <c r="J33" s="110"/>
      <c r="K33" s="212"/>
      <c r="L33" s="110"/>
      <c r="M33" s="212"/>
      <c r="N33" s="110"/>
      <c r="O33" s="212"/>
      <c r="P33" s="212"/>
      <c r="Q33" s="110"/>
      <c r="R33" s="212"/>
      <c r="S33" s="110"/>
      <c r="T33" s="212"/>
      <c r="U33" s="110"/>
      <c r="V33" s="212"/>
      <c r="W33" s="212"/>
      <c r="X33" s="110"/>
      <c r="Y33" s="212"/>
      <c r="Z33" s="110"/>
      <c r="AA33" s="212"/>
      <c r="AB33" s="110"/>
      <c r="AC33" s="212"/>
      <c r="AD33" s="212"/>
      <c r="AE33" s="110"/>
      <c r="AF33" s="212"/>
      <c r="AG33" s="110"/>
      <c r="AH33" s="110"/>
      <c r="AI33" s="110"/>
      <c r="AJ33" s="185">
        <f>SUM(AJ20:AJ24)</f>
        <v>106.91666666666667</v>
      </c>
      <c r="AK33" s="185">
        <f>SUM(AK20:AK24)</f>
        <v>1283</v>
      </c>
      <c r="AL33" s="397"/>
    </row>
    <row r="34" spans="1:38" ht="21.6" customHeight="1" x14ac:dyDescent="0.25">
      <c r="A34" s="395"/>
      <c r="B34" s="395"/>
      <c r="Q34" s="378"/>
      <c r="R34" s="378"/>
      <c r="S34" s="378"/>
      <c r="T34" s="378"/>
      <c r="U34" s="378"/>
      <c r="V34" s="378"/>
      <c r="W34" s="378"/>
      <c r="X34" s="378"/>
      <c r="Y34" s="378"/>
      <c r="Z34" s="378"/>
      <c r="AA34" s="378"/>
      <c r="AB34" s="378"/>
      <c r="AC34" s="378"/>
      <c r="AD34" s="378"/>
      <c r="AE34" s="378"/>
      <c r="AF34" s="378"/>
    </row>
    <row r="35" spans="1:38" ht="40.5" customHeight="1" x14ac:dyDescent="0.25">
      <c r="A35" s="395"/>
      <c r="B35" s="395"/>
      <c r="C35" s="409" t="s">
        <v>617</v>
      </c>
      <c r="D35" s="414" t="s">
        <v>612</v>
      </c>
      <c r="L35" s="163">
        <v>8</v>
      </c>
      <c r="M35" s="544" t="s">
        <v>511</v>
      </c>
      <c r="N35" s="544"/>
      <c r="O35" s="544"/>
      <c r="P35" s="544"/>
      <c r="Q35" s="544"/>
      <c r="R35" s="544"/>
      <c r="S35" s="401"/>
      <c r="T35" s="255" t="s">
        <v>520</v>
      </c>
      <c r="U35" s="544" t="s">
        <v>495</v>
      </c>
      <c r="V35" s="544"/>
      <c r="W35" s="544"/>
      <c r="X35" s="544"/>
      <c r="Y35" s="544"/>
      <c r="Z35" s="544"/>
      <c r="AA35" s="401"/>
      <c r="AB35" s="258" t="s">
        <v>523</v>
      </c>
      <c r="AC35" s="544" t="s">
        <v>515</v>
      </c>
      <c r="AD35" s="544"/>
      <c r="AE35" s="544"/>
      <c r="AF35" s="544"/>
      <c r="AG35" s="544"/>
      <c r="AH35" s="544"/>
      <c r="AI35" s="544"/>
    </row>
    <row r="36" spans="1:38" ht="33" customHeight="1" x14ac:dyDescent="0.25">
      <c r="A36" s="400"/>
      <c r="B36" s="400"/>
      <c r="C36" s="408" t="s">
        <v>583</v>
      </c>
      <c r="D36" s="413" t="s">
        <v>608</v>
      </c>
      <c r="L36" s="253" t="s">
        <v>518</v>
      </c>
      <c r="M36" s="544" t="s">
        <v>512</v>
      </c>
      <c r="N36" s="544"/>
      <c r="O36" s="544"/>
      <c r="P36" s="544"/>
      <c r="Q36" s="544"/>
      <c r="R36" s="544"/>
      <c r="S36" s="401"/>
      <c r="T36" s="256" t="s">
        <v>521</v>
      </c>
      <c r="U36" s="544" t="s">
        <v>514</v>
      </c>
      <c r="V36" s="544"/>
      <c r="W36" s="544"/>
      <c r="X36" s="544"/>
      <c r="Y36" s="544"/>
      <c r="Z36" s="544"/>
      <c r="AA36" s="401"/>
      <c r="AB36" s="248" t="s">
        <v>524</v>
      </c>
      <c r="AC36" s="544" t="s">
        <v>516</v>
      </c>
      <c r="AD36" s="544"/>
      <c r="AE36" s="544"/>
      <c r="AF36" s="544"/>
      <c r="AG36" s="544"/>
      <c r="AH36" s="544"/>
      <c r="AI36" s="544"/>
      <c r="AJ36" s="172"/>
      <c r="AK36" s="58"/>
    </row>
    <row r="37" spans="1:38" ht="40.5" customHeight="1" x14ac:dyDescent="0.25">
      <c r="C37" s="408" t="s">
        <v>585</v>
      </c>
      <c r="D37" s="413" t="s">
        <v>606</v>
      </c>
      <c r="L37" s="254" t="s">
        <v>519</v>
      </c>
      <c r="M37" s="544" t="s">
        <v>513</v>
      </c>
      <c r="N37" s="544"/>
      <c r="O37" s="544"/>
      <c r="P37" s="544"/>
      <c r="Q37" s="544"/>
      <c r="R37" s="544"/>
      <c r="S37" s="401"/>
      <c r="T37" s="257" t="s">
        <v>522</v>
      </c>
      <c r="U37" s="544" t="s">
        <v>494</v>
      </c>
      <c r="V37" s="544"/>
      <c r="W37" s="544"/>
      <c r="X37" s="544"/>
      <c r="Y37" s="544"/>
      <c r="Z37" s="544"/>
      <c r="AA37" s="401"/>
      <c r="AB37" s="259" t="s">
        <v>525</v>
      </c>
      <c r="AC37" s="544" t="s">
        <v>517</v>
      </c>
      <c r="AD37" s="544"/>
      <c r="AE37" s="544"/>
      <c r="AF37" s="544"/>
      <c r="AG37" s="544"/>
      <c r="AH37" s="544"/>
      <c r="AI37" s="544"/>
      <c r="AJ37" s="172"/>
      <c r="AK37" s="58"/>
    </row>
    <row r="38" spans="1:38" ht="21.6" customHeight="1" x14ac:dyDescent="0.25">
      <c r="C38" s="429"/>
      <c r="D38" s="429"/>
      <c r="L38" s="261" t="s">
        <v>527</v>
      </c>
      <c r="M38" s="544" t="s">
        <v>528</v>
      </c>
      <c r="N38" s="544"/>
      <c r="O38" s="544"/>
      <c r="P38" s="544"/>
      <c r="Q38" s="544"/>
      <c r="R38" s="544"/>
      <c r="T38" s="243" t="s">
        <v>493</v>
      </c>
      <c r="U38" s="544" t="s">
        <v>529</v>
      </c>
      <c r="V38" s="544"/>
      <c r="W38" s="544"/>
      <c r="X38" s="544"/>
      <c r="Y38" s="544"/>
      <c r="Z38" s="544"/>
      <c r="AB38" s="264" t="s">
        <v>532</v>
      </c>
      <c r="AC38" s="544" t="s">
        <v>533</v>
      </c>
      <c r="AD38" s="544"/>
      <c r="AE38" s="544"/>
      <c r="AF38" s="544"/>
      <c r="AG38" s="544"/>
      <c r="AH38" s="544"/>
      <c r="AI38" s="544"/>
    </row>
    <row r="39" spans="1:38" ht="21.6" customHeight="1" x14ac:dyDescent="0.25">
      <c r="C39" s="394"/>
      <c r="D39" s="394"/>
      <c r="F39" s="394"/>
      <c r="G39" s="394"/>
      <c r="H39" s="394"/>
      <c r="I39" s="394"/>
      <c r="J39" s="394"/>
      <c r="L39" s="430"/>
      <c r="M39" s="430"/>
      <c r="N39" s="430"/>
      <c r="O39" s="430"/>
      <c r="P39" s="430"/>
      <c r="Q39" s="430"/>
      <c r="R39" s="430"/>
      <c r="S39" s="430"/>
      <c r="T39" s="430"/>
      <c r="U39" s="430"/>
      <c r="V39" s="430"/>
      <c r="W39" s="430"/>
      <c r="X39" s="430"/>
      <c r="Y39" s="430"/>
      <c r="Z39" s="430"/>
      <c r="AA39" s="430"/>
      <c r="AB39" s="430"/>
      <c r="AC39" s="430"/>
      <c r="AD39" s="430"/>
      <c r="AE39" s="430"/>
      <c r="AF39" s="430"/>
      <c r="AG39" s="430"/>
      <c r="AH39" s="430"/>
      <c r="AI39" s="430"/>
    </row>
    <row r="40" spans="1:38" ht="21.6" customHeight="1" x14ac:dyDescent="0.25">
      <c r="L40" s="430"/>
      <c r="M40" s="430"/>
      <c r="N40" s="430"/>
      <c r="O40" s="430"/>
      <c r="P40" s="430"/>
      <c r="Q40" s="430"/>
      <c r="R40" s="430"/>
      <c r="S40" s="430"/>
      <c r="T40" s="430"/>
      <c r="U40" s="430"/>
      <c r="V40" s="430"/>
      <c r="W40" s="430"/>
      <c r="X40" s="430"/>
      <c r="Y40" s="430"/>
      <c r="Z40" s="430"/>
      <c r="AA40" s="430"/>
      <c r="AB40" s="430"/>
      <c r="AC40" s="430"/>
      <c r="AD40" s="430"/>
      <c r="AE40" s="430"/>
      <c r="AF40" s="430"/>
      <c r="AG40" s="430"/>
      <c r="AH40" s="430"/>
      <c r="AI40" s="430"/>
    </row>
    <row r="41" spans="1:38" ht="35.25" customHeight="1" x14ac:dyDescent="0.25">
      <c r="L41" s="430"/>
      <c r="M41" s="430"/>
      <c r="N41" s="430"/>
      <c r="O41" s="430"/>
      <c r="P41" s="430"/>
      <c r="Q41" s="430"/>
      <c r="R41" s="430"/>
      <c r="S41" s="430"/>
      <c r="T41" s="430"/>
      <c r="U41" s="430"/>
      <c r="V41" s="430"/>
      <c r="W41" s="430"/>
      <c r="X41" s="430"/>
      <c r="Y41" s="430"/>
      <c r="Z41" s="430"/>
      <c r="AA41" s="430"/>
      <c r="AB41" s="430"/>
      <c r="AC41" s="430"/>
      <c r="AD41" s="430"/>
      <c r="AE41" s="430"/>
      <c r="AF41" s="430"/>
      <c r="AG41" s="430"/>
      <c r="AH41" s="430"/>
      <c r="AI41" s="430"/>
    </row>
    <row r="42" spans="1:38" ht="21.6" customHeight="1" x14ac:dyDescent="0.25">
      <c r="L42" s="430"/>
      <c r="M42" s="430"/>
      <c r="N42" s="430"/>
      <c r="O42" s="430"/>
      <c r="P42" s="430"/>
      <c r="Q42" s="430"/>
      <c r="R42" s="430"/>
      <c r="S42" s="430"/>
      <c r="T42" s="430"/>
      <c r="U42" s="430"/>
      <c r="V42" s="430"/>
      <c r="W42" s="430"/>
      <c r="X42" s="430"/>
      <c r="Y42" s="430"/>
      <c r="Z42" s="430"/>
      <c r="AA42" s="430"/>
      <c r="AB42" s="430"/>
      <c r="AC42" s="430"/>
      <c r="AD42" s="430"/>
      <c r="AE42" s="430"/>
      <c r="AF42" s="430"/>
      <c r="AG42" s="430"/>
      <c r="AH42" s="430"/>
      <c r="AI42" s="430"/>
    </row>
    <row r="43" spans="1:38" ht="21.6" customHeight="1" x14ac:dyDescent="0.25">
      <c r="A43" s="397"/>
      <c r="B43" s="397"/>
      <c r="L43" s="430"/>
      <c r="M43" s="430"/>
      <c r="N43" s="430"/>
      <c r="O43" s="430"/>
      <c r="P43" s="430"/>
      <c r="Q43" s="430"/>
      <c r="R43" s="430"/>
      <c r="S43" s="430"/>
      <c r="T43" s="430"/>
      <c r="U43" s="430"/>
      <c r="V43" s="430"/>
      <c r="W43" s="430"/>
      <c r="X43" s="430"/>
      <c r="Y43" s="430"/>
      <c r="Z43" s="430"/>
      <c r="AA43" s="430"/>
      <c r="AB43" s="430"/>
      <c r="AC43" s="430"/>
      <c r="AD43" s="430"/>
      <c r="AE43" s="430"/>
      <c r="AF43" s="430"/>
      <c r="AG43" s="430"/>
      <c r="AH43" s="430"/>
      <c r="AI43" s="430"/>
    </row>
    <row r="44" spans="1:38" ht="21.6" customHeight="1" x14ac:dyDescent="0.25">
      <c r="A44" s="397"/>
      <c r="B44" s="397"/>
      <c r="C44" s="598"/>
      <c r="D44" s="598"/>
      <c r="L44" s="430"/>
      <c r="M44" s="430"/>
      <c r="N44" s="430"/>
      <c r="O44" s="430"/>
      <c r="P44" s="430"/>
      <c r="Q44" s="430"/>
      <c r="R44" s="430"/>
      <c r="S44" s="430"/>
      <c r="T44" s="430"/>
      <c r="U44" s="430"/>
      <c r="V44" s="430"/>
      <c r="W44" s="430"/>
      <c r="X44" s="430"/>
      <c r="Y44" s="430"/>
      <c r="Z44" s="430"/>
      <c r="AA44" s="430"/>
      <c r="AB44" s="430"/>
      <c r="AC44" s="430"/>
      <c r="AD44" s="430"/>
      <c r="AE44" s="430"/>
      <c r="AF44" s="430"/>
      <c r="AG44" s="430"/>
      <c r="AH44" s="430"/>
      <c r="AI44" s="430"/>
    </row>
    <row r="45" spans="1:38" ht="21.6" customHeight="1" x14ac:dyDescent="0.25">
      <c r="A45" s="397"/>
      <c r="B45" s="397"/>
      <c r="C45" s="598"/>
      <c r="D45" s="598"/>
      <c r="L45" s="430"/>
      <c r="M45" s="430"/>
      <c r="N45" s="430"/>
      <c r="O45" s="430"/>
      <c r="P45" s="430"/>
      <c r="Q45" s="430"/>
      <c r="R45" s="430"/>
      <c r="S45" s="430"/>
      <c r="T45" s="430"/>
      <c r="U45" s="430"/>
      <c r="V45" s="430"/>
      <c r="W45" s="430"/>
      <c r="X45" s="430"/>
      <c r="Y45" s="430"/>
      <c r="Z45" s="430"/>
      <c r="AA45" s="430"/>
      <c r="AB45" s="430"/>
      <c r="AC45" s="430"/>
      <c r="AD45" s="430"/>
      <c r="AE45" s="430"/>
      <c r="AF45" s="430"/>
      <c r="AG45" s="430"/>
      <c r="AH45" s="430"/>
      <c r="AI45" s="430"/>
    </row>
    <row r="46" spans="1:38" ht="21.6" customHeight="1" x14ac:dyDescent="0.25">
      <c r="A46" s="402"/>
      <c r="B46" s="402"/>
      <c r="L46" s="430"/>
      <c r="M46" s="430"/>
      <c r="N46" s="430"/>
      <c r="O46" s="430"/>
      <c r="P46" s="430"/>
      <c r="Q46" s="430"/>
      <c r="R46" s="430"/>
      <c r="S46" s="430"/>
      <c r="T46" s="430"/>
      <c r="U46" s="430"/>
      <c r="V46" s="430"/>
      <c r="W46" s="430"/>
      <c r="X46" s="430"/>
      <c r="Y46" s="430"/>
      <c r="Z46" s="430"/>
      <c r="AA46" s="430"/>
      <c r="AB46" s="430"/>
      <c r="AC46" s="430"/>
      <c r="AD46" s="430"/>
      <c r="AE46" s="430"/>
      <c r="AF46" s="430"/>
      <c r="AG46" s="430"/>
      <c r="AH46" s="430"/>
      <c r="AI46" s="430"/>
    </row>
    <row r="47" spans="1:38" ht="21.6" customHeight="1" x14ac:dyDescent="0.25">
      <c r="A47" s="403"/>
      <c r="B47" s="403"/>
      <c r="L47" s="430"/>
      <c r="M47" s="430"/>
      <c r="N47" s="430"/>
      <c r="O47" s="430"/>
      <c r="P47" s="430"/>
      <c r="Q47" s="430"/>
      <c r="R47" s="430"/>
      <c r="S47" s="430"/>
      <c r="T47" s="430"/>
      <c r="U47" s="430"/>
      <c r="V47" s="430"/>
      <c r="W47" s="430"/>
      <c r="X47" s="430"/>
      <c r="Y47" s="430"/>
      <c r="Z47" s="430"/>
      <c r="AA47" s="430"/>
      <c r="AB47" s="430"/>
      <c r="AC47" s="430"/>
      <c r="AD47" s="430"/>
      <c r="AE47" s="430"/>
      <c r="AF47" s="430"/>
      <c r="AG47" s="430"/>
      <c r="AH47" s="430"/>
      <c r="AI47" s="430"/>
    </row>
    <row r="48" spans="1:38" ht="21.6" customHeight="1" x14ac:dyDescent="0.25">
      <c r="L48" s="430"/>
      <c r="M48" s="430"/>
      <c r="N48" s="430"/>
      <c r="O48" s="430"/>
      <c r="P48" s="430"/>
      <c r="Q48" s="430"/>
      <c r="R48" s="430"/>
      <c r="S48" s="430"/>
      <c r="T48" s="430"/>
      <c r="U48" s="430"/>
      <c r="V48" s="430"/>
      <c r="W48" s="430"/>
      <c r="X48" s="430"/>
      <c r="Y48" s="430"/>
      <c r="Z48" s="430"/>
      <c r="AA48" s="430"/>
      <c r="AB48" s="430"/>
      <c r="AC48" s="430"/>
      <c r="AD48" s="430"/>
      <c r="AE48" s="430"/>
      <c r="AF48" s="430"/>
      <c r="AG48" s="430"/>
      <c r="AH48" s="430"/>
      <c r="AI48" s="430"/>
    </row>
  </sheetData>
  <mergeCells count="21">
    <mergeCell ref="AJ1:AK1"/>
    <mergeCell ref="AJ2:AK2"/>
    <mergeCell ref="V3:AE3"/>
    <mergeCell ref="AJ3:AK3"/>
    <mergeCell ref="V4:Z4"/>
    <mergeCell ref="AA4:AE4"/>
    <mergeCell ref="C44:D45"/>
    <mergeCell ref="M35:R35"/>
    <mergeCell ref="U35:Z35"/>
    <mergeCell ref="AC35:AI35"/>
    <mergeCell ref="M36:R36"/>
    <mergeCell ref="U36:Z36"/>
    <mergeCell ref="AC36:AI36"/>
    <mergeCell ref="M37:R37"/>
    <mergeCell ref="U37:Z37"/>
    <mergeCell ref="AC37:AI37"/>
    <mergeCell ref="E32:F32"/>
    <mergeCell ref="M38:R38"/>
    <mergeCell ref="U38:Z38"/>
    <mergeCell ref="AC38:AI38"/>
    <mergeCell ref="D5:V5"/>
  </mergeCells>
  <conditionalFormatting sqref="C39:C43 C1:C8 C35 C46:C1048576">
    <cfRule type="duplicateValues" dxfId="66" priority="15"/>
  </conditionalFormatting>
  <conditionalFormatting sqref="C9">
    <cfRule type="duplicateValues" dxfId="65" priority="14"/>
  </conditionalFormatting>
  <conditionalFormatting sqref="C11">
    <cfRule type="duplicateValues" dxfId="64" priority="13"/>
  </conditionalFormatting>
  <conditionalFormatting sqref="C34">
    <cfRule type="duplicateValues" dxfId="63" priority="11"/>
  </conditionalFormatting>
  <conditionalFormatting sqref="C33">
    <cfRule type="duplicateValues" dxfId="62" priority="12"/>
  </conditionalFormatting>
  <conditionalFormatting sqref="C24:C29 C31:C32">
    <cfRule type="duplicateValues" dxfId="61" priority="10"/>
  </conditionalFormatting>
  <conditionalFormatting sqref="C10">
    <cfRule type="duplicateValues" dxfId="60" priority="9"/>
  </conditionalFormatting>
  <conditionalFormatting sqref="C13">
    <cfRule type="duplicateValues" dxfId="59" priority="8"/>
  </conditionalFormatting>
  <conditionalFormatting sqref="C12">
    <cfRule type="duplicateValues" dxfId="58" priority="7"/>
  </conditionalFormatting>
  <conditionalFormatting sqref="C21:C22">
    <cfRule type="duplicateValues" dxfId="57" priority="16"/>
  </conditionalFormatting>
  <conditionalFormatting sqref="C14">
    <cfRule type="duplicateValues" dxfId="56" priority="6"/>
  </conditionalFormatting>
  <conditionalFormatting sqref="C16">
    <cfRule type="duplicateValues" dxfId="55" priority="5"/>
  </conditionalFormatting>
  <conditionalFormatting sqref="C17:C19">
    <cfRule type="duplicateValues" dxfId="54" priority="4"/>
  </conditionalFormatting>
  <conditionalFormatting sqref="C15">
    <cfRule type="duplicateValues" dxfId="53" priority="3"/>
  </conditionalFormatting>
  <conditionalFormatting sqref="C20">
    <cfRule type="duplicateValues" dxfId="52" priority="17"/>
  </conditionalFormatting>
  <conditionalFormatting sqref="C23">
    <cfRule type="duplicateValues" dxfId="51" priority="18"/>
  </conditionalFormatting>
  <conditionalFormatting sqref="C44">
    <cfRule type="duplicateValues" dxfId="50" priority="2"/>
  </conditionalFormatting>
  <conditionalFormatting sqref="C30">
    <cfRule type="duplicateValues" dxfId="49" priority="1"/>
  </conditionalFormatting>
  <pageMargins left="0.23622047244094491" right="0.23622047244094491" top="0.74803149606299213" bottom="0.74803149606299213" header="0.31496062992125984" footer="0.31496062992125984"/>
  <pageSetup paperSize="9" scale="52" orientation="landscape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17D7-6737-4109-9D69-252DA83AE819}">
  <sheetPr>
    <tabColor theme="3" tint="0.59999389629810485"/>
    <pageSetUpPr fitToPage="1"/>
  </sheetPr>
  <dimension ref="A1:BA55"/>
  <sheetViews>
    <sheetView zoomScale="70" zoomScaleNormal="70" workbookViewId="0">
      <pane xSplit="4" ySplit="5" topLeftCell="E25" activePane="bottomRight" state="frozen"/>
      <selection pane="topRight" activeCell="E1" sqref="E1"/>
      <selection pane="bottomLeft" activeCell="A6" sqref="A6"/>
      <selection pane="bottomRight" activeCell="AB40" sqref="AB40"/>
    </sheetView>
  </sheetViews>
  <sheetFormatPr defaultColWidth="9.140625" defaultRowHeight="15.75" x14ac:dyDescent="0.25"/>
  <cols>
    <col min="1" max="1" width="8" style="70" customWidth="1"/>
    <col min="2" max="2" width="8" style="39" customWidth="1"/>
    <col min="3" max="3" width="43.28515625" style="39" bestFit="1" customWidth="1"/>
    <col min="4" max="4" width="34.85546875" style="39" bestFit="1" customWidth="1"/>
    <col min="5" max="35" width="5.5703125" style="39" customWidth="1"/>
    <col min="36" max="37" width="14.7109375" style="52" customWidth="1"/>
    <col min="38" max="38" width="9" style="39" customWidth="1"/>
    <col min="39" max="39" width="31" style="39" customWidth="1"/>
    <col min="40" max="47" width="3.7109375" style="39" customWidth="1"/>
    <col min="48" max="48" width="5.85546875" style="39" customWidth="1"/>
    <col min="49" max="62" width="3.7109375" style="39" customWidth="1"/>
    <col min="63" max="63" width="4.7109375" style="39" customWidth="1"/>
    <col min="64" max="16384" width="9.140625" style="39"/>
  </cols>
  <sheetData>
    <row r="1" spans="1:49" ht="19.149999999999999" customHeight="1" x14ac:dyDescent="0.25">
      <c r="A1" s="37"/>
      <c r="B1" s="37"/>
      <c r="C1" s="37" t="s">
        <v>5</v>
      </c>
      <c r="D1" s="37"/>
      <c r="E1" s="37"/>
      <c r="F1" s="38"/>
      <c r="G1" s="38"/>
      <c r="H1" s="38"/>
      <c r="I1" s="38"/>
      <c r="J1" s="38"/>
      <c r="K1" s="38"/>
      <c r="L1" s="38"/>
      <c r="M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7"/>
      <c r="AD1" s="37"/>
      <c r="AE1" s="37"/>
      <c r="AF1" s="37"/>
      <c r="AG1" s="37"/>
      <c r="AH1" s="37"/>
      <c r="AI1" s="37"/>
    </row>
    <row r="2" spans="1:49" ht="19.149999999999999" customHeight="1" x14ac:dyDescent="0.25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P2" s="550" t="s">
        <v>0</v>
      </c>
      <c r="Q2" s="551"/>
      <c r="R2" s="551"/>
      <c r="S2" s="551"/>
      <c r="T2" s="551"/>
      <c r="U2" s="551"/>
      <c r="V2" s="551"/>
      <c r="W2" s="551"/>
      <c r="X2" s="551"/>
      <c r="Y2" s="552"/>
      <c r="Z2" s="38"/>
      <c r="AA2" s="38"/>
      <c r="AB2" s="38"/>
      <c r="AC2" s="37"/>
      <c r="AD2" s="37"/>
      <c r="AE2" s="37"/>
      <c r="AF2" s="37"/>
      <c r="AG2" s="37"/>
      <c r="AH2" s="37"/>
      <c r="AI2" s="37"/>
    </row>
    <row r="3" spans="1:49" ht="19.149999999999999" customHeight="1" x14ac:dyDescent="0.25">
      <c r="A3" s="37"/>
      <c r="B3" s="37"/>
      <c r="C3" s="38"/>
      <c r="D3" s="37"/>
      <c r="E3" s="37"/>
      <c r="F3" s="37"/>
      <c r="G3" s="37"/>
      <c r="H3" s="37"/>
      <c r="I3" s="37"/>
      <c r="J3" s="38"/>
      <c r="K3" s="38"/>
      <c r="L3" s="38"/>
      <c r="M3" s="38"/>
      <c r="P3" s="550" t="s">
        <v>631</v>
      </c>
      <c r="Q3" s="551"/>
      <c r="R3" s="551"/>
      <c r="S3" s="551"/>
      <c r="T3" s="552"/>
      <c r="U3" s="550" t="s">
        <v>632</v>
      </c>
      <c r="V3" s="551"/>
      <c r="W3" s="551"/>
      <c r="X3" s="551"/>
      <c r="Y3" s="552"/>
      <c r="Z3" s="37"/>
      <c r="AA3" s="38"/>
      <c r="AB3" s="38"/>
      <c r="AC3" s="38"/>
      <c r="AD3" s="38"/>
      <c r="AE3" s="38"/>
      <c r="AF3" s="38"/>
      <c r="AG3" s="38"/>
      <c r="AH3" s="38"/>
      <c r="AI3" s="38"/>
    </row>
    <row r="4" spans="1:49" ht="19.149999999999999" customHeight="1" x14ac:dyDescent="0.25">
      <c r="A4" s="37"/>
      <c r="B4" s="37"/>
      <c r="C4" s="176" t="s">
        <v>363</v>
      </c>
      <c r="D4" s="37"/>
      <c r="E4" s="37"/>
      <c r="F4" s="37"/>
      <c r="G4" s="37"/>
      <c r="H4" s="37"/>
      <c r="I4" s="37"/>
      <c r="J4" s="38"/>
      <c r="K4" s="38"/>
      <c r="L4" s="38"/>
      <c r="M4" s="38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8"/>
      <c r="AB4" s="38"/>
      <c r="AC4" s="38"/>
      <c r="AD4" s="38"/>
      <c r="AE4" s="38"/>
      <c r="AF4" s="38"/>
      <c r="AG4" s="38"/>
      <c r="AH4" s="38"/>
      <c r="AI4" s="38"/>
    </row>
    <row r="5" spans="1:49" s="38" customFormat="1" ht="64.150000000000006" customHeight="1" x14ac:dyDescent="0.25">
      <c r="A5" s="209" t="s">
        <v>1</v>
      </c>
      <c r="B5" s="209"/>
      <c r="C5" s="209" t="s">
        <v>2</v>
      </c>
      <c r="D5" s="209" t="s">
        <v>28</v>
      </c>
      <c r="E5" s="252">
        <v>1</v>
      </c>
      <c r="F5" s="252">
        <v>2</v>
      </c>
      <c r="G5" s="252">
        <v>3</v>
      </c>
      <c r="H5" s="252">
        <v>4</v>
      </c>
      <c r="I5" s="252">
        <v>5</v>
      </c>
      <c r="J5" s="252">
        <v>6</v>
      </c>
      <c r="K5" s="252">
        <v>7</v>
      </c>
      <c r="L5" s="252">
        <v>8</v>
      </c>
      <c r="M5" s="252">
        <v>9</v>
      </c>
      <c r="N5" s="252">
        <v>10</v>
      </c>
      <c r="O5" s="252">
        <v>11</v>
      </c>
      <c r="P5" s="252">
        <v>12</v>
      </c>
      <c r="Q5" s="252">
        <v>13</v>
      </c>
      <c r="R5" s="252">
        <v>14</v>
      </c>
      <c r="S5" s="252">
        <v>15</v>
      </c>
      <c r="T5" s="252">
        <v>16</v>
      </c>
      <c r="U5" s="252">
        <v>17</v>
      </c>
      <c r="V5" s="252">
        <v>18</v>
      </c>
      <c r="W5" s="252">
        <v>19</v>
      </c>
      <c r="X5" s="252">
        <v>20</v>
      </c>
      <c r="Y5" s="252">
        <v>21</v>
      </c>
      <c r="Z5" s="252">
        <v>22</v>
      </c>
      <c r="AA5" s="252">
        <v>23</v>
      </c>
      <c r="AB5" s="252">
        <v>24</v>
      </c>
      <c r="AC5" s="252">
        <v>25</v>
      </c>
      <c r="AD5" s="252">
        <v>26</v>
      </c>
      <c r="AE5" s="252">
        <v>27</v>
      </c>
      <c r="AF5" s="252">
        <v>28</v>
      </c>
      <c r="AG5" s="252">
        <v>29</v>
      </c>
      <c r="AH5" s="252">
        <v>30</v>
      </c>
      <c r="AI5" s="252">
        <v>31</v>
      </c>
      <c r="AJ5" s="136" t="s">
        <v>3</v>
      </c>
      <c r="AK5" s="60" t="s">
        <v>4</v>
      </c>
    </row>
    <row r="6" spans="1:49" s="219" customFormat="1" ht="21.75" customHeight="1" x14ac:dyDescent="0.25">
      <c r="A6" s="108">
        <v>7</v>
      </c>
      <c r="B6" s="120">
        <v>1</v>
      </c>
      <c r="C6" s="110" t="str">
        <f>IFERROR(VLOOKUP(A6,Имя!$A:$B,2,0),"asd")</f>
        <v>Авазова Сайёра</v>
      </c>
      <c r="D6" s="8" t="s">
        <v>102</v>
      </c>
      <c r="E6" s="532" t="s">
        <v>493</v>
      </c>
      <c r="F6" s="533">
        <v>8</v>
      </c>
      <c r="G6" s="533">
        <v>8</v>
      </c>
      <c r="H6" s="533">
        <v>8</v>
      </c>
      <c r="I6" s="533">
        <v>8</v>
      </c>
      <c r="J6" s="533">
        <v>8</v>
      </c>
      <c r="K6" s="533" t="s">
        <v>521</v>
      </c>
      <c r="L6" s="532" t="s">
        <v>493</v>
      </c>
      <c r="M6" s="533">
        <v>8</v>
      </c>
      <c r="N6" s="533">
        <v>8</v>
      </c>
      <c r="O6" s="533">
        <v>8</v>
      </c>
      <c r="P6" s="533">
        <v>8</v>
      </c>
      <c r="Q6" s="533">
        <v>8</v>
      </c>
      <c r="R6" s="533">
        <v>8</v>
      </c>
      <c r="S6" s="532" t="s">
        <v>493</v>
      </c>
      <c r="T6" s="533">
        <v>8</v>
      </c>
      <c r="U6" s="533">
        <v>8</v>
      </c>
      <c r="V6" s="533">
        <v>8</v>
      </c>
      <c r="W6" s="533">
        <v>8</v>
      </c>
      <c r="X6" s="533">
        <v>8</v>
      </c>
      <c r="Y6" s="212">
        <v>8</v>
      </c>
      <c r="Z6" s="487" t="s">
        <v>493</v>
      </c>
      <c r="AA6" s="212">
        <v>8</v>
      </c>
      <c r="AB6" s="212">
        <v>8</v>
      </c>
      <c r="AC6" s="212">
        <v>8</v>
      </c>
      <c r="AD6" s="212">
        <v>8</v>
      </c>
      <c r="AE6" s="212">
        <v>8</v>
      </c>
      <c r="AF6" s="212">
        <v>8</v>
      </c>
      <c r="AG6" s="487" t="s">
        <v>493</v>
      </c>
      <c r="AH6" s="261" t="s">
        <v>527</v>
      </c>
      <c r="AI6" s="261" t="s">
        <v>527</v>
      </c>
      <c r="AJ6" s="137">
        <f>AK6/8</f>
        <v>23</v>
      </c>
      <c r="AK6" s="73">
        <f>SUM(E6:AI6)</f>
        <v>184</v>
      </c>
      <c r="AL6" s="165">
        <v>10</v>
      </c>
    </row>
    <row r="7" spans="1:49" s="374" customFormat="1" ht="21.75" customHeight="1" x14ac:dyDescent="0.3">
      <c r="A7" s="371"/>
      <c r="B7" s="486">
        <v>2</v>
      </c>
      <c r="C7" s="370" t="s">
        <v>563</v>
      </c>
      <c r="D7" s="372" t="s">
        <v>639</v>
      </c>
      <c r="E7" s="532" t="s">
        <v>493</v>
      </c>
      <c r="F7" s="533" t="s">
        <v>493</v>
      </c>
      <c r="G7" s="533">
        <v>12</v>
      </c>
      <c r="H7" s="533">
        <v>12</v>
      </c>
      <c r="I7" s="533">
        <v>12</v>
      </c>
      <c r="J7" s="533">
        <v>12</v>
      </c>
      <c r="K7" s="533">
        <v>12</v>
      </c>
      <c r="L7" s="532" t="s">
        <v>493</v>
      </c>
      <c r="M7" s="533">
        <v>12</v>
      </c>
      <c r="N7" s="533">
        <v>12</v>
      </c>
      <c r="O7" s="533" t="s">
        <v>493</v>
      </c>
      <c r="P7" s="533">
        <v>12</v>
      </c>
      <c r="Q7" s="533">
        <v>12</v>
      </c>
      <c r="R7" s="533">
        <v>12</v>
      </c>
      <c r="S7" s="532" t="s">
        <v>493</v>
      </c>
      <c r="T7" s="533">
        <v>12</v>
      </c>
      <c r="U7" s="533">
        <v>12</v>
      </c>
      <c r="V7" s="658">
        <v>12</v>
      </c>
      <c r="W7" s="658" t="s">
        <v>521</v>
      </c>
      <c r="X7" s="658">
        <v>12</v>
      </c>
      <c r="Y7" s="488">
        <v>12</v>
      </c>
      <c r="Z7" s="487" t="s">
        <v>493</v>
      </c>
      <c r="AA7" s="280" t="s">
        <v>493</v>
      </c>
      <c r="AB7" s="212">
        <v>12</v>
      </c>
      <c r="AC7" s="488">
        <v>12</v>
      </c>
      <c r="AD7" s="488" t="s">
        <v>493</v>
      </c>
      <c r="AE7" s="488">
        <v>12</v>
      </c>
      <c r="AF7" s="488" t="s">
        <v>493</v>
      </c>
      <c r="AG7" s="487">
        <v>12</v>
      </c>
      <c r="AH7" s="261" t="s">
        <v>527</v>
      </c>
      <c r="AI7" s="261" t="s">
        <v>527</v>
      </c>
      <c r="AJ7" s="369">
        <f>AK7/12</f>
        <v>19</v>
      </c>
      <c r="AK7" s="73">
        <f t="shared" ref="AK7" si="0">SUM(E7:AI7)</f>
        <v>228</v>
      </c>
      <c r="AL7" s="373">
        <v>12</v>
      </c>
      <c r="AM7" s="390"/>
      <c r="AN7" s="390"/>
      <c r="AO7" s="390"/>
      <c r="AP7" s="390"/>
      <c r="AQ7" s="390"/>
      <c r="AR7" s="390"/>
      <c r="AS7" s="390"/>
      <c r="AT7" s="390"/>
      <c r="AU7" s="390"/>
    </row>
    <row r="8" spans="1:49" s="473" customFormat="1" ht="21.75" customHeight="1" x14ac:dyDescent="0.25">
      <c r="A8" s="186"/>
      <c r="B8" s="486">
        <v>3</v>
      </c>
      <c r="C8" s="110" t="s">
        <v>640</v>
      </c>
      <c r="D8" s="472" t="s">
        <v>641</v>
      </c>
      <c r="E8" s="532" t="s">
        <v>493</v>
      </c>
      <c r="F8" s="533">
        <v>8</v>
      </c>
      <c r="G8" s="533">
        <v>8</v>
      </c>
      <c r="H8" s="533">
        <v>8</v>
      </c>
      <c r="I8" s="533">
        <v>8</v>
      </c>
      <c r="J8" s="533">
        <v>8</v>
      </c>
      <c r="K8" s="533">
        <v>8</v>
      </c>
      <c r="L8" s="532" t="s">
        <v>493</v>
      </c>
      <c r="M8" s="533">
        <v>8</v>
      </c>
      <c r="N8" s="533">
        <v>8</v>
      </c>
      <c r="O8" s="533">
        <v>8</v>
      </c>
      <c r="P8" s="533">
        <v>8</v>
      </c>
      <c r="Q8" s="533">
        <v>8</v>
      </c>
      <c r="R8" s="533">
        <v>8</v>
      </c>
      <c r="S8" s="532" t="s">
        <v>493</v>
      </c>
      <c r="T8" s="533">
        <v>8</v>
      </c>
      <c r="U8" s="533">
        <v>8</v>
      </c>
      <c r="V8" s="533">
        <v>8</v>
      </c>
      <c r="W8" s="533">
        <v>8</v>
      </c>
      <c r="X8" s="533">
        <v>8</v>
      </c>
      <c r="Y8" s="212">
        <v>8</v>
      </c>
      <c r="Z8" s="487" t="s">
        <v>493</v>
      </c>
      <c r="AA8" s="212">
        <v>8</v>
      </c>
      <c r="AB8" s="212">
        <v>8</v>
      </c>
      <c r="AC8" s="212">
        <v>8</v>
      </c>
      <c r="AD8" s="212">
        <v>8</v>
      </c>
      <c r="AE8" s="212">
        <v>8</v>
      </c>
      <c r="AF8" s="212">
        <v>8</v>
      </c>
      <c r="AG8" s="487" t="s">
        <v>493</v>
      </c>
      <c r="AH8" s="261" t="s">
        <v>527</v>
      </c>
      <c r="AI8" s="261" t="s">
        <v>527</v>
      </c>
      <c r="AJ8" s="137">
        <f>AK8/8</f>
        <v>24</v>
      </c>
      <c r="AK8" s="73">
        <f t="shared" ref="AK8:AK20" si="1">SUM(E8:AI8)</f>
        <v>192</v>
      </c>
      <c r="AL8" s="165">
        <v>8</v>
      </c>
    </row>
    <row r="9" spans="1:49" ht="21.75" customHeight="1" x14ac:dyDescent="0.25">
      <c r="A9" s="122">
        <v>365</v>
      </c>
      <c r="B9" s="486">
        <v>4</v>
      </c>
      <c r="C9" s="110" t="str">
        <f>IFERROR(VLOOKUP(A9,Имя!$A:$B,2,0),"asd")</f>
        <v>Бойбусинова Дилафруз</v>
      </c>
      <c r="D9" s="277" t="s">
        <v>547</v>
      </c>
      <c r="E9" s="532" t="s">
        <v>493</v>
      </c>
      <c r="F9" s="533">
        <v>10</v>
      </c>
      <c r="G9" s="533">
        <v>10</v>
      </c>
      <c r="H9" s="533">
        <v>10</v>
      </c>
      <c r="I9" s="533">
        <v>10</v>
      </c>
      <c r="J9" s="533">
        <v>10</v>
      </c>
      <c r="K9" s="533">
        <v>10</v>
      </c>
      <c r="L9" s="532" t="s">
        <v>493</v>
      </c>
      <c r="M9" s="533">
        <v>10</v>
      </c>
      <c r="N9" s="533">
        <v>10</v>
      </c>
      <c r="O9" s="533">
        <v>10</v>
      </c>
      <c r="P9" s="533">
        <v>10</v>
      </c>
      <c r="Q9" s="533">
        <v>10</v>
      </c>
      <c r="R9" s="533">
        <v>10</v>
      </c>
      <c r="S9" s="532" t="s">
        <v>493</v>
      </c>
      <c r="T9" s="533">
        <v>10</v>
      </c>
      <c r="U9" s="533">
        <v>10</v>
      </c>
      <c r="V9" s="533">
        <v>10</v>
      </c>
      <c r="W9" s="533">
        <v>10</v>
      </c>
      <c r="X9" s="533">
        <v>10</v>
      </c>
      <c r="Y9" s="212" t="s">
        <v>493</v>
      </c>
      <c r="Z9" s="487" t="s">
        <v>493</v>
      </c>
      <c r="AA9" s="212">
        <v>10</v>
      </c>
      <c r="AB9" s="212">
        <v>10</v>
      </c>
      <c r="AC9" s="212">
        <v>10</v>
      </c>
      <c r="AD9" s="212">
        <v>10</v>
      </c>
      <c r="AE9" s="212">
        <v>10</v>
      </c>
      <c r="AF9" s="212">
        <v>10</v>
      </c>
      <c r="AG9" s="487" t="s">
        <v>493</v>
      </c>
      <c r="AH9" s="261" t="s">
        <v>527</v>
      </c>
      <c r="AI9" s="261" t="s">
        <v>527</v>
      </c>
      <c r="AJ9" s="137">
        <f t="shared" ref="AJ9:AJ14" si="2">AK9/10</f>
        <v>23</v>
      </c>
      <c r="AK9" s="73">
        <f t="shared" si="1"/>
        <v>230</v>
      </c>
      <c r="AL9" s="174">
        <v>10</v>
      </c>
    </row>
    <row r="10" spans="1:49" ht="21.75" customHeight="1" x14ac:dyDescent="0.25">
      <c r="A10" s="122">
        <v>267</v>
      </c>
      <c r="B10" s="486">
        <v>5</v>
      </c>
      <c r="C10" s="110" t="str">
        <f>IFERROR(VLOOKUP(A10,Имя!$A:$B,2,0),"asd")</f>
        <v>Равшанова Сайёра</v>
      </c>
      <c r="D10" s="278" t="s">
        <v>547</v>
      </c>
      <c r="E10" s="532" t="s">
        <v>493</v>
      </c>
      <c r="F10" s="533">
        <v>10</v>
      </c>
      <c r="G10" s="533">
        <v>10</v>
      </c>
      <c r="H10" s="533">
        <v>10</v>
      </c>
      <c r="I10" s="533">
        <v>10</v>
      </c>
      <c r="J10" s="533">
        <v>10</v>
      </c>
      <c r="K10" s="533">
        <v>10</v>
      </c>
      <c r="L10" s="532" t="s">
        <v>493</v>
      </c>
      <c r="M10" s="533">
        <v>10</v>
      </c>
      <c r="N10" s="533">
        <v>10</v>
      </c>
      <c r="O10" s="533">
        <v>10</v>
      </c>
      <c r="P10" s="533">
        <v>10</v>
      </c>
      <c r="Q10" s="533">
        <v>10</v>
      </c>
      <c r="R10" s="533">
        <v>10</v>
      </c>
      <c r="S10" s="532" t="s">
        <v>493</v>
      </c>
      <c r="T10" s="533">
        <v>10</v>
      </c>
      <c r="U10" s="533">
        <v>10</v>
      </c>
      <c r="V10" s="533">
        <v>10</v>
      </c>
      <c r="W10" s="533">
        <v>10</v>
      </c>
      <c r="X10" s="533">
        <v>10</v>
      </c>
      <c r="Y10" s="212">
        <v>10</v>
      </c>
      <c r="Z10" s="487" t="s">
        <v>493</v>
      </c>
      <c r="AA10" s="212">
        <v>10</v>
      </c>
      <c r="AB10" s="212">
        <v>10</v>
      </c>
      <c r="AC10" s="212">
        <v>10</v>
      </c>
      <c r="AD10" s="212">
        <v>10</v>
      </c>
      <c r="AE10" s="212">
        <v>10</v>
      </c>
      <c r="AF10" s="212">
        <v>10</v>
      </c>
      <c r="AG10" s="487" t="s">
        <v>493</v>
      </c>
      <c r="AH10" s="261" t="s">
        <v>527</v>
      </c>
      <c r="AI10" s="261" t="s">
        <v>527</v>
      </c>
      <c r="AJ10" s="137">
        <f t="shared" si="2"/>
        <v>24</v>
      </c>
      <c r="AK10" s="73">
        <f t="shared" si="1"/>
        <v>240</v>
      </c>
      <c r="AL10" s="174">
        <v>10</v>
      </c>
      <c r="AM10" s="222"/>
      <c r="AN10" s="222"/>
      <c r="AO10" s="222"/>
      <c r="AP10" s="222"/>
      <c r="AQ10" s="222"/>
      <c r="AR10" s="222"/>
      <c r="AS10" s="222"/>
      <c r="AT10" s="222"/>
      <c r="AU10" s="222"/>
      <c r="AV10" s="222"/>
      <c r="AW10" s="222"/>
    </row>
    <row r="11" spans="1:49" ht="21.75" customHeight="1" x14ac:dyDescent="0.25">
      <c r="A11" s="122">
        <v>314</v>
      </c>
      <c r="B11" s="486">
        <v>6</v>
      </c>
      <c r="C11" s="110" t="str">
        <f>IFERROR(VLOOKUP(A11,Имя!$A:$B,2,0),"asd")</f>
        <v>Кодирова Дилафруз</v>
      </c>
      <c r="D11" s="41" t="s">
        <v>470</v>
      </c>
      <c r="E11" s="532" t="s">
        <v>493</v>
      </c>
      <c r="F11" s="533">
        <v>10</v>
      </c>
      <c r="G11" s="533">
        <v>10</v>
      </c>
      <c r="H11" s="533">
        <v>10</v>
      </c>
      <c r="I11" s="533">
        <v>10</v>
      </c>
      <c r="J11" s="533">
        <v>10</v>
      </c>
      <c r="K11" s="533">
        <v>10</v>
      </c>
      <c r="L11" s="532" t="s">
        <v>493</v>
      </c>
      <c r="M11" s="533">
        <v>10</v>
      </c>
      <c r="N11" s="533">
        <v>10</v>
      </c>
      <c r="O11" s="533">
        <v>10</v>
      </c>
      <c r="P11" s="533">
        <v>10</v>
      </c>
      <c r="Q11" s="533">
        <v>10</v>
      </c>
      <c r="R11" s="533">
        <v>10</v>
      </c>
      <c r="S11" s="532" t="s">
        <v>493</v>
      </c>
      <c r="T11" s="533">
        <v>10</v>
      </c>
      <c r="U11" s="533">
        <v>10</v>
      </c>
      <c r="V11" s="533">
        <v>10</v>
      </c>
      <c r="W11" s="533">
        <v>10</v>
      </c>
      <c r="X11" s="533">
        <v>10</v>
      </c>
      <c r="Y11" s="212">
        <v>10</v>
      </c>
      <c r="Z11" s="487" t="s">
        <v>493</v>
      </c>
      <c r="AA11" s="212">
        <v>10</v>
      </c>
      <c r="AB11" s="212">
        <v>10</v>
      </c>
      <c r="AC11" s="212" t="s">
        <v>493</v>
      </c>
      <c r="AD11" s="212" t="s">
        <v>493</v>
      </c>
      <c r="AE11" s="212">
        <v>10</v>
      </c>
      <c r="AF11" s="212">
        <v>10</v>
      </c>
      <c r="AG11" s="487" t="s">
        <v>493</v>
      </c>
      <c r="AH11" s="261" t="s">
        <v>527</v>
      </c>
      <c r="AI11" s="261" t="s">
        <v>527</v>
      </c>
      <c r="AJ11" s="137">
        <f t="shared" si="2"/>
        <v>22</v>
      </c>
      <c r="AK11" s="73">
        <f t="shared" si="1"/>
        <v>220</v>
      </c>
      <c r="AL11" s="174">
        <v>10</v>
      </c>
      <c r="AM11" s="390"/>
      <c r="AN11" s="390"/>
      <c r="AO11" s="390"/>
      <c r="AP11" s="390"/>
      <c r="AQ11" s="390"/>
      <c r="AR11" s="390"/>
      <c r="AS11" s="390"/>
      <c r="AT11" s="390"/>
      <c r="AU11" s="390"/>
    </row>
    <row r="12" spans="1:49" ht="21.75" customHeight="1" x14ac:dyDescent="0.25">
      <c r="A12" s="108">
        <v>22</v>
      </c>
      <c r="B12" s="486">
        <v>7</v>
      </c>
      <c r="C12" s="110" t="str">
        <f>IFERROR(VLOOKUP(A12,Имя!$A:$B,2,0),"asd")</f>
        <v>Бердикулова Муборак</v>
      </c>
      <c r="D12" s="8" t="s">
        <v>77</v>
      </c>
      <c r="E12" s="532" t="s">
        <v>493</v>
      </c>
      <c r="F12" s="533">
        <v>10</v>
      </c>
      <c r="G12" s="533">
        <v>10</v>
      </c>
      <c r="H12" s="533">
        <v>10</v>
      </c>
      <c r="I12" s="533">
        <v>8</v>
      </c>
      <c r="J12" s="533">
        <v>10</v>
      </c>
      <c r="K12" s="533">
        <v>10</v>
      </c>
      <c r="L12" s="532" t="s">
        <v>493</v>
      </c>
      <c r="M12" s="533">
        <v>6</v>
      </c>
      <c r="N12" s="533">
        <v>0</v>
      </c>
      <c r="O12" s="533">
        <v>10</v>
      </c>
      <c r="P12" s="533">
        <v>10</v>
      </c>
      <c r="Q12" s="533">
        <v>10</v>
      </c>
      <c r="R12" s="533">
        <v>10</v>
      </c>
      <c r="S12" s="532" t="s">
        <v>493</v>
      </c>
      <c r="T12" s="533">
        <v>10</v>
      </c>
      <c r="U12" s="533">
        <v>10</v>
      </c>
      <c r="V12" s="533">
        <v>10</v>
      </c>
      <c r="W12" s="533">
        <v>10</v>
      </c>
      <c r="X12" s="533">
        <v>10</v>
      </c>
      <c r="Y12" s="212">
        <v>10</v>
      </c>
      <c r="Z12" s="487" t="s">
        <v>493</v>
      </c>
      <c r="AA12" s="212">
        <v>10</v>
      </c>
      <c r="AB12" s="212">
        <v>10</v>
      </c>
      <c r="AC12" s="212">
        <v>10</v>
      </c>
      <c r="AD12" s="212">
        <v>10</v>
      </c>
      <c r="AE12" s="212">
        <v>10</v>
      </c>
      <c r="AF12" s="212">
        <v>10</v>
      </c>
      <c r="AG12" s="487">
        <v>20</v>
      </c>
      <c r="AH12" s="261" t="s">
        <v>527</v>
      </c>
      <c r="AI12" s="261" t="s">
        <v>527</v>
      </c>
      <c r="AJ12" s="137">
        <f t="shared" si="2"/>
        <v>24.4</v>
      </c>
      <c r="AK12" s="73">
        <f t="shared" si="1"/>
        <v>244</v>
      </c>
      <c r="AL12" s="174">
        <v>10</v>
      </c>
      <c r="AM12" s="390"/>
      <c r="AN12" s="390"/>
      <c r="AO12" s="390"/>
      <c r="AP12" s="390"/>
      <c r="AQ12" s="390"/>
      <c r="AR12" s="390"/>
      <c r="AS12" s="390"/>
      <c r="AT12" s="390"/>
      <c r="AU12" s="390"/>
    </row>
    <row r="13" spans="1:49" ht="27.75" customHeight="1" x14ac:dyDescent="0.25">
      <c r="A13" s="108">
        <v>76</v>
      </c>
      <c r="B13" s="486">
        <v>8</v>
      </c>
      <c r="C13" s="110" t="str">
        <f>IFERROR(VLOOKUP(A13,Имя!$A:$B,2,0),"asd")</f>
        <v>Нишонова Мархабо</v>
      </c>
      <c r="D13" s="8" t="s">
        <v>76</v>
      </c>
      <c r="E13" s="532" t="s">
        <v>493</v>
      </c>
      <c r="F13" s="533">
        <v>10</v>
      </c>
      <c r="G13" s="533">
        <v>10</v>
      </c>
      <c r="H13" s="533">
        <v>10</v>
      </c>
      <c r="I13" s="533">
        <v>10</v>
      </c>
      <c r="J13" s="533">
        <v>10</v>
      </c>
      <c r="K13" s="533">
        <v>10</v>
      </c>
      <c r="L13" s="532" t="s">
        <v>493</v>
      </c>
      <c r="M13" s="533">
        <v>10</v>
      </c>
      <c r="N13" s="533">
        <v>8</v>
      </c>
      <c r="O13" s="533">
        <v>10</v>
      </c>
      <c r="P13" s="533">
        <v>10</v>
      </c>
      <c r="Q13" s="533">
        <v>10</v>
      </c>
      <c r="R13" s="533">
        <v>10</v>
      </c>
      <c r="S13" s="532" t="s">
        <v>493</v>
      </c>
      <c r="T13" s="533">
        <v>10</v>
      </c>
      <c r="U13" s="533">
        <v>10</v>
      </c>
      <c r="V13" s="533">
        <v>10</v>
      </c>
      <c r="W13" s="533">
        <v>10</v>
      </c>
      <c r="X13" s="533">
        <v>10</v>
      </c>
      <c r="Y13" s="212">
        <v>10</v>
      </c>
      <c r="Z13" s="487" t="s">
        <v>493</v>
      </c>
      <c r="AA13" s="212">
        <v>10</v>
      </c>
      <c r="AB13" s="212">
        <v>10</v>
      </c>
      <c r="AC13" s="212">
        <v>10</v>
      </c>
      <c r="AD13" s="212">
        <v>10</v>
      </c>
      <c r="AE13" s="212">
        <v>10</v>
      </c>
      <c r="AF13" s="212">
        <v>10</v>
      </c>
      <c r="AG13" s="487">
        <v>20</v>
      </c>
      <c r="AH13" s="261" t="s">
        <v>527</v>
      </c>
      <c r="AI13" s="261" t="s">
        <v>527</v>
      </c>
      <c r="AJ13" s="137">
        <f t="shared" si="2"/>
        <v>25.8</v>
      </c>
      <c r="AK13" s="73">
        <f t="shared" si="1"/>
        <v>258</v>
      </c>
      <c r="AL13" s="174">
        <v>10</v>
      </c>
      <c r="AM13" s="390"/>
      <c r="AN13" s="390"/>
      <c r="AO13" s="390"/>
      <c r="AP13" s="390"/>
      <c r="AQ13" s="390"/>
      <c r="AR13" s="390"/>
      <c r="AS13" s="390"/>
      <c r="AT13" s="390"/>
      <c r="AU13" s="390"/>
    </row>
    <row r="14" spans="1:49" ht="33" customHeight="1" x14ac:dyDescent="0.25">
      <c r="A14" s="108">
        <v>116</v>
      </c>
      <c r="B14" s="486">
        <v>9</v>
      </c>
      <c r="C14" s="110" t="str">
        <f>IFERROR(VLOOKUP(A14,Имя!$A:$B,2,0),"asd")</f>
        <v>Турсункулова Насиба</v>
      </c>
      <c r="D14" s="8" t="s">
        <v>74</v>
      </c>
      <c r="E14" s="532" t="s">
        <v>493</v>
      </c>
      <c r="F14" s="533" t="s">
        <v>521</v>
      </c>
      <c r="G14" s="533" t="s">
        <v>521</v>
      </c>
      <c r="H14" s="533" t="s">
        <v>521</v>
      </c>
      <c r="I14" s="533" t="s">
        <v>521</v>
      </c>
      <c r="J14" s="533">
        <v>10</v>
      </c>
      <c r="K14" s="533">
        <v>10</v>
      </c>
      <c r="L14" s="532" t="s">
        <v>493</v>
      </c>
      <c r="M14" s="533">
        <v>10</v>
      </c>
      <c r="N14" s="533">
        <v>10</v>
      </c>
      <c r="O14" s="533">
        <v>10</v>
      </c>
      <c r="P14" s="533">
        <v>10</v>
      </c>
      <c r="Q14" s="533">
        <v>10</v>
      </c>
      <c r="R14" s="533">
        <v>10</v>
      </c>
      <c r="S14" s="532" t="s">
        <v>493</v>
      </c>
      <c r="T14" s="533">
        <v>10</v>
      </c>
      <c r="U14" s="533">
        <v>10</v>
      </c>
      <c r="V14" s="533">
        <v>10</v>
      </c>
      <c r="W14" s="533">
        <v>10</v>
      </c>
      <c r="X14" s="533">
        <v>10</v>
      </c>
      <c r="Y14" s="212" t="s">
        <v>493</v>
      </c>
      <c r="Z14" s="487" t="s">
        <v>493</v>
      </c>
      <c r="AA14" s="212">
        <v>10</v>
      </c>
      <c r="AB14" s="212">
        <v>10</v>
      </c>
      <c r="AC14" s="212">
        <v>10</v>
      </c>
      <c r="AD14" s="212">
        <v>10</v>
      </c>
      <c r="AE14" s="212">
        <v>10</v>
      </c>
      <c r="AF14" s="212">
        <v>10</v>
      </c>
      <c r="AG14" s="487">
        <v>20</v>
      </c>
      <c r="AH14" s="261" t="s">
        <v>527</v>
      </c>
      <c r="AI14" s="261" t="s">
        <v>527</v>
      </c>
      <c r="AJ14" s="123">
        <f t="shared" si="2"/>
        <v>21</v>
      </c>
      <c r="AK14" s="73">
        <f t="shared" si="1"/>
        <v>210</v>
      </c>
      <c r="AL14" s="174">
        <v>10</v>
      </c>
      <c r="AM14" s="390"/>
      <c r="AN14" s="390"/>
      <c r="AO14" s="390"/>
      <c r="AP14" s="390"/>
      <c r="AQ14" s="390"/>
      <c r="AR14" s="390"/>
      <c r="AS14" s="390"/>
      <c r="AT14" s="390"/>
      <c r="AU14" s="390"/>
    </row>
    <row r="15" spans="1:49" ht="21.75" customHeight="1" x14ac:dyDescent="0.25">
      <c r="A15" s="122">
        <v>218</v>
      </c>
      <c r="B15" s="486">
        <v>10</v>
      </c>
      <c r="C15" s="110" t="str">
        <f>IFERROR(VLOOKUP(A15,Имя!$A:$B,2,0),"asd")</f>
        <v>Хужамкулова Фотима</v>
      </c>
      <c r="D15" s="41" t="s">
        <v>75</v>
      </c>
      <c r="E15" s="532" t="s">
        <v>493</v>
      </c>
      <c r="F15" s="658">
        <v>10</v>
      </c>
      <c r="G15" s="533">
        <v>8</v>
      </c>
      <c r="H15" s="533">
        <v>8</v>
      </c>
      <c r="I15" s="533">
        <v>10</v>
      </c>
      <c r="J15" s="533">
        <v>10</v>
      </c>
      <c r="K15" s="533">
        <v>0</v>
      </c>
      <c r="L15" s="532" t="s">
        <v>493</v>
      </c>
      <c r="M15" s="533">
        <v>10</v>
      </c>
      <c r="N15" s="533">
        <v>10</v>
      </c>
      <c r="O15" s="658">
        <v>10</v>
      </c>
      <c r="P15" s="658">
        <v>10</v>
      </c>
      <c r="Q15" s="658">
        <v>10</v>
      </c>
      <c r="R15" s="658">
        <v>0</v>
      </c>
      <c r="S15" s="532" t="s">
        <v>493</v>
      </c>
      <c r="T15" s="658">
        <v>10</v>
      </c>
      <c r="U15" s="533">
        <v>0</v>
      </c>
      <c r="V15" s="658">
        <v>10</v>
      </c>
      <c r="W15" s="658">
        <v>10</v>
      </c>
      <c r="X15" s="658">
        <v>10</v>
      </c>
      <c r="Y15" s="488">
        <v>10</v>
      </c>
      <c r="Z15" s="487">
        <v>20</v>
      </c>
      <c r="AA15" s="488">
        <v>10</v>
      </c>
      <c r="AB15" s="212">
        <v>10</v>
      </c>
      <c r="AC15" s="212">
        <v>10</v>
      </c>
      <c r="AD15" s="212">
        <v>10</v>
      </c>
      <c r="AE15" s="212">
        <v>10</v>
      </c>
      <c r="AF15" s="212">
        <v>10</v>
      </c>
      <c r="AG15" s="487">
        <v>20</v>
      </c>
      <c r="AH15" s="261" t="s">
        <v>527</v>
      </c>
      <c r="AI15" s="261" t="s">
        <v>527</v>
      </c>
      <c r="AJ15" s="137">
        <f t="shared" ref="AJ15:AJ16" si="3">AK15/10</f>
        <v>24.6</v>
      </c>
      <c r="AK15" s="73">
        <f t="shared" si="1"/>
        <v>246</v>
      </c>
      <c r="AL15" s="174">
        <v>10</v>
      </c>
      <c r="AM15" s="390"/>
      <c r="AN15" s="390"/>
      <c r="AO15" s="390"/>
      <c r="AP15" s="390"/>
      <c r="AQ15" s="390"/>
      <c r="AR15" s="390"/>
      <c r="AS15" s="390"/>
      <c r="AT15" s="390"/>
      <c r="AU15" s="390"/>
    </row>
    <row r="16" spans="1:49" ht="21.75" customHeight="1" x14ac:dyDescent="0.25">
      <c r="A16" s="122">
        <v>266</v>
      </c>
      <c r="B16" s="486">
        <v>11</v>
      </c>
      <c r="C16" s="110" t="str">
        <f>IFERROR(VLOOKUP(A16,Имя!$A:$B,2,0),"asd")</f>
        <v>Атоева Зарнигор</v>
      </c>
      <c r="D16" s="41" t="s">
        <v>274</v>
      </c>
      <c r="E16" s="532" t="s">
        <v>493</v>
      </c>
      <c r="F16" s="533">
        <v>10</v>
      </c>
      <c r="G16" s="533">
        <v>10</v>
      </c>
      <c r="H16" s="533">
        <v>5</v>
      </c>
      <c r="I16" s="533">
        <v>10</v>
      </c>
      <c r="J16" s="533">
        <v>10</v>
      </c>
      <c r="K16" s="533">
        <v>10</v>
      </c>
      <c r="L16" s="532" t="s">
        <v>493</v>
      </c>
      <c r="M16" s="533">
        <v>10</v>
      </c>
      <c r="N16" s="533">
        <v>10</v>
      </c>
      <c r="O16" s="533">
        <v>5</v>
      </c>
      <c r="P16" s="533">
        <v>5</v>
      </c>
      <c r="Q16" s="533">
        <v>5</v>
      </c>
      <c r="R16" s="533">
        <v>10</v>
      </c>
      <c r="S16" s="532" t="s">
        <v>493</v>
      </c>
      <c r="T16" s="533">
        <v>10</v>
      </c>
      <c r="U16" s="533">
        <v>10</v>
      </c>
      <c r="V16" s="533">
        <v>10</v>
      </c>
      <c r="W16" s="533">
        <v>10</v>
      </c>
      <c r="X16" s="533">
        <v>10</v>
      </c>
      <c r="Y16" s="212">
        <v>10</v>
      </c>
      <c r="Z16" s="487" t="s">
        <v>493</v>
      </c>
      <c r="AA16" s="212" t="s">
        <v>493</v>
      </c>
      <c r="AB16" s="212">
        <v>10</v>
      </c>
      <c r="AC16" s="488">
        <v>10</v>
      </c>
      <c r="AD16" s="488">
        <v>10</v>
      </c>
      <c r="AE16" s="488">
        <v>10</v>
      </c>
      <c r="AF16" s="488">
        <v>10</v>
      </c>
      <c r="AG16" s="487">
        <v>20</v>
      </c>
      <c r="AH16" s="261" t="s">
        <v>527</v>
      </c>
      <c r="AI16" s="261" t="s">
        <v>527</v>
      </c>
      <c r="AJ16" s="137">
        <f t="shared" si="3"/>
        <v>23</v>
      </c>
      <c r="AK16" s="73">
        <f t="shared" si="1"/>
        <v>230</v>
      </c>
      <c r="AL16" s="174">
        <v>10</v>
      </c>
      <c r="AM16" s="599"/>
      <c r="AN16" s="599"/>
      <c r="AO16" s="599"/>
      <c r="AP16" s="599"/>
      <c r="AQ16" s="599"/>
      <c r="AR16" s="599"/>
      <c r="AS16" s="599"/>
      <c r="AT16" s="599"/>
    </row>
    <row r="17" spans="1:53" ht="21.75" customHeight="1" x14ac:dyDescent="0.25">
      <c r="A17" s="122">
        <v>219</v>
      </c>
      <c r="B17" s="486">
        <v>12</v>
      </c>
      <c r="C17" s="110" t="str">
        <f>IFERROR(VLOOKUP(A17,Имя!$A:$B,2,0),"asd")</f>
        <v>Тожибоева Алфира</v>
      </c>
      <c r="D17" s="41" t="s">
        <v>469</v>
      </c>
      <c r="E17" s="532">
        <v>5</v>
      </c>
      <c r="F17" s="658">
        <v>10</v>
      </c>
      <c r="G17" s="533">
        <v>10</v>
      </c>
      <c r="H17" s="533">
        <v>10</v>
      </c>
      <c r="I17" s="533">
        <v>10</v>
      </c>
      <c r="J17" s="533">
        <v>10</v>
      </c>
      <c r="K17" s="533">
        <v>10</v>
      </c>
      <c r="L17" s="532" t="s">
        <v>493</v>
      </c>
      <c r="M17" s="533">
        <v>10</v>
      </c>
      <c r="N17" s="533">
        <v>10</v>
      </c>
      <c r="O17" s="533">
        <v>10</v>
      </c>
      <c r="P17" s="533">
        <v>10</v>
      </c>
      <c r="Q17" s="533">
        <v>10</v>
      </c>
      <c r="R17" s="533">
        <v>10</v>
      </c>
      <c r="S17" s="532" t="s">
        <v>493</v>
      </c>
      <c r="T17" s="533">
        <v>10</v>
      </c>
      <c r="U17" s="533">
        <v>10</v>
      </c>
      <c r="V17" s="533">
        <v>10</v>
      </c>
      <c r="W17" s="533">
        <v>10</v>
      </c>
      <c r="X17" s="533">
        <v>10</v>
      </c>
      <c r="Y17" s="212">
        <v>10</v>
      </c>
      <c r="Z17" s="487">
        <v>20</v>
      </c>
      <c r="AA17" s="212">
        <v>10</v>
      </c>
      <c r="AB17" s="212">
        <v>10</v>
      </c>
      <c r="AC17" s="212">
        <v>10</v>
      </c>
      <c r="AD17" s="212">
        <v>10</v>
      </c>
      <c r="AE17" s="212">
        <v>10</v>
      </c>
      <c r="AF17" s="212">
        <v>10</v>
      </c>
      <c r="AG17" s="487">
        <v>20</v>
      </c>
      <c r="AH17" s="261" t="s">
        <v>527</v>
      </c>
      <c r="AI17" s="261" t="s">
        <v>527</v>
      </c>
      <c r="AJ17" s="137">
        <f>AK17/10</f>
        <v>28.5</v>
      </c>
      <c r="AK17" s="73">
        <f t="shared" si="1"/>
        <v>285</v>
      </c>
      <c r="AL17" s="174">
        <v>12</v>
      </c>
    </row>
    <row r="18" spans="1:53" ht="21.75" customHeight="1" x14ac:dyDescent="0.25">
      <c r="A18" s="122">
        <v>356</v>
      </c>
      <c r="B18" s="486">
        <v>13</v>
      </c>
      <c r="C18" s="110" t="str">
        <f>IFERROR(VLOOKUP(A18,Имя!$A:$B,2,0),"asd")</f>
        <v>Хамрокулова Зилола</v>
      </c>
      <c r="D18" s="223" t="s">
        <v>481</v>
      </c>
      <c r="E18" s="532">
        <v>10</v>
      </c>
      <c r="F18" s="658">
        <v>10</v>
      </c>
      <c r="G18" s="533">
        <v>10</v>
      </c>
      <c r="H18" s="533">
        <v>10</v>
      </c>
      <c r="I18" s="533">
        <v>10</v>
      </c>
      <c r="J18" s="533">
        <v>10</v>
      </c>
      <c r="K18" s="533">
        <v>10</v>
      </c>
      <c r="L18" s="532" t="s">
        <v>493</v>
      </c>
      <c r="M18" s="533">
        <v>10</v>
      </c>
      <c r="N18" s="533">
        <v>10</v>
      </c>
      <c r="O18" s="533">
        <v>10</v>
      </c>
      <c r="P18" s="533">
        <v>10</v>
      </c>
      <c r="Q18" s="533">
        <v>10</v>
      </c>
      <c r="R18" s="533">
        <v>10</v>
      </c>
      <c r="S18" s="532">
        <v>20</v>
      </c>
      <c r="T18" s="533">
        <v>10</v>
      </c>
      <c r="U18" s="533">
        <v>10</v>
      </c>
      <c r="V18" s="533">
        <v>10</v>
      </c>
      <c r="W18" s="533">
        <v>8</v>
      </c>
      <c r="X18" s="533">
        <v>10</v>
      </c>
      <c r="Y18" s="212">
        <v>10</v>
      </c>
      <c r="Z18" s="487" t="s">
        <v>493</v>
      </c>
      <c r="AA18" s="212">
        <v>10</v>
      </c>
      <c r="AB18" s="212">
        <v>10</v>
      </c>
      <c r="AC18" s="212">
        <v>10</v>
      </c>
      <c r="AD18" s="212">
        <v>5</v>
      </c>
      <c r="AE18" s="212">
        <v>10</v>
      </c>
      <c r="AF18" s="212">
        <v>10</v>
      </c>
      <c r="AG18" s="487">
        <v>20</v>
      </c>
      <c r="AH18" s="261" t="s">
        <v>527</v>
      </c>
      <c r="AI18" s="261" t="s">
        <v>527</v>
      </c>
      <c r="AJ18" s="137">
        <f t="shared" ref="AJ18:AJ19" si="4">AK18/10</f>
        <v>28.3</v>
      </c>
      <c r="AK18" s="73">
        <f t="shared" si="1"/>
        <v>283</v>
      </c>
      <c r="AL18" s="174">
        <v>10</v>
      </c>
    </row>
    <row r="19" spans="1:53" ht="21.75" customHeight="1" x14ac:dyDescent="0.25">
      <c r="A19" s="122">
        <v>341</v>
      </c>
      <c r="B19" s="486">
        <v>14</v>
      </c>
      <c r="C19" s="110" t="str">
        <f>IFERROR(VLOOKUP(A19,Имя!$A:$B,2,0),"asd")</f>
        <v>Усмонова Шахноза</v>
      </c>
      <c r="D19" s="223" t="s">
        <v>548</v>
      </c>
      <c r="E19" s="532" t="s">
        <v>493</v>
      </c>
      <c r="F19" s="658">
        <v>10</v>
      </c>
      <c r="G19" s="533">
        <v>10</v>
      </c>
      <c r="H19" s="533">
        <v>10</v>
      </c>
      <c r="I19" s="533">
        <v>10</v>
      </c>
      <c r="J19" s="533">
        <v>10</v>
      </c>
      <c r="K19" s="533">
        <v>5</v>
      </c>
      <c r="L19" s="532" t="s">
        <v>493</v>
      </c>
      <c r="M19" s="533">
        <v>10</v>
      </c>
      <c r="N19" s="533">
        <v>5</v>
      </c>
      <c r="O19" s="533">
        <v>0</v>
      </c>
      <c r="P19" s="533">
        <v>10</v>
      </c>
      <c r="Q19" s="533">
        <v>10</v>
      </c>
      <c r="R19" s="533">
        <v>10</v>
      </c>
      <c r="S19" s="532" t="s">
        <v>493</v>
      </c>
      <c r="T19" s="533">
        <v>10</v>
      </c>
      <c r="U19" s="533">
        <v>10</v>
      </c>
      <c r="V19" s="533">
        <v>10</v>
      </c>
      <c r="W19" s="533">
        <v>10</v>
      </c>
      <c r="X19" s="533">
        <v>10</v>
      </c>
      <c r="Y19" s="212">
        <v>10</v>
      </c>
      <c r="Z19" s="487" t="s">
        <v>493</v>
      </c>
      <c r="AA19" s="212">
        <v>10</v>
      </c>
      <c r="AB19" s="212">
        <v>10</v>
      </c>
      <c r="AC19" s="212">
        <v>10</v>
      </c>
      <c r="AD19" s="212">
        <v>10</v>
      </c>
      <c r="AE19" s="212">
        <v>10</v>
      </c>
      <c r="AF19" s="212">
        <v>10</v>
      </c>
      <c r="AG19" s="487">
        <v>20</v>
      </c>
      <c r="AH19" s="261" t="s">
        <v>527</v>
      </c>
      <c r="AI19" s="261" t="s">
        <v>527</v>
      </c>
      <c r="AJ19" s="137">
        <f t="shared" si="4"/>
        <v>24</v>
      </c>
      <c r="AK19" s="73">
        <f t="shared" si="1"/>
        <v>240</v>
      </c>
      <c r="AL19" s="174">
        <v>10</v>
      </c>
    </row>
    <row r="20" spans="1:53" ht="21.75" customHeight="1" x14ac:dyDescent="0.25">
      <c r="A20" s="122">
        <v>207</v>
      </c>
      <c r="B20" s="486">
        <v>15</v>
      </c>
      <c r="C20" s="200" t="s">
        <v>562</v>
      </c>
      <c r="D20" s="41" t="s">
        <v>274</v>
      </c>
      <c r="E20" s="532" t="s">
        <v>493</v>
      </c>
      <c r="F20" s="533">
        <v>10</v>
      </c>
      <c r="G20" s="533">
        <v>10</v>
      </c>
      <c r="H20" s="533">
        <v>10</v>
      </c>
      <c r="I20" s="533">
        <v>10</v>
      </c>
      <c r="J20" s="533">
        <v>10</v>
      </c>
      <c r="K20" s="533">
        <v>10</v>
      </c>
      <c r="L20" s="532" t="s">
        <v>493</v>
      </c>
      <c r="M20" s="533">
        <v>10</v>
      </c>
      <c r="N20" s="533">
        <v>10</v>
      </c>
      <c r="O20" s="533">
        <v>10</v>
      </c>
      <c r="P20" s="533">
        <v>10</v>
      </c>
      <c r="Q20" s="533">
        <v>10</v>
      </c>
      <c r="R20" s="533">
        <v>10</v>
      </c>
      <c r="S20" s="532">
        <v>20</v>
      </c>
      <c r="T20" s="533">
        <v>10</v>
      </c>
      <c r="U20" s="533">
        <v>10</v>
      </c>
      <c r="V20" s="533">
        <v>10</v>
      </c>
      <c r="W20" s="533">
        <v>10</v>
      </c>
      <c r="X20" s="533">
        <v>8</v>
      </c>
      <c r="Y20" s="212">
        <v>10</v>
      </c>
      <c r="Z20" s="487" t="s">
        <v>493</v>
      </c>
      <c r="AA20" s="212">
        <v>10</v>
      </c>
      <c r="AB20" s="212">
        <v>10</v>
      </c>
      <c r="AC20" s="212">
        <v>10</v>
      </c>
      <c r="AD20" s="212">
        <v>10</v>
      </c>
      <c r="AE20" s="212">
        <v>10</v>
      </c>
      <c r="AF20" s="212">
        <v>10</v>
      </c>
      <c r="AG20" s="487">
        <v>20</v>
      </c>
      <c r="AH20" s="261" t="s">
        <v>527</v>
      </c>
      <c r="AI20" s="261" t="s">
        <v>527</v>
      </c>
      <c r="AJ20" s="137">
        <f t="shared" ref="AJ20" si="5">AK20/10</f>
        <v>27.8</v>
      </c>
      <c r="AK20" s="73">
        <f t="shared" si="1"/>
        <v>278</v>
      </c>
      <c r="AL20" s="174">
        <v>10</v>
      </c>
    </row>
    <row r="21" spans="1:53" ht="21.75" customHeight="1" x14ac:dyDescent="0.25">
      <c r="A21" s="600"/>
      <c r="B21" s="600"/>
      <c r="C21" s="601"/>
      <c r="D21" s="600"/>
      <c r="E21" s="600"/>
      <c r="F21" s="600"/>
      <c r="G21" s="600"/>
      <c r="H21" s="600"/>
      <c r="I21" s="600"/>
      <c r="J21" s="600"/>
      <c r="K21" s="600"/>
      <c r="L21" s="600"/>
      <c r="M21" s="600"/>
      <c r="N21" s="600"/>
      <c r="O21" s="600"/>
      <c r="P21" s="600"/>
      <c r="Q21" s="600"/>
      <c r="R21" s="600"/>
      <c r="S21" s="600"/>
      <c r="T21" s="600"/>
      <c r="U21" s="600"/>
      <c r="V21" s="600"/>
      <c r="W21" s="600"/>
      <c r="X21" s="600"/>
      <c r="Y21" s="600"/>
      <c r="Z21" s="600"/>
      <c r="AA21" s="600"/>
      <c r="AB21" s="600"/>
      <c r="AC21" s="600"/>
      <c r="AD21" s="600"/>
      <c r="AE21" s="600"/>
      <c r="AF21" s="600"/>
      <c r="AG21" s="600"/>
      <c r="AH21" s="600"/>
      <c r="AI21" s="600"/>
      <c r="AJ21" s="124">
        <f>SUM(AJ6:AJ20)</f>
        <v>362.40000000000003</v>
      </c>
      <c r="AK21" s="74">
        <f>SUM(AK6:AK20)</f>
        <v>3568</v>
      </c>
    </row>
    <row r="22" spans="1:53" ht="21.75" customHeight="1" x14ac:dyDescent="0.3">
      <c r="A22" s="173"/>
      <c r="B22" s="173"/>
      <c r="C22" s="375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56"/>
      <c r="AK22" s="98"/>
    </row>
    <row r="23" spans="1:53" ht="19.149999999999999" customHeight="1" x14ac:dyDescent="0.25">
      <c r="A23" s="125"/>
      <c r="B23" s="126"/>
      <c r="C23" s="175" t="s">
        <v>400</v>
      </c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14"/>
    </row>
    <row r="24" spans="1:53" s="38" customFormat="1" ht="64.150000000000006" customHeight="1" x14ac:dyDescent="0.25">
      <c r="A24" s="209" t="s">
        <v>1</v>
      </c>
      <c r="B24" s="209"/>
      <c r="C24" s="209" t="s">
        <v>2</v>
      </c>
      <c r="D24" s="209" t="s">
        <v>28</v>
      </c>
      <c r="E24" s="489">
        <v>1</v>
      </c>
      <c r="F24" s="489">
        <v>2</v>
      </c>
      <c r="G24" s="489">
        <v>3</v>
      </c>
      <c r="H24" s="489">
        <v>4</v>
      </c>
      <c r="I24" s="489">
        <v>5</v>
      </c>
      <c r="J24" s="489">
        <v>6</v>
      </c>
      <c r="K24" s="489">
        <v>7</v>
      </c>
      <c r="L24" s="489">
        <v>8</v>
      </c>
      <c r="M24" s="489">
        <v>9</v>
      </c>
      <c r="N24" s="489">
        <v>10</v>
      </c>
      <c r="O24" s="489">
        <v>11</v>
      </c>
      <c r="P24" s="489">
        <v>12</v>
      </c>
      <c r="Q24" s="489">
        <v>13</v>
      </c>
      <c r="R24" s="489">
        <v>14</v>
      </c>
      <c r="S24" s="489">
        <v>15</v>
      </c>
      <c r="T24" s="489">
        <v>16</v>
      </c>
      <c r="U24" s="489">
        <v>17</v>
      </c>
      <c r="V24" s="489">
        <v>18</v>
      </c>
      <c r="W24" s="489">
        <v>19</v>
      </c>
      <c r="X24" s="489">
        <v>20</v>
      </c>
      <c r="Y24" s="489">
        <v>21</v>
      </c>
      <c r="Z24" s="489">
        <v>22</v>
      </c>
      <c r="AA24" s="489">
        <v>23</v>
      </c>
      <c r="AB24" s="489">
        <v>24</v>
      </c>
      <c r="AC24" s="489">
        <v>25</v>
      </c>
      <c r="AD24" s="489">
        <v>26</v>
      </c>
      <c r="AE24" s="489">
        <v>27</v>
      </c>
      <c r="AF24" s="489">
        <v>28</v>
      </c>
      <c r="AG24" s="489">
        <v>29</v>
      </c>
      <c r="AH24" s="489">
        <v>30</v>
      </c>
      <c r="AI24" s="489">
        <v>31</v>
      </c>
      <c r="AJ24" s="490" t="s">
        <v>3</v>
      </c>
      <c r="AK24" s="491" t="s">
        <v>4</v>
      </c>
    </row>
    <row r="25" spans="1:53" ht="39" customHeight="1" x14ac:dyDescent="0.25">
      <c r="A25" s="108">
        <v>111</v>
      </c>
      <c r="B25" s="244">
        <v>1</v>
      </c>
      <c r="C25" s="177" t="str">
        <f>IFERROR(VLOOKUP(A25,Имя!$A:$B,2,0),"asd")</f>
        <v>Турдиева Гулнисо</v>
      </c>
      <c r="D25" s="8" t="s">
        <v>373</v>
      </c>
      <c r="E25" s="532" t="s">
        <v>493</v>
      </c>
      <c r="F25" s="533" t="s">
        <v>521</v>
      </c>
      <c r="G25" s="533" t="s">
        <v>521</v>
      </c>
      <c r="H25" s="533" t="s">
        <v>521</v>
      </c>
      <c r="I25" s="533">
        <v>12</v>
      </c>
      <c r="J25" s="533">
        <v>12</v>
      </c>
      <c r="K25" s="533">
        <v>12</v>
      </c>
      <c r="L25" s="532" t="s">
        <v>493</v>
      </c>
      <c r="M25" s="533">
        <v>12</v>
      </c>
      <c r="N25" s="533">
        <v>12</v>
      </c>
      <c r="O25" s="533">
        <v>12</v>
      </c>
      <c r="P25" s="533">
        <v>12</v>
      </c>
      <c r="Q25" s="533">
        <v>12</v>
      </c>
      <c r="R25" s="533">
        <v>12</v>
      </c>
      <c r="S25" s="532" t="s">
        <v>493</v>
      </c>
      <c r="T25" s="533">
        <v>12</v>
      </c>
      <c r="U25" s="533">
        <v>12</v>
      </c>
      <c r="V25" s="533">
        <v>12</v>
      </c>
      <c r="W25" s="533" t="s">
        <v>493</v>
      </c>
      <c r="X25" s="533">
        <v>12</v>
      </c>
      <c r="Y25" s="212">
        <v>12</v>
      </c>
      <c r="Z25" s="243" t="s">
        <v>493</v>
      </c>
      <c r="AA25" s="212">
        <v>12</v>
      </c>
      <c r="AB25" s="110">
        <v>12</v>
      </c>
      <c r="AC25" s="212">
        <v>12</v>
      </c>
      <c r="AD25" s="212">
        <v>12</v>
      </c>
      <c r="AE25" s="110">
        <v>12</v>
      </c>
      <c r="AF25" s="212">
        <v>12</v>
      </c>
      <c r="AG25" s="243">
        <v>24</v>
      </c>
      <c r="AH25" s="261" t="s">
        <v>527</v>
      </c>
      <c r="AI25" s="261" t="s">
        <v>527</v>
      </c>
      <c r="AJ25" s="492">
        <f t="shared" ref="AJ25" si="6">AK25/12</f>
        <v>22</v>
      </c>
      <c r="AK25" s="493">
        <f>SUM(E25:AI25)</f>
        <v>264</v>
      </c>
      <c r="AL25" s="165">
        <v>12</v>
      </c>
    </row>
    <row r="26" spans="1:53" ht="21.75" customHeight="1" x14ac:dyDescent="0.25">
      <c r="A26" s="108">
        <v>272</v>
      </c>
      <c r="B26" s="230">
        <v>2</v>
      </c>
      <c r="C26" s="177" t="str">
        <f>IFERROR(VLOOKUP(A26,Имя!$A:$B,2,0),"asd")</f>
        <v>Абдурахимова Шохида</v>
      </c>
      <c r="D26" s="8" t="s">
        <v>374</v>
      </c>
      <c r="E26" s="532" t="s">
        <v>493</v>
      </c>
      <c r="F26" s="533">
        <v>12</v>
      </c>
      <c r="G26" s="533">
        <v>12</v>
      </c>
      <c r="H26" s="533">
        <v>12</v>
      </c>
      <c r="I26" s="533">
        <v>12</v>
      </c>
      <c r="J26" s="533">
        <v>12</v>
      </c>
      <c r="K26" s="533">
        <v>12</v>
      </c>
      <c r="L26" s="532" t="s">
        <v>493</v>
      </c>
      <c r="M26" s="533">
        <v>12</v>
      </c>
      <c r="N26" s="533">
        <v>12</v>
      </c>
      <c r="O26" s="533">
        <v>12</v>
      </c>
      <c r="P26" s="533">
        <v>12</v>
      </c>
      <c r="Q26" s="533">
        <v>12</v>
      </c>
      <c r="R26" s="533">
        <v>12</v>
      </c>
      <c r="S26" s="532" t="s">
        <v>493</v>
      </c>
      <c r="T26" s="533">
        <v>12</v>
      </c>
      <c r="U26" s="533">
        <v>12</v>
      </c>
      <c r="V26" s="533">
        <v>12</v>
      </c>
      <c r="W26" s="533">
        <v>12</v>
      </c>
      <c r="X26" s="533">
        <v>12</v>
      </c>
      <c r="Y26" s="212">
        <v>12</v>
      </c>
      <c r="Z26" s="243">
        <v>24</v>
      </c>
      <c r="AA26" s="212">
        <v>12</v>
      </c>
      <c r="AB26" s="110">
        <v>12</v>
      </c>
      <c r="AC26" s="212">
        <v>12</v>
      </c>
      <c r="AD26" s="212">
        <v>12</v>
      </c>
      <c r="AE26" s="110">
        <v>12</v>
      </c>
      <c r="AF26" s="212">
        <v>12</v>
      </c>
      <c r="AG26" s="243">
        <v>24</v>
      </c>
      <c r="AH26" s="261" t="s">
        <v>527</v>
      </c>
      <c r="AI26" s="261" t="s">
        <v>527</v>
      </c>
      <c r="AJ26" s="492">
        <f t="shared" ref="AJ26:AJ48" si="7">AK26/12</f>
        <v>28</v>
      </c>
      <c r="AK26" s="493">
        <f t="shared" ref="AK26:AK48" si="8">SUM(E26:AI26)</f>
        <v>336</v>
      </c>
      <c r="AL26" s="165">
        <v>12</v>
      </c>
    </row>
    <row r="27" spans="1:53" ht="21.75" customHeight="1" x14ac:dyDescent="0.25">
      <c r="A27" s="122">
        <v>274</v>
      </c>
      <c r="B27" s="244">
        <v>3</v>
      </c>
      <c r="C27" s="214" t="str">
        <f>IFERROR(VLOOKUP(A27,Имя!$A:$B,2,0),"asd")</f>
        <v>Шерманова Камола</v>
      </c>
      <c r="D27" s="215" t="s">
        <v>377</v>
      </c>
      <c r="E27" s="532" t="s">
        <v>493</v>
      </c>
      <c r="F27" s="533">
        <v>12</v>
      </c>
      <c r="G27" s="533">
        <v>12</v>
      </c>
      <c r="H27" s="533">
        <v>12</v>
      </c>
      <c r="I27" s="533">
        <v>12</v>
      </c>
      <c r="J27" s="533">
        <v>12</v>
      </c>
      <c r="K27" s="533">
        <v>12</v>
      </c>
      <c r="L27" s="532" t="s">
        <v>493</v>
      </c>
      <c r="M27" s="533">
        <v>12</v>
      </c>
      <c r="N27" s="533">
        <v>12</v>
      </c>
      <c r="O27" s="533">
        <v>12</v>
      </c>
      <c r="P27" s="533">
        <v>12</v>
      </c>
      <c r="Q27" s="533">
        <v>12</v>
      </c>
      <c r="R27" s="533">
        <v>12</v>
      </c>
      <c r="S27" s="532">
        <v>24</v>
      </c>
      <c r="T27" s="533">
        <v>12</v>
      </c>
      <c r="U27" s="533">
        <v>12</v>
      </c>
      <c r="V27" s="533">
        <v>12</v>
      </c>
      <c r="W27" s="533">
        <v>12</v>
      </c>
      <c r="X27" s="533">
        <v>12</v>
      </c>
      <c r="Y27" s="212">
        <v>12</v>
      </c>
      <c r="Z27" s="243">
        <v>24</v>
      </c>
      <c r="AA27" s="212">
        <v>12</v>
      </c>
      <c r="AB27" s="110">
        <v>12</v>
      </c>
      <c r="AC27" s="212">
        <v>12</v>
      </c>
      <c r="AD27" s="212">
        <v>12</v>
      </c>
      <c r="AE27" s="110">
        <v>12</v>
      </c>
      <c r="AF27" s="212">
        <v>12</v>
      </c>
      <c r="AG27" s="243">
        <v>24</v>
      </c>
      <c r="AH27" s="261" t="s">
        <v>527</v>
      </c>
      <c r="AI27" s="261" t="s">
        <v>527</v>
      </c>
      <c r="AJ27" s="492">
        <f t="shared" si="7"/>
        <v>30</v>
      </c>
      <c r="AK27" s="493">
        <f t="shared" si="8"/>
        <v>360</v>
      </c>
      <c r="AL27" s="165">
        <v>12</v>
      </c>
      <c r="AM27" s="367"/>
      <c r="AN27" s="367"/>
      <c r="AO27" s="367"/>
      <c r="AP27" s="367"/>
      <c r="AQ27" s="367"/>
      <c r="AR27" s="367"/>
      <c r="AS27" s="367"/>
      <c r="AT27" s="367"/>
      <c r="AU27" s="367"/>
      <c r="AV27" s="367"/>
      <c r="AW27" s="367"/>
      <c r="AX27" s="367"/>
    </row>
    <row r="28" spans="1:53" ht="21.75" customHeight="1" x14ac:dyDescent="0.25">
      <c r="A28" s="122">
        <v>144</v>
      </c>
      <c r="B28" s="484">
        <v>4</v>
      </c>
      <c r="C28" s="214" t="str">
        <f>IFERROR(VLOOKUP(A28,Имя!$A:$B,2,0),"asd")</f>
        <v>Шайзакова Гулноза</v>
      </c>
      <c r="D28" s="215" t="s">
        <v>378</v>
      </c>
      <c r="E28" s="532" t="s">
        <v>493</v>
      </c>
      <c r="F28" s="533">
        <v>12</v>
      </c>
      <c r="G28" s="533">
        <v>12</v>
      </c>
      <c r="H28" s="533">
        <v>12</v>
      </c>
      <c r="I28" s="533">
        <v>12</v>
      </c>
      <c r="J28" s="533">
        <v>12</v>
      </c>
      <c r="K28" s="533">
        <v>12</v>
      </c>
      <c r="L28" s="532" t="s">
        <v>493</v>
      </c>
      <c r="M28" s="533" t="s">
        <v>493</v>
      </c>
      <c r="N28" s="533">
        <v>12</v>
      </c>
      <c r="O28" s="533">
        <v>12</v>
      </c>
      <c r="P28" s="533">
        <v>12</v>
      </c>
      <c r="Q28" s="533">
        <v>12</v>
      </c>
      <c r="R28" s="533">
        <v>12</v>
      </c>
      <c r="S28" s="532">
        <v>24</v>
      </c>
      <c r="T28" s="533">
        <v>12</v>
      </c>
      <c r="U28" s="533">
        <v>12</v>
      </c>
      <c r="V28" s="533">
        <v>12</v>
      </c>
      <c r="W28" s="533" t="s">
        <v>493</v>
      </c>
      <c r="X28" s="533">
        <v>12</v>
      </c>
      <c r="Y28" s="212">
        <v>12</v>
      </c>
      <c r="Z28" s="243" t="s">
        <v>493</v>
      </c>
      <c r="AA28" s="212">
        <v>12</v>
      </c>
      <c r="AB28" s="110">
        <v>12</v>
      </c>
      <c r="AC28" s="212">
        <v>12</v>
      </c>
      <c r="AD28" s="212">
        <v>12</v>
      </c>
      <c r="AE28" s="110">
        <v>12</v>
      </c>
      <c r="AF28" s="212" t="s">
        <v>493</v>
      </c>
      <c r="AG28" s="243" t="s">
        <v>493</v>
      </c>
      <c r="AH28" s="261" t="s">
        <v>527</v>
      </c>
      <c r="AI28" s="261" t="s">
        <v>527</v>
      </c>
      <c r="AJ28" s="492">
        <f t="shared" si="7"/>
        <v>23</v>
      </c>
      <c r="AK28" s="493">
        <f t="shared" si="8"/>
        <v>276</v>
      </c>
      <c r="AL28" s="165">
        <v>12</v>
      </c>
      <c r="AM28" s="367"/>
      <c r="AN28" s="367"/>
      <c r="AO28" s="367"/>
      <c r="AP28" s="367"/>
      <c r="AQ28" s="367"/>
      <c r="AR28" s="367"/>
      <c r="AS28" s="367"/>
      <c r="AT28" s="367"/>
      <c r="AU28" s="367"/>
      <c r="AV28" s="367"/>
      <c r="AW28" s="367"/>
      <c r="AX28" s="367"/>
    </row>
    <row r="29" spans="1:53" ht="31.5" customHeight="1" x14ac:dyDescent="0.25">
      <c r="A29" s="122">
        <v>275</v>
      </c>
      <c r="B29" s="484">
        <v>5</v>
      </c>
      <c r="C29" s="216" t="str">
        <f>IFERROR(VLOOKUP(A29,Имя!$A:$B,2,0),"asd")</f>
        <v>Зулфикорова Феруза</v>
      </c>
      <c r="D29" s="215" t="s">
        <v>375</v>
      </c>
      <c r="E29" s="532" t="s">
        <v>493</v>
      </c>
      <c r="F29" s="533">
        <v>12</v>
      </c>
      <c r="G29" s="533">
        <v>12</v>
      </c>
      <c r="H29" s="533">
        <v>12</v>
      </c>
      <c r="I29" s="533">
        <v>12</v>
      </c>
      <c r="J29" s="533">
        <v>12</v>
      </c>
      <c r="K29" s="533">
        <v>12</v>
      </c>
      <c r="L29" s="532" t="s">
        <v>493</v>
      </c>
      <c r="M29" s="533">
        <v>12</v>
      </c>
      <c r="N29" s="533">
        <v>12</v>
      </c>
      <c r="O29" s="533">
        <v>12</v>
      </c>
      <c r="P29" s="533">
        <v>12</v>
      </c>
      <c r="Q29" s="533">
        <v>12</v>
      </c>
      <c r="R29" s="533">
        <v>12</v>
      </c>
      <c r="S29" s="532" t="s">
        <v>493</v>
      </c>
      <c r="T29" s="533">
        <v>12</v>
      </c>
      <c r="U29" s="533">
        <v>12</v>
      </c>
      <c r="V29" s="533">
        <v>3</v>
      </c>
      <c r="W29" s="533" t="s">
        <v>493</v>
      </c>
      <c r="X29" s="533">
        <v>12</v>
      </c>
      <c r="Y29" s="212">
        <v>12</v>
      </c>
      <c r="Z29" s="243">
        <v>24</v>
      </c>
      <c r="AA29" s="212">
        <v>12</v>
      </c>
      <c r="AB29" s="110">
        <v>12</v>
      </c>
      <c r="AC29" s="212">
        <v>12</v>
      </c>
      <c r="AD29" s="212">
        <v>12</v>
      </c>
      <c r="AE29" s="110">
        <v>12</v>
      </c>
      <c r="AF29" s="212">
        <v>12</v>
      </c>
      <c r="AG29" s="243">
        <v>24</v>
      </c>
      <c r="AH29" s="261" t="s">
        <v>527</v>
      </c>
      <c r="AI29" s="261" t="s">
        <v>527</v>
      </c>
      <c r="AJ29" s="492">
        <f t="shared" si="7"/>
        <v>26.25</v>
      </c>
      <c r="AK29" s="493">
        <f t="shared" si="8"/>
        <v>315</v>
      </c>
      <c r="AL29" s="165">
        <v>12</v>
      </c>
      <c r="AM29" s="367"/>
      <c r="AN29" s="367"/>
      <c r="AO29" s="367"/>
      <c r="AP29" s="367"/>
      <c r="AQ29" s="367"/>
      <c r="AR29" s="367"/>
      <c r="AS29" s="367"/>
      <c r="AT29" s="367"/>
      <c r="AU29" s="367"/>
      <c r="AV29" s="367"/>
      <c r="AW29" s="367"/>
      <c r="AX29" s="367"/>
      <c r="AY29" s="241"/>
      <c r="AZ29" s="241"/>
      <c r="BA29" s="241"/>
    </row>
    <row r="30" spans="1:53" ht="21.75" customHeight="1" x14ac:dyDescent="0.25">
      <c r="A30" s="122">
        <v>277</v>
      </c>
      <c r="B30" s="484">
        <v>6</v>
      </c>
      <c r="C30" s="178" t="str">
        <f>IFERROR(VLOOKUP(A30,Имя!$A:$B,2,0),"asd")</f>
        <v>Саманова Нилуфар</v>
      </c>
      <c r="D30" s="41" t="s">
        <v>379</v>
      </c>
      <c r="E30" s="532" t="s">
        <v>493</v>
      </c>
      <c r="F30" s="533">
        <v>12</v>
      </c>
      <c r="G30" s="533">
        <v>12</v>
      </c>
      <c r="H30" s="533">
        <v>12</v>
      </c>
      <c r="I30" s="533">
        <v>12</v>
      </c>
      <c r="J30" s="533">
        <v>12</v>
      </c>
      <c r="K30" s="533" t="s">
        <v>521</v>
      </c>
      <c r="L30" s="532" t="s">
        <v>493</v>
      </c>
      <c r="M30" s="533" t="s">
        <v>521</v>
      </c>
      <c r="N30" s="659" t="s">
        <v>523</v>
      </c>
      <c r="O30" s="659" t="s">
        <v>523</v>
      </c>
      <c r="P30" s="659" t="s">
        <v>523</v>
      </c>
      <c r="Q30" s="659" t="s">
        <v>523</v>
      </c>
      <c r="R30" s="659" t="s">
        <v>523</v>
      </c>
      <c r="S30" s="532" t="s">
        <v>493</v>
      </c>
      <c r="T30" s="659" t="s">
        <v>523</v>
      </c>
      <c r="U30" s="659" t="s">
        <v>523</v>
      </c>
      <c r="V30" s="659" t="s">
        <v>523</v>
      </c>
      <c r="W30" s="659" t="s">
        <v>523</v>
      </c>
      <c r="X30" s="659" t="s">
        <v>523</v>
      </c>
      <c r="Y30" s="212">
        <v>12</v>
      </c>
      <c r="Z30" s="243" t="s">
        <v>493</v>
      </c>
      <c r="AA30" s="212">
        <v>12</v>
      </c>
      <c r="AB30" s="110">
        <v>12</v>
      </c>
      <c r="AC30" s="212">
        <v>12</v>
      </c>
      <c r="AD30" s="212">
        <v>12</v>
      </c>
      <c r="AE30" s="110">
        <v>12</v>
      </c>
      <c r="AF30" s="212">
        <v>12</v>
      </c>
      <c r="AG30" s="243">
        <v>24</v>
      </c>
      <c r="AH30" s="261" t="s">
        <v>527</v>
      </c>
      <c r="AI30" s="261" t="s">
        <v>527</v>
      </c>
      <c r="AJ30" s="492">
        <f t="shared" si="7"/>
        <v>14</v>
      </c>
      <c r="AK30" s="493">
        <f t="shared" si="8"/>
        <v>168</v>
      </c>
      <c r="AL30" s="165">
        <v>12</v>
      </c>
      <c r="AM30" s="494" t="s">
        <v>646</v>
      </c>
      <c r="AN30" s="367"/>
      <c r="AO30" s="367"/>
      <c r="AP30" s="367"/>
      <c r="AQ30" s="367"/>
      <c r="AR30" s="367"/>
      <c r="AS30" s="367"/>
      <c r="AT30" s="367"/>
      <c r="AU30" s="367"/>
      <c r="AV30" s="367"/>
      <c r="AW30" s="367"/>
      <c r="AX30" s="367"/>
    </row>
    <row r="31" spans="1:53" ht="21.75" customHeight="1" x14ac:dyDescent="0.25">
      <c r="A31" s="122">
        <v>278</v>
      </c>
      <c r="B31" s="484">
        <v>7</v>
      </c>
      <c r="C31" s="216" t="str">
        <f>IFERROR(VLOOKUP(A31,Имя!$A:$B,2,0),"asd")</f>
        <v>Пардаева Мунаввар</v>
      </c>
      <c r="D31" s="215" t="s">
        <v>380</v>
      </c>
      <c r="E31" s="532" t="s">
        <v>493</v>
      </c>
      <c r="F31" s="533" t="s">
        <v>521</v>
      </c>
      <c r="G31" s="533" t="s">
        <v>521</v>
      </c>
      <c r="H31" s="533" t="s">
        <v>521</v>
      </c>
      <c r="I31" s="533">
        <v>12</v>
      </c>
      <c r="J31" s="533">
        <v>12</v>
      </c>
      <c r="K31" s="533">
        <v>12</v>
      </c>
      <c r="L31" s="532" t="s">
        <v>493</v>
      </c>
      <c r="M31" s="533">
        <v>12</v>
      </c>
      <c r="N31" s="533">
        <v>12</v>
      </c>
      <c r="O31" s="533">
        <v>12</v>
      </c>
      <c r="P31" s="533">
        <v>12</v>
      </c>
      <c r="Q31" s="533">
        <v>12</v>
      </c>
      <c r="R31" s="533">
        <v>12</v>
      </c>
      <c r="S31" s="532" t="s">
        <v>493</v>
      </c>
      <c r="T31" s="533" t="s">
        <v>522</v>
      </c>
      <c r="U31" s="533" t="s">
        <v>522</v>
      </c>
      <c r="V31" s="533" t="s">
        <v>522</v>
      </c>
      <c r="W31" s="533" t="s">
        <v>522</v>
      </c>
      <c r="X31" s="533">
        <v>12</v>
      </c>
      <c r="Y31" s="212">
        <v>12</v>
      </c>
      <c r="Z31" s="243">
        <v>24</v>
      </c>
      <c r="AA31" s="212">
        <v>12</v>
      </c>
      <c r="AB31" s="110">
        <v>12</v>
      </c>
      <c r="AC31" s="212">
        <v>12</v>
      </c>
      <c r="AD31" s="212">
        <v>12</v>
      </c>
      <c r="AE31" s="110">
        <v>12</v>
      </c>
      <c r="AF31" s="212">
        <v>12</v>
      </c>
      <c r="AG31" s="243">
        <v>24</v>
      </c>
      <c r="AH31" s="261" t="s">
        <v>527</v>
      </c>
      <c r="AI31" s="261" t="s">
        <v>527</v>
      </c>
      <c r="AJ31" s="492">
        <f t="shared" si="7"/>
        <v>21</v>
      </c>
      <c r="AK31" s="493">
        <f t="shared" si="8"/>
        <v>252</v>
      </c>
      <c r="AL31" s="165">
        <v>12</v>
      </c>
      <c r="AM31" s="367"/>
      <c r="AN31" s="367"/>
      <c r="AO31" s="367"/>
      <c r="AP31" s="367"/>
      <c r="AQ31" s="367"/>
      <c r="AR31" s="367"/>
      <c r="AS31" s="367"/>
      <c r="AT31" s="367"/>
      <c r="AU31" s="367"/>
      <c r="AV31" s="367"/>
      <c r="AW31" s="367"/>
      <c r="AX31" s="367"/>
    </row>
    <row r="32" spans="1:53" ht="28.5" customHeight="1" x14ac:dyDescent="0.25">
      <c r="A32" s="122">
        <v>45</v>
      </c>
      <c r="B32" s="484">
        <v>8</v>
      </c>
      <c r="C32" s="178" t="str">
        <f>IFERROR(VLOOKUP(A32,Имя!$A:$B,2,0),"asd")</f>
        <v>Исламова Малохат</v>
      </c>
      <c r="D32" s="41" t="s">
        <v>381</v>
      </c>
      <c r="E32" s="532" t="s">
        <v>493</v>
      </c>
      <c r="F32" s="533">
        <v>12</v>
      </c>
      <c r="G32" s="533">
        <v>12</v>
      </c>
      <c r="H32" s="533">
        <v>12</v>
      </c>
      <c r="I32" s="533">
        <v>12</v>
      </c>
      <c r="J32" s="533">
        <v>12</v>
      </c>
      <c r="K32" s="533">
        <v>12</v>
      </c>
      <c r="L32" s="532" t="s">
        <v>493</v>
      </c>
      <c r="M32" s="533">
        <v>12</v>
      </c>
      <c r="N32" s="533">
        <v>12</v>
      </c>
      <c r="O32" s="533" t="s">
        <v>493</v>
      </c>
      <c r="P32" s="533">
        <v>12</v>
      </c>
      <c r="Q32" s="533">
        <v>12</v>
      </c>
      <c r="R32" s="533">
        <v>12</v>
      </c>
      <c r="S32" s="532">
        <v>24</v>
      </c>
      <c r="T32" s="533" t="s">
        <v>493</v>
      </c>
      <c r="U32" s="533">
        <v>12</v>
      </c>
      <c r="V32" s="533">
        <v>12</v>
      </c>
      <c r="W32" s="533">
        <v>12</v>
      </c>
      <c r="X32" s="533">
        <v>12</v>
      </c>
      <c r="Y32" s="212">
        <v>12</v>
      </c>
      <c r="Z32" s="243" t="s">
        <v>493</v>
      </c>
      <c r="AA32" s="212">
        <v>12</v>
      </c>
      <c r="AB32" s="110">
        <v>12</v>
      </c>
      <c r="AC32" s="212">
        <v>12</v>
      </c>
      <c r="AD32" s="212">
        <v>12</v>
      </c>
      <c r="AE32" s="110">
        <v>12</v>
      </c>
      <c r="AF32" s="212">
        <v>12</v>
      </c>
      <c r="AG32" s="243">
        <v>24</v>
      </c>
      <c r="AH32" s="261" t="s">
        <v>527</v>
      </c>
      <c r="AI32" s="261" t="s">
        <v>527</v>
      </c>
      <c r="AJ32" s="492">
        <f t="shared" si="7"/>
        <v>26</v>
      </c>
      <c r="AK32" s="493">
        <f t="shared" si="8"/>
        <v>312</v>
      </c>
      <c r="AL32" s="165">
        <v>12</v>
      </c>
      <c r="AM32" s="367"/>
      <c r="AN32" s="367"/>
      <c r="AO32" s="367"/>
      <c r="AP32" s="367"/>
      <c r="AQ32" s="367"/>
      <c r="AR32" s="367"/>
      <c r="AS32" s="367"/>
      <c r="AT32" s="367"/>
      <c r="AU32" s="367"/>
      <c r="AV32" s="367"/>
      <c r="AW32" s="367"/>
      <c r="AX32" s="367"/>
    </row>
    <row r="33" spans="1:50" ht="41.25" customHeight="1" x14ac:dyDescent="0.25">
      <c r="A33" s="122">
        <v>86</v>
      </c>
      <c r="B33" s="484">
        <v>9</v>
      </c>
      <c r="C33" s="178" t="str">
        <f>IFERROR(VLOOKUP(A33,Имя!$A:$B,2,0),"asd")</f>
        <v>Очилова Дилафруз</v>
      </c>
      <c r="D33" s="41" t="s">
        <v>381</v>
      </c>
      <c r="E33" s="532" t="s">
        <v>493</v>
      </c>
      <c r="F33" s="533">
        <v>12</v>
      </c>
      <c r="G33" s="533">
        <v>12</v>
      </c>
      <c r="H33" s="533">
        <v>12</v>
      </c>
      <c r="I33" s="533">
        <v>12</v>
      </c>
      <c r="J33" s="533">
        <v>12</v>
      </c>
      <c r="K33" s="533" t="s">
        <v>493</v>
      </c>
      <c r="L33" s="532" t="s">
        <v>493</v>
      </c>
      <c r="M33" s="533">
        <v>12</v>
      </c>
      <c r="N33" s="533">
        <v>12</v>
      </c>
      <c r="O33" s="533">
        <v>12</v>
      </c>
      <c r="P33" s="533">
        <v>12</v>
      </c>
      <c r="Q33" s="533">
        <v>12</v>
      </c>
      <c r="R33" s="533">
        <v>12</v>
      </c>
      <c r="S33" s="532" t="s">
        <v>493</v>
      </c>
      <c r="T33" s="533">
        <v>12</v>
      </c>
      <c r="U33" s="533">
        <v>12</v>
      </c>
      <c r="V33" s="533">
        <v>12</v>
      </c>
      <c r="W33" s="533">
        <v>12</v>
      </c>
      <c r="X33" s="533">
        <v>12</v>
      </c>
      <c r="Y33" s="212">
        <v>12</v>
      </c>
      <c r="Z33" s="243">
        <v>24</v>
      </c>
      <c r="AA33" s="212">
        <v>12</v>
      </c>
      <c r="AB33" s="110">
        <v>12</v>
      </c>
      <c r="AC33" s="212">
        <v>12</v>
      </c>
      <c r="AD33" s="212">
        <v>12</v>
      </c>
      <c r="AE33" s="110">
        <v>12</v>
      </c>
      <c r="AF33" s="212">
        <v>12</v>
      </c>
      <c r="AG33" s="243">
        <v>24</v>
      </c>
      <c r="AH33" s="261" t="s">
        <v>527</v>
      </c>
      <c r="AI33" s="261" t="s">
        <v>527</v>
      </c>
      <c r="AJ33" s="492">
        <f t="shared" si="7"/>
        <v>27</v>
      </c>
      <c r="AK33" s="493">
        <f t="shared" si="8"/>
        <v>324</v>
      </c>
      <c r="AL33" s="165">
        <v>12</v>
      </c>
      <c r="AM33" s="367"/>
      <c r="AN33" s="367"/>
      <c r="AO33" s="367"/>
      <c r="AP33" s="367"/>
      <c r="AQ33" s="367"/>
      <c r="AR33" s="367"/>
      <c r="AS33" s="367"/>
      <c r="AT33" s="367"/>
      <c r="AU33" s="367"/>
      <c r="AV33" s="367"/>
      <c r="AW33" s="367"/>
      <c r="AX33" s="367"/>
    </row>
    <row r="34" spans="1:50" ht="21.75" customHeight="1" x14ac:dyDescent="0.25">
      <c r="A34" s="122">
        <v>342</v>
      </c>
      <c r="B34" s="484">
        <v>10</v>
      </c>
      <c r="C34" s="178" t="str">
        <f>IFERROR(VLOOKUP(A34,Имя!$A:$B,2,0),"asd")</f>
        <v>Зияева Дилноза</v>
      </c>
      <c r="D34" s="41" t="s">
        <v>374</v>
      </c>
      <c r="E34" s="532" t="s">
        <v>493</v>
      </c>
      <c r="F34" s="533" t="s">
        <v>493</v>
      </c>
      <c r="G34" s="533" t="s">
        <v>493</v>
      </c>
      <c r="H34" s="533">
        <v>12</v>
      </c>
      <c r="I34" s="533">
        <v>12</v>
      </c>
      <c r="J34" s="533">
        <v>12</v>
      </c>
      <c r="K34" s="533">
        <v>12</v>
      </c>
      <c r="L34" s="532" t="s">
        <v>493</v>
      </c>
      <c r="M34" s="533">
        <v>12</v>
      </c>
      <c r="N34" s="533">
        <v>12</v>
      </c>
      <c r="O34" s="533">
        <v>12</v>
      </c>
      <c r="P34" s="533">
        <v>12</v>
      </c>
      <c r="Q34" s="533">
        <v>12</v>
      </c>
      <c r="R34" s="533">
        <v>12</v>
      </c>
      <c r="S34" s="532" t="s">
        <v>493</v>
      </c>
      <c r="T34" s="533">
        <v>12</v>
      </c>
      <c r="U34" s="533">
        <v>12</v>
      </c>
      <c r="V34" s="533">
        <v>12</v>
      </c>
      <c r="W34" s="533">
        <v>12</v>
      </c>
      <c r="X34" s="533">
        <v>12</v>
      </c>
      <c r="Y34" s="212">
        <v>12</v>
      </c>
      <c r="Z34" s="243">
        <v>24</v>
      </c>
      <c r="AA34" s="212">
        <v>12</v>
      </c>
      <c r="AB34" s="110">
        <v>12</v>
      </c>
      <c r="AC34" s="212">
        <v>12</v>
      </c>
      <c r="AD34" s="212">
        <v>12</v>
      </c>
      <c r="AE34" s="110">
        <v>12</v>
      </c>
      <c r="AF34" s="212">
        <v>12</v>
      </c>
      <c r="AG34" s="243">
        <v>24</v>
      </c>
      <c r="AH34" s="261" t="s">
        <v>527</v>
      </c>
      <c r="AI34" s="261" t="s">
        <v>527</v>
      </c>
      <c r="AJ34" s="492">
        <f t="shared" ref="AJ34:AJ35" si="9">AK34/12</f>
        <v>26</v>
      </c>
      <c r="AK34" s="493">
        <f t="shared" si="8"/>
        <v>312</v>
      </c>
      <c r="AL34" s="165">
        <v>12</v>
      </c>
      <c r="AM34" s="367"/>
      <c r="AN34" s="367"/>
      <c r="AO34" s="367"/>
      <c r="AP34" s="367"/>
      <c r="AQ34" s="367"/>
      <c r="AR34" s="367"/>
      <c r="AS34" s="367"/>
      <c r="AT34" s="367"/>
      <c r="AU34" s="367"/>
      <c r="AV34" s="367"/>
      <c r="AW34" s="367"/>
      <c r="AX34" s="367"/>
    </row>
    <row r="35" spans="1:50" ht="21.75" customHeight="1" x14ac:dyDescent="0.25">
      <c r="A35" s="122">
        <v>317</v>
      </c>
      <c r="B35" s="484">
        <v>11</v>
      </c>
      <c r="C35" s="177" t="str">
        <f>IFERROR(VLOOKUP(A35,Имя!$A:$B,2,0),"asd")</f>
        <v>Муминова Нодира</v>
      </c>
      <c r="D35" s="8" t="s">
        <v>471</v>
      </c>
      <c r="E35" s="532" t="s">
        <v>493</v>
      </c>
      <c r="F35" s="533">
        <v>12</v>
      </c>
      <c r="G35" s="533">
        <v>12</v>
      </c>
      <c r="H35" s="533">
        <v>12</v>
      </c>
      <c r="I35" s="533">
        <v>12</v>
      </c>
      <c r="J35" s="533">
        <v>12</v>
      </c>
      <c r="K35" s="533">
        <v>12</v>
      </c>
      <c r="L35" s="532" t="s">
        <v>493</v>
      </c>
      <c r="M35" s="533">
        <v>12</v>
      </c>
      <c r="N35" s="533">
        <v>12</v>
      </c>
      <c r="O35" s="533">
        <v>12</v>
      </c>
      <c r="P35" s="533">
        <v>12</v>
      </c>
      <c r="Q35" s="533">
        <v>12</v>
      </c>
      <c r="R35" s="533">
        <v>12</v>
      </c>
      <c r="S35" s="532" t="s">
        <v>493</v>
      </c>
      <c r="T35" s="533">
        <v>12</v>
      </c>
      <c r="U35" s="533">
        <v>12</v>
      </c>
      <c r="V35" s="533">
        <v>12</v>
      </c>
      <c r="W35" s="533">
        <v>12</v>
      </c>
      <c r="X35" s="533">
        <v>12</v>
      </c>
      <c r="Y35" s="212">
        <v>12</v>
      </c>
      <c r="Z35" s="243">
        <v>24</v>
      </c>
      <c r="AA35" s="212">
        <v>12</v>
      </c>
      <c r="AB35" s="110">
        <v>12</v>
      </c>
      <c r="AC35" s="212">
        <v>12</v>
      </c>
      <c r="AD35" s="212">
        <v>12</v>
      </c>
      <c r="AE35" s="110">
        <v>12</v>
      </c>
      <c r="AF35" s="212">
        <v>12</v>
      </c>
      <c r="AG35" s="243">
        <v>24</v>
      </c>
      <c r="AH35" s="261" t="s">
        <v>527</v>
      </c>
      <c r="AI35" s="261" t="s">
        <v>527</v>
      </c>
      <c r="AJ35" s="492">
        <f t="shared" si="9"/>
        <v>28</v>
      </c>
      <c r="AK35" s="493">
        <f t="shared" si="8"/>
        <v>336</v>
      </c>
      <c r="AL35" s="174">
        <v>12</v>
      </c>
      <c r="AM35" s="367"/>
      <c r="AN35" s="367"/>
      <c r="AO35" s="367"/>
      <c r="AP35" s="367"/>
      <c r="AQ35" s="367"/>
      <c r="AR35" s="367"/>
      <c r="AS35" s="367"/>
      <c r="AT35" s="367"/>
      <c r="AU35" s="367"/>
      <c r="AV35" s="367"/>
      <c r="AW35" s="367"/>
      <c r="AX35" s="367"/>
    </row>
    <row r="36" spans="1:50" ht="21.75" customHeight="1" x14ac:dyDescent="0.25">
      <c r="A36" s="122">
        <v>284</v>
      </c>
      <c r="B36" s="484">
        <v>12</v>
      </c>
      <c r="C36" s="216" t="str">
        <f>IFERROR(VLOOKUP(A36,Имя!$A:$B,2,0),"asd")</f>
        <v>Джабборова Гулноза</v>
      </c>
      <c r="D36" s="215" t="s">
        <v>376</v>
      </c>
      <c r="E36" s="532" t="s">
        <v>493</v>
      </c>
      <c r="F36" s="660" t="s">
        <v>523</v>
      </c>
      <c r="G36" s="660" t="s">
        <v>523</v>
      </c>
      <c r="H36" s="660" t="s">
        <v>523</v>
      </c>
      <c r="I36" s="660" t="s">
        <v>523</v>
      </c>
      <c r="J36" s="660" t="s">
        <v>523</v>
      </c>
      <c r="K36" s="660" t="s">
        <v>523</v>
      </c>
      <c r="L36" s="532" t="s">
        <v>493</v>
      </c>
      <c r="M36" s="660" t="s">
        <v>523</v>
      </c>
      <c r="N36" s="660" t="s">
        <v>523</v>
      </c>
      <c r="O36" s="660" t="s">
        <v>523</v>
      </c>
      <c r="P36" s="660" t="s">
        <v>523</v>
      </c>
      <c r="Q36" s="660" t="s">
        <v>523</v>
      </c>
      <c r="R36" s="660" t="s">
        <v>523</v>
      </c>
      <c r="S36" s="532" t="s">
        <v>493</v>
      </c>
      <c r="T36" s="660" t="s">
        <v>523</v>
      </c>
      <c r="U36" s="660" t="s">
        <v>523</v>
      </c>
      <c r="V36" s="660" t="s">
        <v>523</v>
      </c>
      <c r="W36" s="660" t="s">
        <v>523</v>
      </c>
      <c r="X36" s="660" t="s">
        <v>523</v>
      </c>
      <c r="Y36" s="212" t="s">
        <v>521</v>
      </c>
      <c r="Z36" s="243" t="s">
        <v>493</v>
      </c>
      <c r="AA36" s="212" t="s">
        <v>521</v>
      </c>
      <c r="AB36" s="212" t="s">
        <v>521</v>
      </c>
      <c r="AC36" s="212" t="s">
        <v>521</v>
      </c>
      <c r="AD36" s="212" t="s">
        <v>521</v>
      </c>
      <c r="AE36" s="212" t="s">
        <v>521</v>
      </c>
      <c r="AF36" s="212" t="s">
        <v>521</v>
      </c>
      <c r="AG36" s="243" t="s">
        <v>493</v>
      </c>
      <c r="AH36" s="261" t="s">
        <v>527</v>
      </c>
      <c r="AI36" s="261" t="s">
        <v>527</v>
      </c>
      <c r="AJ36" s="492">
        <f t="shared" si="7"/>
        <v>0</v>
      </c>
      <c r="AK36" s="493">
        <f t="shared" si="8"/>
        <v>0</v>
      </c>
      <c r="AL36" s="165">
        <v>12</v>
      </c>
      <c r="AM36" s="494" t="s">
        <v>646</v>
      </c>
      <c r="AN36" s="367"/>
      <c r="AO36" s="367"/>
      <c r="AP36" s="367"/>
      <c r="AQ36" s="367"/>
      <c r="AR36" s="367"/>
      <c r="AS36" s="367"/>
      <c r="AT36" s="367"/>
      <c r="AU36" s="367"/>
      <c r="AV36" s="367"/>
      <c r="AW36" s="367"/>
      <c r="AX36" s="367"/>
    </row>
    <row r="37" spans="1:50" ht="37.5" customHeight="1" x14ac:dyDescent="0.25">
      <c r="A37" s="122">
        <v>163</v>
      </c>
      <c r="B37" s="484">
        <v>13</v>
      </c>
      <c r="C37" s="216" t="str">
        <f>IFERROR(VLOOKUP(A37,Имя!$A:$B,2,0),"asd")</f>
        <v>Исломова Лобар</v>
      </c>
      <c r="D37" s="215" t="s">
        <v>382</v>
      </c>
      <c r="E37" s="532" t="s">
        <v>493</v>
      </c>
      <c r="F37" s="533">
        <v>12</v>
      </c>
      <c r="G37" s="533">
        <v>12</v>
      </c>
      <c r="H37" s="658">
        <v>12</v>
      </c>
      <c r="I37" s="658">
        <v>12</v>
      </c>
      <c r="J37" s="533">
        <v>12</v>
      </c>
      <c r="K37" s="533">
        <v>12</v>
      </c>
      <c r="L37" s="532" t="s">
        <v>493</v>
      </c>
      <c r="M37" s="533">
        <v>12</v>
      </c>
      <c r="N37" s="533">
        <v>12</v>
      </c>
      <c r="O37" s="533">
        <v>12</v>
      </c>
      <c r="P37" s="533">
        <v>12</v>
      </c>
      <c r="Q37" s="533">
        <v>12</v>
      </c>
      <c r="R37" s="533">
        <v>12</v>
      </c>
      <c r="S37" s="532" t="s">
        <v>493</v>
      </c>
      <c r="T37" s="533">
        <v>12</v>
      </c>
      <c r="U37" s="533">
        <v>12</v>
      </c>
      <c r="V37" s="533">
        <v>12</v>
      </c>
      <c r="W37" s="533">
        <v>12</v>
      </c>
      <c r="X37" s="533">
        <v>12</v>
      </c>
      <c r="Y37" s="212">
        <v>12</v>
      </c>
      <c r="Z37" s="243" t="s">
        <v>493</v>
      </c>
      <c r="AA37" s="212">
        <v>12</v>
      </c>
      <c r="AB37" s="110">
        <v>12</v>
      </c>
      <c r="AC37" s="212">
        <v>12</v>
      </c>
      <c r="AD37" s="212">
        <v>12</v>
      </c>
      <c r="AE37" s="110">
        <v>12</v>
      </c>
      <c r="AF37" s="212">
        <v>12</v>
      </c>
      <c r="AG37" s="243">
        <v>24</v>
      </c>
      <c r="AH37" s="261" t="s">
        <v>527</v>
      </c>
      <c r="AI37" s="261" t="s">
        <v>527</v>
      </c>
      <c r="AJ37" s="492">
        <f t="shared" si="7"/>
        <v>26</v>
      </c>
      <c r="AK37" s="493">
        <f t="shared" si="8"/>
        <v>312</v>
      </c>
      <c r="AL37" s="165">
        <v>12</v>
      </c>
      <c r="AM37" s="367"/>
      <c r="AN37" s="367"/>
      <c r="AO37" s="367"/>
      <c r="AP37" s="367"/>
      <c r="AQ37" s="367"/>
      <c r="AR37" s="367"/>
      <c r="AS37" s="367"/>
      <c r="AT37" s="367"/>
      <c r="AU37" s="367"/>
      <c r="AV37" s="367"/>
      <c r="AW37" s="367"/>
      <c r="AX37" s="367"/>
    </row>
    <row r="38" spans="1:50" ht="21.75" customHeight="1" x14ac:dyDescent="0.25">
      <c r="A38" s="122">
        <v>286</v>
      </c>
      <c r="B38" s="484">
        <v>14</v>
      </c>
      <c r="C38" s="163" t="str">
        <f>IFERROR(VLOOKUP(A38,Имя!$A:$B,2,0),"asd")</f>
        <v>Маматова Малохат</v>
      </c>
      <c r="D38" s="41" t="s">
        <v>365</v>
      </c>
      <c r="E38" s="532" t="s">
        <v>493</v>
      </c>
      <c r="F38" s="533">
        <v>12</v>
      </c>
      <c r="G38" s="533">
        <v>12</v>
      </c>
      <c r="H38" s="658">
        <v>12</v>
      </c>
      <c r="I38" s="658">
        <v>12</v>
      </c>
      <c r="J38" s="533">
        <v>12</v>
      </c>
      <c r="K38" s="533">
        <v>12</v>
      </c>
      <c r="L38" s="532" t="s">
        <v>493</v>
      </c>
      <c r="M38" s="533">
        <v>12</v>
      </c>
      <c r="N38" s="533">
        <v>12</v>
      </c>
      <c r="O38" s="533">
        <v>12</v>
      </c>
      <c r="P38" s="533">
        <v>12</v>
      </c>
      <c r="Q38" s="533">
        <v>12</v>
      </c>
      <c r="R38" s="533">
        <v>12</v>
      </c>
      <c r="S38" s="532" t="s">
        <v>493</v>
      </c>
      <c r="T38" s="533">
        <v>12</v>
      </c>
      <c r="U38" s="533">
        <v>12</v>
      </c>
      <c r="V38" s="533">
        <v>12</v>
      </c>
      <c r="W38" s="533">
        <v>12</v>
      </c>
      <c r="X38" s="533">
        <v>12</v>
      </c>
      <c r="Y38" s="212">
        <v>12</v>
      </c>
      <c r="Z38" s="243">
        <v>24</v>
      </c>
      <c r="AA38" s="212">
        <v>12</v>
      </c>
      <c r="AB38" s="110">
        <v>12</v>
      </c>
      <c r="AC38" s="212">
        <v>12</v>
      </c>
      <c r="AD38" s="212">
        <v>12</v>
      </c>
      <c r="AE38" s="110">
        <v>12</v>
      </c>
      <c r="AF38" s="212">
        <v>12</v>
      </c>
      <c r="AG38" s="243">
        <v>24</v>
      </c>
      <c r="AH38" s="261" t="s">
        <v>527</v>
      </c>
      <c r="AI38" s="261" t="s">
        <v>527</v>
      </c>
      <c r="AJ38" s="492">
        <f t="shared" si="7"/>
        <v>28</v>
      </c>
      <c r="AK38" s="493">
        <f t="shared" si="8"/>
        <v>336</v>
      </c>
      <c r="AL38" s="165">
        <v>12</v>
      </c>
      <c r="AM38" s="367"/>
      <c r="AN38" s="367"/>
      <c r="AO38" s="367"/>
      <c r="AP38" s="367"/>
      <c r="AQ38" s="367"/>
      <c r="AR38" s="367"/>
      <c r="AS38" s="367"/>
      <c r="AT38" s="367"/>
      <c r="AU38" s="367"/>
      <c r="AV38" s="367"/>
      <c r="AW38" s="367"/>
      <c r="AX38" s="367"/>
    </row>
    <row r="39" spans="1:50" ht="21.75" customHeight="1" x14ac:dyDescent="0.25">
      <c r="A39" s="122">
        <v>26</v>
      </c>
      <c r="B39" s="484">
        <v>15</v>
      </c>
      <c r="C39" s="224" t="str">
        <f>IFERROR(VLOOKUP(A39,Имя!$A:$B,2,0),"asd")</f>
        <v>Гаипова Умида</v>
      </c>
      <c r="D39" s="41" t="s">
        <v>366</v>
      </c>
      <c r="E39" s="532" t="s">
        <v>493</v>
      </c>
      <c r="F39" s="533">
        <v>12</v>
      </c>
      <c r="G39" s="533">
        <v>12</v>
      </c>
      <c r="H39" s="658">
        <v>12</v>
      </c>
      <c r="I39" s="658">
        <v>12</v>
      </c>
      <c r="J39" s="533">
        <v>12</v>
      </c>
      <c r="K39" s="533">
        <v>12</v>
      </c>
      <c r="L39" s="532" t="s">
        <v>493</v>
      </c>
      <c r="M39" s="533">
        <v>12</v>
      </c>
      <c r="N39" s="533">
        <v>12</v>
      </c>
      <c r="O39" s="533">
        <v>12</v>
      </c>
      <c r="P39" s="533">
        <v>12</v>
      </c>
      <c r="Q39" s="533">
        <v>12</v>
      </c>
      <c r="R39" s="533">
        <v>12</v>
      </c>
      <c r="S39" s="532" t="s">
        <v>493</v>
      </c>
      <c r="T39" s="533">
        <v>12</v>
      </c>
      <c r="U39" s="533">
        <v>12</v>
      </c>
      <c r="V39" s="533">
        <v>12</v>
      </c>
      <c r="W39" s="533" t="s">
        <v>493</v>
      </c>
      <c r="X39" s="533">
        <v>12</v>
      </c>
      <c r="Y39" s="212">
        <v>12</v>
      </c>
      <c r="Z39" s="243" t="s">
        <v>493</v>
      </c>
      <c r="AA39" s="212">
        <v>12</v>
      </c>
      <c r="AB39" s="110">
        <v>12</v>
      </c>
      <c r="AC39" s="212">
        <v>12</v>
      </c>
      <c r="AD39" s="212">
        <v>12</v>
      </c>
      <c r="AE39" s="110">
        <v>12</v>
      </c>
      <c r="AF39" s="212">
        <v>12</v>
      </c>
      <c r="AG39" s="243">
        <v>24</v>
      </c>
      <c r="AH39" s="261" t="s">
        <v>527</v>
      </c>
      <c r="AI39" s="261" t="s">
        <v>527</v>
      </c>
      <c r="AJ39" s="492">
        <f>AK39/12</f>
        <v>25</v>
      </c>
      <c r="AK39" s="493">
        <f t="shared" si="8"/>
        <v>300</v>
      </c>
      <c r="AL39" s="174">
        <v>12</v>
      </c>
      <c r="AM39" s="367"/>
      <c r="AN39" s="367"/>
      <c r="AO39" s="367"/>
      <c r="AP39" s="367"/>
      <c r="AQ39" s="367"/>
      <c r="AR39" s="367"/>
      <c r="AS39" s="367"/>
      <c r="AT39" s="367"/>
      <c r="AU39" s="367"/>
      <c r="AV39" s="367"/>
      <c r="AW39" s="367"/>
      <c r="AX39" s="367"/>
    </row>
    <row r="40" spans="1:50" ht="39" customHeight="1" x14ac:dyDescent="0.25">
      <c r="A40" s="122">
        <v>223</v>
      </c>
      <c r="B40" s="484">
        <v>16</v>
      </c>
      <c r="C40" s="224" t="str">
        <f>IFERROR(VLOOKUP(A40,Имя!$A:$B,2,0),"asd")</f>
        <v>Эркаева Юлдуз</v>
      </c>
      <c r="D40" s="41" t="s">
        <v>464</v>
      </c>
      <c r="E40" s="532" t="s">
        <v>493</v>
      </c>
      <c r="F40" s="533">
        <v>12</v>
      </c>
      <c r="G40" s="533">
        <v>12</v>
      </c>
      <c r="H40" s="658">
        <v>12</v>
      </c>
      <c r="I40" s="658">
        <v>12</v>
      </c>
      <c r="J40" s="533">
        <v>12</v>
      </c>
      <c r="K40" s="533">
        <v>12</v>
      </c>
      <c r="L40" s="532" t="s">
        <v>493</v>
      </c>
      <c r="M40" s="533">
        <v>12</v>
      </c>
      <c r="N40" s="533">
        <v>12</v>
      </c>
      <c r="O40" s="533">
        <v>12</v>
      </c>
      <c r="P40" s="533">
        <v>12</v>
      </c>
      <c r="Q40" s="533">
        <v>12</v>
      </c>
      <c r="R40" s="533">
        <v>12</v>
      </c>
      <c r="S40" s="532">
        <v>24</v>
      </c>
      <c r="T40" s="533">
        <v>12</v>
      </c>
      <c r="U40" s="533">
        <v>12</v>
      </c>
      <c r="V40" s="533">
        <v>12</v>
      </c>
      <c r="W40" s="533">
        <v>12</v>
      </c>
      <c r="X40" s="533">
        <v>12</v>
      </c>
      <c r="Y40" s="212">
        <v>12</v>
      </c>
      <c r="Z40" s="243" t="s">
        <v>493</v>
      </c>
      <c r="AA40" s="212">
        <v>12</v>
      </c>
      <c r="AB40" s="110">
        <v>12</v>
      </c>
      <c r="AC40" s="212" t="s">
        <v>493</v>
      </c>
      <c r="AD40" s="212">
        <v>12</v>
      </c>
      <c r="AE40" s="110">
        <v>12</v>
      </c>
      <c r="AF40" s="212">
        <v>12</v>
      </c>
      <c r="AG40" s="243">
        <v>24</v>
      </c>
      <c r="AH40" s="261" t="s">
        <v>527</v>
      </c>
      <c r="AI40" s="261" t="s">
        <v>527</v>
      </c>
      <c r="AJ40" s="492">
        <f>AK40/12</f>
        <v>27</v>
      </c>
      <c r="AK40" s="493">
        <f t="shared" si="8"/>
        <v>324</v>
      </c>
      <c r="AL40" s="174">
        <v>12</v>
      </c>
      <c r="AM40" s="367"/>
      <c r="AN40" s="367"/>
      <c r="AO40" s="367"/>
      <c r="AP40" s="367"/>
      <c r="AQ40" s="367"/>
      <c r="AR40" s="367"/>
      <c r="AS40" s="367"/>
      <c r="AT40" s="367"/>
      <c r="AU40" s="367"/>
      <c r="AV40" s="367"/>
      <c r="AW40" s="367"/>
      <c r="AX40" s="367"/>
    </row>
    <row r="41" spans="1:50" ht="21.75" customHeight="1" x14ac:dyDescent="0.25">
      <c r="A41" s="122">
        <v>318</v>
      </c>
      <c r="B41" s="484">
        <v>17</v>
      </c>
      <c r="C41" s="224" t="str">
        <f>IFERROR(VLOOKUP(A41,Имя!$A:$B,2,0),"asd")</f>
        <v>Тошпулатова Ирода</v>
      </c>
      <c r="D41" s="8" t="s">
        <v>373</v>
      </c>
      <c r="E41" s="532" t="s">
        <v>493</v>
      </c>
      <c r="F41" s="533">
        <v>12</v>
      </c>
      <c r="G41" s="533">
        <v>12</v>
      </c>
      <c r="H41" s="658">
        <v>12</v>
      </c>
      <c r="I41" s="658">
        <v>12</v>
      </c>
      <c r="J41" s="533">
        <v>12</v>
      </c>
      <c r="K41" s="533">
        <v>12</v>
      </c>
      <c r="L41" s="532" t="s">
        <v>493</v>
      </c>
      <c r="M41" s="533">
        <v>12</v>
      </c>
      <c r="N41" s="533">
        <v>12</v>
      </c>
      <c r="O41" s="533">
        <v>12</v>
      </c>
      <c r="P41" s="533">
        <v>12</v>
      </c>
      <c r="Q41" s="533">
        <v>12</v>
      </c>
      <c r="R41" s="533">
        <v>12</v>
      </c>
      <c r="S41" s="532">
        <v>24</v>
      </c>
      <c r="T41" s="533">
        <v>12</v>
      </c>
      <c r="U41" s="533">
        <v>12</v>
      </c>
      <c r="V41" s="533">
        <v>12</v>
      </c>
      <c r="W41" s="533">
        <v>12</v>
      </c>
      <c r="X41" s="533">
        <v>12</v>
      </c>
      <c r="Y41" s="212">
        <v>12</v>
      </c>
      <c r="Z41" s="243" t="s">
        <v>493</v>
      </c>
      <c r="AA41" s="212">
        <v>12</v>
      </c>
      <c r="AB41" s="110">
        <v>12</v>
      </c>
      <c r="AC41" s="212">
        <v>12</v>
      </c>
      <c r="AD41" s="212">
        <v>12</v>
      </c>
      <c r="AE41" s="110">
        <v>12</v>
      </c>
      <c r="AF41" s="212">
        <v>12</v>
      </c>
      <c r="AG41" s="243">
        <v>24</v>
      </c>
      <c r="AH41" s="261" t="s">
        <v>527</v>
      </c>
      <c r="AI41" s="261" t="s">
        <v>527</v>
      </c>
      <c r="AJ41" s="492">
        <f t="shared" ref="AJ41" si="10">AK41/12</f>
        <v>28</v>
      </c>
      <c r="AK41" s="493">
        <f t="shared" si="8"/>
        <v>336</v>
      </c>
      <c r="AL41" s="174">
        <v>12</v>
      </c>
      <c r="AM41" s="367"/>
      <c r="AN41" s="367"/>
      <c r="AO41" s="367"/>
      <c r="AP41" s="367"/>
      <c r="AQ41" s="367"/>
      <c r="AR41" s="367"/>
      <c r="AS41" s="367"/>
      <c r="AT41" s="367"/>
      <c r="AU41" s="367"/>
      <c r="AV41" s="367"/>
      <c r="AW41" s="367"/>
      <c r="AX41" s="367"/>
    </row>
    <row r="42" spans="1:50" ht="21.75" customHeight="1" x14ac:dyDescent="0.25">
      <c r="A42" s="122">
        <v>345</v>
      </c>
      <c r="B42" s="484">
        <v>18</v>
      </c>
      <c r="C42" s="224" t="s">
        <v>565</v>
      </c>
      <c r="D42" s="41" t="s">
        <v>379</v>
      </c>
      <c r="E42" s="532" t="s">
        <v>493</v>
      </c>
      <c r="F42" s="533">
        <v>12</v>
      </c>
      <c r="G42" s="533">
        <v>12</v>
      </c>
      <c r="H42" s="533">
        <v>12</v>
      </c>
      <c r="I42" s="533">
        <v>12</v>
      </c>
      <c r="J42" s="533">
        <v>12</v>
      </c>
      <c r="K42" s="533">
        <v>12</v>
      </c>
      <c r="L42" s="532" t="s">
        <v>493</v>
      </c>
      <c r="M42" s="533">
        <v>12</v>
      </c>
      <c r="N42" s="533">
        <v>12</v>
      </c>
      <c r="O42" s="533">
        <v>12</v>
      </c>
      <c r="P42" s="533">
        <v>12</v>
      </c>
      <c r="Q42" s="533" t="s">
        <v>493</v>
      </c>
      <c r="R42" s="533">
        <v>12</v>
      </c>
      <c r="S42" s="532" t="s">
        <v>493</v>
      </c>
      <c r="T42" s="533">
        <v>12</v>
      </c>
      <c r="U42" s="533">
        <v>12</v>
      </c>
      <c r="V42" s="533">
        <v>12</v>
      </c>
      <c r="W42" s="533">
        <v>12</v>
      </c>
      <c r="X42" s="533">
        <v>12</v>
      </c>
      <c r="Y42" s="212">
        <v>12</v>
      </c>
      <c r="Z42" s="243" t="s">
        <v>493</v>
      </c>
      <c r="AA42" s="212">
        <v>12</v>
      </c>
      <c r="AB42" s="110">
        <v>12</v>
      </c>
      <c r="AC42" s="212">
        <v>12</v>
      </c>
      <c r="AD42" s="212">
        <v>12</v>
      </c>
      <c r="AE42" s="110" t="s">
        <v>493</v>
      </c>
      <c r="AF42" s="212">
        <v>12</v>
      </c>
      <c r="AG42" s="243">
        <v>24</v>
      </c>
      <c r="AH42" s="261" t="s">
        <v>527</v>
      </c>
      <c r="AI42" s="261" t="s">
        <v>527</v>
      </c>
      <c r="AJ42" s="492">
        <f t="shared" ref="AJ42" si="11">AK42/12</f>
        <v>24</v>
      </c>
      <c r="AK42" s="493">
        <f t="shared" si="8"/>
        <v>288</v>
      </c>
      <c r="AL42" s="174">
        <v>12</v>
      </c>
    </row>
    <row r="43" spans="1:50" ht="21.75" customHeight="1" x14ac:dyDescent="0.25">
      <c r="A43" s="122">
        <v>346</v>
      </c>
      <c r="B43" s="484">
        <v>19</v>
      </c>
      <c r="C43" s="224" t="s">
        <v>564</v>
      </c>
      <c r="D43" s="41" t="s">
        <v>379</v>
      </c>
      <c r="E43" s="532" t="s">
        <v>493</v>
      </c>
      <c r="F43" s="533">
        <f t="shared" ref="F43:S43" si="12">F41</f>
        <v>12</v>
      </c>
      <c r="G43" s="533">
        <f t="shared" si="12"/>
        <v>12</v>
      </c>
      <c r="H43" s="533">
        <f t="shared" si="12"/>
        <v>12</v>
      </c>
      <c r="I43" s="533">
        <f t="shared" si="12"/>
        <v>12</v>
      </c>
      <c r="J43" s="533">
        <f t="shared" si="12"/>
        <v>12</v>
      </c>
      <c r="K43" s="533">
        <f t="shared" si="12"/>
        <v>12</v>
      </c>
      <c r="L43" s="532" t="str">
        <f t="shared" si="12"/>
        <v>В</v>
      </c>
      <c r="M43" s="533">
        <f t="shared" si="12"/>
        <v>12</v>
      </c>
      <c r="N43" s="533">
        <f t="shared" si="12"/>
        <v>12</v>
      </c>
      <c r="O43" s="533">
        <f t="shared" si="12"/>
        <v>12</v>
      </c>
      <c r="P43" s="533">
        <f t="shared" si="12"/>
        <v>12</v>
      </c>
      <c r="Q43" s="533">
        <f t="shared" si="12"/>
        <v>12</v>
      </c>
      <c r="R43" s="661">
        <f t="shared" si="12"/>
        <v>12</v>
      </c>
      <c r="S43" s="532">
        <f t="shared" si="12"/>
        <v>24</v>
      </c>
      <c r="T43" s="533" t="s">
        <v>493</v>
      </c>
      <c r="U43" s="533">
        <f>U41</f>
        <v>12</v>
      </c>
      <c r="V43" s="533">
        <f>V41</f>
        <v>12</v>
      </c>
      <c r="W43" s="533">
        <f>W41</f>
        <v>12</v>
      </c>
      <c r="X43" s="533">
        <f>X41</f>
        <v>12</v>
      </c>
      <c r="Y43" s="212">
        <v>12</v>
      </c>
      <c r="Z43" s="243" t="s">
        <v>493</v>
      </c>
      <c r="AA43" s="212" t="s">
        <v>493</v>
      </c>
      <c r="AB43" s="110">
        <v>12</v>
      </c>
      <c r="AC43" s="212">
        <v>12</v>
      </c>
      <c r="AD43" s="212">
        <v>12</v>
      </c>
      <c r="AE43" s="110">
        <v>12</v>
      </c>
      <c r="AF43" s="212">
        <v>12</v>
      </c>
      <c r="AG43" s="243">
        <v>24</v>
      </c>
      <c r="AH43" s="261" t="s">
        <v>527</v>
      </c>
      <c r="AI43" s="261" t="s">
        <v>527</v>
      </c>
      <c r="AJ43" s="492">
        <f t="shared" ref="AJ43" si="13">AK43/12</f>
        <v>26</v>
      </c>
      <c r="AK43" s="493">
        <f t="shared" si="8"/>
        <v>312</v>
      </c>
      <c r="AL43" s="174">
        <v>12</v>
      </c>
    </row>
    <row r="44" spans="1:50" ht="21.75" customHeight="1" x14ac:dyDescent="0.25">
      <c r="A44" s="122"/>
      <c r="B44" s="484">
        <v>20</v>
      </c>
      <c r="C44" s="224" t="s">
        <v>566</v>
      </c>
      <c r="D44" s="8"/>
      <c r="E44" s="532" t="s">
        <v>493</v>
      </c>
      <c r="F44" s="533" t="s">
        <v>493</v>
      </c>
      <c r="G44" s="533">
        <f t="shared" ref="G44:L44" si="14">G43</f>
        <v>12</v>
      </c>
      <c r="H44" s="533">
        <f t="shared" si="14"/>
        <v>12</v>
      </c>
      <c r="I44" s="533">
        <f t="shared" si="14"/>
        <v>12</v>
      </c>
      <c r="J44" s="533">
        <f t="shared" si="14"/>
        <v>12</v>
      </c>
      <c r="K44" s="533">
        <f t="shared" si="14"/>
        <v>12</v>
      </c>
      <c r="L44" s="532" t="str">
        <f t="shared" si="14"/>
        <v>В</v>
      </c>
      <c r="M44" s="533" t="s">
        <v>493</v>
      </c>
      <c r="N44" s="533" t="s">
        <v>493</v>
      </c>
      <c r="O44" s="533">
        <f>O43</f>
        <v>12</v>
      </c>
      <c r="P44" s="533">
        <f>P43</f>
        <v>12</v>
      </c>
      <c r="Q44" s="533">
        <f>Q43</f>
        <v>12</v>
      </c>
      <c r="R44" s="533">
        <v>9</v>
      </c>
      <c r="S44" s="532">
        <f t="shared" ref="S44:X44" si="15">S43</f>
        <v>24</v>
      </c>
      <c r="T44" s="533">
        <v>12</v>
      </c>
      <c r="U44" s="533">
        <f t="shared" si="15"/>
        <v>12</v>
      </c>
      <c r="V44" s="533">
        <f t="shared" si="15"/>
        <v>12</v>
      </c>
      <c r="W44" s="533">
        <f t="shared" si="15"/>
        <v>12</v>
      </c>
      <c r="X44" s="533">
        <f t="shared" si="15"/>
        <v>12</v>
      </c>
      <c r="Y44" s="212">
        <v>12</v>
      </c>
      <c r="Z44" s="243" t="s">
        <v>493</v>
      </c>
      <c r="AA44" s="212">
        <v>12</v>
      </c>
      <c r="AB44" s="110">
        <v>12</v>
      </c>
      <c r="AC44" s="212">
        <v>12</v>
      </c>
      <c r="AD44" s="212">
        <v>12</v>
      </c>
      <c r="AE44" s="110" t="s">
        <v>493</v>
      </c>
      <c r="AF44" s="212">
        <v>12</v>
      </c>
      <c r="AG44" s="243">
        <v>24</v>
      </c>
      <c r="AH44" s="261" t="s">
        <v>527</v>
      </c>
      <c r="AI44" s="261" t="s">
        <v>527</v>
      </c>
      <c r="AJ44" s="492">
        <f t="shared" ref="AJ44" si="16">AK44/12</f>
        <v>23.75</v>
      </c>
      <c r="AK44" s="493">
        <f t="shared" si="8"/>
        <v>285</v>
      </c>
      <c r="AL44" s="174">
        <v>12</v>
      </c>
    </row>
    <row r="45" spans="1:50" ht="21.75" customHeight="1" x14ac:dyDescent="0.25">
      <c r="A45" s="122">
        <v>367</v>
      </c>
      <c r="B45" s="484">
        <v>21</v>
      </c>
      <c r="C45" s="224" t="str">
        <f>IFERROR(VLOOKUP(A45,Имя!$A:$B,2,0),"asd")</f>
        <v>Хазраткулова Дилдора</v>
      </c>
      <c r="D45" s="8" t="s">
        <v>372</v>
      </c>
      <c r="E45" s="532" t="s">
        <v>493</v>
      </c>
      <c r="F45" s="533">
        <v>12</v>
      </c>
      <c r="G45" s="533">
        <v>12</v>
      </c>
      <c r="H45" s="533">
        <v>12</v>
      </c>
      <c r="I45" s="533">
        <v>12</v>
      </c>
      <c r="J45" s="533">
        <v>12</v>
      </c>
      <c r="K45" s="533">
        <v>12</v>
      </c>
      <c r="L45" s="532" t="s">
        <v>493</v>
      </c>
      <c r="M45" s="533">
        <v>12</v>
      </c>
      <c r="N45" s="533">
        <v>12</v>
      </c>
      <c r="O45" s="533">
        <v>12</v>
      </c>
      <c r="P45" s="533">
        <v>12</v>
      </c>
      <c r="Q45" s="533">
        <v>12</v>
      </c>
      <c r="R45" s="533">
        <v>12</v>
      </c>
      <c r="S45" s="532" t="s">
        <v>493</v>
      </c>
      <c r="T45" s="533">
        <v>12</v>
      </c>
      <c r="U45" s="533">
        <v>12</v>
      </c>
      <c r="V45" s="533">
        <v>12</v>
      </c>
      <c r="W45" s="533">
        <v>12</v>
      </c>
      <c r="X45" s="533">
        <v>12</v>
      </c>
      <c r="Y45" s="212">
        <v>12</v>
      </c>
      <c r="Z45" s="243">
        <v>24</v>
      </c>
      <c r="AA45" s="212">
        <v>12</v>
      </c>
      <c r="AB45" s="110">
        <v>12</v>
      </c>
      <c r="AC45" s="212">
        <v>12</v>
      </c>
      <c r="AD45" s="212">
        <v>12</v>
      </c>
      <c r="AE45" s="110">
        <v>12</v>
      </c>
      <c r="AF45" s="212">
        <v>12</v>
      </c>
      <c r="AG45" s="243">
        <v>24</v>
      </c>
      <c r="AH45" s="261" t="s">
        <v>527</v>
      </c>
      <c r="AI45" s="261" t="s">
        <v>527</v>
      </c>
      <c r="AJ45" s="492">
        <f t="shared" ref="AJ45" si="17">AK45/12</f>
        <v>28</v>
      </c>
      <c r="AK45" s="493">
        <f t="shared" si="8"/>
        <v>336</v>
      </c>
      <c r="AL45" s="174">
        <v>12</v>
      </c>
    </row>
    <row r="46" spans="1:50" ht="21.75" customHeight="1" x14ac:dyDescent="0.25">
      <c r="A46" s="122">
        <v>388</v>
      </c>
      <c r="B46" s="484">
        <v>22</v>
      </c>
      <c r="C46" s="224" t="s">
        <v>567</v>
      </c>
      <c r="D46" s="146"/>
      <c r="E46" s="532" t="s">
        <v>493</v>
      </c>
      <c r="F46" s="533">
        <v>12</v>
      </c>
      <c r="G46" s="533">
        <v>12</v>
      </c>
      <c r="H46" s="533">
        <v>12</v>
      </c>
      <c r="I46" s="533">
        <v>12</v>
      </c>
      <c r="J46" s="533">
        <v>12</v>
      </c>
      <c r="K46" s="533">
        <v>12</v>
      </c>
      <c r="L46" s="532" t="s">
        <v>493</v>
      </c>
      <c r="M46" s="533">
        <v>12</v>
      </c>
      <c r="N46" s="533">
        <v>12</v>
      </c>
      <c r="O46" s="533">
        <v>12</v>
      </c>
      <c r="P46" s="533">
        <v>12</v>
      </c>
      <c r="Q46" s="533">
        <v>12</v>
      </c>
      <c r="R46" s="533">
        <v>12</v>
      </c>
      <c r="S46" s="532" t="s">
        <v>493</v>
      </c>
      <c r="T46" s="533">
        <v>12</v>
      </c>
      <c r="U46" s="533">
        <v>12</v>
      </c>
      <c r="V46" s="533">
        <v>10</v>
      </c>
      <c r="W46" s="533">
        <v>12</v>
      </c>
      <c r="X46" s="533">
        <v>12</v>
      </c>
      <c r="Y46" s="212">
        <v>12</v>
      </c>
      <c r="Z46" s="243">
        <v>24</v>
      </c>
      <c r="AA46" s="212">
        <v>12</v>
      </c>
      <c r="AB46" s="110">
        <v>12</v>
      </c>
      <c r="AC46" s="212">
        <v>12</v>
      </c>
      <c r="AD46" s="212">
        <v>12</v>
      </c>
      <c r="AE46" s="110">
        <v>12</v>
      </c>
      <c r="AF46" s="212">
        <v>12</v>
      </c>
      <c r="AG46" s="243">
        <v>24</v>
      </c>
      <c r="AH46" s="261" t="s">
        <v>527</v>
      </c>
      <c r="AI46" s="261" t="s">
        <v>527</v>
      </c>
      <c r="AJ46" s="492">
        <f t="shared" ref="AJ46" si="18">AK46/12</f>
        <v>27.833333333333332</v>
      </c>
      <c r="AK46" s="493">
        <f t="shared" si="8"/>
        <v>334</v>
      </c>
      <c r="AL46" s="165">
        <v>12</v>
      </c>
    </row>
    <row r="47" spans="1:50" ht="21.75" customHeight="1" x14ac:dyDescent="0.25">
      <c r="A47" s="122"/>
      <c r="B47" s="387"/>
      <c r="C47" s="110"/>
      <c r="D47" s="146"/>
      <c r="E47" s="280"/>
      <c r="F47" s="110"/>
      <c r="G47" s="110"/>
      <c r="H47" s="212"/>
      <c r="I47" s="212"/>
      <c r="J47" s="110"/>
      <c r="K47" s="212"/>
      <c r="L47" s="110"/>
      <c r="M47" s="212"/>
      <c r="N47" s="110"/>
      <c r="O47" s="212"/>
      <c r="P47" s="212"/>
      <c r="Q47" s="110"/>
      <c r="R47" s="212"/>
      <c r="S47" s="110"/>
      <c r="T47" s="212"/>
      <c r="U47" s="110"/>
      <c r="V47" s="212"/>
      <c r="W47" s="212"/>
      <c r="X47" s="110"/>
      <c r="Y47" s="212"/>
      <c r="Z47" s="110"/>
      <c r="AA47" s="212"/>
      <c r="AB47" s="110"/>
      <c r="AC47" s="212"/>
      <c r="AD47" s="212"/>
      <c r="AE47" s="110"/>
      <c r="AF47" s="212"/>
      <c r="AG47" s="110"/>
      <c r="AH47" s="110"/>
      <c r="AI47" s="110"/>
      <c r="AJ47" s="137"/>
      <c r="AK47" s="73"/>
      <c r="AL47" s="165"/>
    </row>
    <row r="48" spans="1:50" ht="21.75" customHeight="1" x14ac:dyDescent="0.25">
      <c r="A48" s="122"/>
      <c r="B48" s="221"/>
      <c r="C48" s="110"/>
      <c r="D48" s="8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37">
        <f t="shared" si="7"/>
        <v>0</v>
      </c>
      <c r="AK48" s="73">
        <f t="shared" si="8"/>
        <v>0</v>
      </c>
      <c r="AL48" s="174"/>
    </row>
    <row r="49" spans="1:37" ht="21.75" customHeight="1" x14ac:dyDescent="0.25">
      <c r="A49" s="600"/>
      <c r="B49" s="600"/>
      <c r="C49" s="600"/>
      <c r="D49" s="600"/>
      <c r="E49" s="600"/>
      <c r="F49" s="600"/>
      <c r="G49" s="600"/>
      <c r="H49" s="600"/>
      <c r="I49" s="600"/>
      <c r="J49" s="600"/>
      <c r="K49" s="600"/>
      <c r="L49" s="600"/>
      <c r="M49" s="600"/>
      <c r="N49" s="600"/>
      <c r="O49" s="600"/>
      <c r="P49" s="600"/>
      <c r="Q49" s="600"/>
      <c r="R49" s="600"/>
      <c r="S49" s="600"/>
      <c r="T49" s="600"/>
      <c r="U49" s="600"/>
      <c r="V49" s="600"/>
      <c r="W49" s="600"/>
      <c r="X49" s="600"/>
      <c r="Y49" s="600"/>
      <c r="Z49" s="600"/>
      <c r="AA49" s="600"/>
      <c r="AB49" s="600"/>
      <c r="AC49" s="600"/>
      <c r="AD49" s="600"/>
      <c r="AE49" s="600"/>
      <c r="AF49" s="600"/>
      <c r="AG49" s="600"/>
      <c r="AH49" s="600"/>
      <c r="AI49" s="600"/>
      <c r="AJ49" s="124">
        <f>SUM(AJ25:AJ48)</f>
        <v>534.83333333333337</v>
      </c>
      <c r="AK49" s="74">
        <f>SUM(AK25:AK48)</f>
        <v>6418</v>
      </c>
    </row>
    <row r="50" spans="1:37" ht="19.149999999999999" customHeight="1" x14ac:dyDescent="0.25">
      <c r="A50" s="125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14"/>
    </row>
    <row r="51" spans="1:37" ht="19.149999999999999" customHeight="1" x14ac:dyDescent="0.25">
      <c r="A51" s="125"/>
      <c r="B51" s="126"/>
      <c r="C51" s="109"/>
      <c r="D51" s="109"/>
      <c r="E51" s="109"/>
      <c r="F51" s="220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59"/>
      <c r="W51" s="159"/>
      <c r="X51" s="159"/>
      <c r="Y51" s="159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14"/>
    </row>
    <row r="52" spans="1:37" ht="34.5" customHeight="1" x14ac:dyDescent="0.25">
      <c r="A52" s="125"/>
      <c r="B52" s="126"/>
      <c r="C52" s="413" t="s">
        <v>618</v>
      </c>
      <c r="D52" s="6" t="s">
        <v>619</v>
      </c>
      <c r="E52" s="383"/>
      <c r="F52" s="383"/>
      <c r="G52" s="383"/>
      <c r="H52" s="383"/>
      <c r="I52" s="385"/>
      <c r="J52" s="385"/>
      <c r="K52" s="297"/>
      <c r="L52" s="297"/>
      <c r="M52" s="109"/>
      <c r="N52" s="163">
        <v>8</v>
      </c>
      <c r="O52" s="538" t="s">
        <v>511</v>
      </c>
      <c r="P52" s="538"/>
      <c r="Q52" s="538"/>
      <c r="R52" s="538"/>
      <c r="S52" s="538"/>
      <c r="T52" s="538"/>
      <c r="U52" s="247"/>
      <c r="V52" s="255" t="s">
        <v>520</v>
      </c>
      <c r="W52" s="538" t="s">
        <v>495</v>
      </c>
      <c r="X52" s="538"/>
      <c r="Y52" s="538"/>
      <c r="Z52" s="538"/>
      <c r="AA52" s="538"/>
      <c r="AB52" s="538"/>
      <c r="AC52" s="247"/>
      <c r="AD52" s="258" t="s">
        <v>523</v>
      </c>
      <c r="AE52" s="538" t="s">
        <v>515</v>
      </c>
      <c r="AF52" s="538"/>
      <c r="AG52" s="538"/>
      <c r="AH52" s="538"/>
      <c r="AI52" s="538"/>
      <c r="AJ52" s="538"/>
    </row>
    <row r="53" spans="1:37" ht="30.75" customHeight="1" x14ac:dyDescent="0.2">
      <c r="C53" s="408" t="s">
        <v>583</v>
      </c>
      <c r="D53" s="432" t="s">
        <v>615</v>
      </c>
      <c r="E53" s="386"/>
      <c r="F53" s="384"/>
      <c r="G53" s="386"/>
      <c r="H53" s="384"/>
      <c r="I53" s="385"/>
      <c r="J53" s="385"/>
      <c r="K53" s="297"/>
      <c r="L53" s="297"/>
      <c r="M53" s="158"/>
      <c r="N53" s="253" t="s">
        <v>518</v>
      </c>
      <c r="O53" s="538" t="s">
        <v>512</v>
      </c>
      <c r="P53" s="538"/>
      <c r="Q53" s="538"/>
      <c r="R53" s="538"/>
      <c r="S53" s="538"/>
      <c r="T53" s="538"/>
      <c r="U53" s="247"/>
      <c r="V53" s="256" t="s">
        <v>521</v>
      </c>
      <c r="W53" s="538" t="s">
        <v>514</v>
      </c>
      <c r="X53" s="538"/>
      <c r="Y53" s="538"/>
      <c r="Z53" s="538"/>
      <c r="AA53" s="538"/>
      <c r="AB53" s="538"/>
      <c r="AC53" s="247"/>
      <c r="AD53" s="248" t="s">
        <v>524</v>
      </c>
      <c r="AE53" s="538" t="s">
        <v>516</v>
      </c>
      <c r="AF53" s="538"/>
      <c r="AG53" s="538"/>
      <c r="AH53" s="538"/>
      <c r="AI53" s="538"/>
      <c r="AJ53" s="538"/>
    </row>
    <row r="54" spans="1:37" ht="33.75" customHeight="1" x14ac:dyDescent="0.25">
      <c r="C54" s="408" t="s">
        <v>585</v>
      </c>
      <c r="D54" s="432" t="s">
        <v>616</v>
      </c>
      <c r="N54" s="254" t="s">
        <v>519</v>
      </c>
      <c r="O54" s="538" t="s">
        <v>513</v>
      </c>
      <c r="P54" s="538"/>
      <c r="Q54" s="538"/>
      <c r="R54" s="538"/>
      <c r="S54" s="538"/>
      <c r="T54" s="538"/>
      <c r="U54" s="247"/>
      <c r="V54" s="257" t="s">
        <v>522</v>
      </c>
      <c r="W54" s="538" t="s">
        <v>494</v>
      </c>
      <c r="X54" s="538"/>
      <c r="Y54" s="538"/>
      <c r="Z54" s="538"/>
      <c r="AA54" s="538"/>
      <c r="AB54" s="538"/>
      <c r="AC54" s="247"/>
      <c r="AD54" s="259" t="s">
        <v>525</v>
      </c>
      <c r="AE54" s="538" t="s">
        <v>517</v>
      </c>
      <c r="AF54" s="538"/>
      <c r="AG54" s="538"/>
      <c r="AH54" s="538"/>
      <c r="AI54" s="538"/>
      <c r="AJ54" s="538"/>
    </row>
    <row r="55" spans="1:37" x14ac:dyDescent="0.25">
      <c r="N55" s="261" t="s">
        <v>527</v>
      </c>
      <c r="O55" s="538" t="s">
        <v>528</v>
      </c>
      <c r="P55" s="538"/>
      <c r="Q55" s="538"/>
      <c r="R55" s="538"/>
      <c r="S55" s="538"/>
      <c r="T55" s="538"/>
      <c r="V55" s="243" t="s">
        <v>493</v>
      </c>
      <c r="W55" s="538" t="s">
        <v>529</v>
      </c>
      <c r="X55" s="538"/>
      <c r="Y55" s="538"/>
      <c r="Z55" s="538"/>
      <c r="AA55" s="538"/>
      <c r="AB55" s="538"/>
      <c r="AD55" s="264" t="s">
        <v>532</v>
      </c>
      <c r="AE55" s="544" t="s">
        <v>533</v>
      </c>
      <c r="AF55" s="544"/>
      <c r="AG55" s="544"/>
      <c r="AH55" s="544"/>
      <c r="AI55" s="544"/>
      <c r="AJ55" s="544"/>
    </row>
  </sheetData>
  <mergeCells count="18">
    <mergeCell ref="AE55:AJ55"/>
    <mergeCell ref="O55:T55"/>
    <mergeCell ref="W55:AB55"/>
    <mergeCell ref="O54:T54"/>
    <mergeCell ref="W54:AB54"/>
    <mergeCell ref="AE54:AJ54"/>
    <mergeCell ref="W53:AB53"/>
    <mergeCell ref="O53:T53"/>
    <mergeCell ref="AE53:AJ53"/>
    <mergeCell ref="AM16:AT16"/>
    <mergeCell ref="P2:Y2"/>
    <mergeCell ref="P3:T3"/>
    <mergeCell ref="U3:Y3"/>
    <mergeCell ref="A21:AI21"/>
    <mergeCell ref="A49:AI49"/>
    <mergeCell ref="O52:T52"/>
    <mergeCell ref="W52:AB52"/>
    <mergeCell ref="AE52:AJ52"/>
  </mergeCells>
  <conditionalFormatting sqref="C55:C1048576 C51 C1:C6 C21:C22 C12:C14 C8">
    <cfRule type="duplicateValues" dxfId="48" priority="52"/>
  </conditionalFormatting>
  <conditionalFormatting sqref="C50">
    <cfRule type="duplicateValues" dxfId="47" priority="49"/>
  </conditionalFormatting>
  <conditionalFormatting sqref="C48:C49 C24 C26:C34 C36:C38">
    <cfRule type="duplicateValues" dxfId="46" priority="94"/>
  </conditionalFormatting>
  <conditionalFormatting sqref="C23">
    <cfRule type="duplicateValues" dxfId="45" priority="33"/>
  </conditionalFormatting>
  <conditionalFormatting sqref="C39:C40">
    <cfRule type="duplicateValues" dxfId="44" priority="32"/>
  </conditionalFormatting>
  <conditionalFormatting sqref="C15">
    <cfRule type="duplicateValues" dxfId="43" priority="23"/>
  </conditionalFormatting>
  <conditionalFormatting sqref="C16">
    <cfRule type="duplicateValues" dxfId="42" priority="21"/>
  </conditionalFormatting>
  <conditionalFormatting sqref="C17">
    <cfRule type="duplicateValues" dxfId="41" priority="20"/>
  </conditionalFormatting>
  <conditionalFormatting sqref="C25">
    <cfRule type="duplicateValues" dxfId="40" priority="15"/>
  </conditionalFormatting>
  <conditionalFormatting sqref="C41">
    <cfRule type="duplicateValues" dxfId="39" priority="198"/>
  </conditionalFormatting>
  <conditionalFormatting sqref="C35">
    <cfRule type="duplicateValues" dxfId="38" priority="287"/>
  </conditionalFormatting>
  <conditionalFormatting sqref="C10">
    <cfRule type="duplicateValues" dxfId="37" priority="10"/>
  </conditionalFormatting>
  <conditionalFormatting sqref="C11">
    <cfRule type="duplicateValues" dxfId="36" priority="9"/>
  </conditionalFormatting>
  <conditionalFormatting sqref="C18">
    <cfRule type="duplicateValues" dxfId="35" priority="8"/>
  </conditionalFormatting>
  <conditionalFormatting sqref="C19">
    <cfRule type="duplicateValues" dxfId="34" priority="7"/>
  </conditionalFormatting>
  <conditionalFormatting sqref="C20">
    <cfRule type="duplicateValues" dxfId="33" priority="3"/>
  </conditionalFormatting>
  <conditionalFormatting sqref="C9">
    <cfRule type="duplicateValues" dxfId="32" priority="324"/>
  </conditionalFormatting>
  <conditionalFormatting sqref="C42:C43">
    <cfRule type="duplicateValues" dxfId="31" priority="332"/>
  </conditionalFormatting>
  <conditionalFormatting sqref="C46:C47">
    <cfRule type="duplicateValues" dxfId="30" priority="340"/>
  </conditionalFormatting>
  <conditionalFormatting sqref="C44:C45">
    <cfRule type="duplicateValues" dxfId="29" priority="348"/>
  </conditionalFormatting>
  <conditionalFormatting sqref="C7">
    <cfRule type="duplicateValues" dxfId="28" priority="1"/>
  </conditionalFormatting>
  <pageMargins left="0.70866141732283472" right="0.70866141732283472" top="0.74803149606299213" bottom="0.74803149606299213" header="0.31496062992125984" footer="0.31496062992125984"/>
  <pageSetup paperSize="9" scale="30" orientation="landscape" horizontalDpi="360" verticalDpi="360" r:id="rId1"/>
  <colBreaks count="1" manualBreakCount="1">
    <brk id="38" max="5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68C6-1BE9-4841-8931-8D8EB46B63EB}">
  <sheetPr>
    <tabColor theme="3" tint="0.59999389629810485"/>
    <pageSetUpPr fitToPage="1"/>
  </sheetPr>
  <dimension ref="A1:BC24"/>
  <sheetViews>
    <sheetView zoomScale="85" zoomScaleNormal="85" workbookViewId="0">
      <selection activeCell="AG18" sqref="AG18"/>
    </sheetView>
  </sheetViews>
  <sheetFormatPr defaultColWidth="9.140625" defaultRowHeight="15.75" x14ac:dyDescent="0.25"/>
  <cols>
    <col min="1" max="1" width="8" style="519" customWidth="1"/>
    <col min="2" max="2" width="8" style="147" customWidth="1"/>
    <col min="3" max="3" width="43.28515625" style="147" bestFit="1" customWidth="1"/>
    <col min="4" max="4" width="34.85546875" style="147" bestFit="1" customWidth="1"/>
    <col min="5" max="35" width="5.5703125" style="147" customWidth="1"/>
    <col min="36" max="37" width="14.7109375" style="52" customWidth="1"/>
    <col min="38" max="38" width="9" style="147" customWidth="1"/>
    <col min="39" max="62" width="3.7109375" style="147" customWidth="1"/>
    <col min="63" max="63" width="4.7109375" style="147" customWidth="1"/>
    <col min="64" max="16384" width="9.140625" style="147"/>
  </cols>
  <sheetData>
    <row r="1" spans="1:55" ht="19.149999999999999" customHeight="1" x14ac:dyDescent="0.25">
      <c r="A1" s="505"/>
      <c r="B1" s="505"/>
      <c r="C1" s="505" t="s">
        <v>5</v>
      </c>
      <c r="D1" s="505"/>
      <c r="E1" s="505"/>
      <c r="F1" s="506"/>
      <c r="G1" s="506"/>
      <c r="H1" s="506"/>
      <c r="I1" s="506"/>
      <c r="J1" s="506"/>
      <c r="K1" s="506"/>
      <c r="L1" s="506"/>
      <c r="M1" s="506"/>
      <c r="P1" s="506"/>
      <c r="Q1" s="506"/>
      <c r="R1" s="506"/>
      <c r="S1" s="506"/>
      <c r="T1" s="506"/>
      <c r="U1" s="506"/>
      <c r="V1" s="506"/>
      <c r="W1" s="506"/>
      <c r="X1" s="506"/>
      <c r="Y1" s="506"/>
      <c r="Z1" s="506"/>
      <c r="AA1" s="506"/>
      <c r="AB1" s="506"/>
      <c r="AC1" s="505"/>
      <c r="AD1" s="505"/>
      <c r="AE1" s="505"/>
      <c r="AF1" s="505"/>
      <c r="AG1" s="505"/>
      <c r="AH1" s="505"/>
      <c r="AI1" s="505"/>
    </row>
    <row r="2" spans="1:55" ht="19.149999999999999" customHeight="1" x14ac:dyDescent="0.25">
      <c r="A2" s="505"/>
      <c r="B2" s="505"/>
      <c r="C2" s="505"/>
      <c r="D2" s="506"/>
      <c r="E2" s="506"/>
      <c r="F2" s="506"/>
      <c r="G2" s="506"/>
      <c r="H2" s="506"/>
      <c r="I2" s="506"/>
      <c r="J2" s="506"/>
      <c r="K2" s="506"/>
      <c r="L2" s="506"/>
      <c r="M2" s="506"/>
      <c r="P2" s="550" t="s">
        <v>0</v>
      </c>
      <c r="Q2" s="551"/>
      <c r="R2" s="551"/>
      <c r="S2" s="551"/>
      <c r="T2" s="551"/>
      <c r="U2" s="551"/>
      <c r="V2" s="551"/>
      <c r="W2" s="551"/>
      <c r="X2" s="551"/>
      <c r="Y2" s="552"/>
      <c r="Z2" s="506"/>
      <c r="AA2" s="506"/>
      <c r="AB2" s="506"/>
      <c r="AC2" s="505"/>
      <c r="AD2" s="505"/>
      <c r="AE2" s="505"/>
      <c r="AF2" s="505"/>
      <c r="AG2" s="505"/>
      <c r="AH2" s="505"/>
      <c r="AI2" s="505"/>
    </row>
    <row r="3" spans="1:55" ht="19.149999999999999" customHeight="1" x14ac:dyDescent="0.25">
      <c r="A3" s="505"/>
      <c r="B3" s="505"/>
      <c r="C3" s="506"/>
      <c r="D3" s="505"/>
      <c r="E3" s="505"/>
      <c r="F3" s="505"/>
      <c r="G3" s="505"/>
      <c r="H3" s="505"/>
      <c r="I3" s="505"/>
      <c r="J3" s="506"/>
      <c r="K3" s="506"/>
      <c r="L3" s="506"/>
      <c r="M3" s="506"/>
      <c r="P3" s="550" t="s">
        <v>631</v>
      </c>
      <c r="Q3" s="551"/>
      <c r="R3" s="551"/>
      <c r="S3" s="551"/>
      <c r="T3" s="552"/>
      <c r="U3" s="550" t="s">
        <v>632</v>
      </c>
      <c r="V3" s="551"/>
      <c r="W3" s="551"/>
      <c r="X3" s="551"/>
      <c r="Y3" s="552"/>
      <c r="Z3" s="505"/>
      <c r="AA3" s="506"/>
      <c r="AB3" s="506"/>
      <c r="AC3" s="506"/>
      <c r="AD3" s="506"/>
      <c r="AE3" s="506"/>
      <c r="AF3" s="506"/>
      <c r="AG3" s="506"/>
      <c r="AH3" s="506"/>
      <c r="AI3" s="506"/>
    </row>
    <row r="4" spans="1:55" ht="21.75" customHeight="1" x14ac:dyDescent="0.25">
      <c r="A4" s="507"/>
      <c r="B4" s="507"/>
      <c r="C4" s="507"/>
      <c r="D4" s="507"/>
      <c r="E4" s="507"/>
      <c r="F4" s="507"/>
      <c r="G4" s="507"/>
      <c r="H4" s="507"/>
      <c r="I4" s="507"/>
      <c r="J4" s="507"/>
      <c r="K4" s="507"/>
      <c r="L4" s="507"/>
      <c r="M4" s="507"/>
      <c r="N4" s="507"/>
      <c r="O4" s="507"/>
      <c r="P4" s="507"/>
      <c r="Q4" s="507"/>
      <c r="R4" s="507"/>
      <c r="S4" s="507"/>
      <c r="T4" s="507"/>
      <c r="U4" s="507"/>
      <c r="V4" s="507"/>
      <c r="W4" s="507"/>
      <c r="X4" s="507"/>
      <c r="Y4" s="507"/>
      <c r="Z4" s="507"/>
      <c r="AA4" s="507"/>
      <c r="AB4" s="507"/>
      <c r="AC4" s="507"/>
      <c r="AD4" s="507"/>
      <c r="AE4" s="507"/>
      <c r="AF4" s="507"/>
      <c r="AG4" s="507"/>
      <c r="AH4" s="507"/>
      <c r="AI4" s="507"/>
      <c r="AJ4" s="156"/>
      <c r="AK4" s="98"/>
    </row>
    <row r="5" spans="1:55" ht="19.149999999999999" customHeight="1" x14ac:dyDescent="0.25">
      <c r="A5" s="508"/>
      <c r="B5" s="509"/>
      <c r="C5" s="175" t="s">
        <v>369</v>
      </c>
      <c r="D5" s="509"/>
      <c r="E5" s="509"/>
      <c r="F5" s="509"/>
      <c r="G5" s="509"/>
      <c r="H5" s="509"/>
      <c r="I5" s="509"/>
      <c r="J5" s="509"/>
      <c r="K5" s="509"/>
      <c r="L5" s="509"/>
      <c r="M5" s="509"/>
      <c r="N5" s="509"/>
      <c r="O5" s="509"/>
      <c r="P5" s="509"/>
      <c r="Q5" s="509"/>
      <c r="R5" s="509"/>
      <c r="S5" s="509"/>
      <c r="T5" s="509"/>
      <c r="U5" s="509"/>
      <c r="V5" s="509"/>
      <c r="W5" s="509"/>
      <c r="X5" s="509"/>
      <c r="Y5" s="509"/>
      <c r="Z5" s="509"/>
      <c r="AA5" s="509"/>
      <c r="AB5" s="509"/>
      <c r="AC5" s="509"/>
      <c r="AD5" s="509"/>
      <c r="AE5" s="509"/>
      <c r="AF5" s="509"/>
      <c r="AG5" s="509"/>
      <c r="AH5" s="509"/>
      <c r="AI5" s="509"/>
      <c r="AJ5" s="114"/>
    </row>
    <row r="6" spans="1:55" s="506" customFormat="1" ht="64.150000000000006" customHeight="1" x14ac:dyDescent="0.25">
      <c r="A6" s="209" t="s">
        <v>1</v>
      </c>
      <c r="B6" s="209"/>
      <c r="C6" s="209" t="s">
        <v>2</v>
      </c>
      <c r="D6" s="209" t="s">
        <v>28</v>
      </c>
      <c r="E6" s="252">
        <v>1</v>
      </c>
      <c r="F6" s="252">
        <v>2</v>
      </c>
      <c r="G6" s="252">
        <v>3</v>
      </c>
      <c r="H6" s="252">
        <v>4</v>
      </c>
      <c r="I6" s="252">
        <v>5</v>
      </c>
      <c r="J6" s="252">
        <v>6</v>
      </c>
      <c r="K6" s="252">
        <v>7</v>
      </c>
      <c r="L6" s="252">
        <v>8</v>
      </c>
      <c r="M6" s="252">
        <v>9</v>
      </c>
      <c r="N6" s="252">
        <v>10</v>
      </c>
      <c r="O6" s="252">
        <v>11</v>
      </c>
      <c r="P6" s="252">
        <v>12</v>
      </c>
      <c r="Q6" s="252">
        <v>13</v>
      </c>
      <c r="R6" s="252">
        <v>14</v>
      </c>
      <c r="S6" s="252">
        <v>15</v>
      </c>
      <c r="T6" s="252">
        <v>16</v>
      </c>
      <c r="U6" s="252">
        <v>17</v>
      </c>
      <c r="V6" s="252">
        <v>18</v>
      </c>
      <c r="W6" s="252">
        <v>19</v>
      </c>
      <c r="X6" s="252">
        <v>20</v>
      </c>
      <c r="Y6" s="252">
        <v>21</v>
      </c>
      <c r="Z6" s="252">
        <v>22</v>
      </c>
      <c r="AA6" s="252">
        <v>23</v>
      </c>
      <c r="AB6" s="252">
        <v>24</v>
      </c>
      <c r="AC6" s="252">
        <v>25</v>
      </c>
      <c r="AD6" s="252">
        <v>26</v>
      </c>
      <c r="AE6" s="252">
        <v>27</v>
      </c>
      <c r="AF6" s="252">
        <v>28</v>
      </c>
      <c r="AG6" s="252">
        <v>29</v>
      </c>
      <c r="AH6" s="252">
        <v>30</v>
      </c>
      <c r="AI6" s="252">
        <v>31</v>
      </c>
      <c r="AJ6" s="136" t="s">
        <v>3</v>
      </c>
      <c r="AK6" s="60" t="s">
        <v>4</v>
      </c>
    </row>
    <row r="7" spans="1:55" ht="21.75" customHeight="1" x14ac:dyDescent="0.25">
      <c r="A7" s="108">
        <v>141</v>
      </c>
      <c r="B7" s="510">
        <v>1</v>
      </c>
      <c r="C7" s="110" t="str">
        <f>IFERROR(VLOOKUP(A7,[1]Имя!$A:$B,2,0),"asd")</f>
        <v>Холмирзаева Сожида</v>
      </c>
      <c r="D7" s="511" t="s">
        <v>370</v>
      </c>
      <c r="E7" s="532" t="s">
        <v>493</v>
      </c>
      <c r="F7" s="533">
        <v>12</v>
      </c>
      <c r="G7" s="533">
        <v>12</v>
      </c>
      <c r="H7" s="533">
        <v>12</v>
      </c>
      <c r="I7" s="533">
        <v>12</v>
      </c>
      <c r="J7" s="533">
        <v>0</v>
      </c>
      <c r="K7" s="533">
        <v>0</v>
      </c>
      <c r="L7" s="532">
        <v>12</v>
      </c>
      <c r="M7" s="533">
        <v>12</v>
      </c>
      <c r="N7" s="533">
        <v>12</v>
      </c>
      <c r="O7" s="533">
        <v>12</v>
      </c>
      <c r="P7" s="533">
        <v>12</v>
      </c>
      <c r="Q7" s="533">
        <v>0</v>
      </c>
      <c r="R7" s="533">
        <v>12</v>
      </c>
      <c r="S7" s="532">
        <v>12</v>
      </c>
      <c r="T7" s="533">
        <v>12</v>
      </c>
      <c r="U7" s="533">
        <v>12</v>
      </c>
      <c r="V7" s="533">
        <v>0</v>
      </c>
      <c r="W7" s="533">
        <v>0</v>
      </c>
      <c r="X7" s="533">
        <v>12</v>
      </c>
      <c r="Y7" s="280">
        <v>12</v>
      </c>
      <c r="Z7" s="243" t="s">
        <v>493</v>
      </c>
      <c r="AA7" s="280">
        <v>12</v>
      </c>
      <c r="AB7" s="280">
        <v>12</v>
      </c>
      <c r="AC7" s="280" t="s">
        <v>493</v>
      </c>
      <c r="AD7" s="280">
        <v>12</v>
      </c>
      <c r="AE7" s="110">
        <v>12</v>
      </c>
      <c r="AF7" s="280">
        <v>12</v>
      </c>
      <c r="AG7" s="243">
        <v>12</v>
      </c>
      <c r="AH7" s="261" t="s">
        <v>527</v>
      </c>
      <c r="AI7" s="261" t="s">
        <v>527</v>
      </c>
      <c r="AJ7" s="123">
        <f t="shared" ref="AJ7:AJ18" si="0">AK7/12</f>
        <v>21</v>
      </c>
      <c r="AK7" s="73">
        <f>SUM(E7:AI7)</f>
        <v>252</v>
      </c>
      <c r="AL7" s="512">
        <v>12</v>
      </c>
      <c r="AM7" s="513"/>
      <c r="AN7" s="513"/>
      <c r="AO7" s="513"/>
      <c r="AP7" s="513"/>
      <c r="AQ7" s="513"/>
      <c r="AR7" s="513"/>
      <c r="AS7" s="513"/>
      <c r="AT7" s="513"/>
      <c r="AU7" s="513"/>
      <c r="AV7" s="513"/>
      <c r="AW7" s="513"/>
      <c r="AX7" s="513"/>
      <c r="AY7" s="513"/>
      <c r="AZ7" s="513"/>
      <c r="BA7" s="513"/>
      <c r="BB7" s="513"/>
      <c r="BC7" s="513"/>
    </row>
    <row r="8" spans="1:55" ht="31.5" customHeight="1" x14ac:dyDescent="0.25">
      <c r="A8" s="108">
        <v>29</v>
      </c>
      <c r="B8" s="510">
        <v>2</v>
      </c>
      <c r="C8" s="110" t="str">
        <f>IFERROR(VLOOKUP(A8,[1]Имя!$A:$B,2,0),"asd")</f>
        <v>Джабборова Гулсора</v>
      </c>
      <c r="D8" s="511" t="s">
        <v>371</v>
      </c>
      <c r="E8" s="532" t="s">
        <v>493</v>
      </c>
      <c r="F8" s="533">
        <v>12</v>
      </c>
      <c r="G8" s="533">
        <v>12</v>
      </c>
      <c r="H8" s="533">
        <v>12</v>
      </c>
      <c r="I8" s="533">
        <v>12</v>
      </c>
      <c r="J8" s="533">
        <v>0</v>
      </c>
      <c r="K8" s="533">
        <v>0</v>
      </c>
      <c r="L8" s="532">
        <v>12</v>
      </c>
      <c r="M8" s="533">
        <v>12</v>
      </c>
      <c r="N8" s="533">
        <v>12</v>
      </c>
      <c r="O8" s="533">
        <v>12</v>
      </c>
      <c r="P8" s="533">
        <v>12</v>
      </c>
      <c r="Q8" s="533">
        <v>0</v>
      </c>
      <c r="R8" s="533">
        <v>12</v>
      </c>
      <c r="S8" s="532">
        <v>12</v>
      </c>
      <c r="T8" s="533">
        <v>12</v>
      </c>
      <c r="U8" s="533">
        <v>12</v>
      </c>
      <c r="V8" s="533">
        <v>0</v>
      </c>
      <c r="W8" s="533">
        <v>0</v>
      </c>
      <c r="X8" s="533">
        <v>12</v>
      </c>
      <c r="Y8" s="280">
        <v>12</v>
      </c>
      <c r="Z8" s="243" t="s">
        <v>493</v>
      </c>
      <c r="AA8" s="280">
        <v>12</v>
      </c>
      <c r="AB8" s="280">
        <v>12</v>
      </c>
      <c r="AC8" s="280">
        <v>12</v>
      </c>
      <c r="AD8" s="280">
        <v>12</v>
      </c>
      <c r="AE8" s="110">
        <v>12</v>
      </c>
      <c r="AF8" s="280">
        <v>12</v>
      </c>
      <c r="AG8" s="243">
        <v>12</v>
      </c>
      <c r="AH8" s="261" t="s">
        <v>527</v>
      </c>
      <c r="AI8" s="261" t="s">
        <v>527</v>
      </c>
      <c r="AJ8" s="123">
        <f t="shared" si="0"/>
        <v>22</v>
      </c>
      <c r="AK8" s="73">
        <f t="shared" ref="AK8:AK18" si="1">SUM(E8:AI8)</f>
        <v>264</v>
      </c>
      <c r="AL8" s="512">
        <v>12</v>
      </c>
    </row>
    <row r="9" spans="1:55" ht="21.75" customHeight="1" x14ac:dyDescent="0.25">
      <c r="A9" s="122">
        <v>241</v>
      </c>
      <c r="B9" s="510">
        <v>3</v>
      </c>
      <c r="C9" s="110" t="str">
        <f>IFERROR(VLOOKUP(A9,[1]Имя!$A:$B,2,0),"asd")</f>
        <v>Алматова Сожида</v>
      </c>
      <c r="D9" s="511" t="s">
        <v>371</v>
      </c>
      <c r="E9" s="532" t="s">
        <v>493</v>
      </c>
      <c r="F9" s="533">
        <v>12</v>
      </c>
      <c r="G9" s="533">
        <v>12</v>
      </c>
      <c r="H9" s="533">
        <v>12</v>
      </c>
      <c r="I9" s="533">
        <v>12</v>
      </c>
      <c r="J9" s="533">
        <v>12</v>
      </c>
      <c r="K9" s="533">
        <v>12</v>
      </c>
      <c r="L9" s="532">
        <v>0</v>
      </c>
      <c r="M9" s="533">
        <v>12</v>
      </c>
      <c r="N9" s="533">
        <v>12</v>
      </c>
      <c r="O9" s="533">
        <v>12</v>
      </c>
      <c r="P9" s="533">
        <v>0</v>
      </c>
      <c r="Q9" s="533">
        <v>12</v>
      </c>
      <c r="R9" s="533">
        <v>12</v>
      </c>
      <c r="S9" s="532">
        <v>12</v>
      </c>
      <c r="T9" s="533">
        <v>12</v>
      </c>
      <c r="U9" s="533">
        <v>12</v>
      </c>
      <c r="V9" s="533">
        <v>0</v>
      </c>
      <c r="W9" s="533">
        <v>0</v>
      </c>
      <c r="X9" s="533">
        <v>12</v>
      </c>
      <c r="Y9" s="280">
        <v>12</v>
      </c>
      <c r="Z9" s="243" t="s">
        <v>493</v>
      </c>
      <c r="AA9" s="280">
        <v>4</v>
      </c>
      <c r="AB9" s="280" t="s">
        <v>521</v>
      </c>
      <c r="AC9" s="280" t="s">
        <v>521</v>
      </c>
      <c r="AD9" s="280" t="s">
        <v>521</v>
      </c>
      <c r="AE9" s="280" t="s">
        <v>521</v>
      </c>
      <c r="AF9" s="280" t="s">
        <v>521</v>
      </c>
      <c r="AG9" s="243" t="s">
        <v>493</v>
      </c>
      <c r="AH9" s="261" t="s">
        <v>527</v>
      </c>
      <c r="AI9" s="261" t="s">
        <v>527</v>
      </c>
      <c r="AJ9" s="123">
        <f t="shared" si="0"/>
        <v>16.333333333333332</v>
      </c>
      <c r="AK9" s="73">
        <f t="shared" si="1"/>
        <v>196</v>
      </c>
      <c r="AL9" s="512">
        <v>12</v>
      </c>
    </row>
    <row r="10" spans="1:55" ht="21.75" customHeight="1" x14ac:dyDescent="0.25">
      <c r="A10" s="108">
        <v>8</v>
      </c>
      <c r="B10" s="510">
        <v>4</v>
      </c>
      <c r="C10" s="110" t="str">
        <f>IFERROR(VLOOKUP(A10,[1]Имя!$A:$B,2,0),"asd")</f>
        <v>Айдинян Ирина</v>
      </c>
      <c r="D10" s="511" t="s">
        <v>370</v>
      </c>
      <c r="E10" s="532">
        <v>12</v>
      </c>
      <c r="F10" s="533">
        <v>12</v>
      </c>
      <c r="G10" s="533">
        <v>12</v>
      </c>
      <c r="H10" s="533">
        <v>0</v>
      </c>
      <c r="I10" s="533">
        <v>0</v>
      </c>
      <c r="J10" s="533">
        <v>12</v>
      </c>
      <c r="K10" s="533">
        <v>12</v>
      </c>
      <c r="L10" s="532">
        <v>12</v>
      </c>
      <c r="M10" s="533">
        <v>12</v>
      </c>
      <c r="N10" s="533">
        <v>12</v>
      </c>
      <c r="O10" s="533">
        <v>0</v>
      </c>
      <c r="P10" s="533">
        <v>12</v>
      </c>
      <c r="Q10" s="533">
        <v>12</v>
      </c>
      <c r="R10" s="533">
        <v>12</v>
      </c>
      <c r="S10" s="532">
        <v>0</v>
      </c>
      <c r="T10" s="533">
        <v>0</v>
      </c>
      <c r="U10" s="533">
        <v>0</v>
      </c>
      <c r="V10" s="533">
        <v>12</v>
      </c>
      <c r="W10" s="533">
        <v>12</v>
      </c>
      <c r="X10" s="533">
        <v>12</v>
      </c>
      <c r="Y10" s="280">
        <v>12</v>
      </c>
      <c r="Z10" s="243" t="s">
        <v>493</v>
      </c>
      <c r="AA10" s="280" t="s">
        <v>493</v>
      </c>
      <c r="AB10" s="280">
        <v>12</v>
      </c>
      <c r="AC10" s="280">
        <v>12</v>
      </c>
      <c r="AD10" s="280">
        <v>12</v>
      </c>
      <c r="AE10" s="110">
        <v>12</v>
      </c>
      <c r="AF10" s="280" t="s">
        <v>493</v>
      </c>
      <c r="AG10" s="243" t="s">
        <v>493</v>
      </c>
      <c r="AH10" s="261">
        <v>12</v>
      </c>
      <c r="AI10" s="261" t="s">
        <v>527</v>
      </c>
      <c r="AJ10" s="123">
        <f t="shared" si="0"/>
        <v>20</v>
      </c>
      <c r="AK10" s="73">
        <f t="shared" si="1"/>
        <v>240</v>
      </c>
      <c r="AL10" s="512">
        <v>12</v>
      </c>
    </row>
    <row r="11" spans="1:55" ht="21.75" customHeight="1" x14ac:dyDescent="0.25">
      <c r="A11" s="108">
        <v>32</v>
      </c>
      <c r="B11" s="510">
        <v>5</v>
      </c>
      <c r="C11" s="110" t="str">
        <f>IFERROR(VLOOKUP(A11,[1]Имя!$A:$B,2,0),"asd")</f>
        <v>Жураева Мехриниса</v>
      </c>
      <c r="D11" s="511" t="s">
        <v>371</v>
      </c>
      <c r="E11" s="532">
        <v>12</v>
      </c>
      <c r="F11" s="533">
        <v>12</v>
      </c>
      <c r="G11" s="533">
        <v>12</v>
      </c>
      <c r="H11" s="533">
        <v>0</v>
      </c>
      <c r="I11" s="533">
        <v>0</v>
      </c>
      <c r="J11" s="533">
        <v>10</v>
      </c>
      <c r="K11" s="533">
        <v>12</v>
      </c>
      <c r="L11" s="532">
        <v>0</v>
      </c>
      <c r="M11" s="533">
        <v>12</v>
      </c>
      <c r="N11" s="533">
        <v>0</v>
      </c>
      <c r="O11" s="533">
        <v>0</v>
      </c>
      <c r="P11" s="533">
        <v>12</v>
      </c>
      <c r="Q11" s="533">
        <v>12</v>
      </c>
      <c r="R11" s="533">
        <v>0</v>
      </c>
      <c r="S11" s="532">
        <v>0</v>
      </c>
      <c r="T11" s="533">
        <v>0</v>
      </c>
      <c r="U11" s="533">
        <v>0</v>
      </c>
      <c r="V11" s="533">
        <v>12</v>
      </c>
      <c r="W11" s="533">
        <v>12</v>
      </c>
      <c r="X11" s="533">
        <v>12</v>
      </c>
      <c r="Y11" s="280">
        <v>12</v>
      </c>
      <c r="Z11" s="243" t="s">
        <v>493</v>
      </c>
      <c r="AA11" s="280" t="s">
        <v>493</v>
      </c>
      <c r="AB11" s="280">
        <v>12</v>
      </c>
      <c r="AC11" s="280">
        <v>12</v>
      </c>
      <c r="AD11" s="280">
        <v>12</v>
      </c>
      <c r="AE11" s="110">
        <v>12</v>
      </c>
      <c r="AF11" s="280" t="s">
        <v>493</v>
      </c>
      <c r="AG11" s="243" t="s">
        <v>493</v>
      </c>
      <c r="AH11" s="261">
        <v>12</v>
      </c>
      <c r="AI11" s="261" t="s">
        <v>527</v>
      </c>
      <c r="AJ11" s="123">
        <f t="shared" si="0"/>
        <v>16.833333333333332</v>
      </c>
      <c r="AK11" s="73">
        <f t="shared" si="1"/>
        <v>202</v>
      </c>
      <c r="AL11" s="512">
        <v>12</v>
      </c>
      <c r="AM11" s="514"/>
      <c r="AN11" s="514"/>
      <c r="AO11" s="514"/>
      <c r="AP11" s="514"/>
      <c r="AQ11" s="514"/>
      <c r="AR11" s="514"/>
      <c r="AS11" s="514"/>
      <c r="AT11" s="514"/>
      <c r="AU11" s="514"/>
      <c r="AV11" s="514"/>
      <c r="AW11" s="514"/>
      <c r="AX11" s="514"/>
    </row>
    <row r="12" spans="1:55" ht="21.75" customHeight="1" x14ac:dyDescent="0.25">
      <c r="A12" s="122">
        <v>201</v>
      </c>
      <c r="B12" s="510">
        <v>6</v>
      </c>
      <c r="C12" s="110" t="str">
        <f>IFERROR(VLOOKUP(A12,[1]Имя!$A:$B,2,0),"asd")</f>
        <v>Мусурмонкулова Ирода</v>
      </c>
      <c r="D12" s="511" t="s">
        <v>370</v>
      </c>
      <c r="E12" s="532">
        <v>12</v>
      </c>
      <c r="F12" s="533">
        <v>12</v>
      </c>
      <c r="G12" s="533">
        <v>12</v>
      </c>
      <c r="H12" s="533">
        <v>0</v>
      </c>
      <c r="I12" s="533">
        <v>0</v>
      </c>
      <c r="J12" s="533">
        <v>12</v>
      </c>
      <c r="K12" s="533">
        <v>12</v>
      </c>
      <c r="L12" s="532">
        <v>12</v>
      </c>
      <c r="M12" s="533">
        <v>12</v>
      </c>
      <c r="N12" s="533">
        <v>12</v>
      </c>
      <c r="O12" s="533">
        <v>0</v>
      </c>
      <c r="P12" s="533">
        <v>12</v>
      </c>
      <c r="Q12" s="533">
        <v>0</v>
      </c>
      <c r="R12" s="533">
        <v>12</v>
      </c>
      <c r="S12" s="532">
        <v>12</v>
      </c>
      <c r="T12" s="533">
        <v>12</v>
      </c>
      <c r="U12" s="533">
        <v>12</v>
      </c>
      <c r="V12" s="533">
        <v>12</v>
      </c>
      <c r="W12" s="533">
        <v>12</v>
      </c>
      <c r="X12" s="533">
        <v>12</v>
      </c>
      <c r="Y12" s="280">
        <v>12</v>
      </c>
      <c r="Z12" s="243" t="s">
        <v>493</v>
      </c>
      <c r="AA12" s="280" t="s">
        <v>493</v>
      </c>
      <c r="AB12" s="280">
        <v>12</v>
      </c>
      <c r="AC12" s="280">
        <v>12</v>
      </c>
      <c r="AD12" s="280">
        <v>12</v>
      </c>
      <c r="AE12" s="110">
        <v>12</v>
      </c>
      <c r="AF12" s="280" t="s">
        <v>493</v>
      </c>
      <c r="AG12" s="243" t="s">
        <v>493</v>
      </c>
      <c r="AH12" s="261">
        <v>12</v>
      </c>
      <c r="AI12" s="261" t="s">
        <v>527</v>
      </c>
      <c r="AJ12" s="123">
        <f t="shared" si="0"/>
        <v>22</v>
      </c>
      <c r="AK12" s="73">
        <f t="shared" si="1"/>
        <v>264</v>
      </c>
      <c r="AL12" s="512">
        <v>12</v>
      </c>
      <c r="AM12" s="366"/>
      <c r="AN12" s="366"/>
      <c r="AO12" s="366"/>
      <c r="AP12" s="366"/>
      <c r="AQ12" s="366"/>
      <c r="AR12" s="366"/>
      <c r="AS12" s="366"/>
      <c r="AT12" s="366"/>
      <c r="AU12" s="366"/>
      <c r="AV12" s="485"/>
      <c r="AW12" s="485"/>
      <c r="AX12" s="485"/>
      <c r="AY12" s="485"/>
    </row>
    <row r="13" spans="1:55" ht="21.75" customHeight="1" x14ac:dyDescent="0.25">
      <c r="A13" s="108">
        <v>36</v>
      </c>
      <c r="B13" s="510">
        <v>7</v>
      </c>
      <c r="C13" s="110" t="str">
        <f>IFERROR(VLOOKUP(A13,[1]Имя!$A:$B,2,0),"asd")</f>
        <v xml:space="preserve">Жураева Наргиза </v>
      </c>
      <c r="D13" s="511" t="s">
        <v>371</v>
      </c>
      <c r="E13" s="532">
        <v>0</v>
      </c>
      <c r="F13" s="533">
        <v>0</v>
      </c>
      <c r="G13" s="533">
        <v>0</v>
      </c>
      <c r="H13" s="533">
        <v>12</v>
      </c>
      <c r="I13" s="533">
        <v>12</v>
      </c>
      <c r="J13" s="533">
        <v>12</v>
      </c>
      <c r="K13" s="533">
        <v>12</v>
      </c>
      <c r="L13" s="532">
        <v>0</v>
      </c>
      <c r="M13" s="533">
        <v>12</v>
      </c>
      <c r="N13" s="533">
        <v>9</v>
      </c>
      <c r="O13" s="533">
        <v>12</v>
      </c>
      <c r="P13" s="533">
        <v>0</v>
      </c>
      <c r="Q13" s="533">
        <v>12</v>
      </c>
      <c r="R13" s="533">
        <v>0</v>
      </c>
      <c r="S13" s="532">
        <v>0</v>
      </c>
      <c r="T13" s="533">
        <v>12</v>
      </c>
      <c r="U13" s="533">
        <v>12</v>
      </c>
      <c r="V13" s="533">
        <v>12</v>
      </c>
      <c r="W13" s="533">
        <v>12</v>
      </c>
      <c r="X13" s="533">
        <v>0</v>
      </c>
      <c r="Y13" s="280" t="s">
        <v>493</v>
      </c>
      <c r="Z13" s="243">
        <v>12</v>
      </c>
      <c r="AA13" s="280">
        <v>12</v>
      </c>
      <c r="AB13" s="280">
        <v>12</v>
      </c>
      <c r="AC13" s="280">
        <v>12</v>
      </c>
      <c r="AD13" s="280" t="s">
        <v>493</v>
      </c>
      <c r="AE13" s="110" t="s">
        <v>493</v>
      </c>
      <c r="AF13" s="280">
        <v>12</v>
      </c>
      <c r="AG13" s="243">
        <v>12</v>
      </c>
      <c r="AH13" s="261" t="s">
        <v>527</v>
      </c>
      <c r="AI13" s="261" t="s">
        <v>527</v>
      </c>
      <c r="AJ13" s="123">
        <f t="shared" si="0"/>
        <v>17.75</v>
      </c>
      <c r="AK13" s="73">
        <f t="shared" si="1"/>
        <v>213</v>
      </c>
      <c r="AL13" s="512">
        <v>12</v>
      </c>
      <c r="AM13" s="599"/>
      <c r="AN13" s="599"/>
      <c r="AO13" s="599"/>
      <c r="AP13" s="599"/>
      <c r="AQ13" s="599"/>
      <c r="AR13" s="599"/>
      <c r="AS13" s="599"/>
      <c r="AT13" s="599"/>
      <c r="AU13" s="599"/>
      <c r="AV13" s="599"/>
      <c r="AW13" s="599"/>
      <c r="AX13" s="599"/>
      <c r="AY13" s="485"/>
    </row>
    <row r="14" spans="1:55" ht="21.75" customHeight="1" x14ac:dyDescent="0.25">
      <c r="A14" s="122">
        <v>240</v>
      </c>
      <c r="B14" s="510">
        <v>8</v>
      </c>
      <c r="C14" s="110" t="str">
        <f>IFERROR(VLOOKUP(A14,[1]Имя!$A:$B,2,0),"asd")</f>
        <v>Джураева Фарида</v>
      </c>
      <c r="D14" s="511" t="s">
        <v>371</v>
      </c>
      <c r="E14" s="532">
        <v>0</v>
      </c>
      <c r="F14" s="533">
        <v>0</v>
      </c>
      <c r="G14" s="533">
        <v>0</v>
      </c>
      <c r="H14" s="533">
        <v>12</v>
      </c>
      <c r="I14" s="533">
        <v>12</v>
      </c>
      <c r="J14" s="533">
        <v>12</v>
      </c>
      <c r="K14" s="533">
        <v>12</v>
      </c>
      <c r="L14" s="532">
        <v>0</v>
      </c>
      <c r="M14" s="533">
        <v>12</v>
      </c>
      <c r="N14" s="533">
        <v>12</v>
      </c>
      <c r="O14" s="533">
        <v>12</v>
      </c>
      <c r="P14" s="533">
        <v>12</v>
      </c>
      <c r="Q14" s="533">
        <v>12</v>
      </c>
      <c r="R14" s="533">
        <v>12</v>
      </c>
      <c r="S14" s="532">
        <v>0</v>
      </c>
      <c r="T14" s="533">
        <v>12</v>
      </c>
      <c r="U14" s="533">
        <v>12</v>
      </c>
      <c r="V14" s="533">
        <v>12</v>
      </c>
      <c r="W14" s="533">
        <v>12</v>
      </c>
      <c r="X14" s="533">
        <v>0</v>
      </c>
      <c r="Y14" s="280" t="s">
        <v>493</v>
      </c>
      <c r="Z14" s="243">
        <v>12</v>
      </c>
      <c r="AA14" s="280">
        <v>12</v>
      </c>
      <c r="AB14" s="280">
        <v>12</v>
      </c>
      <c r="AC14" s="280">
        <v>12</v>
      </c>
      <c r="AD14" s="280" t="s">
        <v>493</v>
      </c>
      <c r="AE14" s="110" t="s">
        <v>493</v>
      </c>
      <c r="AF14" s="280">
        <v>12</v>
      </c>
      <c r="AG14" s="243">
        <v>12</v>
      </c>
      <c r="AH14" s="261">
        <v>0</v>
      </c>
      <c r="AI14" s="261" t="s">
        <v>527</v>
      </c>
      <c r="AJ14" s="123">
        <f t="shared" si="0"/>
        <v>20</v>
      </c>
      <c r="AK14" s="73">
        <f t="shared" si="1"/>
        <v>240</v>
      </c>
      <c r="AL14" s="512">
        <v>12</v>
      </c>
    </row>
    <row r="15" spans="1:55" ht="21.75" customHeight="1" x14ac:dyDescent="0.25">
      <c r="A15" s="122">
        <v>242</v>
      </c>
      <c r="B15" s="510">
        <v>9</v>
      </c>
      <c r="C15" s="110" t="str">
        <f>IFERROR(VLOOKUP(A15,[1]Имя!$A:$B,2,0),"asd")</f>
        <v>Бозорова Умида</v>
      </c>
      <c r="D15" s="511" t="s">
        <v>371</v>
      </c>
      <c r="E15" s="532">
        <v>0</v>
      </c>
      <c r="F15" s="533">
        <v>0</v>
      </c>
      <c r="G15" s="533">
        <v>12</v>
      </c>
      <c r="H15" s="533">
        <v>12</v>
      </c>
      <c r="I15" s="533">
        <v>12</v>
      </c>
      <c r="J15" s="533">
        <v>12</v>
      </c>
      <c r="K15" s="533">
        <v>12</v>
      </c>
      <c r="L15" s="532">
        <v>0</v>
      </c>
      <c r="M15" s="533">
        <v>0</v>
      </c>
      <c r="N15" s="533">
        <v>12</v>
      </c>
      <c r="O15" s="533">
        <v>12</v>
      </c>
      <c r="P15" s="533">
        <v>12</v>
      </c>
      <c r="Q15" s="533">
        <v>12</v>
      </c>
      <c r="R15" s="533">
        <v>0</v>
      </c>
      <c r="S15" s="532">
        <v>0</v>
      </c>
      <c r="T15" s="533">
        <v>9</v>
      </c>
      <c r="U15" s="533">
        <v>12</v>
      </c>
      <c r="V15" s="533">
        <v>12</v>
      </c>
      <c r="W15" s="533">
        <v>12</v>
      </c>
      <c r="X15" s="533">
        <v>0</v>
      </c>
      <c r="Y15" s="280" t="s">
        <v>493</v>
      </c>
      <c r="Z15" s="243">
        <v>12</v>
      </c>
      <c r="AA15" s="280">
        <v>12</v>
      </c>
      <c r="AB15" s="280">
        <v>12</v>
      </c>
      <c r="AC15" s="280">
        <v>12</v>
      </c>
      <c r="AD15" s="280" t="s">
        <v>493</v>
      </c>
      <c r="AE15" s="110" t="s">
        <v>493</v>
      </c>
      <c r="AF15" s="280">
        <v>12</v>
      </c>
      <c r="AG15" s="243">
        <v>12</v>
      </c>
      <c r="AH15" s="261" t="s">
        <v>527</v>
      </c>
      <c r="AI15" s="261" t="s">
        <v>527</v>
      </c>
      <c r="AJ15" s="123">
        <f t="shared" si="0"/>
        <v>18.75</v>
      </c>
      <c r="AK15" s="73">
        <f t="shared" si="1"/>
        <v>225</v>
      </c>
      <c r="AL15" s="512">
        <v>12</v>
      </c>
    </row>
    <row r="16" spans="1:55" ht="21.75" customHeight="1" x14ac:dyDescent="0.25">
      <c r="A16" s="225">
        <v>333</v>
      </c>
      <c r="B16" s="510">
        <v>10</v>
      </c>
      <c r="C16" s="110" t="str">
        <f>IFERROR(VLOOKUP(A16,[1]Имя!$A:$B,2,0),"asd")</f>
        <v>Сафарова Насиба</v>
      </c>
      <c r="D16" s="146" t="s">
        <v>371</v>
      </c>
      <c r="E16" s="532">
        <v>0</v>
      </c>
      <c r="F16" s="533">
        <v>12</v>
      </c>
      <c r="G16" s="533">
        <v>12</v>
      </c>
      <c r="H16" s="533">
        <v>12</v>
      </c>
      <c r="I16" s="533">
        <v>12</v>
      </c>
      <c r="J16" s="533">
        <v>0</v>
      </c>
      <c r="K16" s="533">
        <v>0</v>
      </c>
      <c r="L16" s="532">
        <v>0</v>
      </c>
      <c r="M16" s="533">
        <v>0</v>
      </c>
      <c r="N16" s="533">
        <v>12</v>
      </c>
      <c r="O16" s="533">
        <v>12</v>
      </c>
      <c r="P16" s="533">
        <v>12</v>
      </c>
      <c r="Q16" s="533">
        <v>12</v>
      </c>
      <c r="R16" s="533">
        <v>0</v>
      </c>
      <c r="S16" s="532">
        <v>0</v>
      </c>
      <c r="T16" s="533">
        <v>0</v>
      </c>
      <c r="U16" s="533">
        <v>0</v>
      </c>
      <c r="V16" s="533">
        <v>12</v>
      </c>
      <c r="W16" s="533">
        <v>12</v>
      </c>
      <c r="X16" s="533">
        <v>12</v>
      </c>
      <c r="Y16" s="280">
        <v>12</v>
      </c>
      <c r="Z16" s="243" t="s">
        <v>493</v>
      </c>
      <c r="AA16" s="280">
        <v>12</v>
      </c>
      <c r="AB16" s="280" t="s">
        <v>493</v>
      </c>
      <c r="AC16" s="280" t="s">
        <v>493</v>
      </c>
      <c r="AD16" s="280">
        <v>12</v>
      </c>
      <c r="AE16" s="110">
        <v>12</v>
      </c>
      <c r="AF16" s="280">
        <v>12</v>
      </c>
      <c r="AG16" s="243">
        <v>12</v>
      </c>
      <c r="AH16" s="261" t="s">
        <v>527</v>
      </c>
      <c r="AI16" s="261" t="s">
        <v>527</v>
      </c>
      <c r="AJ16" s="123">
        <f t="shared" si="0"/>
        <v>17</v>
      </c>
      <c r="AK16" s="73">
        <f t="shared" si="1"/>
        <v>204</v>
      </c>
      <c r="AL16" s="512">
        <v>12</v>
      </c>
    </row>
    <row r="17" spans="1:38" ht="21.75" customHeight="1" x14ac:dyDescent="0.25">
      <c r="A17" s="108">
        <v>63</v>
      </c>
      <c r="B17" s="510">
        <v>11</v>
      </c>
      <c r="C17" s="110" t="str">
        <f>IFERROR(VLOOKUP(A17,[1]Имя!$A:$B,2,0),"asd")</f>
        <v>Маматов Жамшид</v>
      </c>
      <c r="D17" s="511" t="s">
        <v>370</v>
      </c>
      <c r="E17" s="532">
        <v>12</v>
      </c>
      <c r="F17" s="533">
        <v>12</v>
      </c>
      <c r="G17" s="533">
        <v>12</v>
      </c>
      <c r="H17" s="533">
        <v>12</v>
      </c>
      <c r="I17" s="533">
        <v>12</v>
      </c>
      <c r="J17" s="533">
        <v>12</v>
      </c>
      <c r="K17" s="533">
        <v>12</v>
      </c>
      <c r="L17" s="532">
        <v>24</v>
      </c>
      <c r="M17" s="533">
        <v>12</v>
      </c>
      <c r="N17" s="533">
        <v>12</v>
      </c>
      <c r="O17" s="533">
        <v>12</v>
      </c>
      <c r="P17" s="533">
        <v>12</v>
      </c>
      <c r="Q17" s="533">
        <v>12</v>
      </c>
      <c r="R17" s="533">
        <v>12</v>
      </c>
      <c r="S17" s="532">
        <v>24</v>
      </c>
      <c r="T17" s="533">
        <v>12</v>
      </c>
      <c r="U17" s="533">
        <v>12</v>
      </c>
      <c r="V17" s="533">
        <v>12</v>
      </c>
      <c r="W17" s="533">
        <v>12</v>
      </c>
      <c r="X17" s="533">
        <v>12</v>
      </c>
      <c r="Y17" s="280">
        <v>12</v>
      </c>
      <c r="Z17" s="243">
        <v>12</v>
      </c>
      <c r="AA17" s="280">
        <v>12</v>
      </c>
      <c r="AB17" s="280">
        <v>12</v>
      </c>
      <c r="AC17" s="280">
        <v>12</v>
      </c>
      <c r="AD17" s="280">
        <v>24</v>
      </c>
      <c r="AE17" s="110">
        <v>12</v>
      </c>
      <c r="AF17" s="280">
        <v>12</v>
      </c>
      <c r="AG17" s="243">
        <v>24</v>
      </c>
      <c r="AH17" s="261">
        <v>12</v>
      </c>
      <c r="AI17" s="261" t="s">
        <v>527</v>
      </c>
      <c r="AJ17" s="123">
        <f t="shared" si="0"/>
        <v>34</v>
      </c>
      <c r="AK17" s="73">
        <f t="shared" si="1"/>
        <v>408</v>
      </c>
      <c r="AL17" s="512">
        <v>12</v>
      </c>
    </row>
    <row r="18" spans="1:38" s="485" customFormat="1" ht="21.75" customHeight="1" x14ac:dyDescent="0.25">
      <c r="A18" s="281"/>
      <c r="B18" s="282"/>
      <c r="C18" s="110"/>
      <c r="D18" s="146"/>
      <c r="E18" s="280"/>
      <c r="F18" s="110"/>
      <c r="G18" s="110"/>
      <c r="H18" s="212"/>
      <c r="I18" s="212"/>
      <c r="J18" s="110"/>
      <c r="K18" s="212"/>
      <c r="L18" s="110"/>
      <c r="M18" s="212"/>
      <c r="N18" s="110"/>
      <c r="O18" s="212"/>
      <c r="P18" s="212"/>
      <c r="Q18" s="110"/>
      <c r="R18" s="212"/>
      <c r="S18" s="110"/>
      <c r="T18" s="212"/>
      <c r="U18" s="110"/>
      <c r="V18" s="212"/>
      <c r="W18" s="212"/>
      <c r="X18" s="110"/>
      <c r="Y18" s="212"/>
      <c r="Z18" s="110"/>
      <c r="AA18" s="212"/>
      <c r="AB18" s="110"/>
      <c r="AC18" s="212"/>
      <c r="AD18" s="212"/>
      <c r="AE18" s="110"/>
      <c r="AF18" s="212"/>
      <c r="AG18" s="110"/>
      <c r="AH18" s="110"/>
      <c r="AI18" s="110"/>
      <c r="AJ18" s="123">
        <f t="shared" si="0"/>
        <v>0</v>
      </c>
      <c r="AK18" s="73">
        <f t="shared" si="1"/>
        <v>0</v>
      </c>
      <c r="AL18" s="283"/>
    </row>
    <row r="19" spans="1:38" ht="21.75" customHeight="1" x14ac:dyDescent="0.25">
      <c r="A19" s="553"/>
      <c r="B19" s="553"/>
      <c r="C19" s="553"/>
      <c r="D19" s="553"/>
      <c r="E19" s="553"/>
      <c r="F19" s="553"/>
      <c r="G19" s="553"/>
      <c r="H19" s="553"/>
      <c r="I19" s="553"/>
      <c r="J19" s="553"/>
      <c r="K19" s="553"/>
      <c r="L19" s="553"/>
      <c r="M19" s="553"/>
      <c r="N19" s="553"/>
      <c r="O19" s="553"/>
      <c r="P19" s="553"/>
      <c r="Q19" s="553"/>
      <c r="R19" s="553"/>
      <c r="S19" s="553"/>
      <c r="T19" s="553"/>
      <c r="U19" s="553"/>
      <c r="V19" s="553"/>
      <c r="W19" s="553"/>
      <c r="X19" s="553"/>
      <c r="Y19" s="553"/>
      <c r="Z19" s="553"/>
      <c r="AA19" s="553"/>
      <c r="AB19" s="553"/>
      <c r="AC19" s="553"/>
      <c r="AD19" s="553"/>
      <c r="AE19" s="553"/>
      <c r="AF19" s="553"/>
      <c r="AG19" s="553"/>
      <c r="AH19" s="553"/>
      <c r="AI19" s="553"/>
      <c r="AJ19" s="124">
        <f>SUM(AJ7:AJ18)</f>
        <v>225.66666666666666</v>
      </c>
      <c r="AK19" s="74">
        <f>SUM(AK7:AK18)</f>
        <v>2708</v>
      </c>
    </row>
    <row r="20" spans="1:38" ht="19.149999999999999" customHeight="1" x14ac:dyDescent="0.25">
      <c r="A20" s="508"/>
      <c r="B20" s="509"/>
      <c r="C20" s="509"/>
      <c r="D20" s="509"/>
      <c r="E20" s="509"/>
      <c r="F20" s="509"/>
      <c r="G20" s="509"/>
      <c r="H20" s="509"/>
      <c r="I20" s="509"/>
      <c r="J20" s="509"/>
      <c r="K20" s="509"/>
      <c r="L20" s="509"/>
      <c r="M20" s="509"/>
      <c r="N20" s="509"/>
      <c r="O20" s="509"/>
      <c r="P20" s="509"/>
      <c r="Q20" s="509"/>
      <c r="R20" s="509"/>
      <c r="S20" s="509"/>
      <c r="T20" s="509"/>
      <c r="U20" s="509"/>
      <c r="V20" s="509"/>
      <c r="W20" s="509"/>
      <c r="X20" s="509"/>
      <c r="Y20" s="509"/>
      <c r="Z20" s="509"/>
      <c r="AA20" s="509"/>
      <c r="AB20" s="509"/>
      <c r="AC20" s="509"/>
      <c r="AD20" s="509"/>
      <c r="AE20" s="509"/>
      <c r="AF20" s="509"/>
      <c r="AG20" s="509"/>
      <c r="AH20" s="509"/>
      <c r="AI20" s="509"/>
      <c r="AJ20" s="114"/>
    </row>
    <row r="21" spans="1:38" ht="31.5" customHeight="1" x14ac:dyDescent="0.25">
      <c r="A21" s="508"/>
      <c r="B21" s="509"/>
      <c r="C21" s="482" t="s">
        <v>613</v>
      </c>
      <c r="D21" s="515" t="s">
        <v>614</v>
      </c>
      <c r="E21" s="516"/>
      <c r="F21" s="516"/>
      <c r="G21" s="516"/>
      <c r="H21" s="516"/>
      <c r="I21" s="93"/>
      <c r="J21" s="93"/>
      <c r="K21" s="297"/>
      <c r="L21" s="297"/>
      <c r="M21" s="163">
        <v>8</v>
      </c>
      <c r="N21" s="544" t="s">
        <v>511</v>
      </c>
      <c r="O21" s="544"/>
      <c r="P21" s="544"/>
      <c r="Q21" s="544"/>
      <c r="R21" s="544"/>
      <c r="S21" s="544"/>
      <c r="T21" s="401"/>
      <c r="U21" s="255" t="s">
        <v>520</v>
      </c>
      <c r="V21" s="544" t="s">
        <v>495</v>
      </c>
      <c r="W21" s="544"/>
      <c r="X21" s="544"/>
      <c r="Y21" s="544"/>
      <c r="Z21" s="544"/>
      <c r="AA21" s="544"/>
      <c r="AB21" s="401"/>
      <c r="AC21" s="258" t="s">
        <v>523</v>
      </c>
      <c r="AD21" s="544" t="s">
        <v>515</v>
      </c>
      <c r="AE21" s="544"/>
      <c r="AF21" s="544"/>
      <c r="AG21" s="544"/>
      <c r="AH21" s="544"/>
      <c r="AI21" s="544"/>
      <c r="AJ21" s="114"/>
    </row>
    <row r="22" spans="1:38" ht="33" customHeight="1" x14ac:dyDescent="0.2">
      <c r="A22" s="508"/>
      <c r="B22" s="509"/>
      <c r="C22" s="482" t="s">
        <v>583</v>
      </c>
      <c r="D22" s="517" t="s">
        <v>615</v>
      </c>
      <c r="E22" s="518"/>
      <c r="F22" s="401"/>
      <c r="G22" s="518"/>
      <c r="H22" s="401"/>
      <c r="I22" s="93"/>
      <c r="J22" s="93"/>
      <c r="K22" s="297"/>
      <c r="L22" s="297"/>
      <c r="M22" s="253" t="s">
        <v>518</v>
      </c>
      <c r="N22" s="544" t="s">
        <v>512</v>
      </c>
      <c r="O22" s="544"/>
      <c r="P22" s="544"/>
      <c r="Q22" s="544"/>
      <c r="R22" s="544"/>
      <c r="S22" s="544"/>
      <c r="T22" s="401"/>
      <c r="U22" s="256" t="s">
        <v>521</v>
      </c>
      <c r="V22" s="544" t="s">
        <v>514</v>
      </c>
      <c r="W22" s="544"/>
      <c r="X22" s="544"/>
      <c r="Y22" s="544"/>
      <c r="Z22" s="544"/>
      <c r="AA22" s="544"/>
      <c r="AB22" s="401"/>
      <c r="AC22" s="248" t="s">
        <v>524</v>
      </c>
      <c r="AD22" s="544" t="s">
        <v>516</v>
      </c>
      <c r="AE22" s="544"/>
      <c r="AF22" s="544"/>
      <c r="AG22" s="544"/>
      <c r="AH22" s="544"/>
      <c r="AI22" s="544"/>
      <c r="AJ22" s="114"/>
    </row>
    <row r="23" spans="1:38" ht="40.5" customHeight="1" x14ac:dyDescent="0.25">
      <c r="C23" s="482" t="s">
        <v>585</v>
      </c>
      <c r="D23" s="517" t="s">
        <v>616</v>
      </c>
      <c r="E23" s="401"/>
      <c r="F23" s="401"/>
      <c r="G23" s="401"/>
      <c r="H23" s="401"/>
      <c r="I23" s="401"/>
      <c r="J23" s="401"/>
      <c r="K23" s="401"/>
      <c r="L23" s="401"/>
      <c r="M23" s="254" t="s">
        <v>519</v>
      </c>
      <c r="N23" s="544" t="s">
        <v>513</v>
      </c>
      <c r="O23" s="544"/>
      <c r="P23" s="544"/>
      <c r="Q23" s="544"/>
      <c r="R23" s="544"/>
      <c r="S23" s="544"/>
      <c r="T23" s="401"/>
      <c r="U23" s="257" t="s">
        <v>522</v>
      </c>
      <c r="V23" s="544" t="s">
        <v>494</v>
      </c>
      <c r="W23" s="544"/>
      <c r="X23" s="544"/>
      <c r="Y23" s="544"/>
      <c r="Z23" s="544"/>
      <c r="AA23" s="544"/>
      <c r="AB23" s="401"/>
      <c r="AC23" s="259" t="s">
        <v>525</v>
      </c>
      <c r="AD23" s="544" t="s">
        <v>517</v>
      </c>
      <c r="AE23" s="544"/>
      <c r="AF23" s="544"/>
      <c r="AG23" s="544"/>
      <c r="AH23" s="544"/>
      <c r="AI23" s="544"/>
    </row>
    <row r="24" spans="1:38" x14ac:dyDescent="0.25">
      <c r="M24" s="261" t="s">
        <v>527</v>
      </c>
      <c r="N24" s="544" t="s">
        <v>528</v>
      </c>
      <c r="O24" s="544"/>
      <c r="P24" s="544"/>
      <c r="Q24" s="544"/>
      <c r="R24" s="544"/>
      <c r="S24" s="544"/>
      <c r="U24" s="243" t="s">
        <v>493</v>
      </c>
      <c r="V24" s="544" t="s">
        <v>529</v>
      </c>
      <c r="W24" s="544"/>
      <c r="X24" s="544"/>
      <c r="Y24" s="544"/>
      <c r="Z24" s="544"/>
      <c r="AA24" s="544"/>
      <c r="AC24" s="264" t="s">
        <v>532</v>
      </c>
      <c r="AD24" s="544" t="s">
        <v>533</v>
      </c>
      <c r="AE24" s="544"/>
      <c r="AF24" s="544"/>
      <c r="AG24" s="544"/>
      <c r="AH24" s="544"/>
      <c r="AI24" s="544"/>
    </row>
  </sheetData>
  <mergeCells count="17">
    <mergeCell ref="N24:S24"/>
    <mergeCell ref="V24:AA24"/>
    <mergeCell ref="N21:S21"/>
    <mergeCell ref="V21:AA21"/>
    <mergeCell ref="AD21:AI21"/>
    <mergeCell ref="N22:S22"/>
    <mergeCell ref="V22:AA22"/>
    <mergeCell ref="AD22:AI22"/>
    <mergeCell ref="N23:S23"/>
    <mergeCell ref="V23:AA23"/>
    <mergeCell ref="AD23:AI23"/>
    <mergeCell ref="AD24:AI24"/>
    <mergeCell ref="AM13:AX13"/>
    <mergeCell ref="A19:AI19"/>
    <mergeCell ref="P2:Y2"/>
    <mergeCell ref="P3:T3"/>
    <mergeCell ref="U3:Y3"/>
  </mergeCells>
  <conditionalFormatting sqref="C24:C1048576 C1:C5">
    <cfRule type="duplicateValues" dxfId="27" priority="12"/>
  </conditionalFormatting>
  <conditionalFormatting sqref="C7">
    <cfRule type="duplicateValues" dxfId="26" priority="11"/>
  </conditionalFormatting>
  <conditionalFormatting sqref="C10">
    <cfRule type="duplicateValues" dxfId="25" priority="10"/>
  </conditionalFormatting>
  <conditionalFormatting sqref="C17">
    <cfRule type="duplicateValues" dxfId="24" priority="9"/>
  </conditionalFormatting>
  <conditionalFormatting sqref="C18">
    <cfRule type="duplicateValues" dxfId="23" priority="13"/>
  </conditionalFormatting>
  <conditionalFormatting sqref="C19:C20 C6">
    <cfRule type="duplicateValues" dxfId="22" priority="14"/>
  </conditionalFormatting>
  <conditionalFormatting sqref="C8">
    <cfRule type="duplicateValues" dxfId="21" priority="8"/>
  </conditionalFormatting>
  <conditionalFormatting sqref="C9">
    <cfRule type="duplicateValues" dxfId="20" priority="7"/>
  </conditionalFormatting>
  <conditionalFormatting sqref="C11">
    <cfRule type="duplicateValues" dxfId="19" priority="6"/>
  </conditionalFormatting>
  <conditionalFormatting sqref="C12">
    <cfRule type="duplicateValues" dxfId="18" priority="5"/>
  </conditionalFormatting>
  <conditionalFormatting sqref="C14">
    <cfRule type="duplicateValues" dxfId="17" priority="4"/>
  </conditionalFormatting>
  <conditionalFormatting sqref="C15">
    <cfRule type="duplicateValues" dxfId="16" priority="3"/>
  </conditionalFormatting>
  <conditionalFormatting sqref="C16">
    <cfRule type="duplicateValues" dxfId="15" priority="2"/>
  </conditionalFormatting>
  <conditionalFormatting sqref="C13">
    <cfRule type="duplicateValues" dxfId="14" priority="1"/>
  </conditionalFormatting>
  <pageMargins left="0.70866141732283472" right="0.70866141732283472" top="0.74803149606299213" bottom="0.74803149606299213" header="0.31496062992125984" footer="0.31496062992125984"/>
  <pageSetup paperSize="9" scale="37" orientation="landscape" horizontalDpi="4294967293" verticalDpi="360" r:id="rId1"/>
  <colBreaks count="1" manualBreakCount="1">
    <brk id="42" max="23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48C4-D9EF-4C03-9673-E666BD81D4BD}">
  <sheetPr>
    <tabColor theme="3" tint="0.59999389629810485"/>
    <pageSetUpPr fitToPage="1"/>
  </sheetPr>
  <dimension ref="A1:AS20"/>
  <sheetViews>
    <sheetView zoomScale="85" zoomScaleNormal="85" zoomScaleSheetLayoutView="100" workbookViewId="0">
      <selection activeCell="AE32" sqref="AE32"/>
    </sheetView>
  </sheetViews>
  <sheetFormatPr defaultColWidth="8.85546875" defaultRowHeight="15.75" x14ac:dyDescent="0.25"/>
  <cols>
    <col min="1" max="2" width="8" style="77" customWidth="1"/>
    <col min="3" max="3" width="33.140625" style="77" customWidth="1"/>
    <col min="4" max="4" width="32" style="77" customWidth="1"/>
    <col min="5" max="35" width="4.28515625" style="77" customWidth="1"/>
    <col min="36" max="37" width="14.7109375" style="77" customWidth="1"/>
    <col min="38" max="42" width="4.28515625" style="76" customWidth="1"/>
    <col min="43" max="45" width="8.85546875" style="76"/>
    <col min="46" max="46" width="8.7109375" style="76" customWidth="1"/>
    <col min="47" max="16384" width="8.85546875" style="76"/>
  </cols>
  <sheetData>
    <row r="1" spans="1:45" s="80" customFormat="1" ht="15.6" customHeight="1" x14ac:dyDescent="0.25">
      <c r="A1" s="86"/>
      <c r="B1" s="86"/>
      <c r="C1" s="94" t="s">
        <v>5</v>
      </c>
      <c r="D1" s="94"/>
      <c r="E1" s="86"/>
      <c r="F1" s="86"/>
      <c r="G1" s="86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602"/>
      <c r="AK1" s="602"/>
      <c r="AL1" s="602"/>
      <c r="AM1" s="602"/>
      <c r="AN1" s="602"/>
      <c r="AO1" s="602"/>
    </row>
    <row r="2" spans="1:45" s="80" customFormat="1" ht="15.6" customHeight="1" x14ac:dyDescent="0.25">
      <c r="A2" s="86"/>
      <c r="B2" s="86"/>
      <c r="C2" s="84"/>
      <c r="D2" s="84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602"/>
      <c r="AK2" s="602"/>
      <c r="AL2" s="602"/>
      <c r="AM2" s="602"/>
      <c r="AN2" s="602"/>
      <c r="AO2" s="602"/>
    </row>
    <row r="3" spans="1:45" s="80" customFormat="1" ht="15.6" customHeight="1" x14ac:dyDescent="0.25">
      <c r="A3" s="86"/>
      <c r="B3" s="86"/>
      <c r="C3" s="94" t="s">
        <v>249</v>
      </c>
      <c r="D3" s="94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550" t="s">
        <v>0</v>
      </c>
      <c r="W3" s="551"/>
      <c r="X3" s="551"/>
      <c r="Y3" s="551"/>
      <c r="Z3" s="551"/>
      <c r="AA3" s="551"/>
      <c r="AB3" s="551"/>
      <c r="AC3" s="551"/>
      <c r="AD3" s="551"/>
      <c r="AE3" s="552"/>
      <c r="AF3" s="86"/>
      <c r="AG3" s="193"/>
      <c r="AH3" s="459"/>
      <c r="AI3" s="238"/>
      <c r="AJ3" s="602"/>
      <c r="AK3" s="602"/>
      <c r="AL3" s="602"/>
      <c r="AM3" s="602"/>
      <c r="AN3" s="602"/>
      <c r="AO3" s="602"/>
    </row>
    <row r="4" spans="1:45" s="80" customFormat="1" ht="15.6" customHeight="1" x14ac:dyDescent="0.25">
      <c r="A4" s="86"/>
      <c r="B4" s="86"/>
      <c r="C4" s="84"/>
      <c r="D4" s="84"/>
      <c r="E4" s="86"/>
      <c r="F4" s="86"/>
      <c r="G4" s="86"/>
      <c r="H4" s="86"/>
      <c r="I4" s="86"/>
      <c r="J4" s="86"/>
      <c r="K4" s="86"/>
      <c r="L4" s="83"/>
      <c r="M4" s="83"/>
      <c r="N4" s="83"/>
      <c r="O4" s="83"/>
      <c r="P4" s="83"/>
      <c r="Q4" s="83"/>
      <c r="R4" s="83"/>
      <c r="S4" s="83"/>
      <c r="T4" s="83"/>
      <c r="U4" s="83"/>
      <c r="V4" s="550" t="s">
        <v>631</v>
      </c>
      <c r="W4" s="551"/>
      <c r="X4" s="551"/>
      <c r="Y4" s="551"/>
      <c r="Z4" s="552"/>
      <c r="AA4" s="550" t="s">
        <v>632</v>
      </c>
      <c r="AB4" s="551"/>
      <c r="AC4" s="551"/>
      <c r="AD4" s="551"/>
      <c r="AE4" s="552"/>
      <c r="AF4" s="93"/>
      <c r="AG4" s="93"/>
      <c r="AH4" s="93"/>
      <c r="AI4" s="93"/>
      <c r="AJ4" s="83"/>
      <c r="AK4" s="83"/>
      <c r="AL4" s="83"/>
      <c r="AM4" s="83"/>
      <c r="AN4" s="83"/>
      <c r="AO4" s="83"/>
    </row>
    <row r="5" spans="1:45" s="80" customFormat="1" ht="15.6" customHeight="1" x14ac:dyDescent="0.25">
      <c r="A5" s="86"/>
      <c r="B5" s="86"/>
      <c r="C5" s="84"/>
      <c r="D5" s="84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</row>
    <row r="6" spans="1:45" s="80" customFormat="1" ht="15.6" customHeight="1" x14ac:dyDescent="0.25"/>
    <row r="7" spans="1:45" x14ac:dyDescent="0.25">
      <c r="A7" s="607" t="s">
        <v>1</v>
      </c>
      <c r="B7" s="608"/>
      <c r="C7" s="611" t="s">
        <v>248</v>
      </c>
      <c r="D7" s="611" t="s">
        <v>28</v>
      </c>
      <c r="E7" s="614"/>
      <c r="F7" s="614"/>
      <c r="G7" s="614"/>
      <c r="H7" s="614"/>
      <c r="I7" s="614"/>
      <c r="J7" s="614"/>
      <c r="K7" s="614"/>
      <c r="L7" s="614"/>
      <c r="M7" s="614"/>
      <c r="N7" s="614"/>
      <c r="O7" s="614"/>
      <c r="P7" s="614"/>
      <c r="Q7" s="614"/>
      <c r="R7" s="614"/>
      <c r="S7" s="614"/>
      <c r="T7" s="614"/>
      <c r="U7" s="614"/>
      <c r="V7" s="614"/>
      <c r="W7" s="614"/>
      <c r="X7" s="614"/>
      <c r="Y7" s="614"/>
      <c r="Z7" s="614"/>
      <c r="AA7" s="614"/>
      <c r="AB7" s="614"/>
      <c r="AC7" s="614"/>
      <c r="AD7" s="614"/>
      <c r="AE7" s="614"/>
      <c r="AF7" s="614"/>
      <c r="AG7" s="614"/>
      <c r="AH7" s="614"/>
      <c r="AI7" s="614"/>
      <c r="AJ7" s="603" t="s">
        <v>247</v>
      </c>
      <c r="AK7" s="603" t="s">
        <v>246</v>
      </c>
    </row>
    <row r="8" spans="1:45" x14ac:dyDescent="0.25">
      <c r="A8" s="609"/>
      <c r="B8" s="610"/>
      <c r="C8" s="612"/>
      <c r="D8" s="613"/>
      <c r="E8" s="217">
        <v>1</v>
      </c>
      <c r="F8" s="217">
        <v>2</v>
      </c>
      <c r="G8" s="217">
        <v>3</v>
      </c>
      <c r="H8" s="217">
        <v>4</v>
      </c>
      <c r="I8" s="217">
        <v>5</v>
      </c>
      <c r="J8" s="217">
        <v>6</v>
      </c>
      <c r="K8" s="217">
        <v>7</v>
      </c>
      <c r="L8" s="217">
        <v>8</v>
      </c>
      <c r="M8" s="217">
        <v>9</v>
      </c>
      <c r="N8" s="217">
        <v>10</v>
      </c>
      <c r="O8" s="217">
        <v>11</v>
      </c>
      <c r="P8" s="217">
        <v>12</v>
      </c>
      <c r="Q8" s="217">
        <v>13</v>
      </c>
      <c r="R8" s="217">
        <v>14</v>
      </c>
      <c r="S8" s="217">
        <v>15</v>
      </c>
      <c r="T8" s="217">
        <v>16</v>
      </c>
      <c r="U8" s="217">
        <v>17</v>
      </c>
      <c r="V8" s="217">
        <v>18</v>
      </c>
      <c r="W8" s="217">
        <v>19</v>
      </c>
      <c r="X8" s="217">
        <v>20</v>
      </c>
      <c r="Y8" s="217">
        <v>21</v>
      </c>
      <c r="Z8" s="217">
        <v>22</v>
      </c>
      <c r="AA8" s="217">
        <v>23</v>
      </c>
      <c r="AB8" s="217">
        <v>24</v>
      </c>
      <c r="AC8" s="217">
        <v>25</v>
      </c>
      <c r="AD8" s="217">
        <v>26</v>
      </c>
      <c r="AE8" s="217">
        <v>27</v>
      </c>
      <c r="AF8" s="217">
        <v>28</v>
      </c>
      <c r="AG8" s="217">
        <v>29</v>
      </c>
      <c r="AH8" s="217">
        <v>30</v>
      </c>
      <c r="AI8" s="217">
        <v>31</v>
      </c>
      <c r="AJ8" s="604"/>
      <c r="AK8" s="604"/>
    </row>
    <row r="9" spans="1:45" ht="21.75" customHeight="1" x14ac:dyDescent="0.25">
      <c r="A9" s="96">
        <v>57</v>
      </c>
      <c r="B9" s="133">
        <v>1</v>
      </c>
      <c r="C9" s="75" t="str">
        <f>IFERROR(VLOOKUP(A9,Имя!$A:$B,2,0),"asd")</f>
        <v>Латифов Фахриддин</v>
      </c>
      <c r="D9" s="134" t="s">
        <v>245</v>
      </c>
      <c r="E9" s="243">
        <v>12</v>
      </c>
      <c r="F9" s="404">
        <v>8</v>
      </c>
      <c r="G9" s="110">
        <v>8</v>
      </c>
      <c r="H9" s="404">
        <v>8</v>
      </c>
      <c r="I9" s="404">
        <v>8</v>
      </c>
      <c r="J9" s="110">
        <v>8</v>
      </c>
      <c r="K9" s="404">
        <v>8</v>
      </c>
      <c r="L9" s="243">
        <v>16</v>
      </c>
      <c r="M9" s="404">
        <v>8</v>
      </c>
      <c r="N9" s="110">
        <v>8</v>
      </c>
      <c r="O9" s="404">
        <v>8</v>
      </c>
      <c r="P9" s="404">
        <v>8</v>
      </c>
      <c r="Q9" s="110">
        <v>8</v>
      </c>
      <c r="R9" s="404">
        <v>8</v>
      </c>
      <c r="S9" s="243">
        <v>12</v>
      </c>
      <c r="T9" s="404">
        <v>8</v>
      </c>
      <c r="U9" s="110">
        <v>8</v>
      </c>
      <c r="V9" s="404">
        <v>8</v>
      </c>
      <c r="W9" s="404">
        <v>8</v>
      </c>
      <c r="X9" s="110">
        <v>8</v>
      </c>
      <c r="Y9" s="404">
        <f>[5]Лист1!W8</f>
        <v>8</v>
      </c>
      <c r="Z9" s="243">
        <f>[5]Лист1!X8</f>
        <v>12</v>
      </c>
      <c r="AA9" s="285">
        <f>[5]Лист1!Y8</f>
        <v>8</v>
      </c>
      <c r="AB9" s="110">
        <f>[5]Лист1!Z8</f>
        <v>8</v>
      </c>
      <c r="AC9" s="285">
        <f>[5]Лист1!AA8</f>
        <v>8</v>
      </c>
      <c r="AD9" s="285">
        <f>[5]Лист1!AB8</f>
        <v>8</v>
      </c>
      <c r="AE9" s="110">
        <f>[5]Лист1!AC8</f>
        <v>8</v>
      </c>
      <c r="AF9" s="285">
        <f>[5]Лист1!AD8</f>
        <v>8</v>
      </c>
      <c r="AG9" s="243">
        <f>[5]Лист1!AE8</f>
        <v>12</v>
      </c>
      <c r="AH9" s="261">
        <f>[5]Лист1!AF8</f>
        <v>8</v>
      </c>
      <c r="AI9" s="261" t="s">
        <v>527</v>
      </c>
      <c r="AJ9" s="179">
        <f>SUM(E9:AI9)</f>
        <v>264</v>
      </c>
      <c r="AK9" s="286">
        <f>AJ9/8</f>
        <v>33</v>
      </c>
      <c r="AL9" s="132">
        <v>8</v>
      </c>
    </row>
    <row r="10" spans="1:45" ht="21.75" customHeight="1" x14ac:dyDescent="0.25">
      <c r="A10" s="96">
        <v>72</v>
      </c>
      <c r="B10" s="133">
        <v>2</v>
      </c>
      <c r="C10" s="75" t="str">
        <f>IFERROR(VLOOKUP(A10,Имя!$A:$B,2,0),"asd")</f>
        <v>Мусурмонкулов Тохиржон</v>
      </c>
      <c r="D10" s="134" t="s">
        <v>245</v>
      </c>
      <c r="E10" s="243">
        <v>12</v>
      </c>
      <c r="F10" s="404">
        <v>8</v>
      </c>
      <c r="G10" s="110">
        <v>8</v>
      </c>
      <c r="H10" s="404">
        <v>8</v>
      </c>
      <c r="I10" s="404">
        <v>8</v>
      </c>
      <c r="J10" s="110">
        <v>8</v>
      </c>
      <c r="K10" s="404">
        <v>8</v>
      </c>
      <c r="L10" s="243">
        <v>16</v>
      </c>
      <c r="M10" s="404">
        <v>8</v>
      </c>
      <c r="N10" s="110">
        <v>8</v>
      </c>
      <c r="O10" s="404">
        <v>8</v>
      </c>
      <c r="P10" s="404">
        <v>8</v>
      </c>
      <c r="Q10" s="110">
        <v>8</v>
      </c>
      <c r="R10" s="404">
        <v>8</v>
      </c>
      <c r="S10" s="243">
        <v>12</v>
      </c>
      <c r="T10" s="404">
        <v>8</v>
      </c>
      <c r="U10" s="110">
        <v>8</v>
      </c>
      <c r="V10" s="404">
        <v>8</v>
      </c>
      <c r="W10" s="404">
        <v>8</v>
      </c>
      <c r="X10" s="110">
        <v>8</v>
      </c>
      <c r="Y10" s="404">
        <f>[5]Лист1!W9</f>
        <v>8</v>
      </c>
      <c r="Z10" s="243">
        <f>[5]Лист1!X9</f>
        <v>12</v>
      </c>
      <c r="AA10" s="285">
        <f>[5]Лист1!Y9</f>
        <v>8</v>
      </c>
      <c r="AB10" s="110">
        <f>[5]Лист1!Z9</f>
        <v>8</v>
      </c>
      <c r="AC10" s="285">
        <f>[5]Лист1!AA9</f>
        <v>8</v>
      </c>
      <c r="AD10" s="285">
        <f>[5]Лист1!AB9</f>
        <v>8</v>
      </c>
      <c r="AE10" s="110">
        <f>[5]Лист1!AC9</f>
        <v>8</v>
      </c>
      <c r="AF10" s="285">
        <f>[5]Лист1!AD9</f>
        <v>8</v>
      </c>
      <c r="AG10" s="243">
        <f>[5]Лист1!AE9</f>
        <v>12</v>
      </c>
      <c r="AH10" s="261">
        <f>[5]Лист1!AF9</f>
        <v>8</v>
      </c>
      <c r="AI10" s="261" t="s">
        <v>527</v>
      </c>
      <c r="AJ10" s="179">
        <f>SUM(E10:AI10)</f>
        <v>264</v>
      </c>
      <c r="AK10" s="286">
        <f>AJ10/8</f>
        <v>33</v>
      </c>
      <c r="AL10" s="132">
        <v>8</v>
      </c>
      <c r="AM10" s="242"/>
      <c r="AN10" s="242"/>
      <c r="AO10" s="242"/>
      <c r="AP10" s="242"/>
      <c r="AQ10" s="242"/>
      <c r="AR10" s="242"/>
      <c r="AS10" s="242"/>
    </row>
    <row r="11" spans="1:45" ht="21.75" customHeight="1" x14ac:dyDescent="0.25">
      <c r="A11" s="133">
        <v>254</v>
      </c>
      <c r="B11" s="133">
        <v>3</v>
      </c>
      <c r="C11" s="75" t="str">
        <f>IFERROR(VLOOKUP(A11,Имя!$A:$B,2,0),"asd")</f>
        <v>Каулов Фархат</v>
      </c>
      <c r="D11" s="134" t="s">
        <v>245</v>
      </c>
      <c r="E11" s="243">
        <v>12</v>
      </c>
      <c r="F11" s="404">
        <v>8</v>
      </c>
      <c r="G11" s="110">
        <v>8</v>
      </c>
      <c r="H11" s="404">
        <v>8</v>
      </c>
      <c r="I11" s="404">
        <v>8</v>
      </c>
      <c r="J11" s="110">
        <v>8</v>
      </c>
      <c r="K11" s="404">
        <v>8</v>
      </c>
      <c r="L11" s="243">
        <v>16</v>
      </c>
      <c r="M11" s="404">
        <v>8</v>
      </c>
      <c r="N11" s="110">
        <v>8</v>
      </c>
      <c r="O11" s="404">
        <v>8</v>
      </c>
      <c r="P11" s="404">
        <v>8</v>
      </c>
      <c r="Q11" s="110">
        <v>8</v>
      </c>
      <c r="R11" s="404">
        <v>8</v>
      </c>
      <c r="S11" s="243">
        <v>12</v>
      </c>
      <c r="T11" s="404">
        <v>8</v>
      </c>
      <c r="U11" s="110">
        <v>8</v>
      </c>
      <c r="V11" s="404">
        <v>8</v>
      </c>
      <c r="W11" s="404">
        <v>8</v>
      </c>
      <c r="X11" s="110">
        <v>8</v>
      </c>
      <c r="Y11" s="404">
        <f>[5]Лист1!W10</f>
        <v>8</v>
      </c>
      <c r="Z11" s="243">
        <f>[5]Лист1!X10</f>
        <v>12</v>
      </c>
      <c r="AA11" s="285">
        <f>[5]Лист1!Y10</f>
        <v>8</v>
      </c>
      <c r="AB11" s="110">
        <f>[5]Лист1!Z10</f>
        <v>8</v>
      </c>
      <c r="AC11" s="285">
        <f>[5]Лист1!AA10</f>
        <v>8</v>
      </c>
      <c r="AD11" s="285">
        <f>[5]Лист1!AB10</f>
        <v>8</v>
      </c>
      <c r="AE11" s="110">
        <f>[5]Лист1!AC10</f>
        <v>8</v>
      </c>
      <c r="AF11" s="285">
        <f>[5]Лист1!AD10</f>
        <v>8</v>
      </c>
      <c r="AG11" s="243">
        <f>[5]Лист1!AE10</f>
        <v>12</v>
      </c>
      <c r="AH11" s="261">
        <f>[5]Лист1!AF10</f>
        <v>8</v>
      </c>
      <c r="AI11" s="261" t="s">
        <v>527</v>
      </c>
      <c r="AJ11" s="179">
        <f>SUM(E11:AI11)</f>
        <v>264</v>
      </c>
      <c r="AK11" s="286">
        <f>AJ11/8</f>
        <v>33</v>
      </c>
      <c r="AL11" s="132">
        <v>8</v>
      </c>
    </row>
    <row r="12" spans="1:45" ht="21.75" customHeight="1" x14ac:dyDescent="0.25">
      <c r="A12" s="133"/>
      <c r="B12" s="133"/>
      <c r="C12" s="75"/>
      <c r="D12" s="134"/>
      <c r="E12" s="280"/>
      <c r="F12" s="110"/>
      <c r="G12" s="110"/>
      <c r="H12" s="212"/>
      <c r="I12" s="212"/>
      <c r="J12" s="110"/>
      <c r="K12" s="212"/>
      <c r="L12" s="110"/>
      <c r="M12" s="212"/>
      <c r="N12" s="110"/>
      <c r="O12" s="212"/>
      <c r="P12" s="212"/>
      <c r="Q12" s="110"/>
      <c r="R12" s="212"/>
      <c r="S12" s="110"/>
      <c r="T12" s="212"/>
      <c r="U12" s="110"/>
      <c r="V12" s="212"/>
      <c r="W12" s="212"/>
      <c r="X12" s="110"/>
      <c r="Y12" s="212"/>
      <c r="Z12" s="110"/>
      <c r="AA12" s="212"/>
      <c r="AB12" s="110"/>
      <c r="AC12" s="212"/>
      <c r="AD12" s="212"/>
      <c r="AE12" s="110"/>
      <c r="AF12" s="212"/>
      <c r="AG12" s="110"/>
      <c r="AH12" s="110"/>
      <c r="AI12" s="110"/>
      <c r="AJ12" s="92"/>
      <c r="AK12" s="92"/>
    </row>
    <row r="13" spans="1:45" ht="21.75" customHeight="1" x14ac:dyDescent="0.25">
      <c r="A13" s="133"/>
      <c r="B13" s="133"/>
      <c r="C13" s="75"/>
      <c r="D13" s="134"/>
      <c r="E13" s="280"/>
      <c r="F13" s="110"/>
      <c r="G13" s="110"/>
      <c r="H13" s="212"/>
      <c r="I13" s="212"/>
      <c r="J13" s="110"/>
      <c r="K13" s="212"/>
      <c r="L13" s="110"/>
      <c r="M13" s="212"/>
      <c r="N13" s="110"/>
      <c r="O13" s="212"/>
      <c r="P13" s="212"/>
      <c r="Q13" s="110"/>
      <c r="R13" s="212"/>
      <c r="S13" s="110"/>
      <c r="T13" s="212"/>
      <c r="U13" s="110"/>
      <c r="V13" s="212"/>
      <c r="W13" s="212"/>
      <c r="X13" s="110"/>
      <c r="Y13" s="212"/>
      <c r="Z13" s="110"/>
      <c r="AA13" s="212"/>
      <c r="AB13" s="110"/>
      <c r="AC13" s="212"/>
      <c r="AD13" s="212"/>
      <c r="AE13" s="110"/>
      <c r="AF13" s="212"/>
      <c r="AG13" s="110"/>
      <c r="AH13" s="110"/>
      <c r="AI13" s="110"/>
      <c r="AJ13" s="92"/>
      <c r="AK13" s="92"/>
    </row>
    <row r="14" spans="1:45" ht="21.75" customHeight="1" x14ac:dyDescent="0.25">
      <c r="A14" s="605" t="s">
        <v>244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6"/>
      <c r="N14" s="606"/>
      <c r="O14" s="606"/>
      <c r="P14" s="606"/>
      <c r="Q14" s="606"/>
      <c r="R14" s="606"/>
      <c r="S14" s="606"/>
      <c r="T14" s="606"/>
      <c r="U14" s="606"/>
      <c r="V14" s="606"/>
      <c r="W14" s="606"/>
      <c r="X14" s="606"/>
      <c r="Y14" s="606"/>
      <c r="Z14" s="606"/>
      <c r="AA14" s="606"/>
      <c r="AB14" s="606"/>
      <c r="AC14" s="606"/>
      <c r="AD14" s="606"/>
      <c r="AE14" s="606"/>
      <c r="AF14" s="606"/>
      <c r="AG14" s="606"/>
      <c r="AH14" s="606"/>
      <c r="AI14" s="606"/>
      <c r="AJ14" s="91">
        <f>SUM(AJ9:AJ13)</f>
        <v>792</v>
      </c>
      <c r="AK14" s="287">
        <f>SUM(AK9:AK13)</f>
        <v>99</v>
      </c>
    </row>
    <row r="15" spans="1:45" x14ac:dyDescent="0.25">
      <c r="A15" s="80"/>
      <c r="B15" s="80"/>
      <c r="C15" s="90"/>
      <c r="D15" s="90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9"/>
      <c r="AM15" s="89"/>
      <c r="AN15" s="89"/>
      <c r="AO15" s="88"/>
      <c r="AP15" s="88"/>
    </row>
    <row r="16" spans="1:45" x14ac:dyDescent="0.25">
      <c r="A16" s="80"/>
      <c r="B16" s="80"/>
      <c r="C16" s="87"/>
      <c r="D16" s="87"/>
      <c r="E16" s="83"/>
      <c r="F16" s="86"/>
      <c r="G16" s="86"/>
      <c r="H16" s="86"/>
      <c r="I16" s="86"/>
      <c r="J16" s="86"/>
      <c r="K16" s="83"/>
      <c r="L16" s="83"/>
      <c r="M16" s="83"/>
      <c r="N16" s="83"/>
      <c r="O16" s="83"/>
      <c r="Q16" s="86"/>
      <c r="R16" s="86"/>
      <c r="S16" s="86"/>
      <c r="U16" s="86"/>
      <c r="V16" s="86"/>
      <c r="W16" s="83"/>
      <c r="X16" s="83"/>
      <c r="Y16" s="83"/>
      <c r="Z16" s="83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2"/>
      <c r="AM16" s="82"/>
      <c r="AN16" s="82"/>
      <c r="AO16" s="85"/>
      <c r="AP16" s="85"/>
    </row>
    <row r="17" spans="1:42" ht="15.75" customHeight="1" x14ac:dyDescent="0.25">
      <c r="A17" s="80"/>
      <c r="B17" s="14"/>
      <c r="C17" s="433" t="s">
        <v>623</v>
      </c>
      <c r="D17" s="19" t="s">
        <v>622</v>
      </c>
      <c r="E17" s="383"/>
      <c r="F17" s="383"/>
      <c r="G17" s="383"/>
      <c r="H17" s="385"/>
      <c r="I17" s="385"/>
      <c r="J17" s="297"/>
      <c r="K17" s="297"/>
      <c r="L17" s="83"/>
      <c r="M17" s="163">
        <v>8</v>
      </c>
      <c r="N17" s="538" t="s">
        <v>511</v>
      </c>
      <c r="O17" s="538"/>
      <c r="P17" s="538"/>
      <c r="Q17" s="538"/>
      <c r="R17" s="538"/>
      <c r="S17" s="538"/>
      <c r="T17" s="247"/>
      <c r="U17" s="255" t="s">
        <v>520</v>
      </c>
      <c r="V17" s="538" t="s">
        <v>495</v>
      </c>
      <c r="W17" s="538"/>
      <c r="X17" s="538"/>
      <c r="Y17" s="538"/>
      <c r="Z17" s="538"/>
      <c r="AA17" s="538"/>
      <c r="AB17" s="247"/>
      <c r="AC17" s="258" t="s">
        <v>523</v>
      </c>
      <c r="AD17" s="538" t="s">
        <v>515</v>
      </c>
      <c r="AE17" s="538"/>
      <c r="AF17" s="538"/>
      <c r="AG17" s="538"/>
      <c r="AH17" s="538"/>
      <c r="AI17" s="538"/>
      <c r="AJ17" s="80"/>
      <c r="AK17" s="80"/>
      <c r="AL17" s="82"/>
      <c r="AM17" s="82"/>
      <c r="AN17" s="82"/>
      <c r="AO17" s="81"/>
      <c r="AP17" s="81"/>
    </row>
    <row r="18" spans="1:42" ht="18.75" customHeight="1" x14ac:dyDescent="0.3">
      <c r="A18" s="80"/>
      <c r="B18" s="220"/>
      <c r="C18" s="408" t="s">
        <v>583</v>
      </c>
      <c r="D18" s="432" t="s">
        <v>620</v>
      </c>
      <c r="E18" s="384"/>
      <c r="F18" s="386"/>
      <c r="G18" s="384"/>
      <c r="H18" s="385"/>
      <c r="I18" s="385"/>
      <c r="J18" s="297"/>
      <c r="K18" s="297"/>
      <c r="L18" s="260"/>
      <c r="M18" s="253" t="s">
        <v>518</v>
      </c>
      <c r="N18" s="538" t="s">
        <v>512</v>
      </c>
      <c r="O18" s="538"/>
      <c r="P18" s="538"/>
      <c r="Q18" s="538"/>
      <c r="R18" s="538"/>
      <c r="S18" s="538"/>
      <c r="T18" s="247"/>
      <c r="U18" s="256" t="s">
        <v>521</v>
      </c>
      <c r="V18" s="538" t="s">
        <v>514</v>
      </c>
      <c r="W18" s="538"/>
      <c r="X18" s="538"/>
      <c r="Y18" s="538"/>
      <c r="Z18" s="538"/>
      <c r="AA18" s="538"/>
      <c r="AB18" s="247"/>
      <c r="AC18" s="248" t="s">
        <v>524</v>
      </c>
      <c r="AD18" s="538" t="s">
        <v>516</v>
      </c>
      <c r="AE18" s="538"/>
      <c r="AF18" s="538"/>
      <c r="AG18" s="538"/>
      <c r="AH18" s="538"/>
      <c r="AI18" s="538"/>
      <c r="AJ18" s="80"/>
      <c r="AK18" s="80"/>
      <c r="AL18" s="79"/>
      <c r="AM18" s="79"/>
      <c r="AN18" s="79"/>
      <c r="AO18" s="78"/>
      <c r="AP18" s="78"/>
    </row>
    <row r="19" spans="1:42" ht="43.5" customHeight="1" x14ac:dyDescent="0.25">
      <c r="C19" s="408" t="s">
        <v>585</v>
      </c>
      <c r="D19" s="432" t="s">
        <v>621</v>
      </c>
      <c r="M19" s="254" t="s">
        <v>519</v>
      </c>
      <c r="N19" s="538" t="s">
        <v>513</v>
      </c>
      <c r="O19" s="538"/>
      <c r="P19" s="538"/>
      <c r="Q19" s="538"/>
      <c r="R19" s="538"/>
      <c r="S19" s="538"/>
      <c r="T19" s="247"/>
      <c r="U19" s="257" t="s">
        <v>522</v>
      </c>
      <c r="V19" s="538" t="s">
        <v>494</v>
      </c>
      <c r="W19" s="538"/>
      <c r="X19" s="538"/>
      <c r="Y19" s="538"/>
      <c r="Z19" s="538"/>
      <c r="AA19" s="538"/>
      <c r="AB19" s="247"/>
      <c r="AC19" s="259" t="s">
        <v>525</v>
      </c>
      <c r="AD19" s="538" t="s">
        <v>517</v>
      </c>
      <c r="AE19" s="538"/>
      <c r="AF19" s="538"/>
      <c r="AG19" s="538"/>
      <c r="AH19" s="538"/>
      <c r="AI19" s="538"/>
    </row>
    <row r="20" spans="1:42" x14ac:dyDescent="0.25">
      <c r="M20" s="261" t="s">
        <v>527</v>
      </c>
      <c r="N20" s="538" t="s">
        <v>528</v>
      </c>
      <c r="O20" s="538"/>
      <c r="P20" s="538"/>
      <c r="Q20" s="538"/>
      <c r="R20" s="538"/>
      <c r="S20" s="538"/>
      <c r="U20" s="243" t="s">
        <v>493</v>
      </c>
      <c r="V20" s="538" t="s">
        <v>529</v>
      </c>
      <c r="W20" s="538"/>
      <c r="X20" s="538"/>
      <c r="Y20" s="538"/>
      <c r="Z20" s="538"/>
      <c r="AA20" s="538"/>
      <c r="AC20" s="264" t="s">
        <v>532</v>
      </c>
      <c r="AD20" s="544" t="s">
        <v>533</v>
      </c>
      <c r="AE20" s="544"/>
      <c r="AF20" s="544"/>
      <c r="AG20" s="544"/>
      <c r="AH20" s="544"/>
      <c r="AI20" s="544"/>
    </row>
  </sheetData>
  <mergeCells count="25">
    <mergeCell ref="N20:S20"/>
    <mergeCell ref="V20:AA20"/>
    <mergeCell ref="N17:S17"/>
    <mergeCell ref="V17:AA17"/>
    <mergeCell ref="AD17:AI17"/>
    <mergeCell ref="N18:S18"/>
    <mergeCell ref="V18:AA18"/>
    <mergeCell ref="AD18:AI18"/>
    <mergeCell ref="N19:S19"/>
    <mergeCell ref="V19:AA19"/>
    <mergeCell ref="AD19:AI19"/>
    <mergeCell ref="AD20:AI20"/>
    <mergeCell ref="AJ7:AJ8"/>
    <mergeCell ref="AK7:AK8"/>
    <mergeCell ref="A14:AI14"/>
    <mergeCell ref="A7:B8"/>
    <mergeCell ref="C7:C8"/>
    <mergeCell ref="D7:D8"/>
    <mergeCell ref="E7:AI7"/>
    <mergeCell ref="AJ1:AO1"/>
    <mergeCell ref="AJ2:AO2"/>
    <mergeCell ref="V3:AE3"/>
    <mergeCell ref="AJ3:AO3"/>
    <mergeCell ref="V4:Z4"/>
    <mergeCell ref="AA4:AE4"/>
  </mergeCells>
  <conditionalFormatting sqref="C1:C15 C20:C1048576">
    <cfRule type="duplicateValues" dxfId="13" priority="3"/>
  </conditionalFormatting>
  <conditionalFormatting sqref="B18">
    <cfRule type="duplicateValues" dxfId="12" priority="1"/>
  </conditionalFormatting>
  <pageMargins left="0.70866141732283472" right="0.70866141732283472" top="0.74803149606299213" bottom="0.74803149606299213" header="0.31496062992125984" footer="0.31496062992125984"/>
  <pageSetup paperSize="9" scale="55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B45EA-35DA-40BF-AC4F-2FE068D854BF}">
  <sheetPr>
    <tabColor theme="3" tint="0.59999389629810485"/>
    <pageSetUpPr fitToPage="1"/>
  </sheetPr>
  <dimension ref="A2:AO24"/>
  <sheetViews>
    <sheetView topLeftCell="A4" zoomScaleNormal="100" workbookViewId="0">
      <selection activeCell="E10" sqref="E10:AJ11"/>
    </sheetView>
  </sheetViews>
  <sheetFormatPr defaultRowHeight="15" x14ac:dyDescent="0.25"/>
  <cols>
    <col min="1" max="1" width="7.140625" customWidth="1"/>
    <col min="2" max="2" width="4.28515625" customWidth="1"/>
    <col min="3" max="3" width="25.140625" customWidth="1"/>
    <col min="4" max="4" width="31.140625" customWidth="1"/>
    <col min="5" max="35" width="3.7109375" customWidth="1"/>
  </cols>
  <sheetData>
    <row r="2" spans="1:41" x14ac:dyDescent="0.25">
      <c r="A2" s="291"/>
      <c r="B2" s="291"/>
      <c r="C2" s="292" t="s">
        <v>5</v>
      </c>
      <c r="D2" s="292"/>
      <c r="E2" s="291"/>
      <c r="F2" s="291"/>
      <c r="G2" s="291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629"/>
      <c r="AK2" s="629"/>
      <c r="AL2" s="629"/>
      <c r="AM2" s="629"/>
      <c r="AN2" s="629"/>
      <c r="AO2" s="629"/>
    </row>
    <row r="3" spans="1:41" x14ac:dyDescent="0.25">
      <c r="A3" s="291"/>
      <c r="B3" s="291"/>
      <c r="C3" s="294"/>
      <c r="D3" s="294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  <c r="AD3" s="293"/>
      <c r="AE3" s="293"/>
      <c r="AF3" s="293"/>
      <c r="AG3" s="293"/>
      <c r="AH3" s="293"/>
      <c r="AI3" s="293"/>
      <c r="AJ3" s="629"/>
      <c r="AK3" s="629"/>
      <c r="AL3" s="629"/>
      <c r="AM3" s="629"/>
      <c r="AN3" s="629"/>
      <c r="AO3" s="629"/>
    </row>
    <row r="4" spans="1:41" ht="15.75" x14ac:dyDescent="0.25">
      <c r="A4" s="291"/>
      <c r="B4" s="291"/>
      <c r="C4" s="292" t="s">
        <v>556</v>
      </c>
      <c r="D4" s="292"/>
      <c r="E4" s="293"/>
      <c r="F4" s="293"/>
      <c r="G4" s="293"/>
      <c r="H4" s="293"/>
      <c r="I4" s="293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550" t="s">
        <v>0</v>
      </c>
      <c r="W4" s="551"/>
      <c r="X4" s="551"/>
      <c r="Y4" s="551"/>
      <c r="Z4" s="551"/>
      <c r="AA4" s="551"/>
      <c r="AB4" s="551"/>
      <c r="AC4" s="551"/>
      <c r="AD4" s="551"/>
      <c r="AE4" s="552"/>
      <c r="AF4" s="291"/>
      <c r="AG4" s="291"/>
      <c r="AH4" s="460"/>
      <c r="AI4" s="291"/>
      <c r="AJ4" s="629"/>
      <c r="AK4" s="629"/>
      <c r="AL4" s="629"/>
      <c r="AM4" s="629"/>
      <c r="AN4" s="629"/>
      <c r="AO4" s="629"/>
    </row>
    <row r="5" spans="1:41" ht="15.75" x14ac:dyDescent="0.25">
      <c r="A5" s="291"/>
      <c r="B5" s="291"/>
      <c r="C5" s="294"/>
      <c r="D5" s="294"/>
      <c r="E5" s="291"/>
      <c r="F5" s="291"/>
      <c r="G5" s="291"/>
      <c r="H5" s="291"/>
      <c r="I5" s="291"/>
      <c r="J5" s="291"/>
      <c r="K5" s="291"/>
      <c r="L5" s="293"/>
      <c r="M5" s="293"/>
      <c r="N5" s="293"/>
      <c r="O5" s="293"/>
      <c r="P5" s="293"/>
      <c r="Q5" s="293"/>
      <c r="R5" s="293"/>
      <c r="S5" s="293"/>
      <c r="T5" s="293"/>
      <c r="U5" s="293"/>
      <c r="V5" s="550" t="s">
        <v>631</v>
      </c>
      <c r="W5" s="551"/>
      <c r="X5" s="551"/>
      <c r="Y5" s="551"/>
      <c r="Z5" s="552"/>
      <c r="AA5" s="550" t="s">
        <v>632</v>
      </c>
      <c r="AB5" s="551"/>
      <c r="AC5" s="551"/>
      <c r="AD5" s="551"/>
      <c r="AE5" s="552"/>
      <c r="AF5" s="295"/>
      <c r="AG5" s="295"/>
      <c r="AH5" s="295"/>
      <c r="AI5" s="295"/>
      <c r="AJ5" s="293"/>
      <c r="AK5" s="293"/>
      <c r="AL5" s="293"/>
      <c r="AM5" s="293"/>
      <c r="AN5" s="293"/>
      <c r="AO5" s="293"/>
    </row>
    <row r="6" spans="1:41" x14ac:dyDescent="0.25">
      <c r="A6" s="291"/>
      <c r="B6" s="291"/>
      <c r="C6" s="294"/>
      <c r="D6" s="294"/>
      <c r="E6" s="293"/>
      <c r="F6" s="293"/>
      <c r="G6" s="293"/>
      <c r="H6" s="293"/>
      <c r="I6" s="293"/>
      <c r="J6" s="293"/>
      <c r="K6" s="293"/>
      <c r="L6" s="29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  <c r="AI6" s="293"/>
      <c r="AJ6" s="293"/>
      <c r="AK6" s="293"/>
      <c r="AL6" s="293"/>
      <c r="AM6" s="293"/>
      <c r="AN6" s="293"/>
      <c r="AO6" s="293"/>
    </row>
    <row r="7" spans="1:41" x14ac:dyDescent="0.25">
      <c r="A7" s="296"/>
      <c r="B7" s="296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  <c r="Z7" s="296"/>
      <c r="AA7" s="296"/>
      <c r="AB7" s="296"/>
      <c r="AC7" s="296"/>
      <c r="AD7" s="296"/>
      <c r="AE7" s="296"/>
      <c r="AF7" s="296"/>
      <c r="AG7" s="296"/>
      <c r="AH7" s="296"/>
      <c r="AI7" s="296"/>
      <c r="AJ7" s="296"/>
      <c r="AK7" s="296"/>
      <c r="AL7" s="296"/>
      <c r="AM7" s="296"/>
      <c r="AN7" s="296"/>
      <c r="AO7" s="296"/>
    </row>
    <row r="8" spans="1:41" x14ac:dyDescent="0.25">
      <c r="A8" s="617" t="s">
        <v>1</v>
      </c>
      <c r="B8" s="618"/>
      <c r="C8" s="621" t="s">
        <v>248</v>
      </c>
      <c r="D8" s="621" t="s">
        <v>28</v>
      </c>
      <c r="E8" s="624"/>
      <c r="F8" s="624"/>
      <c r="G8" s="624"/>
      <c r="H8" s="624"/>
      <c r="I8" s="624"/>
      <c r="J8" s="624"/>
      <c r="K8" s="624"/>
      <c r="L8" s="624"/>
      <c r="M8" s="624"/>
      <c r="N8" s="624"/>
      <c r="O8" s="624"/>
      <c r="P8" s="624"/>
      <c r="Q8" s="624"/>
      <c r="R8" s="624"/>
      <c r="S8" s="624"/>
      <c r="T8" s="624"/>
      <c r="U8" s="624"/>
      <c r="V8" s="624"/>
      <c r="W8" s="624"/>
      <c r="X8" s="624"/>
      <c r="Y8" s="624"/>
      <c r="Z8" s="624"/>
      <c r="AA8" s="624"/>
      <c r="AB8" s="624"/>
      <c r="AC8" s="624"/>
      <c r="AD8" s="624"/>
      <c r="AE8" s="624"/>
      <c r="AF8" s="624"/>
      <c r="AG8" s="624"/>
      <c r="AH8" s="624"/>
      <c r="AI8" s="624"/>
      <c r="AJ8" s="627" t="s">
        <v>247</v>
      </c>
      <c r="AK8" s="627" t="s">
        <v>246</v>
      </c>
      <c r="AL8" s="297"/>
      <c r="AM8" s="297"/>
      <c r="AN8" s="297"/>
      <c r="AO8" s="297"/>
    </row>
    <row r="9" spans="1:41" x14ac:dyDescent="0.25">
      <c r="A9" s="619"/>
      <c r="B9" s="620"/>
      <c r="C9" s="622"/>
      <c r="D9" s="623"/>
      <c r="E9" s="298">
        <v>1</v>
      </c>
      <c r="F9" s="298">
        <v>2</v>
      </c>
      <c r="G9" s="298">
        <v>3</v>
      </c>
      <c r="H9" s="298">
        <v>4</v>
      </c>
      <c r="I9" s="298">
        <v>5</v>
      </c>
      <c r="J9" s="298">
        <v>6</v>
      </c>
      <c r="K9" s="298">
        <v>7</v>
      </c>
      <c r="L9" s="298">
        <v>8</v>
      </c>
      <c r="M9" s="298">
        <v>9</v>
      </c>
      <c r="N9" s="298">
        <v>10</v>
      </c>
      <c r="O9" s="298">
        <v>11</v>
      </c>
      <c r="P9" s="298">
        <v>12</v>
      </c>
      <c r="Q9" s="298">
        <v>13</v>
      </c>
      <c r="R9" s="298">
        <v>14</v>
      </c>
      <c r="S9" s="298">
        <v>15</v>
      </c>
      <c r="T9" s="298">
        <v>16</v>
      </c>
      <c r="U9" s="298">
        <v>17</v>
      </c>
      <c r="V9" s="298">
        <v>18</v>
      </c>
      <c r="W9" s="298">
        <v>19</v>
      </c>
      <c r="X9" s="298">
        <v>20</v>
      </c>
      <c r="Y9" s="298">
        <v>21</v>
      </c>
      <c r="Z9" s="298">
        <v>22</v>
      </c>
      <c r="AA9" s="298">
        <v>23</v>
      </c>
      <c r="AB9" s="298">
        <v>24</v>
      </c>
      <c r="AC9" s="298">
        <v>25</v>
      </c>
      <c r="AD9" s="298">
        <v>26</v>
      </c>
      <c r="AE9" s="298">
        <v>27</v>
      </c>
      <c r="AF9" s="298">
        <v>28</v>
      </c>
      <c r="AG9" s="298">
        <v>29</v>
      </c>
      <c r="AH9" s="298">
        <v>30</v>
      </c>
      <c r="AI9" s="298">
        <v>31</v>
      </c>
      <c r="AJ9" s="628"/>
      <c r="AK9" s="628"/>
      <c r="AL9" s="297"/>
      <c r="AM9" s="297"/>
      <c r="AN9" s="297"/>
      <c r="AO9" s="297"/>
    </row>
    <row r="10" spans="1:41" s="502" customFormat="1" ht="25.5" x14ac:dyDescent="0.2">
      <c r="A10" s="495">
        <v>298</v>
      </c>
      <c r="B10" s="496">
        <v>1</v>
      </c>
      <c r="C10" s="497" t="s">
        <v>557</v>
      </c>
      <c r="D10" s="498" t="s">
        <v>559</v>
      </c>
      <c r="E10" s="662" t="s">
        <v>493</v>
      </c>
      <c r="F10" s="663">
        <v>8</v>
      </c>
      <c r="G10" s="664">
        <v>8</v>
      </c>
      <c r="H10" s="665">
        <v>8</v>
      </c>
      <c r="I10" s="665">
        <v>8</v>
      </c>
      <c r="J10" s="664">
        <v>8</v>
      </c>
      <c r="K10" s="665">
        <v>8</v>
      </c>
      <c r="L10" s="662" t="s">
        <v>493</v>
      </c>
      <c r="M10" s="665">
        <v>8</v>
      </c>
      <c r="N10" s="664">
        <v>8</v>
      </c>
      <c r="O10" s="665">
        <v>8</v>
      </c>
      <c r="P10" s="665">
        <v>8</v>
      </c>
      <c r="Q10" s="664">
        <v>8</v>
      </c>
      <c r="R10" s="665">
        <v>8</v>
      </c>
      <c r="S10" s="662" t="s">
        <v>493</v>
      </c>
      <c r="T10" s="665">
        <v>8</v>
      </c>
      <c r="U10" s="664">
        <v>8</v>
      </c>
      <c r="V10" s="665">
        <v>8</v>
      </c>
      <c r="W10" s="665">
        <v>8</v>
      </c>
      <c r="X10" s="664">
        <v>8</v>
      </c>
      <c r="Y10" s="665">
        <v>8</v>
      </c>
      <c r="Z10" s="662" t="s">
        <v>493</v>
      </c>
      <c r="AA10" s="665">
        <v>8</v>
      </c>
      <c r="AB10" s="664">
        <v>8</v>
      </c>
      <c r="AC10" s="665">
        <v>8</v>
      </c>
      <c r="AD10" s="665">
        <v>8</v>
      </c>
      <c r="AE10" s="664">
        <v>8</v>
      </c>
      <c r="AF10" s="665">
        <v>8</v>
      </c>
      <c r="AG10" s="662" t="s">
        <v>493</v>
      </c>
      <c r="AH10" s="666" t="s">
        <v>527</v>
      </c>
      <c r="AI10" s="666" t="s">
        <v>527</v>
      </c>
      <c r="AJ10" s="667">
        <f>SUM(E10:AI10)</f>
        <v>192</v>
      </c>
      <c r="AK10" s="499">
        <f>AJ10/8</f>
        <v>24</v>
      </c>
      <c r="AL10" s="500">
        <v>8</v>
      </c>
      <c r="AM10" s="501"/>
      <c r="AN10" s="501"/>
      <c r="AO10" s="501"/>
    </row>
    <row r="11" spans="1:41" s="502" customFormat="1" ht="25.5" x14ac:dyDescent="0.2">
      <c r="A11" s="495">
        <v>322</v>
      </c>
      <c r="B11" s="496">
        <v>2</v>
      </c>
      <c r="C11" s="497" t="s">
        <v>558</v>
      </c>
      <c r="D11" s="503" t="s">
        <v>560</v>
      </c>
      <c r="E11" s="662" t="s">
        <v>493</v>
      </c>
      <c r="F11" s="664">
        <v>10</v>
      </c>
      <c r="G11" s="664">
        <v>10</v>
      </c>
      <c r="H11" s="664">
        <v>10</v>
      </c>
      <c r="I11" s="664">
        <v>10</v>
      </c>
      <c r="J11" s="664">
        <v>10</v>
      </c>
      <c r="K11" s="664">
        <v>10</v>
      </c>
      <c r="L11" s="662" t="s">
        <v>493</v>
      </c>
      <c r="M11" s="664">
        <v>10</v>
      </c>
      <c r="N11" s="664">
        <v>10</v>
      </c>
      <c r="O11" s="664">
        <v>10</v>
      </c>
      <c r="P11" s="664">
        <v>10</v>
      </c>
      <c r="Q11" s="664">
        <v>10</v>
      </c>
      <c r="R11" s="664">
        <v>10</v>
      </c>
      <c r="S11" s="662" t="s">
        <v>493</v>
      </c>
      <c r="T11" s="665">
        <v>10</v>
      </c>
      <c r="U11" s="664">
        <v>10</v>
      </c>
      <c r="V11" s="665">
        <v>10</v>
      </c>
      <c r="W11" s="665">
        <v>10</v>
      </c>
      <c r="X11" s="664">
        <v>10</v>
      </c>
      <c r="Y11" s="665">
        <v>10</v>
      </c>
      <c r="Z11" s="662" t="s">
        <v>493</v>
      </c>
      <c r="AA11" s="665">
        <v>10</v>
      </c>
      <c r="AB11" s="664">
        <v>10</v>
      </c>
      <c r="AC11" s="665">
        <v>10</v>
      </c>
      <c r="AD11" s="665">
        <v>10</v>
      </c>
      <c r="AE11" s="664">
        <v>10</v>
      </c>
      <c r="AF11" s="665">
        <v>10</v>
      </c>
      <c r="AG11" s="662" t="s">
        <v>493</v>
      </c>
      <c r="AH11" s="666" t="s">
        <v>527</v>
      </c>
      <c r="AI11" s="666" t="s">
        <v>527</v>
      </c>
      <c r="AJ11" s="667">
        <f>SUM(E11:AI11)</f>
        <v>240</v>
      </c>
      <c r="AK11" s="499">
        <v>25</v>
      </c>
      <c r="AL11" s="500">
        <v>10</v>
      </c>
      <c r="AM11" s="504"/>
      <c r="AN11" s="504"/>
      <c r="AO11" s="504"/>
    </row>
    <row r="12" spans="1:41" x14ac:dyDescent="0.25">
      <c r="A12" s="299"/>
      <c r="B12" s="299"/>
      <c r="C12" s="300"/>
      <c r="D12" s="301"/>
      <c r="E12" s="330"/>
      <c r="F12" s="330"/>
      <c r="G12" s="330"/>
      <c r="H12" s="330"/>
      <c r="I12" s="330"/>
      <c r="J12" s="331"/>
      <c r="K12" s="330"/>
      <c r="L12" s="330"/>
      <c r="M12" s="330"/>
      <c r="N12" s="330"/>
      <c r="O12" s="330"/>
      <c r="P12" s="330"/>
      <c r="Q12" s="331"/>
      <c r="R12" s="330"/>
      <c r="S12" s="330"/>
      <c r="T12" s="330"/>
      <c r="U12" s="302"/>
      <c r="V12" s="302"/>
      <c r="W12" s="302"/>
      <c r="X12" s="308"/>
      <c r="Y12" s="302"/>
      <c r="Z12" s="302"/>
      <c r="AA12" s="302"/>
      <c r="AB12" s="302"/>
      <c r="AC12" s="302"/>
      <c r="AD12" s="302"/>
      <c r="AE12" s="308"/>
      <c r="AF12" s="302"/>
      <c r="AG12" s="302"/>
      <c r="AH12" s="302"/>
      <c r="AI12" s="302"/>
      <c r="AJ12" s="304">
        <f>SUM(E12:AI12)</f>
        <v>0</v>
      </c>
      <c r="AK12" s="305">
        <f>AJ12/8</f>
        <v>0</v>
      </c>
      <c r="AL12" s="306"/>
      <c r="AM12" s="297"/>
      <c r="AN12" s="297"/>
      <c r="AO12" s="297"/>
    </row>
    <row r="13" spans="1:41" x14ac:dyDescent="0.25">
      <c r="A13" s="299"/>
      <c r="B13" s="299"/>
      <c r="C13" s="300"/>
      <c r="D13" s="301"/>
      <c r="E13" s="307"/>
      <c r="F13" s="308"/>
      <c r="G13" s="308"/>
      <c r="H13" s="309"/>
      <c r="I13" s="309"/>
      <c r="J13" s="308"/>
      <c r="K13" s="309"/>
      <c r="L13" s="308"/>
      <c r="M13" s="309"/>
      <c r="N13" s="308"/>
      <c r="O13" s="309"/>
      <c r="P13" s="309"/>
      <c r="Q13" s="308"/>
      <c r="R13" s="309"/>
      <c r="S13" s="308"/>
      <c r="T13" s="309"/>
      <c r="U13" s="308"/>
      <c r="V13" s="309"/>
      <c r="W13" s="309"/>
      <c r="X13" s="308"/>
      <c r="Y13" s="309"/>
      <c r="Z13" s="308"/>
      <c r="AA13" s="309"/>
      <c r="AB13" s="308"/>
      <c r="AC13" s="309"/>
      <c r="AD13" s="309"/>
      <c r="AE13" s="308"/>
      <c r="AF13" s="309"/>
      <c r="AG13" s="308"/>
      <c r="AH13" s="308"/>
      <c r="AI13" s="308"/>
      <c r="AJ13" s="304"/>
      <c r="AK13" s="304"/>
      <c r="AL13" s="297"/>
      <c r="AM13" s="297"/>
      <c r="AN13" s="297"/>
      <c r="AO13" s="297"/>
    </row>
    <row r="14" spans="1:41" x14ac:dyDescent="0.25">
      <c r="A14" s="299"/>
      <c r="B14" s="299"/>
      <c r="C14" s="300"/>
      <c r="D14" s="301"/>
      <c r="E14" s="307"/>
      <c r="F14" s="308"/>
      <c r="G14" s="308"/>
      <c r="H14" s="309"/>
      <c r="I14" s="309"/>
      <c r="J14" s="308"/>
      <c r="K14" s="309"/>
      <c r="L14" s="308"/>
      <c r="M14" s="309"/>
      <c r="N14" s="308"/>
      <c r="O14" s="309"/>
      <c r="P14" s="309"/>
      <c r="Q14" s="308"/>
      <c r="R14" s="309"/>
      <c r="S14" s="308"/>
      <c r="T14" s="309"/>
      <c r="U14" s="308"/>
      <c r="V14" s="309"/>
      <c r="W14" s="309"/>
      <c r="X14" s="308"/>
      <c r="Y14" s="309"/>
      <c r="Z14" s="308"/>
      <c r="AA14" s="309"/>
      <c r="AB14" s="308"/>
      <c r="AC14" s="309"/>
      <c r="AD14" s="309"/>
      <c r="AE14" s="308"/>
      <c r="AF14" s="309"/>
      <c r="AG14" s="308"/>
      <c r="AH14" s="308"/>
      <c r="AI14" s="308"/>
      <c r="AJ14" s="304"/>
      <c r="AK14" s="304"/>
      <c r="AL14" s="297"/>
      <c r="AM14" s="297"/>
      <c r="AN14" s="297"/>
      <c r="AO14" s="297"/>
    </row>
    <row r="15" spans="1:41" x14ac:dyDescent="0.25">
      <c r="A15" s="625" t="s">
        <v>244</v>
      </c>
      <c r="B15" s="626"/>
      <c r="C15" s="626"/>
      <c r="D15" s="626"/>
      <c r="E15" s="626"/>
      <c r="F15" s="626"/>
      <c r="G15" s="626"/>
      <c r="H15" s="626"/>
      <c r="I15" s="626"/>
      <c r="J15" s="626"/>
      <c r="K15" s="626"/>
      <c r="L15" s="626"/>
      <c r="M15" s="626"/>
      <c r="N15" s="626"/>
      <c r="O15" s="626"/>
      <c r="P15" s="626"/>
      <c r="Q15" s="626"/>
      <c r="R15" s="626"/>
      <c r="S15" s="626"/>
      <c r="T15" s="626"/>
      <c r="U15" s="626"/>
      <c r="V15" s="626"/>
      <c r="W15" s="626"/>
      <c r="X15" s="626"/>
      <c r="Y15" s="626"/>
      <c r="Z15" s="626"/>
      <c r="AA15" s="626"/>
      <c r="AB15" s="626"/>
      <c r="AC15" s="626"/>
      <c r="AD15" s="626"/>
      <c r="AE15" s="626"/>
      <c r="AF15" s="626"/>
      <c r="AG15" s="626"/>
      <c r="AH15" s="626"/>
      <c r="AI15" s="626"/>
      <c r="AJ15" s="310">
        <f>SUM(AJ10:AJ14)</f>
        <v>432</v>
      </c>
      <c r="AK15" s="311">
        <f>SUM(AK10:AK14)</f>
        <v>49</v>
      </c>
      <c r="AL15" s="297"/>
      <c r="AM15" s="297"/>
      <c r="AN15" s="297"/>
      <c r="AO15" s="297"/>
    </row>
    <row r="16" spans="1:41" x14ac:dyDescent="0.25">
      <c r="A16" s="296"/>
      <c r="B16" s="296"/>
      <c r="C16" s="434"/>
      <c r="D16" s="434"/>
      <c r="E16" s="293"/>
      <c r="F16" s="293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  <c r="AI16" s="293"/>
      <c r="AJ16" s="293"/>
      <c r="AK16" s="293"/>
      <c r="AL16" s="293"/>
      <c r="AM16" s="293"/>
      <c r="AN16" s="293"/>
      <c r="AO16" s="312"/>
    </row>
    <row r="17" spans="1:41" ht="15" customHeight="1" x14ac:dyDescent="0.25">
      <c r="A17" s="296"/>
      <c r="B17" s="296"/>
      <c r="C17" s="435"/>
      <c r="D17" s="435"/>
      <c r="E17" s="293"/>
      <c r="F17" s="291"/>
      <c r="G17" s="291"/>
      <c r="H17" s="291"/>
      <c r="I17" s="291"/>
      <c r="J17" s="291"/>
      <c r="K17" s="293"/>
      <c r="L17" s="293"/>
      <c r="M17" s="293"/>
      <c r="N17" s="293"/>
      <c r="O17" s="293"/>
      <c r="P17" s="297"/>
      <c r="Q17" s="291"/>
      <c r="R17" s="291"/>
      <c r="S17" s="291"/>
      <c r="T17" s="297"/>
      <c r="U17" s="291"/>
      <c r="V17" s="291"/>
      <c r="W17" s="293"/>
      <c r="X17" s="293"/>
      <c r="Y17" s="293"/>
      <c r="Z17" s="293"/>
      <c r="AA17" s="296"/>
      <c r="AB17" s="296"/>
      <c r="AC17" s="296"/>
      <c r="AD17" s="296"/>
      <c r="AE17" s="296"/>
      <c r="AF17" s="296"/>
      <c r="AG17" s="296"/>
      <c r="AH17" s="296"/>
      <c r="AI17" s="296"/>
      <c r="AJ17" s="296"/>
      <c r="AK17" s="296"/>
      <c r="AL17" s="296"/>
      <c r="AM17" s="296"/>
      <c r="AN17" s="296"/>
      <c r="AO17" s="313"/>
    </row>
    <row r="18" spans="1:41" ht="45" customHeight="1" x14ac:dyDescent="0.25">
      <c r="A18" s="296"/>
      <c r="B18" s="296"/>
      <c r="C18" s="436" t="s">
        <v>624</v>
      </c>
      <c r="D18" s="437" t="s">
        <v>625</v>
      </c>
      <c r="E18" s="293"/>
      <c r="F18" s="293"/>
      <c r="G18" s="293"/>
      <c r="H18" s="293"/>
      <c r="I18" s="293"/>
      <c r="J18" s="293"/>
      <c r="K18" s="293"/>
      <c r="L18" s="293"/>
      <c r="M18" s="314">
        <v>8</v>
      </c>
      <c r="N18" s="615" t="s">
        <v>511</v>
      </c>
      <c r="O18" s="615"/>
      <c r="P18" s="615"/>
      <c r="Q18" s="615"/>
      <c r="R18" s="615"/>
      <c r="S18" s="615"/>
      <c r="T18" s="315"/>
      <c r="U18" s="316" t="s">
        <v>520</v>
      </c>
      <c r="V18" s="615" t="s">
        <v>495</v>
      </c>
      <c r="W18" s="615"/>
      <c r="X18" s="615"/>
      <c r="Y18" s="615"/>
      <c r="Z18" s="615"/>
      <c r="AA18" s="615"/>
      <c r="AB18" s="315"/>
      <c r="AC18" s="317" t="s">
        <v>523</v>
      </c>
      <c r="AD18" s="615" t="s">
        <v>515</v>
      </c>
      <c r="AE18" s="615"/>
      <c r="AF18" s="615"/>
      <c r="AG18" s="615"/>
      <c r="AH18" s="615"/>
      <c r="AI18" s="615"/>
      <c r="AJ18" s="296"/>
      <c r="AK18" s="296"/>
      <c r="AL18" s="296"/>
      <c r="AM18" s="296"/>
      <c r="AN18" s="296"/>
      <c r="AO18" s="318"/>
    </row>
    <row r="19" spans="1:41" ht="27" customHeight="1" x14ac:dyDescent="0.25">
      <c r="A19" s="296"/>
      <c r="B19" s="296"/>
      <c r="C19" s="416" t="s">
        <v>583</v>
      </c>
      <c r="D19" s="432" t="s">
        <v>626</v>
      </c>
      <c r="E19" s="319"/>
      <c r="F19" s="319"/>
      <c r="G19" s="319"/>
      <c r="H19" s="319"/>
      <c r="I19" s="319"/>
      <c r="J19" s="319"/>
      <c r="K19" s="319"/>
      <c r="L19" s="319"/>
      <c r="M19" s="320" t="s">
        <v>518</v>
      </c>
      <c r="N19" s="615" t="s">
        <v>512</v>
      </c>
      <c r="O19" s="615"/>
      <c r="P19" s="615"/>
      <c r="Q19" s="615"/>
      <c r="R19" s="615"/>
      <c r="S19" s="615"/>
      <c r="T19" s="315"/>
      <c r="U19" s="321" t="s">
        <v>521</v>
      </c>
      <c r="V19" s="615" t="s">
        <v>514</v>
      </c>
      <c r="W19" s="615"/>
      <c r="X19" s="615"/>
      <c r="Y19" s="615"/>
      <c r="Z19" s="615"/>
      <c r="AA19" s="615"/>
      <c r="AB19" s="315"/>
      <c r="AC19" s="322" t="s">
        <v>524</v>
      </c>
      <c r="AD19" s="615" t="s">
        <v>516</v>
      </c>
      <c r="AE19" s="615"/>
      <c r="AF19" s="615"/>
      <c r="AG19" s="615"/>
      <c r="AH19" s="615"/>
      <c r="AI19" s="615"/>
      <c r="AJ19" s="296"/>
      <c r="AK19" s="296"/>
      <c r="AL19" s="296"/>
      <c r="AM19" s="296"/>
      <c r="AN19" s="296"/>
      <c r="AO19" s="323"/>
    </row>
    <row r="20" spans="1:41" ht="41.25" customHeight="1" x14ac:dyDescent="0.25">
      <c r="A20" s="297"/>
      <c r="B20" s="297"/>
      <c r="C20" s="416" t="s">
        <v>585</v>
      </c>
      <c r="D20" s="432" t="s">
        <v>627</v>
      </c>
      <c r="E20" s="297"/>
      <c r="F20" s="297"/>
      <c r="G20" s="297"/>
      <c r="H20" s="297"/>
      <c r="I20" s="297"/>
      <c r="J20" s="297"/>
      <c r="K20" s="297"/>
      <c r="L20" s="297"/>
      <c r="M20" s="324" t="s">
        <v>519</v>
      </c>
      <c r="N20" s="615" t="s">
        <v>513</v>
      </c>
      <c r="O20" s="615"/>
      <c r="P20" s="615"/>
      <c r="Q20" s="615"/>
      <c r="R20" s="615"/>
      <c r="S20" s="615"/>
      <c r="T20" s="315"/>
      <c r="U20" s="325" t="s">
        <v>522</v>
      </c>
      <c r="V20" s="615" t="s">
        <v>494</v>
      </c>
      <c r="W20" s="615"/>
      <c r="X20" s="615"/>
      <c r="Y20" s="615"/>
      <c r="Z20" s="615"/>
      <c r="AA20" s="615"/>
      <c r="AB20" s="315"/>
      <c r="AC20" s="326" t="s">
        <v>525</v>
      </c>
      <c r="AD20" s="615" t="s">
        <v>517</v>
      </c>
      <c r="AE20" s="615"/>
      <c r="AF20" s="615"/>
      <c r="AG20" s="615"/>
      <c r="AH20" s="615"/>
      <c r="AI20" s="615"/>
      <c r="AJ20" s="297"/>
      <c r="AK20" s="297"/>
      <c r="AL20" s="297"/>
      <c r="AM20" s="297"/>
      <c r="AN20" s="297"/>
      <c r="AO20" s="297"/>
    </row>
    <row r="21" spans="1:41" x14ac:dyDescent="0.25">
      <c r="A21" s="297"/>
      <c r="B21" s="297"/>
      <c r="C21" s="435"/>
      <c r="D21" s="435"/>
      <c r="E21" s="297"/>
      <c r="F21" s="297"/>
      <c r="G21" s="297"/>
      <c r="H21" s="297"/>
      <c r="I21" s="297"/>
      <c r="J21" s="297"/>
      <c r="K21" s="297"/>
      <c r="L21" s="297"/>
      <c r="M21" s="327" t="s">
        <v>527</v>
      </c>
      <c r="N21" s="615" t="s">
        <v>528</v>
      </c>
      <c r="O21" s="615"/>
      <c r="P21" s="615"/>
      <c r="Q21" s="615"/>
      <c r="R21" s="615"/>
      <c r="S21" s="615"/>
      <c r="T21" s="297"/>
      <c r="U21" s="303" t="s">
        <v>493</v>
      </c>
      <c r="V21" s="615" t="s">
        <v>529</v>
      </c>
      <c r="W21" s="615"/>
      <c r="X21" s="615"/>
      <c r="Y21" s="615"/>
      <c r="Z21" s="615"/>
      <c r="AA21" s="615"/>
      <c r="AB21" s="297"/>
      <c r="AC21" s="328" t="s">
        <v>532</v>
      </c>
      <c r="AD21" s="616" t="s">
        <v>533</v>
      </c>
      <c r="AE21" s="616"/>
      <c r="AF21" s="616"/>
      <c r="AG21" s="616"/>
      <c r="AH21" s="616"/>
      <c r="AI21" s="616"/>
      <c r="AJ21" s="297"/>
      <c r="AK21" s="297"/>
      <c r="AL21" s="297"/>
      <c r="AM21" s="297"/>
      <c r="AN21" s="297"/>
      <c r="AO21" s="297"/>
    </row>
    <row r="22" spans="1:41" ht="15.75" x14ac:dyDescent="0.25">
      <c r="A22" s="297"/>
      <c r="B22" s="297"/>
      <c r="C22" s="435"/>
      <c r="D22" s="435"/>
      <c r="E22" s="14"/>
      <c r="F22" s="14"/>
      <c r="G22" s="385"/>
      <c r="H22" s="383"/>
      <c r="I22" s="383"/>
      <c r="J22" s="383"/>
      <c r="K22" s="383"/>
      <c r="L22" s="385"/>
      <c r="M22" s="385"/>
      <c r="N22" s="297"/>
      <c r="O22" s="297"/>
      <c r="P22" s="297"/>
      <c r="Q22" s="297"/>
      <c r="R22" s="297"/>
      <c r="S22" s="297"/>
      <c r="T22" s="297"/>
      <c r="U22" s="297"/>
      <c r="V22" s="297"/>
      <c r="W22" s="297"/>
      <c r="X22" s="297"/>
      <c r="Y22" s="297"/>
      <c r="Z22" s="297"/>
      <c r="AA22" s="297"/>
      <c r="AB22" s="297"/>
      <c r="AC22" s="297"/>
      <c r="AD22" s="297"/>
      <c r="AE22" s="297"/>
      <c r="AF22" s="297"/>
      <c r="AG22" s="297"/>
      <c r="AH22" s="297"/>
      <c r="AI22" s="297"/>
      <c r="AJ22" s="297"/>
      <c r="AK22" s="297"/>
      <c r="AL22" s="297"/>
      <c r="AM22" s="297"/>
      <c r="AN22" s="297"/>
      <c r="AO22" s="297"/>
    </row>
    <row r="23" spans="1:41" ht="15.75" x14ac:dyDescent="0.25">
      <c r="A23" s="14"/>
      <c r="B23" s="14"/>
      <c r="C23" s="14"/>
      <c r="D23" s="385"/>
      <c r="E23" s="383"/>
      <c r="F23" s="383"/>
      <c r="G23" s="383"/>
      <c r="H23" s="383"/>
      <c r="I23" s="385"/>
      <c r="J23" s="385"/>
      <c r="K23" s="297"/>
      <c r="L23" s="297"/>
      <c r="M23" s="385"/>
      <c r="N23" s="297"/>
      <c r="O23" s="297"/>
      <c r="P23" s="297"/>
      <c r="Q23" s="297"/>
      <c r="R23" s="297"/>
      <c r="S23" s="297"/>
      <c r="T23" s="297"/>
      <c r="U23" s="297"/>
      <c r="V23" s="297"/>
      <c r="W23" s="297"/>
      <c r="X23" s="297"/>
      <c r="Y23" s="297"/>
      <c r="Z23" s="297"/>
      <c r="AA23" s="297"/>
      <c r="AB23" s="297"/>
      <c r="AC23" s="297"/>
      <c r="AD23" s="297"/>
      <c r="AE23" s="297"/>
      <c r="AF23" s="297"/>
      <c r="AG23" s="297"/>
      <c r="AH23" s="297"/>
      <c r="AI23" s="297"/>
      <c r="AJ23" s="297"/>
      <c r="AK23" s="297"/>
      <c r="AL23" s="297"/>
      <c r="AM23" s="297"/>
      <c r="AN23" s="297"/>
      <c r="AO23" s="297"/>
    </row>
    <row r="24" spans="1:41" ht="15.75" x14ac:dyDescent="0.25">
      <c r="A24" s="220"/>
      <c r="B24" s="220"/>
      <c r="C24" s="220"/>
      <c r="D24" s="385"/>
      <c r="E24" s="386"/>
      <c r="F24" s="384"/>
      <c r="G24" s="386"/>
      <c r="H24" s="384"/>
      <c r="I24" s="385"/>
      <c r="J24" s="385"/>
      <c r="K24" s="297"/>
      <c r="L24" s="29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6"/>
      <c r="AM24" s="76"/>
      <c r="AN24" s="76"/>
      <c r="AO24" s="76"/>
    </row>
  </sheetData>
  <mergeCells count="25">
    <mergeCell ref="AJ8:AJ9"/>
    <mergeCell ref="AK8:AK9"/>
    <mergeCell ref="AJ2:AO2"/>
    <mergeCell ref="AJ3:AO3"/>
    <mergeCell ref="V4:AE4"/>
    <mergeCell ref="AJ4:AO4"/>
    <mergeCell ref="V5:Z5"/>
    <mergeCell ref="AA5:AE5"/>
    <mergeCell ref="N19:S19"/>
    <mergeCell ref="V19:AA19"/>
    <mergeCell ref="AD19:AI19"/>
    <mergeCell ref="A8:B9"/>
    <mergeCell ref="C8:C9"/>
    <mergeCell ref="D8:D9"/>
    <mergeCell ref="E8:AI8"/>
    <mergeCell ref="A15:AI15"/>
    <mergeCell ref="N18:S18"/>
    <mergeCell ref="V18:AA18"/>
    <mergeCell ref="AD18:AI18"/>
    <mergeCell ref="N20:S20"/>
    <mergeCell ref="V20:AA20"/>
    <mergeCell ref="AD20:AI20"/>
    <mergeCell ref="N21:S21"/>
    <mergeCell ref="V21:AA21"/>
    <mergeCell ref="AD21:AI21"/>
  </mergeCells>
  <conditionalFormatting sqref="C2:C16 C24">
    <cfRule type="duplicateValues" dxfId="11" priority="2"/>
  </conditionalFormatting>
  <pageMargins left="0.70866141732283472" right="0.70866141732283472" top="0.74803149606299213" bottom="0.74803149606299213" header="0.31496062992125984" footer="0.31496062992125984"/>
  <pageSetup paperSize="9" scale="50" orientation="landscape" horizontalDpi="360" verticalDpi="360" r:id="rId1"/>
  <colBreaks count="1" manualBreakCount="1">
    <brk id="38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A668-6C28-448F-BC75-27891851E234}">
  <sheetPr>
    <tabColor rgb="FF00B050"/>
  </sheetPr>
  <dimension ref="A1:D1566"/>
  <sheetViews>
    <sheetView workbookViewId="0">
      <selection activeCell="H15" sqref="H15"/>
    </sheetView>
  </sheetViews>
  <sheetFormatPr defaultRowHeight="15" x14ac:dyDescent="0.25"/>
  <cols>
    <col min="1" max="1" width="9.140625" style="44"/>
    <col min="2" max="2" width="43.7109375" customWidth="1"/>
    <col min="3" max="3" width="9.140625" style="44"/>
  </cols>
  <sheetData>
    <row r="1" spans="1:4" x14ac:dyDescent="0.25">
      <c r="A1" s="48" t="s">
        <v>158</v>
      </c>
      <c r="B1" s="49" t="s">
        <v>160</v>
      </c>
      <c r="C1" s="50" t="s">
        <v>159</v>
      </c>
      <c r="D1" s="49" t="s">
        <v>630</v>
      </c>
    </row>
    <row r="2" spans="1:4" x14ac:dyDescent="0.25">
      <c r="A2" s="46">
        <v>298</v>
      </c>
      <c r="B2" s="45" t="s">
        <v>413</v>
      </c>
      <c r="C2" s="47">
        <v>298</v>
      </c>
    </row>
    <row r="3" spans="1:4" x14ac:dyDescent="0.25">
      <c r="A3" s="46">
        <v>1</v>
      </c>
      <c r="B3" s="45" t="s">
        <v>66</v>
      </c>
      <c r="C3" s="47">
        <v>1</v>
      </c>
    </row>
    <row r="4" spans="1:4" x14ac:dyDescent="0.25">
      <c r="A4" s="46">
        <v>2</v>
      </c>
      <c r="B4" s="45" t="s">
        <v>282</v>
      </c>
      <c r="C4" s="47">
        <v>2</v>
      </c>
    </row>
    <row r="5" spans="1:4" x14ac:dyDescent="0.25">
      <c r="A5" s="46">
        <v>3</v>
      </c>
      <c r="B5" s="45" t="s">
        <v>208</v>
      </c>
      <c r="C5" s="47">
        <v>3</v>
      </c>
    </row>
    <row r="6" spans="1:4" x14ac:dyDescent="0.25">
      <c r="A6" s="46">
        <v>4</v>
      </c>
      <c r="B6" s="45" t="s">
        <v>157</v>
      </c>
      <c r="C6" s="47">
        <v>4</v>
      </c>
    </row>
    <row r="7" spans="1:4" x14ac:dyDescent="0.25">
      <c r="A7" s="46">
        <v>5</v>
      </c>
      <c r="B7" s="45" t="s">
        <v>283</v>
      </c>
      <c r="C7" s="47">
        <v>5</v>
      </c>
    </row>
    <row r="8" spans="1:4" x14ac:dyDescent="0.25">
      <c r="A8" s="46">
        <v>375</v>
      </c>
      <c r="B8" s="45" t="s">
        <v>506</v>
      </c>
      <c r="C8" s="47">
        <v>375</v>
      </c>
    </row>
    <row r="9" spans="1:4" x14ac:dyDescent="0.25">
      <c r="A9" s="46">
        <v>6</v>
      </c>
      <c r="B9" s="45" t="s">
        <v>85</v>
      </c>
      <c r="C9" s="47">
        <v>6</v>
      </c>
    </row>
    <row r="10" spans="1:4" x14ac:dyDescent="0.25">
      <c r="A10" s="46">
        <v>330</v>
      </c>
      <c r="B10" s="45" t="s">
        <v>451</v>
      </c>
      <c r="C10" s="47">
        <v>330</v>
      </c>
    </row>
    <row r="11" spans="1:4" x14ac:dyDescent="0.25">
      <c r="A11" s="46">
        <v>378</v>
      </c>
      <c r="B11" s="45" t="s">
        <v>508</v>
      </c>
      <c r="C11" s="47">
        <v>378</v>
      </c>
    </row>
    <row r="12" spans="1:4" x14ac:dyDescent="0.25">
      <c r="A12" s="46">
        <v>269</v>
      </c>
      <c r="B12" s="45" t="s">
        <v>383</v>
      </c>
      <c r="C12" s="47">
        <v>269</v>
      </c>
    </row>
    <row r="13" spans="1:4" x14ac:dyDescent="0.25">
      <c r="A13" s="46">
        <v>337</v>
      </c>
      <c r="B13" s="45" t="s">
        <v>458</v>
      </c>
      <c r="C13" s="47">
        <v>337</v>
      </c>
    </row>
    <row r="14" spans="1:4" x14ac:dyDescent="0.25">
      <c r="A14" s="46">
        <v>183</v>
      </c>
      <c r="B14" s="45" t="s">
        <v>184</v>
      </c>
      <c r="C14" s="47">
        <v>183</v>
      </c>
    </row>
    <row r="15" spans="1:4" x14ac:dyDescent="0.25">
      <c r="A15" s="46">
        <v>202</v>
      </c>
      <c r="B15" s="45" t="s">
        <v>284</v>
      </c>
      <c r="C15" s="47">
        <v>202</v>
      </c>
    </row>
    <row r="16" spans="1:4" x14ac:dyDescent="0.25">
      <c r="A16" s="46">
        <v>272</v>
      </c>
      <c r="B16" s="45" t="s">
        <v>385</v>
      </c>
      <c r="C16" s="47">
        <v>272</v>
      </c>
    </row>
    <row r="17" spans="1:3" ht="15.75" x14ac:dyDescent="0.25">
      <c r="A17" s="46">
        <v>222</v>
      </c>
      <c r="B17" s="75" t="s">
        <v>261</v>
      </c>
      <c r="C17" s="47">
        <v>222</v>
      </c>
    </row>
    <row r="18" spans="1:3" x14ac:dyDescent="0.25">
      <c r="A18" s="46">
        <v>205</v>
      </c>
      <c r="B18" s="45" t="s">
        <v>239</v>
      </c>
      <c r="C18" s="47">
        <v>205</v>
      </c>
    </row>
    <row r="19" spans="1:3" x14ac:dyDescent="0.25">
      <c r="A19" s="46">
        <v>7</v>
      </c>
      <c r="B19" s="45" t="s">
        <v>101</v>
      </c>
      <c r="C19" s="47">
        <v>7</v>
      </c>
    </row>
    <row r="20" spans="1:3" x14ac:dyDescent="0.25">
      <c r="A20" s="46">
        <v>8</v>
      </c>
      <c r="B20" s="45" t="s">
        <v>209</v>
      </c>
      <c r="C20" s="47">
        <v>8</v>
      </c>
    </row>
    <row r="21" spans="1:3" x14ac:dyDescent="0.25">
      <c r="A21" s="46">
        <v>293</v>
      </c>
      <c r="B21" s="45" t="s">
        <v>410</v>
      </c>
      <c r="C21" s="47">
        <v>293</v>
      </c>
    </row>
    <row r="22" spans="1:3" x14ac:dyDescent="0.25">
      <c r="A22" s="46">
        <v>9</v>
      </c>
      <c r="B22" s="45" t="s">
        <v>7</v>
      </c>
      <c r="C22" s="47">
        <v>9</v>
      </c>
    </row>
    <row r="23" spans="1:3" x14ac:dyDescent="0.25">
      <c r="A23" s="46">
        <v>287</v>
      </c>
      <c r="B23" s="45" t="s">
        <v>401</v>
      </c>
      <c r="C23" s="47">
        <v>287</v>
      </c>
    </row>
    <row r="24" spans="1:3" x14ac:dyDescent="0.25">
      <c r="A24" s="46">
        <v>303</v>
      </c>
      <c r="B24" s="45" t="s">
        <v>418</v>
      </c>
      <c r="C24" s="47">
        <v>303</v>
      </c>
    </row>
    <row r="25" spans="1:3" x14ac:dyDescent="0.25">
      <c r="A25" s="46">
        <v>182</v>
      </c>
      <c r="B25" s="45" t="s">
        <v>183</v>
      </c>
      <c r="C25" s="47">
        <v>182</v>
      </c>
    </row>
    <row r="26" spans="1:3" x14ac:dyDescent="0.25">
      <c r="A26" s="46">
        <v>176</v>
      </c>
      <c r="B26" s="45" t="s">
        <v>177</v>
      </c>
      <c r="C26" s="47">
        <v>176</v>
      </c>
    </row>
    <row r="27" spans="1:3" x14ac:dyDescent="0.25">
      <c r="A27" s="46">
        <v>316</v>
      </c>
      <c r="B27" s="45" t="s">
        <v>436</v>
      </c>
      <c r="C27" s="47">
        <v>316</v>
      </c>
    </row>
    <row r="28" spans="1:3" x14ac:dyDescent="0.25">
      <c r="A28" s="46">
        <v>10</v>
      </c>
      <c r="B28" s="45" t="s">
        <v>100</v>
      </c>
      <c r="C28" s="47">
        <v>10</v>
      </c>
    </row>
    <row r="29" spans="1:3" x14ac:dyDescent="0.25">
      <c r="A29" s="46">
        <v>11</v>
      </c>
      <c r="B29" s="45" t="s">
        <v>143</v>
      </c>
      <c r="C29" s="47">
        <v>11</v>
      </c>
    </row>
    <row r="30" spans="1:3" x14ac:dyDescent="0.25">
      <c r="A30" s="46">
        <v>12</v>
      </c>
      <c r="B30" s="45" t="s">
        <v>285</v>
      </c>
      <c r="C30" s="47">
        <v>12</v>
      </c>
    </row>
    <row r="31" spans="1:3" x14ac:dyDescent="0.25">
      <c r="A31" s="46">
        <v>13</v>
      </c>
      <c r="B31" s="45" t="s">
        <v>79</v>
      </c>
      <c r="C31" s="47">
        <v>13</v>
      </c>
    </row>
    <row r="32" spans="1:3" x14ac:dyDescent="0.25">
      <c r="A32" s="46">
        <v>14</v>
      </c>
      <c r="B32" s="45" t="s">
        <v>286</v>
      </c>
      <c r="C32" s="47">
        <v>14</v>
      </c>
    </row>
    <row r="33" spans="1:3" x14ac:dyDescent="0.25">
      <c r="A33" s="46">
        <v>241</v>
      </c>
      <c r="B33" s="45" t="s">
        <v>328</v>
      </c>
      <c r="C33" s="47">
        <v>241</v>
      </c>
    </row>
    <row r="34" spans="1:3" x14ac:dyDescent="0.25">
      <c r="A34" s="46">
        <v>15</v>
      </c>
      <c r="B34" s="45" t="s">
        <v>133</v>
      </c>
      <c r="C34" s="47">
        <v>15</v>
      </c>
    </row>
    <row r="35" spans="1:3" x14ac:dyDescent="0.25">
      <c r="A35" s="46">
        <v>16</v>
      </c>
      <c r="B35" s="45" t="s">
        <v>287</v>
      </c>
      <c r="C35" s="47">
        <v>16</v>
      </c>
    </row>
    <row r="36" spans="1:3" x14ac:dyDescent="0.25">
      <c r="A36" s="46">
        <v>17</v>
      </c>
      <c r="B36" s="45" t="s">
        <v>127</v>
      </c>
      <c r="C36" s="47">
        <v>17</v>
      </c>
    </row>
    <row r="37" spans="1:3" x14ac:dyDescent="0.25">
      <c r="A37" s="46">
        <v>354</v>
      </c>
      <c r="B37" s="45" t="s">
        <v>479</v>
      </c>
      <c r="C37" s="47">
        <v>354</v>
      </c>
    </row>
    <row r="38" spans="1:3" x14ac:dyDescent="0.25">
      <c r="A38" s="46">
        <v>18</v>
      </c>
      <c r="B38" s="45" t="s">
        <v>105</v>
      </c>
      <c r="C38" s="47">
        <v>18</v>
      </c>
    </row>
    <row r="39" spans="1:3" x14ac:dyDescent="0.25">
      <c r="A39" s="46">
        <v>266</v>
      </c>
      <c r="B39" s="45" t="s">
        <v>364</v>
      </c>
      <c r="C39" s="47">
        <v>266</v>
      </c>
    </row>
    <row r="40" spans="1:3" x14ac:dyDescent="0.25">
      <c r="A40" s="46">
        <v>19</v>
      </c>
      <c r="B40" s="45" t="s">
        <v>108</v>
      </c>
      <c r="C40" s="47">
        <v>19</v>
      </c>
    </row>
    <row r="41" spans="1:3" x14ac:dyDescent="0.25">
      <c r="A41" s="46">
        <v>153</v>
      </c>
      <c r="B41" s="45" t="s">
        <v>162</v>
      </c>
      <c r="C41" s="47">
        <v>153</v>
      </c>
    </row>
    <row r="42" spans="1:3" x14ac:dyDescent="0.25">
      <c r="A42" s="46">
        <v>20</v>
      </c>
      <c r="B42" s="45" t="s">
        <v>288</v>
      </c>
      <c r="C42" s="47">
        <v>20</v>
      </c>
    </row>
    <row r="43" spans="1:3" x14ac:dyDescent="0.25">
      <c r="A43" s="46">
        <v>180</v>
      </c>
      <c r="B43" s="45" t="s">
        <v>289</v>
      </c>
      <c r="C43" s="47">
        <v>180</v>
      </c>
    </row>
    <row r="44" spans="1:3" x14ac:dyDescent="0.25">
      <c r="A44" s="46">
        <v>306</v>
      </c>
      <c r="B44" s="45" t="s">
        <v>419</v>
      </c>
      <c r="C44" s="47">
        <v>306</v>
      </c>
    </row>
    <row r="45" spans="1:3" x14ac:dyDescent="0.25">
      <c r="A45" s="46">
        <v>21</v>
      </c>
      <c r="B45" s="45" t="s">
        <v>121</v>
      </c>
      <c r="C45" s="47">
        <v>21</v>
      </c>
    </row>
    <row r="46" spans="1:3" x14ac:dyDescent="0.25">
      <c r="A46" s="46">
        <v>247</v>
      </c>
      <c r="B46" s="45" t="s">
        <v>334</v>
      </c>
      <c r="C46" s="47">
        <v>247</v>
      </c>
    </row>
    <row r="47" spans="1:3" x14ac:dyDescent="0.25">
      <c r="A47" s="46">
        <v>345</v>
      </c>
      <c r="B47" s="45" t="s">
        <v>466</v>
      </c>
      <c r="C47" s="47">
        <v>345</v>
      </c>
    </row>
    <row r="48" spans="1:3" x14ac:dyDescent="0.25">
      <c r="A48" s="46">
        <v>344</v>
      </c>
      <c r="B48" s="45" t="s">
        <v>465</v>
      </c>
      <c r="C48" s="47">
        <v>344</v>
      </c>
    </row>
    <row r="49" spans="1:3" x14ac:dyDescent="0.25">
      <c r="A49" s="46">
        <v>361</v>
      </c>
      <c r="B49" s="45" t="s">
        <v>487</v>
      </c>
      <c r="C49" s="47">
        <v>361</v>
      </c>
    </row>
    <row r="50" spans="1:3" x14ac:dyDescent="0.25">
      <c r="A50" s="46">
        <v>280</v>
      </c>
      <c r="B50" s="45" t="s">
        <v>393</v>
      </c>
      <c r="C50" s="47">
        <v>280</v>
      </c>
    </row>
    <row r="51" spans="1:3" x14ac:dyDescent="0.25">
      <c r="A51" s="46">
        <v>22</v>
      </c>
      <c r="B51" s="45" t="s">
        <v>91</v>
      </c>
      <c r="C51" s="47">
        <v>22</v>
      </c>
    </row>
    <row r="52" spans="1:3" x14ac:dyDescent="0.25">
      <c r="A52" s="46">
        <v>23</v>
      </c>
      <c r="B52" s="45" t="s">
        <v>93</v>
      </c>
      <c r="C52" s="47">
        <v>23</v>
      </c>
    </row>
    <row r="53" spans="1:3" x14ac:dyDescent="0.25">
      <c r="A53" s="46">
        <v>362</v>
      </c>
      <c r="B53" s="45" t="s">
        <v>489</v>
      </c>
      <c r="C53" s="47">
        <v>362</v>
      </c>
    </row>
    <row r="54" spans="1:3" x14ac:dyDescent="0.25">
      <c r="A54" s="46">
        <v>329</v>
      </c>
      <c r="B54" s="45" t="s">
        <v>450</v>
      </c>
      <c r="C54" s="47">
        <v>329</v>
      </c>
    </row>
    <row r="55" spans="1:3" x14ac:dyDescent="0.25">
      <c r="A55" s="46">
        <v>242</v>
      </c>
      <c r="B55" s="45" t="s">
        <v>329</v>
      </c>
      <c r="C55" s="47">
        <v>242</v>
      </c>
    </row>
    <row r="56" spans="1:3" x14ac:dyDescent="0.25">
      <c r="A56" s="46">
        <v>353</v>
      </c>
      <c r="B56" s="45" t="s">
        <v>478</v>
      </c>
      <c r="C56" s="47">
        <v>353</v>
      </c>
    </row>
    <row r="57" spans="1:3" x14ac:dyDescent="0.25">
      <c r="A57" s="46">
        <v>365</v>
      </c>
      <c r="B57" s="45" t="s">
        <v>496</v>
      </c>
      <c r="C57" s="47">
        <v>365</v>
      </c>
    </row>
    <row r="58" spans="1:3" x14ac:dyDescent="0.25">
      <c r="A58" s="46">
        <v>285</v>
      </c>
      <c r="B58" s="45" t="s">
        <v>397</v>
      </c>
      <c r="C58" s="47">
        <v>285</v>
      </c>
    </row>
    <row r="59" spans="1:3" x14ac:dyDescent="0.25">
      <c r="A59" s="46">
        <v>364</v>
      </c>
      <c r="B59" s="45" t="s">
        <v>492</v>
      </c>
      <c r="C59" s="47">
        <v>364</v>
      </c>
    </row>
    <row r="60" spans="1:3" x14ac:dyDescent="0.25">
      <c r="A60" s="46">
        <v>253</v>
      </c>
      <c r="B60" s="45" t="s">
        <v>342</v>
      </c>
      <c r="C60" s="47">
        <v>253</v>
      </c>
    </row>
    <row r="61" spans="1:3" x14ac:dyDescent="0.25">
      <c r="A61" s="46">
        <v>281</v>
      </c>
      <c r="B61" s="45" t="s">
        <v>394</v>
      </c>
      <c r="C61" s="47">
        <v>281</v>
      </c>
    </row>
    <row r="62" spans="1:3" x14ac:dyDescent="0.25">
      <c r="A62" s="46">
        <v>351</v>
      </c>
      <c r="B62" s="45" t="s">
        <v>476</v>
      </c>
      <c r="C62" s="47">
        <v>351</v>
      </c>
    </row>
    <row r="63" spans="1:3" ht="15.75" x14ac:dyDescent="0.25">
      <c r="A63" s="46">
        <v>234</v>
      </c>
      <c r="B63" s="7" t="s">
        <v>272</v>
      </c>
      <c r="C63" s="47">
        <v>234</v>
      </c>
    </row>
    <row r="64" spans="1:3" x14ac:dyDescent="0.25">
      <c r="A64" s="46">
        <v>24</v>
      </c>
      <c r="B64" s="45" t="s">
        <v>135</v>
      </c>
      <c r="C64" s="47">
        <v>24</v>
      </c>
    </row>
    <row r="65" spans="1:3" x14ac:dyDescent="0.25">
      <c r="A65" s="46">
        <v>25</v>
      </c>
      <c r="B65" s="45" t="s">
        <v>290</v>
      </c>
      <c r="C65" s="47">
        <v>25</v>
      </c>
    </row>
    <row r="66" spans="1:3" x14ac:dyDescent="0.25">
      <c r="A66" s="46">
        <v>26</v>
      </c>
      <c r="B66" s="45" t="s">
        <v>156</v>
      </c>
      <c r="C66" s="47">
        <v>26</v>
      </c>
    </row>
    <row r="67" spans="1:3" x14ac:dyDescent="0.25">
      <c r="A67" s="46">
        <v>184</v>
      </c>
      <c r="B67" s="45" t="s">
        <v>185</v>
      </c>
      <c r="C67" s="47">
        <v>184</v>
      </c>
    </row>
    <row r="68" spans="1:3" x14ac:dyDescent="0.25">
      <c r="A68" s="46">
        <v>27</v>
      </c>
      <c r="B68" s="45" t="s">
        <v>16</v>
      </c>
      <c r="C68" s="47">
        <v>27</v>
      </c>
    </row>
    <row r="69" spans="1:3" x14ac:dyDescent="0.25">
      <c r="A69" s="46">
        <v>28</v>
      </c>
      <c r="B69" s="45" t="s">
        <v>210</v>
      </c>
      <c r="C69" s="47">
        <v>28</v>
      </c>
    </row>
    <row r="70" spans="1:3" x14ac:dyDescent="0.25">
      <c r="A70" s="46">
        <v>279</v>
      </c>
      <c r="B70" s="45" t="s">
        <v>392</v>
      </c>
      <c r="C70" s="47">
        <v>279</v>
      </c>
    </row>
    <row r="71" spans="1:3" x14ac:dyDescent="0.25">
      <c r="A71" s="46">
        <v>321</v>
      </c>
      <c r="B71" s="45" t="s">
        <v>442</v>
      </c>
      <c r="C71" s="47">
        <v>321</v>
      </c>
    </row>
    <row r="72" spans="1:3" x14ac:dyDescent="0.25">
      <c r="A72" s="46">
        <v>346</v>
      </c>
      <c r="B72" s="45" t="s">
        <v>467</v>
      </c>
      <c r="C72" s="47">
        <v>346</v>
      </c>
    </row>
    <row r="73" spans="1:3" x14ac:dyDescent="0.25">
      <c r="A73" s="46">
        <v>284</v>
      </c>
      <c r="B73" s="45" t="s">
        <v>396</v>
      </c>
      <c r="C73" s="47">
        <v>284</v>
      </c>
    </row>
    <row r="74" spans="1:3" x14ac:dyDescent="0.25">
      <c r="A74" s="46">
        <v>29</v>
      </c>
      <c r="B74" s="45" t="s">
        <v>291</v>
      </c>
      <c r="C74" s="47">
        <v>29</v>
      </c>
    </row>
    <row r="75" spans="1:3" x14ac:dyDescent="0.25">
      <c r="A75" s="46">
        <v>30</v>
      </c>
      <c r="B75" s="45" t="s">
        <v>211</v>
      </c>
      <c r="C75" s="47">
        <v>30</v>
      </c>
    </row>
    <row r="76" spans="1:3" x14ac:dyDescent="0.25">
      <c r="A76" s="46">
        <v>310</v>
      </c>
      <c r="B76" s="45" t="s">
        <v>425</v>
      </c>
      <c r="C76" s="47">
        <v>310</v>
      </c>
    </row>
    <row r="77" spans="1:3" x14ac:dyDescent="0.25">
      <c r="A77" s="46">
        <v>199</v>
      </c>
      <c r="B77" s="45" t="s">
        <v>234</v>
      </c>
      <c r="C77" s="47">
        <v>199</v>
      </c>
    </row>
    <row r="78" spans="1:3" x14ac:dyDescent="0.25">
      <c r="A78" s="46">
        <v>240</v>
      </c>
      <c r="B78" s="45" t="s">
        <v>327</v>
      </c>
      <c r="C78" s="47">
        <v>240</v>
      </c>
    </row>
    <row r="79" spans="1:3" x14ac:dyDescent="0.25">
      <c r="A79" s="46">
        <v>33</v>
      </c>
      <c r="B79" s="45" t="s">
        <v>292</v>
      </c>
      <c r="C79" s="47">
        <v>33</v>
      </c>
    </row>
    <row r="80" spans="1:3" x14ac:dyDescent="0.25">
      <c r="A80" s="46">
        <v>166</v>
      </c>
      <c r="B80" s="45" t="s">
        <v>198</v>
      </c>
      <c r="C80" s="47">
        <v>166</v>
      </c>
    </row>
    <row r="81" spans="1:3" ht="15.75" x14ac:dyDescent="0.25">
      <c r="A81" s="46">
        <v>225</v>
      </c>
      <c r="B81" s="104" t="s">
        <v>293</v>
      </c>
      <c r="C81" s="47">
        <v>225</v>
      </c>
    </row>
    <row r="82" spans="1:3" x14ac:dyDescent="0.25">
      <c r="A82" s="46">
        <v>34</v>
      </c>
      <c r="B82" s="45" t="s">
        <v>22</v>
      </c>
      <c r="C82" s="47">
        <v>34</v>
      </c>
    </row>
    <row r="83" spans="1:3" x14ac:dyDescent="0.25">
      <c r="A83" s="46">
        <v>339</v>
      </c>
      <c r="B83" s="45" t="s">
        <v>460</v>
      </c>
      <c r="C83" s="47">
        <v>339</v>
      </c>
    </row>
    <row r="84" spans="1:3" x14ac:dyDescent="0.25">
      <c r="A84" s="46">
        <v>31</v>
      </c>
      <c r="B84" s="45" t="s">
        <v>294</v>
      </c>
      <c r="C84" s="47">
        <v>31</v>
      </c>
    </row>
    <row r="85" spans="1:3" x14ac:dyDescent="0.25">
      <c r="A85" s="46">
        <v>204</v>
      </c>
      <c r="B85" s="45" t="s">
        <v>238</v>
      </c>
      <c r="C85" s="47">
        <v>204</v>
      </c>
    </row>
    <row r="86" spans="1:3" x14ac:dyDescent="0.25">
      <c r="A86" s="46">
        <v>209</v>
      </c>
      <c r="B86" s="45" t="s">
        <v>243</v>
      </c>
      <c r="C86" s="47">
        <v>209</v>
      </c>
    </row>
    <row r="87" spans="1:3" x14ac:dyDescent="0.25">
      <c r="A87" s="46">
        <v>212</v>
      </c>
      <c r="B87" s="45" t="s">
        <v>251</v>
      </c>
      <c r="C87" s="47">
        <v>212</v>
      </c>
    </row>
    <row r="88" spans="1:3" x14ac:dyDescent="0.25">
      <c r="A88" s="46">
        <v>35</v>
      </c>
      <c r="B88" s="45" t="s">
        <v>295</v>
      </c>
      <c r="C88" s="47">
        <v>35</v>
      </c>
    </row>
    <row r="89" spans="1:3" ht="15.75" x14ac:dyDescent="0.25">
      <c r="A89" s="46">
        <v>236</v>
      </c>
      <c r="B89" s="7" t="s">
        <v>277</v>
      </c>
      <c r="C89" s="47">
        <v>236</v>
      </c>
    </row>
    <row r="90" spans="1:3" x14ac:dyDescent="0.25">
      <c r="A90" s="46">
        <v>32</v>
      </c>
      <c r="B90" s="45" t="s">
        <v>296</v>
      </c>
      <c r="C90" s="47">
        <v>32</v>
      </c>
    </row>
    <row r="91" spans="1:3" x14ac:dyDescent="0.25">
      <c r="A91" s="46">
        <v>36</v>
      </c>
      <c r="B91" s="45" t="s">
        <v>212</v>
      </c>
      <c r="C91" s="47">
        <v>36</v>
      </c>
    </row>
    <row r="92" spans="1:3" x14ac:dyDescent="0.25">
      <c r="A92" s="46">
        <v>37</v>
      </c>
      <c r="B92" s="45" t="s">
        <v>119</v>
      </c>
      <c r="C92" s="47">
        <v>37</v>
      </c>
    </row>
    <row r="93" spans="1:3" x14ac:dyDescent="0.25">
      <c r="A93" s="46">
        <v>38</v>
      </c>
      <c r="B93" s="45" t="s">
        <v>30</v>
      </c>
      <c r="C93" s="47">
        <v>38</v>
      </c>
    </row>
    <row r="94" spans="1:3" x14ac:dyDescent="0.25">
      <c r="A94" s="46">
        <v>342</v>
      </c>
      <c r="B94" s="45" t="s">
        <v>462</v>
      </c>
      <c r="C94" s="47">
        <v>342</v>
      </c>
    </row>
    <row r="95" spans="1:3" x14ac:dyDescent="0.25">
      <c r="A95" s="46">
        <v>39</v>
      </c>
      <c r="B95" s="45" t="s">
        <v>213</v>
      </c>
      <c r="C95" s="47">
        <v>39</v>
      </c>
    </row>
    <row r="96" spans="1:3" x14ac:dyDescent="0.25">
      <c r="A96" s="46">
        <v>275</v>
      </c>
      <c r="B96" s="45" t="s">
        <v>388</v>
      </c>
      <c r="C96" s="47">
        <v>275</v>
      </c>
    </row>
    <row r="97" spans="1:3" x14ac:dyDescent="0.25">
      <c r="A97" s="46">
        <v>258</v>
      </c>
      <c r="B97" s="45" t="s">
        <v>355</v>
      </c>
      <c r="C97" s="47">
        <v>258</v>
      </c>
    </row>
    <row r="98" spans="1:3" x14ac:dyDescent="0.25">
      <c r="A98" s="46">
        <v>334</v>
      </c>
      <c r="B98" s="45" t="s">
        <v>455</v>
      </c>
      <c r="C98" s="47">
        <v>334</v>
      </c>
    </row>
    <row r="99" spans="1:3" x14ac:dyDescent="0.25">
      <c r="A99" s="46">
        <v>40</v>
      </c>
      <c r="B99" s="45" t="s">
        <v>96</v>
      </c>
      <c r="C99" s="47">
        <v>40</v>
      </c>
    </row>
    <row r="100" spans="1:3" x14ac:dyDescent="0.25">
      <c r="A100" s="46">
        <v>41</v>
      </c>
      <c r="B100" s="45" t="s">
        <v>116</v>
      </c>
      <c r="C100" s="47">
        <v>41</v>
      </c>
    </row>
    <row r="101" spans="1:3" x14ac:dyDescent="0.25">
      <c r="A101" s="46">
        <v>311</v>
      </c>
      <c r="B101" s="45" t="s">
        <v>427</v>
      </c>
      <c r="C101" s="47">
        <v>311</v>
      </c>
    </row>
    <row r="102" spans="1:3" x14ac:dyDescent="0.25">
      <c r="A102" s="46">
        <v>42</v>
      </c>
      <c r="B102" s="45" t="s">
        <v>83</v>
      </c>
      <c r="C102" s="47">
        <v>42</v>
      </c>
    </row>
    <row r="103" spans="1:3" x14ac:dyDescent="0.25">
      <c r="A103" s="46">
        <v>264</v>
      </c>
      <c r="B103" s="45" t="s">
        <v>361</v>
      </c>
      <c r="C103" s="47">
        <v>264</v>
      </c>
    </row>
    <row r="104" spans="1:3" x14ac:dyDescent="0.25">
      <c r="A104" s="46">
        <v>312</v>
      </c>
      <c r="B104" s="45" t="s">
        <v>428</v>
      </c>
      <c r="C104" s="47">
        <v>312</v>
      </c>
    </row>
    <row r="105" spans="1:3" x14ac:dyDescent="0.25">
      <c r="A105" s="46">
        <v>308</v>
      </c>
      <c r="B105" s="45" t="s">
        <v>421</v>
      </c>
      <c r="C105" s="47">
        <v>308</v>
      </c>
    </row>
    <row r="106" spans="1:3" x14ac:dyDescent="0.25">
      <c r="A106" s="46">
        <v>47</v>
      </c>
      <c r="B106" s="45" t="s">
        <v>297</v>
      </c>
      <c r="C106" s="47">
        <v>47</v>
      </c>
    </row>
    <row r="107" spans="1:3" x14ac:dyDescent="0.25">
      <c r="A107" s="46">
        <v>207</v>
      </c>
      <c r="B107" s="45" t="s">
        <v>241</v>
      </c>
      <c r="C107" s="47">
        <v>207</v>
      </c>
    </row>
    <row r="108" spans="1:3" x14ac:dyDescent="0.25">
      <c r="A108" s="46">
        <v>43</v>
      </c>
      <c r="B108" s="45" t="s">
        <v>32</v>
      </c>
      <c r="C108" s="47">
        <v>43</v>
      </c>
    </row>
    <row r="109" spans="1:3" x14ac:dyDescent="0.25">
      <c r="A109" s="46">
        <v>44</v>
      </c>
      <c r="B109" s="45" t="s">
        <v>25</v>
      </c>
      <c r="C109" s="47">
        <v>44</v>
      </c>
    </row>
    <row r="110" spans="1:3" x14ac:dyDescent="0.25">
      <c r="A110" s="46">
        <v>45</v>
      </c>
      <c r="B110" s="45" t="s">
        <v>92</v>
      </c>
      <c r="C110" s="47">
        <v>45</v>
      </c>
    </row>
    <row r="111" spans="1:3" x14ac:dyDescent="0.25">
      <c r="A111" s="46">
        <v>185</v>
      </c>
      <c r="B111" s="45" t="s">
        <v>186</v>
      </c>
      <c r="C111" s="47">
        <v>185</v>
      </c>
    </row>
    <row r="112" spans="1:3" x14ac:dyDescent="0.25">
      <c r="A112" s="46">
        <v>163</v>
      </c>
      <c r="B112" s="45" t="s">
        <v>195</v>
      </c>
      <c r="C112" s="47">
        <v>163</v>
      </c>
    </row>
    <row r="113" spans="1:3" x14ac:dyDescent="0.25">
      <c r="A113" s="46">
        <v>46</v>
      </c>
      <c r="B113" s="45" t="s">
        <v>298</v>
      </c>
      <c r="C113" s="47">
        <v>46</v>
      </c>
    </row>
    <row r="114" spans="1:3" x14ac:dyDescent="0.25">
      <c r="A114" s="46">
        <v>350</v>
      </c>
      <c r="B114" s="45" t="s">
        <v>475</v>
      </c>
      <c r="C114" s="47">
        <v>350</v>
      </c>
    </row>
    <row r="115" spans="1:3" x14ac:dyDescent="0.25">
      <c r="A115" s="46">
        <v>191</v>
      </c>
      <c r="B115" s="45" t="s">
        <v>206</v>
      </c>
      <c r="C115" s="47">
        <v>191</v>
      </c>
    </row>
    <row r="116" spans="1:3" x14ac:dyDescent="0.25">
      <c r="A116" s="46">
        <v>49</v>
      </c>
      <c r="B116" s="45" t="s">
        <v>280</v>
      </c>
      <c r="C116" s="47">
        <v>49</v>
      </c>
    </row>
    <row r="117" spans="1:3" x14ac:dyDescent="0.25">
      <c r="A117" s="46">
        <v>171</v>
      </c>
      <c r="B117" s="45" t="s">
        <v>168</v>
      </c>
      <c r="C117" s="47">
        <v>171</v>
      </c>
    </row>
    <row r="118" spans="1:3" x14ac:dyDescent="0.25">
      <c r="A118" s="46">
        <v>360</v>
      </c>
      <c r="B118" s="45" t="s">
        <v>486</v>
      </c>
      <c r="C118" s="47">
        <v>360</v>
      </c>
    </row>
    <row r="119" spans="1:3" x14ac:dyDescent="0.25">
      <c r="A119" s="46">
        <v>48</v>
      </c>
      <c r="B119" s="45" t="s">
        <v>299</v>
      </c>
      <c r="C119" s="47">
        <v>48</v>
      </c>
    </row>
    <row r="120" spans="1:3" x14ac:dyDescent="0.25">
      <c r="A120" s="46">
        <v>50</v>
      </c>
      <c r="B120" s="45" t="s">
        <v>34</v>
      </c>
      <c r="C120" s="47">
        <v>50</v>
      </c>
    </row>
    <row r="121" spans="1:3" x14ac:dyDescent="0.25">
      <c r="A121" s="46">
        <v>355</v>
      </c>
      <c r="B121" s="45" t="s">
        <v>480</v>
      </c>
      <c r="C121" s="47">
        <v>355</v>
      </c>
    </row>
    <row r="122" spans="1:3" x14ac:dyDescent="0.25">
      <c r="A122" s="46">
        <v>243</v>
      </c>
      <c r="B122" s="45" t="s">
        <v>332</v>
      </c>
      <c r="C122" s="47">
        <v>243</v>
      </c>
    </row>
    <row r="123" spans="1:3" x14ac:dyDescent="0.25">
      <c r="A123" s="46">
        <v>210</v>
      </c>
      <c r="B123" s="45" t="s">
        <v>300</v>
      </c>
      <c r="C123" s="47">
        <v>210</v>
      </c>
    </row>
    <row r="124" spans="1:3" x14ac:dyDescent="0.25">
      <c r="A124" s="46">
        <v>51</v>
      </c>
      <c r="B124" s="45" t="s">
        <v>134</v>
      </c>
      <c r="C124" s="47">
        <v>51</v>
      </c>
    </row>
    <row r="125" spans="1:3" x14ac:dyDescent="0.25">
      <c r="A125" s="46">
        <v>328</v>
      </c>
      <c r="B125" s="45" t="s">
        <v>449</v>
      </c>
      <c r="C125" s="47">
        <v>328</v>
      </c>
    </row>
    <row r="126" spans="1:3" x14ac:dyDescent="0.25">
      <c r="A126" s="46">
        <v>332</v>
      </c>
      <c r="B126" s="262" t="s">
        <v>453</v>
      </c>
      <c r="C126" s="47">
        <v>332</v>
      </c>
    </row>
    <row r="127" spans="1:3" x14ac:dyDescent="0.25">
      <c r="A127" s="46">
        <v>52</v>
      </c>
      <c r="B127" s="45" t="s">
        <v>81</v>
      </c>
      <c r="C127" s="47">
        <v>52</v>
      </c>
    </row>
    <row r="128" spans="1:3" x14ac:dyDescent="0.25">
      <c r="A128" s="46">
        <v>211</v>
      </c>
      <c r="B128" s="45" t="s">
        <v>250</v>
      </c>
      <c r="C128" s="47">
        <v>211</v>
      </c>
    </row>
    <row r="129" spans="1:3" x14ac:dyDescent="0.25">
      <c r="A129" s="46">
        <v>254</v>
      </c>
      <c r="B129" s="45" t="s">
        <v>343</v>
      </c>
      <c r="C129" s="47">
        <v>254</v>
      </c>
    </row>
    <row r="130" spans="1:3" x14ac:dyDescent="0.25">
      <c r="A130" s="46">
        <v>53</v>
      </c>
      <c r="B130" s="45" t="s">
        <v>214</v>
      </c>
      <c r="C130" s="47">
        <v>53</v>
      </c>
    </row>
    <row r="131" spans="1:3" x14ac:dyDescent="0.25">
      <c r="A131" s="46">
        <v>314</v>
      </c>
      <c r="B131" s="45" t="s">
        <v>434</v>
      </c>
      <c r="C131" s="47">
        <v>314</v>
      </c>
    </row>
    <row r="132" spans="1:3" x14ac:dyDescent="0.25">
      <c r="A132" s="46">
        <v>215</v>
      </c>
      <c r="B132" s="45" t="s">
        <v>254</v>
      </c>
      <c r="C132" s="47">
        <v>215</v>
      </c>
    </row>
    <row r="133" spans="1:3" x14ac:dyDescent="0.25">
      <c r="A133" s="46">
        <v>54</v>
      </c>
      <c r="B133" s="45" t="s">
        <v>301</v>
      </c>
      <c r="C133" s="47">
        <v>54</v>
      </c>
    </row>
    <row r="134" spans="1:3" x14ac:dyDescent="0.25">
      <c r="A134" s="46">
        <v>373</v>
      </c>
      <c r="B134" s="45" t="s">
        <v>504</v>
      </c>
      <c r="C134" s="47">
        <v>373</v>
      </c>
    </row>
    <row r="135" spans="1:3" x14ac:dyDescent="0.25">
      <c r="A135" s="46">
        <v>213</v>
      </c>
      <c r="B135" s="45" t="s">
        <v>252</v>
      </c>
      <c r="C135" s="47">
        <v>213</v>
      </c>
    </row>
    <row r="136" spans="1:3" x14ac:dyDescent="0.25">
      <c r="A136" s="46">
        <v>55</v>
      </c>
      <c r="B136" s="45" t="s">
        <v>302</v>
      </c>
      <c r="C136" s="47">
        <v>55</v>
      </c>
    </row>
    <row r="137" spans="1:3" x14ac:dyDescent="0.25">
      <c r="A137" s="46">
        <v>256</v>
      </c>
      <c r="B137" s="45" t="s">
        <v>352</v>
      </c>
      <c r="C137" s="47">
        <v>256</v>
      </c>
    </row>
    <row r="138" spans="1:3" x14ac:dyDescent="0.25">
      <c r="A138" s="46">
        <v>336</v>
      </c>
      <c r="B138" s="45" t="s">
        <v>457</v>
      </c>
      <c r="C138" s="47">
        <v>336</v>
      </c>
    </row>
    <row r="139" spans="1:3" x14ac:dyDescent="0.25">
      <c r="A139" s="46">
        <v>322</v>
      </c>
      <c r="B139" s="45" t="s">
        <v>443</v>
      </c>
      <c r="C139" s="47">
        <v>322</v>
      </c>
    </row>
    <row r="140" spans="1:3" x14ac:dyDescent="0.25">
      <c r="A140" s="46">
        <v>323</v>
      </c>
      <c r="B140" s="45" t="s">
        <v>444</v>
      </c>
      <c r="C140" s="47">
        <v>323</v>
      </c>
    </row>
    <row r="141" spans="1:3" x14ac:dyDescent="0.25">
      <c r="A141" s="46">
        <v>56</v>
      </c>
      <c r="B141" s="45" t="s">
        <v>303</v>
      </c>
      <c r="C141" s="47">
        <v>56</v>
      </c>
    </row>
    <row r="142" spans="1:3" x14ac:dyDescent="0.25">
      <c r="A142" s="46">
        <v>348</v>
      </c>
      <c r="B142" s="45" t="s">
        <v>472</v>
      </c>
      <c r="C142" s="47">
        <v>348</v>
      </c>
    </row>
    <row r="143" spans="1:3" ht="15.75" x14ac:dyDescent="0.25">
      <c r="A143" s="46">
        <v>227</v>
      </c>
      <c r="B143" s="104" t="s">
        <v>265</v>
      </c>
      <c r="C143" s="47">
        <v>227</v>
      </c>
    </row>
    <row r="144" spans="1:3" x14ac:dyDescent="0.25">
      <c r="A144" s="46">
        <v>57</v>
      </c>
      <c r="B144" s="45" t="s">
        <v>304</v>
      </c>
      <c r="C144" s="47">
        <v>57</v>
      </c>
    </row>
    <row r="145" spans="1:3" x14ac:dyDescent="0.25">
      <c r="A145" s="46">
        <v>58</v>
      </c>
      <c r="B145" s="45" t="s">
        <v>215</v>
      </c>
      <c r="C145" s="47">
        <v>58</v>
      </c>
    </row>
    <row r="146" spans="1:3" x14ac:dyDescent="0.25">
      <c r="A146" s="46">
        <v>192</v>
      </c>
      <c r="B146" s="45" t="s">
        <v>207</v>
      </c>
      <c r="C146" s="47">
        <v>192</v>
      </c>
    </row>
    <row r="147" spans="1:3" x14ac:dyDescent="0.25">
      <c r="A147" s="46">
        <v>59</v>
      </c>
      <c r="B147" s="45" t="s">
        <v>279</v>
      </c>
      <c r="C147" s="47">
        <v>59</v>
      </c>
    </row>
    <row r="148" spans="1:3" x14ac:dyDescent="0.25">
      <c r="A148" s="46">
        <v>61</v>
      </c>
      <c r="B148" s="45" t="s">
        <v>305</v>
      </c>
      <c r="C148" s="47">
        <v>61</v>
      </c>
    </row>
    <row r="149" spans="1:3" x14ac:dyDescent="0.25">
      <c r="A149" s="46">
        <v>172</v>
      </c>
      <c r="B149" s="45" t="s">
        <v>170</v>
      </c>
      <c r="C149" s="47">
        <v>172</v>
      </c>
    </row>
    <row r="150" spans="1:3" x14ac:dyDescent="0.25">
      <c r="A150" s="46">
        <v>62</v>
      </c>
      <c r="B150" s="45" t="s">
        <v>151</v>
      </c>
      <c r="C150" s="47">
        <v>62</v>
      </c>
    </row>
    <row r="151" spans="1:3" x14ac:dyDescent="0.25">
      <c r="A151" s="46">
        <v>63</v>
      </c>
      <c r="B151" s="45" t="s">
        <v>87</v>
      </c>
      <c r="C151" s="47">
        <v>63</v>
      </c>
    </row>
    <row r="152" spans="1:3" x14ac:dyDescent="0.25">
      <c r="A152" s="46">
        <v>64</v>
      </c>
      <c r="B152" s="45" t="s">
        <v>149</v>
      </c>
      <c r="C152" s="47">
        <v>64</v>
      </c>
    </row>
    <row r="153" spans="1:3" x14ac:dyDescent="0.25">
      <c r="A153" s="46">
        <v>286</v>
      </c>
      <c r="B153" s="45" t="s">
        <v>398</v>
      </c>
      <c r="C153" s="47">
        <v>286</v>
      </c>
    </row>
    <row r="154" spans="1:3" x14ac:dyDescent="0.25">
      <c r="A154" s="46">
        <v>65</v>
      </c>
      <c r="B154" s="45" t="s">
        <v>123</v>
      </c>
      <c r="C154" s="47">
        <v>65</v>
      </c>
    </row>
    <row r="155" spans="1:3" x14ac:dyDescent="0.25">
      <c r="A155" s="46">
        <v>66</v>
      </c>
      <c r="B155" s="45" t="s">
        <v>107</v>
      </c>
      <c r="C155" s="47">
        <v>66</v>
      </c>
    </row>
    <row r="156" spans="1:3" x14ac:dyDescent="0.25">
      <c r="A156" s="46">
        <v>67</v>
      </c>
      <c r="B156" s="45" t="s">
        <v>281</v>
      </c>
      <c r="C156" s="47">
        <v>67</v>
      </c>
    </row>
    <row r="157" spans="1:3" x14ac:dyDescent="0.25">
      <c r="A157" s="46">
        <v>208</v>
      </c>
      <c r="B157" s="45" t="s">
        <v>242</v>
      </c>
      <c r="C157" s="47">
        <v>208</v>
      </c>
    </row>
    <row r="158" spans="1:3" x14ac:dyDescent="0.25">
      <c r="A158" s="46">
        <v>324</v>
      </c>
      <c r="B158" s="45" t="s">
        <v>445</v>
      </c>
      <c r="C158" s="47">
        <v>324</v>
      </c>
    </row>
    <row r="159" spans="1:3" x14ac:dyDescent="0.25">
      <c r="A159" s="46">
        <v>68</v>
      </c>
      <c r="B159" s="45" t="s">
        <v>153</v>
      </c>
      <c r="C159" s="47">
        <v>68</v>
      </c>
    </row>
    <row r="160" spans="1:3" x14ac:dyDescent="0.25">
      <c r="A160" s="46">
        <v>347</v>
      </c>
      <c r="B160" s="45" t="s">
        <v>468</v>
      </c>
      <c r="C160" s="47">
        <v>347</v>
      </c>
    </row>
    <row r="161" spans="1:3" x14ac:dyDescent="0.25">
      <c r="A161" s="46">
        <v>296</v>
      </c>
      <c r="B161" s="45" t="s">
        <v>411</v>
      </c>
      <c r="C161" s="47">
        <v>296</v>
      </c>
    </row>
    <row r="162" spans="1:3" x14ac:dyDescent="0.25">
      <c r="A162" s="46">
        <v>69</v>
      </c>
      <c r="B162" s="45" t="s">
        <v>139</v>
      </c>
      <c r="C162" s="47">
        <v>69</v>
      </c>
    </row>
    <row r="163" spans="1:3" x14ac:dyDescent="0.25">
      <c r="A163" s="46">
        <v>374</v>
      </c>
      <c r="B163" s="45" t="s">
        <v>505</v>
      </c>
      <c r="C163" s="47">
        <v>374</v>
      </c>
    </row>
    <row r="164" spans="1:3" x14ac:dyDescent="0.25">
      <c r="A164" s="46">
        <v>157</v>
      </c>
      <c r="B164" s="45" t="s">
        <v>189</v>
      </c>
      <c r="C164" s="47">
        <v>157</v>
      </c>
    </row>
    <row r="165" spans="1:3" x14ac:dyDescent="0.25">
      <c r="A165" s="46">
        <v>263</v>
      </c>
      <c r="B165" s="45" t="s">
        <v>360</v>
      </c>
      <c r="C165" s="47">
        <v>263</v>
      </c>
    </row>
    <row r="166" spans="1:3" x14ac:dyDescent="0.25">
      <c r="A166" s="46">
        <v>282</v>
      </c>
      <c r="B166" s="45" t="s">
        <v>395</v>
      </c>
      <c r="C166" s="47">
        <v>282</v>
      </c>
    </row>
    <row r="167" spans="1:3" x14ac:dyDescent="0.25">
      <c r="A167" s="46">
        <v>70</v>
      </c>
      <c r="B167" s="45" t="s">
        <v>98</v>
      </c>
      <c r="C167" s="47">
        <v>70</v>
      </c>
    </row>
    <row r="168" spans="1:3" x14ac:dyDescent="0.25">
      <c r="A168" s="46">
        <v>317</v>
      </c>
      <c r="B168" s="45" t="s">
        <v>437</v>
      </c>
      <c r="C168" s="47">
        <v>317</v>
      </c>
    </row>
    <row r="169" spans="1:3" x14ac:dyDescent="0.25">
      <c r="A169" s="46">
        <v>349</v>
      </c>
      <c r="B169" s="45" t="s">
        <v>474</v>
      </c>
      <c r="C169" s="47">
        <v>349</v>
      </c>
    </row>
    <row r="170" spans="1:3" x14ac:dyDescent="0.25">
      <c r="A170" s="46">
        <v>71</v>
      </c>
      <c r="B170" s="45" t="s">
        <v>130</v>
      </c>
      <c r="C170" s="47">
        <v>71</v>
      </c>
    </row>
    <row r="171" spans="1:3" x14ac:dyDescent="0.25">
      <c r="A171" s="46">
        <v>160</v>
      </c>
      <c r="B171" s="45" t="s">
        <v>192</v>
      </c>
      <c r="C171" s="47">
        <v>160</v>
      </c>
    </row>
    <row r="172" spans="1:3" x14ac:dyDescent="0.25">
      <c r="A172" s="46">
        <v>304</v>
      </c>
      <c r="B172" s="45" t="s">
        <v>432</v>
      </c>
      <c r="C172" s="47">
        <v>304</v>
      </c>
    </row>
    <row r="173" spans="1:3" x14ac:dyDescent="0.25">
      <c r="A173" s="46">
        <v>72</v>
      </c>
      <c r="B173" s="45" t="s">
        <v>306</v>
      </c>
      <c r="C173" s="47">
        <v>72</v>
      </c>
    </row>
    <row r="174" spans="1:3" x14ac:dyDescent="0.25">
      <c r="A174" s="46">
        <v>201</v>
      </c>
      <c r="B174" s="45" t="s">
        <v>236</v>
      </c>
      <c r="C174" s="47">
        <v>201</v>
      </c>
    </row>
    <row r="175" spans="1:3" x14ac:dyDescent="0.25">
      <c r="A175" s="46">
        <v>168</v>
      </c>
      <c r="B175" s="45" t="s">
        <v>200</v>
      </c>
      <c r="C175" s="47">
        <v>168</v>
      </c>
    </row>
    <row r="176" spans="1:3" x14ac:dyDescent="0.25">
      <c r="A176" s="46">
        <v>73</v>
      </c>
      <c r="B176" s="45" t="s">
        <v>68</v>
      </c>
      <c r="C176" s="47">
        <v>73</v>
      </c>
    </row>
    <row r="177" spans="1:3" x14ac:dyDescent="0.25">
      <c r="A177" s="46">
        <v>358</v>
      </c>
      <c r="B177" s="45" t="s">
        <v>484</v>
      </c>
      <c r="C177" s="47">
        <v>358</v>
      </c>
    </row>
    <row r="178" spans="1:3" x14ac:dyDescent="0.25">
      <c r="A178" s="46">
        <v>74</v>
      </c>
      <c r="B178" s="45" t="s">
        <v>118</v>
      </c>
      <c r="C178" s="47">
        <v>74</v>
      </c>
    </row>
    <row r="179" spans="1:3" x14ac:dyDescent="0.25">
      <c r="A179" s="46">
        <v>161</v>
      </c>
      <c r="B179" s="45" t="s">
        <v>193</v>
      </c>
      <c r="C179" s="47">
        <v>161</v>
      </c>
    </row>
    <row r="180" spans="1:3" x14ac:dyDescent="0.25">
      <c r="A180" s="46">
        <v>217</v>
      </c>
      <c r="B180" s="45" t="s">
        <v>256</v>
      </c>
      <c r="C180" s="47">
        <v>217</v>
      </c>
    </row>
    <row r="181" spans="1:3" ht="15.75" x14ac:dyDescent="0.25">
      <c r="A181" s="46">
        <v>232</v>
      </c>
      <c r="B181" s="75" t="s">
        <v>270</v>
      </c>
      <c r="C181" s="47">
        <v>232</v>
      </c>
    </row>
    <row r="182" spans="1:3" x14ac:dyDescent="0.25">
      <c r="A182" s="46">
        <v>252</v>
      </c>
      <c r="B182" s="45" t="s">
        <v>340</v>
      </c>
      <c r="C182" s="47">
        <v>252</v>
      </c>
    </row>
    <row r="183" spans="1:3" ht="15.75" x14ac:dyDescent="0.25">
      <c r="A183" s="46">
        <v>228</v>
      </c>
      <c r="B183" s="100" t="s">
        <v>266</v>
      </c>
      <c r="C183" s="47">
        <v>228</v>
      </c>
    </row>
    <row r="184" spans="1:3" ht="15.75" x14ac:dyDescent="0.25">
      <c r="A184" s="46">
        <v>229</v>
      </c>
      <c r="B184" s="104" t="s">
        <v>267</v>
      </c>
      <c r="C184" s="47">
        <v>229</v>
      </c>
    </row>
    <row r="185" spans="1:3" x14ac:dyDescent="0.25">
      <c r="A185" s="46">
        <v>75</v>
      </c>
      <c r="B185" s="45" t="s">
        <v>131</v>
      </c>
      <c r="C185" s="47">
        <v>75</v>
      </c>
    </row>
    <row r="186" spans="1:3" x14ac:dyDescent="0.25">
      <c r="A186" s="46">
        <v>76</v>
      </c>
      <c r="B186" s="45" t="s">
        <v>99</v>
      </c>
      <c r="C186" s="47">
        <v>76</v>
      </c>
    </row>
    <row r="187" spans="1:3" x14ac:dyDescent="0.25">
      <c r="A187" s="46">
        <v>156</v>
      </c>
      <c r="B187" s="102" t="s">
        <v>164</v>
      </c>
      <c r="C187" s="47">
        <v>156</v>
      </c>
    </row>
    <row r="188" spans="1:3" ht="15.75" x14ac:dyDescent="0.25">
      <c r="A188" s="46">
        <v>230</v>
      </c>
      <c r="B188" s="100" t="s">
        <v>268</v>
      </c>
      <c r="C188" s="47">
        <v>230</v>
      </c>
    </row>
    <row r="189" spans="1:3" x14ac:dyDescent="0.25">
      <c r="A189" s="46">
        <v>259</v>
      </c>
      <c r="B189" s="45" t="s">
        <v>356</v>
      </c>
      <c r="C189" s="47">
        <v>259</v>
      </c>
    </row>
    <row r="190" spans="1:3" x14ac:dyDescent="0.25">
      <c r="A190" s="46">
        <v>77</v>
      </c>
      <c r="B190" s="45" t="s">
        <v>24</v>
      </c>
      <c r="C190" s="47">
        <v>77</v>
      </c>
    </row>
    <row r="191" spans="1:3" x14ac:dyDescent="0.25">
      <c r="A191" s="46">
        <v>307</v>
      </c>
      <c r="B191" s="45" t="s">
        <v>420</v>
      </c>
      <c r="C191" s="47">
        <v>307</v>
      </c>
    </row>
    <row r="192" spans="1:3" x14ac:dyDescent="0.25">
      <c r="A192" s="46">
        <v>78</v>
      </c>
      <c r="B192" s="45" t="s">
        <v>20</v>
      </c>
      <c r="C192" s="47">
        <v>78</v>
      </c>
    </row>
    <row r="193" spans="1:3" x14ac:dyDescent="0.25">
      <c r="A193" s="46">
        <v>193</v>
      </c>
      <c r="B193" s="45" t="s">
        <v>225</v>
      </c>
      <c r="C193" s="47">
        <v>193</v>
      </c>
    </row>
    <row r="194" spans="1:3" x14ac:dyDescent="0.25">
      <c r="A194" s="46">
        <v>173</v>
      </c>
      <c r="B194" s="45" t="s">
        <v>172</v>
      </c>
      <c r="C194" s="47">
        <v>173</v>
      </c>
    </row>
    <row r="195" spans="1:3" x14ac:dyDescent="0.25">
      <c r="A195" s="46">
        <v>79</v>
      </c>
      <c r="B195" s="45" t="s">
        <v>45</v>
      </c>
      <c r="C195" s="47">
        <v>79</v>
      </c>
    </row>
    <row r="196" spans="1:3" x14ac:dyDescent="0.25">
      <c r="A196" s="46">
        <v>379</v>
      </c>
      <c r="B196" s="45" t="s">
        <v>530</v>
      </c>
      <c r="C196" s="47">
        <v>379</v>
      </c>
    </row>
    <row r="197" spans="1:3" x14ac:dyDescent="0.25">
      <c r="A197" s="46">
        <v>80</v>
      </c>
      <c r="B197" s="45" t="s">
        <v>321</v>
      </c>
      <c r="C197" s="47">
        <v>80</v>
      </c>
    </row>
    <row r="198" spans="1:3" x14ac:dyDescent="0.25">
      <c r="A198" s="46">
        <v>81</v>
      </c>
      <c r="B198" s="45" t="s">
        <v>216</v>
      </c>
      <c r="C198" s="47">
        <v>81</v>
      </c>
    </row>
    <row r="199" spans="1:3" x14ac:dyDescent="0.25">
      <c r="A199" s="46">
        <v>302</v>
      </c>
      <c r="B199" s="45" t="s">
        <v>417</v>
      </c>
      <c r="C199" s="47">
        <v>302</v>
      </c>
    </row>
    <row r="200" spans="1:3" x14ac:dyDescent="0.25">
      <c r="A200" s="46">
        <v>82</v>
      </c>
      <c r="B200" s="45" t="s">
        <v>307</v>
      </c>
      <c r="C200" s="47">
        <v>82</v>
      </c>
    </row>
    <row r="201" spans="1:3" x14ac:dyDescent="0.25">
      <c r="A201" s="46">
        <v>190</v>
      </c>
      <c r="B201" s="45" t="s">
        <v>205</v>
      </c>
      <c r="C201" s="47">
        <v>190</v>
      </c>
    </row>
    <row r="202" spans="1:3" x14ac:dyDescent="0.25">
      <c r="A202" s="46">
        <v>164</v>
      </c>
      <c r="B202" s="45" t="s">
        <v>196</v>
      </c>
      <c r="C202" s="47">
        <v>164</v>
      </c>
    </row>
    <row r="203" spans="1:3" x14ac:dyDescent="0.25">
      <c r="A203" s="46">
        <v>376</v>
      </c>
      <c r="B203" s="45" t="s">
        <v>507</v>
      </c>
      <c r="C203" s="47">
        <v>376</v>
      </c>
    </row>
    <row r="204" spans="1:3" x14ac:dyDescent="0.25">
      <c r="A204" s="46">
        <v>260</v>
      </c>
      <c r="B204" s="45" t="s">
        <v>357</v>
      </c>
      <c r="C204" s="47">
        <v>260</v>
      </c>
    </row>
    <row r="205" spans="1:3" x14ac:dyDescent="0.25">
      <c r="A205" s="46">
        <v>368</v>
      </c>
      <c r="B205" s="45" t="s">
        <v>499</v>
      </c>
      <c r="C205" s="47">
        <v>368</v>
      </c>
    </row>
    <row r="206" spans="1:3" x14ac:dyDescent="0.25">
      <c r="A206" s="46">
        <v>248</v>
      </c>
      <c r="B206" s="45" t="s">
        <v>335</v>
      </c>
      <c r="C206" s="47">
        <v>248</v>
      </c>
    </row>
    <row r="207" spans="1:3" x14ac:dyDescent="0.25">
      <c r="A207" s="46">
        <v>83</v>
      </c>
      <c r="B207" s="45" t="s">
        <v>95</v>
      </c>
      <c r="C207" s="47">
        <v>83</v>
      </c>
    </row>
    <row r="208" spans="1:3" x14ac:dyDescent="0.25">
      <c r="A208" s="46">
        <v>289</v>
      </c>
      <c r="B208" s="45" t="s">
        <v>403</v>
      </c>
      <c r="C208" s="47">
        <v>289</v>
      </c>
    </row>
    <row r="209" spans="1:3" x14ac:dyDescent="0.25">
      <c r="A209" s="46">
        <v>84</v>
      </c>
      <c r="B209" s="45" t="s">
        <v>278</v>
      </c>
      <c r="C209" s="47">
        <v>84</v>
      </c>
    </row>
    <row r="210" spans="1:3" x14ac:dyDescent="0.25">
      <c r="A210" s="46">
        <v>85</v>
      </c>
      <c r="B210" s="45" t="s">
        <v>308</v>
      </c>
      <c r="C210" s="47">
        <v>85</v>
      </c>
    </row>
    <row r="211" spans="1:3" x14ac:dyDescent="0.25">
      <c r="A211" s="46">
        <v>319</v>
      </c>
      <c r="B211" s="45" t="s">
        <v>439</v>
      </c>
      <c r="C211" s="47">
        <v>319</v>
      </c>
    </row>
    <row r="212" spans="1:3" x14ac:dyDescent="0.25">
      <c r="A212" s="46">
        <v>86</v>
      </c>
      <c r="B212" s="45" t="s">
        <v>90</v>
      </c>
      <c r="C212" s="47">
        <v>86</v>
      </c>
    </row>
    <row r="213" spans="1:3" x14ac:dyDescent="0.25">
      <c r="A213" s="46">
        <v>370</v>
      </c>
      <c r="B213" s="45" t="s">
        <v>501</v>
      </c>
      <c r="C213" s="47">
        <v>370</v>
      </c>
    </row>
    <row r="214" spans="1:3" x14ac:dyDescent="0.25">
      <c r="A214" s="46">
        <v>278</v>
      </c>
      <c r="B214" s="45" t="s">
        <v>391</v>
      </c>
      <c r="C214" s="47">
        <v>278</v>
      </c>
    </row>
    <row r="215" spans="1:3" x14ac:dyDescent="0.25">
      <c r="A215" s="46">
        <v>87</v>
      </c>
      <c r="B215" s="45" t="s">
        <v>150</v>
      </c>
      <c r="C215" s="47">
        <v>87</v>
      </c>
    </row>
    <row r="216" spans="1:3" x14ac:dyDescent="0.25">
      <c r="A216" s="46">
        <v>88</v>
      </c>
      <c r="B216" s="45" t="s">
        <v>110</v>
      </c>
      <c r="C216" s="47">
        <v>88</v>
      </c>
    </row>
    <row r="217" spans="1:3" x14ac:dyDescent="0.25">
      <c r="A217" s="46">
        <v>214</v>
      </c>
      <c r="B217" s="45" t="s">
        <v>253</v>
      </c>
      <c r="C217" s="47">
        <v>214</v>
      </c>
    </row>
    <row r="218" spans="1:3" x14ac:dyDescent="0.25">
      <c r="A218" s="46">
        <v>267</v>
      </c>
      <c r="B218" s="45" t="s">
        <v>367</v>
      </c>
      <c r="C218" s="47">
        <v>267</v>
      </c>
    </row>
    <row r="219" spans="1:3" x14ac:dyDescent="0.25">
      <c r="A219" s="46">
        <v>89</v>
      </c>
      <c r="B219" s="45" t="s">
        <v>309</v>
      </c>
      <c r="C219" s="47">
        <v>89</v>
      </c>
    </row>
    <row r="220" spans="1:3" x14ac:dyDescent="0.25">
      <c r="A220" s="46">
        <v>177</v>
      </c>
      <c r="B220" s="45" t="s">
        <v>223</v>
      </c>
      <c r="C220" s="47">
        <v>177</v>
      </c>
    </row>
    <row r="221" spans="1:3" x14ac:dyDescent="0.25">
      <c r="A221" s="46">
        <v>90</v>
      </c>
      <c r="B221" s="45" t="s">
        <v>113</v>
      </c>
      <c r="C221" s="47">
        <v>90</v>
      </c>
    </row>
    <row r="222" spans="1:3" x14ac:dyDescent="0.25">
      <c r="A222" s="46">
        <v>257</v>
      </c>
      <c r="B222" s="45" t="s">
        <v>353</v>
      </c>
      <c r="C222" s="47">
        <v>257</v>
      </c>
    </row>
    <row r="223" spans="1:3" x14ac:dyDescent="0.25">
      <c r="A223" s="46">
        <v>91</v>
      </c>
      <c r="B223" s="45" t="s">
        <v>13</v>
      </c>
      <c r="C223" s="47">
        <v>91</v>
      </c>
    </row>
    <row r="224" spans="1:3" x14ac:dyDescent="0.25">
      <c r="A224" s="46">
        <v>366</v>
      </c>
      <c r="B224" s="45" t="s">
        <v>497</v>
      </c>
      <c r="C224" s="47">
        <v>366</v>
      </c>
    </row>
    <row r="225" spans="1:3" x14ac:dyDescent="0.25">
      <c r="A225" s="46">
        <v>359</v>
      </c>
      <c r="B225" s="45" t="s">
        <v>485</v>
      </c>
      <c r="C225" s="47">
        <v>359</v>
      </c>
    </row>
    <row r="226" spans="1:3" x14ac:dyDescent="0.25">
      <c r="A226" s="46">
        <v>315</v>
      </c>
      <c r="B226" s="45" t="s">
        <v>435</v>
      </c>
      <c r="C226" s="47">
        <v>315</v>
      </c>
    </row>
    <row r="227" spans="1:3" x14ac:dyDescent="0.25">
      <c r="A227" s="46">
        <v>294</v>
      </c>
      <c r="B227" s="45" t="s">
        <v>429</v>
      </c>
      <c r="C227" s="47">
        <v>294</v>
      </c>
    </row>
    <row r="228" spans="1:3" x14ac:dyDescent="0.25">
      <c r="A228" s="46">
        <v>338</v>
      </c>
      <c r="B228" s="45" t="s">
        <v>459</v>
      </c>
      <c r="C228" s="47">
        <v>338</v>
      </c>
    </row>
    <row r="229" spans="1:3" x14ac:dyDescent="0.25">
      <c r="A229" s="46">
        <v>92</v>
      </c>
      <c r="B229" s="45" t="s">
        <v>33</v>
      </c>
      <c r="C229" s="47">
        <v>92</v>
      </c>
    </row>
    <row r="230" spans="1:3" x14ac:dyDescent="0.25">
      <c r="A230" s="46">
        <v>174</v>
      </c>
      <c r="B230" s="45" t="s">
        <v>173</v>
      </c>
      <c r="C230" s="47">
        <v>174</v>
      </c>
    </row>
    <row r="231" spans="1:3" x14ac:dyDescent="0.25">
      <c r="A231" s="46">
        <v>372</v>
      </c>
      <c r="B231" s="45" t="s">
        <v>503</v>
      </c>
      <c r="C231" s="47">
        <v>372</v>
      </c>
    </row>
    <row r="232" spans="1:3" x14ac:dyDescent="0.25">
      <c r="A232" s="46">
        <v>196</v>
      </c>
      <c r="B232" s="45" t="s">
        <v>231</v>
      </c>
      <c r="C232" s="47">
        <v>196</v>
      </c>
    </row>
    <row r="233" spans="1:3" x14ac:dyDescent="0.25">
      <c r="A233" s="46">
        <v>93</v>
      </c>
      <c r="B233" s="45" t="s">
        <v>322</v>
      </c>
      <c r="C233" s="47">
        <v>93</v>
      </c>
    </row>
    <row r="234" spans="1:3" x14ac:dyDescent="0.25">
      <c r="A234" s="46">
        <v>270</v>
      </c>
      <c r="B234" s="45" t="s">
        <v>384</v>
      </c>
      <c r="C234" s="47">
        <v>270</v>
      </c>
    </row>
    <row r="235" spans="1:3" x14ac:dyDescent="0.25">
      <c r="A235" s="46">
        <v>216</v>
      </c>
      <c r="B235" s="45" t="s">
        <v>255</v>
      </c>
      <c r="C235" s="47">
        <v>216</v>
      </c>
    </row>
    <row r="236" spans="1:3" x14ac:dyDescent="0.25">
      <c r="A236" s="46">
        <v>277</v>
      </c>
      <c r="B236" s="45" t="s">
        <v>390</v>
      </c>
      <c r="C236" s="47">
        <v>277</v>
      </c>
    </row>
    <row r="237" spans="1:3" x14ac:dyDescent="0.25">
      <c r="A237" s="46">
        <v>197</v>
      </c>
      <c r="B237" s="45" t="s">
        <v>232</v>
      </c>
      <c r="C237" s="47">
        <v>197</v>
      </c>
    </row>
    <row r="238" spans="1:3" x14ac:dyDescent="0.25">
      <c r="A238" s="46">
        <v>343</v>
      </c>
      <c r="B238" s="45" t="s">
        <v>463</v>
      </c>
      <c r="C238" s="47">
        <v>343</v>
      </c>
    </row>
    <row r="239" spans="1:3" x14ac:dyDescent="0.25">
      <c r="A239" s="46">
        <v>94</v>
      </c>
      <c r="B239" s="45" t="s">
        <v>109</v>
      </c>
      <c r="C239" s="47">
        <v>94</v>
      </c>
    </row>
    <row r="240" spans="1:3" x14ac:dyDescent="0.25">
      <c r="A240" s="46">
        <v>333</v>
      </c>
      <c r="B240" s="45" t="s">
        <v>454</v>
      </c>
      <c r="C240" s="47">
        <v>333</v>
      </c>
    </row>
    <row r="241" spans="1:3" x14ac:dyDescent="0.25">
      <c r="A241" s="46">
        <v>95</v>
      </c>
      <c r="B241" s="45" t="s">
        <v>217</v>
      </c>
      <c r="C241" s="47">
        <v>95</v>
      </c>
    </row>
    <row r="242" spans="1:3" x14ac:dyDescent="0.25">
      <c r="A242" s="46">
        <v>96</v>
      </c>
      <c r="B242" s="45" t="s">
        <v>310</v>
      </c>
      <c r="C242" s="47">
        <v>96</v>
      </c>
    </row>
    <row r="243" spans="1:3" x14ac:dyDescent="0.25">
      <c r="A243" s="46">
        <v>97</v>
      </c>
      <c r="B243" s="45" t="s">
        <v>311</v>
      </c>
      <c r="C243" s="47">
        <v>97</v>
      </c>
    </row>
    <row r="244" spans="1:3" x14ac:dyDescent="0.25">
      <c r="A244" s="46">
        <v>261</v>
      </c>
      <c r="B244" s="45" t="s">
        <v>358</v>
      </c>
      <c r="C244" s="47">
        <v>261</v>
      </c>
    </row>
    <row r="245" spans="1:3" x14ac:dyDescent="0.25">
      <c r="A245" s="46">
        <v>98</v>
      </c>
      <c r="B245" s="45" t="s">
        <v>67</v>
      </c>
      <c r="C245" s="47">
        <v>98</v>
      </c>
    </row>
    <row r="246" spans="1:3" x14ac:dyDescent="0.25">
      <c r="A246" s="46">
        <v>273</v>
      </c>
      <c r="B246" s="45" t="s">
        <v>386</v>
      </c>
      <c r="C246" s="47">
        <v>273</v>
      </c>
    </row>
    <row r="247" spans="1:3" x14ac:dyDescent="0.25">
      <c r="A247" s="46">
        <v>251</v>
      </c>
      <c r="B247" s="45" t="s">
        <v>338</v>
      </c>
      <c r="C247" s="47">
        <v>251</v>
      </c>
    </row>
    <row r="248" spans="1:3" x14ac:dyDescent="0.25">
      <c r="A248" s="46">
        <v>371</v>
      </c>
      <c r="B248" s="45" t="s">
        <v>502</v>
      </c>
      <c r="C248" s="47">
        <v>371</v>
      </c>
    </row>
    <row r="249" spans="1:3" x14ac:dyDescent="0.25">
      <c r="A249" s="46">
        <v>99</v>
      </c>
      <c r="B249" s="45" t="s">
        <v>124</v>
      </c>
      <c r="C249" s="47">
        <v>99</v>
      </c>
    </row>
    <row r="250" spans="1:3" x14ac:dyDescent="0.25">
      <c r="A250" s="46">
        <v>100</v>
      </c>
      <c r="B250" s="45" t="s">
        <v>323</v>
      </c>
      <c r="C250" s="47">
        <v>100</v>
      </c>
    </row>
    <row r="251" spans="1:3" x14ac:dyDescent="0.25">
      <c r="A251" s="46">
        <v>288</v>
      </c>
      <c r="B251" s="45" t="s">
        <v>402</v>
      </c>
      <c r="C251" s="47">
        <v>288</v>
      </c>
    </row>
    <row r="252" spans="1:3" x14ac:dyDescent="0.25">
      <c r="A252" s="46">
        <v>155</v>
      </c>
      <c r="B252" s="101" t="s">
        <v>163</v>
      </c>
      <c r="C252" s="47">
        <v>155</v>
      </c>
    </row>
    <row r="253" spans="1:3" x14ac:dyDescent="0.25">
      <c r="A253" s="46">
        <v>101</v>
      </c>
      <c r="B253" s="45" t="s">
        <v>218</v>
      </c>
      <c r="C253" s="47">
        <v>101</v>
      </c>
    </row>
    <row r="254" spans="1:3" x14ac:dyDescent="0.25">
      <c r="A254" s="46">
        <v>246</v>
      </c>
      <c r="B254" s="45" t="s">
        <v>333</v>
      </c>
      <c r="C254" s="47">
        <v>246</v>
      </c>
    </row>
    <row r="255" spans="1:3" x14ac:dyDescent="0.25">
      <c r="A255" s="46">
        <v>239</v>
      </c>
      <c r="B255" s="45" t="s">
        <v>541</v>
      </c>
      <c r="C255" s="47">
        <v>239</v>
      </c>
    </row>
    <row r="256" spans="1:3" x14ac:dyDescent="0.25">
      <c r="A256" s="46">
        <v>219</v>
      </c>
      <c r="B256" s="45" t="s">
        <v>258</v>
      </c>
      <c r="C256" s="47">
        <v>219</v>
      </c>
    </row>
    <row r="257" spans="1:3" x14ac:dyDescent="0.25">
      <c r="A257" s="46">
        <v>335</v>
      </c>
      <c r="B257" s="45" t="s">
        <v>456</v>
      </c>
      <c r="C257" s="47">
        <v>335</v>
      </c>
    </row>
    <row r="258" spans="1:3" x14ac:dyDescent="0.25">
      <c r="A258" s="46">
        <v>102</v>
      </c>
      <c r="B258" s="45" t="s">
        <v>62</v>
      </c>
      <c r="C258" s="47">
        <v>102</v>
      </c>
    </row>
    <row r="259" spans="1:3" x14ac:dyDescent="0.25">
      <c r="A259" s="46">
        <v>103</v>
      </c>
      <c r="B259" s="45" t="s">
        <v>71</v>
      </c>
      <c r="C259" s="47">
        <v>103</v>
      </c>
    </row>
    <row r="260" spans="1:3" x14ac:dyDescent="0.25">
      <c r="A260" s="46">
        <v>104</v>
      </c>
      <c r="B260" s="45" t="s">
        <v>10</v>
      </c>
      <c r="C260" s="47">
        <v>104</v>
      </c>
    </row>
    <row r="261" spans="1:3" x14ac:dyDescent="0.25">
      <c r="A261" s="46">
        <v>105</v>
      </c>
      <c r="B261" s="45" t="s">
        <v>219</v>
      </c>
      <c r="C261" s="47">
        <v>105</v>
      </c>
    </row>
    <row r="262" spans="1:3" x14ac:dyDescent="0.25">
      <c r="A262" s="46">
        <v>244</v>
      </c>
      <c r="B262" s="45" t="s">
        <v>330</v>
      </c>
      <c r="C262" s="47">
        <v>244</v>
      </c>
    </row>
    <row r="263" spans="1:3" x14ac:dyDescent="0.25">
      <c r="A263" s="46">
        <v>262</v>
      </c>
      <c r="B263" s="45" t="s">
        <v>359</v>
      </c>
      <c r="C263" s="47">
        <v>262</v>
      </c>
    </row>
    <row r="264" spans="1:3" x14ac:dyDescent="0.25">
      <c r="A264" s="46">
        <v>318</v>
      </c>
      <c r="B264" s="45" t="s">
        <v>438</v>
      </c>
      <c r="C264" s="47">
        <v>318</v>
      </c>
    </row>
    <row r="265" spans="1:3" x14ac:dyDescent="0.25">
      <c r="A265" s="46">
        <v>181</v>
      </c>
      <c r="B265" s="45" t="s">
        <v>182</v>
      </c>
      <c r="C265" s="47">
        <v>181</v>
      </c>
    </row>
    <row r="266" spans="1:3" x14ac:dyDescent="0.25">
      <c r="A266" s="46">
        <v>106</v>
      </c>
      <c r="B266" s="45" t="s">
        <v>147</v>
      </c>
      <c r="C266" s="47">
        <v>106</v>
      </c>
    </row>
    <row r="267" spans="1:3" x14ac:dyDescent="0.25">
      <c r="A267" s="46">
        <v>292</v>
      </c>
      <c r="B267" s="45" t="s">
        <v>409</v>
      </c>
      <c r="C267" s="47">
        <v>292</v>
      </c>
    </row>
    <row r="268" spans="1:3" x14ac:dyDescent="0.25">
      <c r="A268" s="46">
        <v>325</v>
      </c>
      <c r="B268" s="45" t="s">
        <v>446</v>
      </c>
      <c r="C268" s="47">
        <v>325</v>
      </c>
    </row>
    <row r="269" spans="1:3" x14ac:dyDescent="0.25">
      <c r="A269" s="46">
        <v>305</v>
      </c>
      <c r="B269" s="45" t="s">
        <v>431</v>
      </c>
      <c r="C269" s="47">
        <v>305</v>
      </c>
    </row>
    <row r="270" spans="1:3" ht="15.75" x14ac:dyDescent="0.25">
      <c r="A270" s="46">
        <v>231</v>
      </c>
      <c r="B270" s="103" t="s">
        <v>269</v>
      </c>
      <c r="C270" s="47">
        <v>231</v>
      </c>
    </row>
    <row r="271" spans="1:3" x14ac:dyDescent="0.25">
      <c r="A271" s="46">
        <v>327</v>
      </c>
      <c r="B271" s="45" t="s">
        <v>448</v>
      </c>
      <c r="C271" s="47">
        <v>327</v>
      </c>
    </row>
    <row r="272" spans="1:3" x14ac:dyDescent="0.25">
      <c r="A272" s="46">
        <v>107</v>
      </c>
      <c r="B272" s="45" t="s">
        <v>6</v>
      </c>
      <c r="C272" s="47">
        <v>107</v>
      </c>
    </row>
    <row r="273" spans="1:3" x14ac:dyDescent="0.25">
      <c r="A273" s="46">
        <v>108</v>
      </c>
      <c r="B273" s="45" t="s">
        <v>132</v>
      </c>
      <c r="C273" s="47">
        <v>108</v>
      </c>
    </row>
    <row r="274" spans="1:3" x14ac:dyDescent="0.25">
      <c r="A274" s="46">
        <v>109</v>
      </c>
      <c r="B274" s="45" t="s">
        <v>152</v>
      </c>
      <c r="C274" s="47">
        <v>109</v>
      </c>
    </row>
    <row r="275" spans="1:3" x14ac:dyDescent="0.25">
      <c r="A275" s="46">
        <v>110</v>
      </c>
      <c r="B275" s="45" t="s">
        <v>142</v>
      </c>
      <c r="C275" s="47">
        <v>110</v>
      </c>
    </row>
    <row r="276" spans="1:3" x14ac:dyDescent="0.25">
      <c r="A276" s="46">
        <v>111</v>
      </c>
      <c r="B276" s="45" t="s">
        <v>78</v>
      </c>
      <c r="C276" s="47">
        <v>111</v>
      </c>
    </row>
    <row r="277" spans="1:3" x14ac:dyDescent="0.25">
      <c r="A277" s="46">
        <v>112</v>
      </c>
      <c r="B277" s="45" t="s">
        <v>312</v>
      </c>
      <c r="C277" s="47">
        <v>112</v>
      </c>
    </row>
    <row r="278" spans="1:3" x14ac:dyDescent="0.25">
      <c r="A278" s="46">
        <v>265</v>
      </c>
      <c r="B278" s="45" t="s">
        <v>362</v>
      </c>
      <c r="C278" s="47">
        <v>265</v>
      </c>
    </row>
    <row r="279" spans="1:3" x14ac:dyDescent="0.25">
      <c r="A279" s="46">
        <v>113</v>
      </c>
      <c r="B279" s="45" t="s">
        <v>97</v>
      </c>
      <c r="C279" s="47">
        <v>113</v>
      </c>
    </row>
    <row r="280" spans="1:3" x14ac:dyDescent="0.25">
      <c r="A280" s="46">
        <v>114</v>
      </c>
      <c r="B280" s="45" t="s">
        <v>103</v>
      </c>
      <c r="C280" s="47">
        <v>114</v>
      </c>
    </row>
    <row r="281" spans="1:3" x14ac:dyDescent="0.25">
      <c r="A281" s="46">
        <v>115</v>
      </c>
      <c r="B281" s="45" t="s">
        <v>324</v>
      </c>
      <c r="C281" s="47">
        <v>115</v>
      </c>
    </row>
    <row r="282" spans="1:3" x14ac:dyDescent="0.25">
      <c r="A282" s="46">
        <v>116</v>
      </c>
      <c r="B282" s="45" t="s">
        <v>80</v>
      </c>
      <c r="C282" s="47">
        <v>116</v>
      </c>
    </row>
    <row r="283" spans="1:3" x14ac:dyDescent="0.25">
      <c r="A283" s="46">
        <v>320</v>
      </c>
      <c r="B283" s="45" t="s">
        <v>441</v>
      </c>
      <c r="C283" s="47">
        <v>320</v>
      </c>
    </row>
    <row r="284" spans="1:3" x14ac:dyDescent="0.25">
      <c r="A284" s="46">
        <v>200</v>
      </c>
      <c r="B284" s="45" t="s">
        <v>235</v>
      </c>
      <c r="C284" s="47">
        <v>200</v>
      </c>
    </row>
    <row r="285" spans="1:3" x14ac:dyDescent="0.25">
      <c r="A285" s="46">
        <v>326</v>
      </c>
      <c r="B285" s="45" t="s">
        <v>447</v>
      </c>
      <c r="C285" s="47">
        <v>326</v>
      </c>
    </row>
    <row r="286" spans="1:3" x14ac:dyDescent="0.25">
      <c r="A286" s="46">
        <v>187</v>
      </c>
      <c r="B286" s="45" t="s">
        <v>313</v>
      </c>
      <c r="C286" s="47">
        <v>187</v>
      </c>
    </row>
    <row r="287" spans="1:3" x14ac:dyDescent="0.25">
      <c r="A287" s="46">
        <v>117</v>
      </c>
      <c r="B287" s="45" t="s">
        <v>120</v>
      </c>
      <c r="C287" s="47">
        <v>117</v>
      </c>
    </row>
    <row r="288" spans="1:3" x14ac:dyDescent="0.25">
      <c r="A288" s="46">
        <v>238</v>
      </c>
      <c r="B288" s="45" t="s">
        <v>326</v>
      </c>
      <c r="C288" s="47">
        <v>238</v>
      </c>
    </row>
    <row r="289" spans="1:3" x14ac:dyDescent="0.25">
      <c r="A289" s="46">
        <v>118</v>
      </c>
      <c r="B289" s="45" t="s">
        <v>137</v>
      </c>
      <c r="C289" s="47">
        <v>118</v>
      </c>
    </row>
    <row r="290" spans="1:3" x14ac:dyDescent="0.25">
      <c r="A290" s="46">
        <v>119</v>
      </c>
      <c r="B290" s="45" t="s">
        <v>141</v>
      </c>
      <c r="C290" s="47">
        <v>119</v>
      </c>
    </row>
    <row r="291" spans="1:3" x14ac:dyDescent="0.25">
      <c r="A291" s="46">
        <v>120</v>
      </c>
      <c r="B291" s="45" t="s">
        <v>111</v>
      </c>
      <c r="C291" s="47">
        <v>120</v>
      </c>
    </row>
    <row r="292" spans="1:3" x14ac:dyDescent="0.25">
      <c r="A292" s="46">
        <v>179</v>
      </c>
      <c r="B292" s="45" t="s">
        <v>181</v>
      </c>
      <c r="C292" s="47">
        <v>179</v>
      </c>
    </row>
    <row r="293" spans="1:3" x14ac:dyDescent="0.25">
      <c r="A293" s="46">
        <v>377</v>
      </c>
      <c r="B293" s="45" t="s">
        <v>181</v>
      </c>
      <c r="C293" s="47">
        <v>377</v>
      </c>
    </row>
    <row r="294" spans="1:3" ht="15.75" x14ac:dyDescent="0.25">
      <c r="A294" s="46">
        <v>224</v>
      </c>
      <c r="B294" s="7" t="s">
        <v>263</v>
      </c>
      <c r="C294" s="47">
        <v>224</v>
      </c>
    </row>
    <row r="295" spans="1:3" x14ac:dyDescent="0.25">
      <c r="A295" s="46">
        <v>121</v>
      </c>
      <c r="B295" s="45" t="s">
        <v>14</v>
      </c>
      <c r="C295" s="47">
        <v>121</v>
      </c>
    </row>
    <row r="296" spans="1:3" x14ac:dyDescent="0.25">
      <c r="A296" s="46">
        <v>122</v>
      </c>
      <c r="B296" s="45" t="s">
        <v>155</v>
      </c>
      <c r="C296" s="47">
        <v>122</v>
      </c>
    </row>
    <row r="297" spans="1:3" x14ac:dyDescent="0.25">
      <c r="A297" s="46">
        <v>369</v>
      </c>
      <c r="B297" s="45" t="s">
        <v>500</v>
      </c>
      <c r="C297" s="47">
        <v>369</v>
      </c>
    </row>
    <row r="298" spans="1:3" x14ac:dyDescent="0.25">
      <c r="A298" s="46">
        <v>188</v>
      </c>
      <c r="B298" s="45" t="s">
        <v>203</v>
      </c>
      <c r="C298" s="47">
        <v>188</v>
      </c>
    </row>
    <row r="299" spans="1:3" x14ac:dyDescent="0.25">
      <c r="A299" s="46">
        <v>123</v>
      </c>
      <c r="B299" s="45" t="s">
        <v>314</v>
      </c>
      <c r="C299" s="47">
        <v>123</v>
      </c>
    </row>
    <row r="300" spans="1:3" x14ac:dyDescent="0.25">
      <c r="A300" s="46">
        <v>124</v>
      </c>
      <c r="B300" s="45" t="s">
        <v>154</v>
      </c>
      <c r="C300" s="47">
        <v>124</v>
      </c>
    </row>
    <row r="301" spans="1:3" x14ac:dyDescent="0.25">
      <c r="A301" s="46">
        <v>220</v>
      </c>
      <c r="B301" s="45" t="s">
        <v>259</v>
      </c>
      <c r="C301" s="47">
        <v>220</v>
      </c>
    </row>
    <row r="302" spans="1:3" x14ac:dyDescent="0.25">
      <c r="A302" s="46">
        <v>283</v>
      </c>
      <c r="B302" s="45" t="s">
        <v>259</v>
      </c>
      <c r="C302" s="47">
        <v>283</v>
      </c>
    </row>
    <row r="303" spans="1:3" x14ac:dyDescent="0.25">
      <c r="A303" s="46">
        <v>297</v>
      </c>
      <c r="B303" s="45" t="s">
        <v>412</v>
      </c>
      <c r="C303" s="47">
        <v>297</v>
      </c>
    </row>
    <row r="304" spans="1:3" x14ac:dyDescent="0.25">
      <c r="A304" s="46">
        <v>290</v>
      </c>
      <c r="B304" s="45" t="s">
        <v>407</v>
      </c>
      <c r="C304" s="47">
        <v>290</v>
      </c>
    </row>
    <row r="305" spans="1:3" x14ac:dyDescent="0.25">
      <c r="A305" s="46">
        <v>299</v>
      </c>
      <c r="B305" s="45" t="s">
        <v>414</v>
      </c>
      <c r="C305" s="47">
        <v>299</v>
      </c>
    </row>
    <row r="306" spans="1:3" x14ac:dyDescent="0.25">
      <c r="A306" s="46">
        <v>125</v>
      </c>
      <c r="B306" s="45" t="s">
        <v>64</v>
      </c>
      <c r="C306" s="47">
        <v>125</v>
      </c>
    </row>
    <row r="307" spans="1:3" x14ac:dyDescent="0.25">
      <c r="A307" s="46">
        <v>126</v>
      </c>
      <c r="B307" s="45" t="s">
        <v>112</v>
      </c>
      <c r="C307" s="47">
        <v>126</v>
      </c>
    </row>
    <row r="308" spans="1:3" x14ac:dyDescent="0.25">
      <c r="A308" s="46">
        <v>162</v>
      </c>
      <c r="B308" s="45" t="s">
        <v>194</v>
      </c>
      <c r="C308" s="47">
        <v>162</v>
      </c>
    </row>
    <row r="309" spans="1:3" x14ac:dyDescent="0.25">
      <c r="A309" s="46">
        <v>127</v>
      </c>
      <c r="B309" s="45" t="s">
        <v>21</v>
      </c>
      <c r="C309" s="47">
        <v>127</v>
      </c>
    </row>
    <row r="310" spans="1:3" x14ac:dyDescent="0.25">
      <c r="A310" s="46">
        <v>170</v>
      </c>
      <c r="B310" s="72" t="s">
        <v>166</v>
      </c>
      <c r="C310" s="47">
        <v>170</v>
      </c>
    </row>
    <row r="311" spans="1:3" x14ac:dyDescent="0.25">
      <c r="A311" s="46">
        <v>249</v>
      </c>
      <c r="B311" s="45" t="s">
        <v>336</v>
      </c>
      <c r="C311" s="47">
        <v>249</v>
      </c>
    </row>
    <row r="312" spans="1:3" x14ac:dyDescent="0.25">
      <c r="A312" s="46">
        <v>271</v>
      </c>
      <c r="B312" s="45" t="s">
        <v>399</v>
      </c>
      <c r="C312" s="47">
        <v>271</v>
      </c>
    </row>
    <row r="313" spans="1:3" x14ac:dyDescent="0.25">
      <c r="A313" s="46">
        <v>341</v>
      </c>
      <c r="B313" s="45" t="s">
        <v>399</v>
      </c>
      <c r="C313" s="47">
        <v>341</v>
      </c>
    </row>
    <row r="314" spans="1:3" x14ac:dyDescent="0.25">
      <c r="A314" s="46">
        <v>128</v>
      </c>
      <c r="B314" s="45" t="s">
        <v>220</v>
      </c>
      <c r="C314" s="47">
        <v>128</v>
      </c>
    </row>
    <row r="315" spans="1:3" x14ac:dyDescent="0.25">
      <c r="A315" s="46">
        <v>313</v>
      </c>
      <c r="B315" s="45" t="s">
        <v>433</v>
      </c>
      <c r="C315" s="47">
        <v>313</v>
      </c>
    </row>
    <row r="316" spans="1:3" x14ac:dyDescent="0.25">
      <c r="A316" s="46">
        <v>129</v>
      </c>
      <c r="B316" s="45" t="s">
        <v>17</v>
      </c>
      <c r="C316" s="47">
        <v>129</v>
      </c>
    </row>
    <row r="317" spans="1:3" x14ac:dyDescent="0.25">
      <c r="A317" s="46">
        <v>130</v>
      </c>
      <c r="B317" s="45" t="s">
        <v>82</v>
      </c>
      <c r="C317" s="47">
        <v>130</v>
      </c>
    </row>
    <row r="318" spans="1:3" x14ac:dyDescent="0.25">
      <c r="A318" s="46">
        <v>301</v>
      </c>
      <c r="B318" s="45" t="s">
        <v>416</v>
      </c>
      <c r="C318" s="47">
        <v>301</v>
      </c>
    </row>
    <row r="319" spans="1:3" x14ac:dyDescent="0.25">
      <c r="A319" s="46">
        <v>131</v>
      </c>
      <c r="B319" s="45" t="s">
        <v>27</v>
      </c>
      <c r="C319" s="47">
        <v>131</v>
      </c>
    </row>
    <row r="320" spans="1:3" x14ac:dyDescent="0.25">
      <c r="A320" s="46">
        <v>331</v>
      </c>
      <c r="B320" s="45" t="s">
        <v>452</v>
      </c>
      <c r="C320" s="47">
        <v>331</v>
      </c>
    </row>
    <row r="321" spans="1:3" x14ac:dyDescent="0.25">
      <c r="A321" s="46">
        <v>132</v>
      </c>
      <c r="B321" s="45" t="s">
        <v>136</v>
      </c>
      <c r="C321" s="47">
        <v>132</v>
      </c>
    </row>
    <row r="322" spans="1:3" x14ac:dyDescent="0.25">
      <c r="A322" s="46">
        <v>367</v>
      </c>
      <c r="B322" s="45" t="s">
        <v>498</v>
      </c>
      <c r="C322" s="47">
        <v>367</v>
      </c>
    </row>
    <row r="323" spans="1:3" x14ac:dyDescent="0.25">
      <c r="A323" s="46">
        <v>133</v>
      </c>
      <c r="B323" s="45" t="s">
        <v>315</v>
      </c>
      <c r="C323" s="47">
        <v>133</v>
      </c>
    </row>
    <row r="324" spans="1:3" x14ac:dyDescent="0.25">
      <c r="A324" s="46">
        <v>134</v>
      </c>
      <c r="B324" s="45" t="s">
        <v>138</v>
      </c>
      <c r="C324" s="47">
        <v>134</v>
      </c>
    </row>
    <row r="325" spans="1:3" x14ac:dyDescent="0.25">
      <c r="A325" s="46">
        <v>135</v>
      </c>
      <c r="B325" s="45" t="s">
        <v>122</v>
      </c>
      <c r="C325" s="47">
        <v>135</v>
      </c>
    </row>
    <row r="326" spans="1:3" x14ac:dyDescent="0.25">
      <c r="A326" s="46">
        <v>268</v>
      </c>
      <c r="B326" s="45" t="s">
        <v>368</v>
      </c>
      <c r="C326" s="47">
        <v>268</v>
      </c>
    </row>
    <row r="327" spans="1:3" x14ac:dyDescent="0.25">
      <c r="A327" s="46">
        <v>178</v>
      </c>
      <c r="B327" s="45" t="s">
        <v>224</v>
      </c>
      <c r="C327" s="47">
        <v>178</v>
      </c>
    </row>
    <row r="328" spans="1:3" x14ac:dyDescent="0.25">
      <c r="A328" s="46">
        <v>195</v>
      </c>
      <c r="B328" s="45" t="s">
        <v>229</v>
      </c>
      <c r="C328" s="47">
        <v>195</v>
      </c>
    </row>
    <row r="329" spans="1:3" x14ac:dyDescent="0.25">
      <c r="A329" s="46">
        <v>136</v>
      </c>
      <c r="B329" s="45" t="s">
        <v>316</v>
      </c>
      <c r="C329" s="47">
        <v>136</v>
      </c>
    </row>
    <row r="330" spans="1:3" x14ac:dyDescent="0.25">
      <c r="A330" s="46">
        <v>137</v>
      </c>
      <c r="B330" s="45" t="s">
        <v>317</v>
      </c>
      <c r="C330" s="47">
        <v>137</v>
      </c>
    </row>
    <row r="331" spans="1:3" x14ac:dyDescent="0.25">
      <c r="A331" s="46">
        <v>175</v>
      </c>
      <c r="B331" s="45" t="s">
        <v>175</v>
      </c>
      <c r="C331" s="47">
        <v>175</v>
      </c>
    </row>
    <row r="332" spans="1:3" x14ac:dyDescent="0.25">
      <c r="A332" s="46">
        <v>203</v>
      </c>
      <c r="B332" s="45" t="s">
        <v>237</v>
      </c>
      <c r="C332" s="47">
        <v>203</v>
      </c>
    </row>
    <row r="333" spans="1:3" x14ac:dyDescent="0.25">
      <c r="A333" s="46">
        <v>356</v>
      </c>
      <c r="B333" s="263" t="s">
        <v>482</v>
      </c>
      <c r="C333" s="47">
        <v>356</v>
      </c>
    </row>
    <row r="334" spans="1:3" x14ac:dyDescent="0.25">
      <c r="A334" s="46">
        <v>167</v>
      </c>
      <c r="B334" s="45" t="s">
        <v>199</v>
      </c>
      <c r="C334" s="47">
        <v>167</v>
      </c>
    </row>
    <row r="335" spans="1:3" ht="15.75" x14ac:dyDescent="0.25">
      <c r="A335" s="46">
        <v>226</v>
      </c>
      <c r="B335" s="100" t="s">
        <v>264</v>
      </c>
      <c r="C335" s="47">
        <v>226</v>
      </c>
    </row>
    <row r="336" spans="1:3" x14ac:dyDescent="0.25">
      <c r="A336" s="46">
        <v>276</v>
      </c>
      <c r="B336" s="45" t="s">
        <v>389</v>
      </c>
      <c r="C336" s="47">
        <v>276</v>
      </c>
    </row>
    <row r="337" spans="1:3" x14ac:dyDescent="0.25">
      <c r="A337" s="46">
        <v>138</v>
      </c>
      <c r="B337" s="45" t="s">
        <v>18</v>
      </c>
      <c r="C337" s="47">
        <v>138</v>
      </c>
    </row>
    <row r="338" spans="1:3" x14ac:dyDescent="0.25">
      <c r="A338" s="46">
        <v>139</v>
      </c>
      <c r="B338" s="45" t="s">
        <v>117</v>
      </c>
      <c r="C338" s="47">
        <v>139</v>
      </c>
    </row>
    <row r="339" spans="1:3" x14ac:dyDescent="0.25">
      <c r="A339" s="46">
        <v>140</v>
      </c>
      <c r="B339" s="45" t="s">
        <v>148</v>
      </c>
      <c r="C339" s="47">
        <v>140</v>
      </c>
    </row>
    <row r="340" spans="1:3" x14ac:dyDescent="0.25">
      <c r="A340" s="46">
        <v>141</v>
      </c>
      <c r="B340" s="45" t="s">
        <v>221</v>
      </c>
      <c r="C340" s="47">
        <v>141</v>
      </c>
    </row>
    <row r="341" spans="1:3" x14ac:dyDescent="0.25">
      <c r="A341" s="46">
        <v>340</v>
      </c>
      <c r="B341" s="45" t="s">
        <v>461</v>
      </c>
      <c r="C341" s="47">
        <v>340</v>
      </c>
    </row>
    <row r="342" spans="1:3" x14ac:dyDescent="0.25">
      <c r="A342" s="46">
        <v>142</v>
      </c>
      <c r="B342" s="45" t="s">
        <v>318</v>
      </c>
      <c r="C342" s="47">
        <v>142</v>
      </c>
    </row>
    <row r="343" spans="1:3" x14ac:dyDescent="0.25">
      <c r="A343" s="46">
        <v>295</v>
      </c>
      <c r="B343" s="45" t="s">
        <v>430</v>
      </c>
      <c r="C343" s="47">
        <v>295</v>
      </c>
    </row>
    <row r="344" spans="1:3" x14ac:dyDescent="0.25">
      <c r="A344" s="46">
        <v>206</v>
      </c>
      <c r="B344" s="45" t="s">
        <v>240</v>
      </c>
      <c r="C344" s="47">
        <v>206</v>
      </c>
    </row>
    <row r="345" spans="1:3" x14ac:dyDescent="0.25">
      <c r="A345" s="46">
        <v>218</v>
      </c>
      <c r="B345" s="45" t="s">
        <v>257</v>
      </c>
      <c r="C345" s="47">
        <v>218</v>
      </c>
    </row>
    <row r="346" spans="1:3" x14ac:dyDescent="0.25">
      <c r="A346" s="46">
        <v>143</v>
      </c>
      <c r="B346" s="45" t="s">
        <v>146</v>
      </c>
      <c r="C346" s="47">
        <v>143</v>
      </c>
    </row>
    <row r="347" spans="1:3" x14ac:dyDescent="0.25">
      <c r="A347" s="46">
        <v>189</v>
      </c>
      <c r="B347" s="45" t="s">
        <v>204</v>
      </c>
      <c r="C347" s="47">
        <v>189</v>
      </c>
    </row>
    <row r="348" spans="1:3" x14ac:dyDescent="0.25">
      <c r="A348" s="46">
        <v>250</v>
      </c>
      <c r="B348" s="45" t="s">
        <v>337</v>
      </c>
      <c r="C348" s="47">
        <v>250</v>
      </c>
    </row>
    <row r="349" spans="1:3" x14ac:dyDescent="0.25">
      <c r="A349" s="46">
        <v>300</v>
      </c>
      <c r="B349" s="45" t="s">
        <v>415</v>
      </c>
      <c r="C349" s="47">
        <v>300</v>
      </c>
    </row>
    <row r="350" spans="1:3" x14ac:dyDescent="0.25">
      <c r="A350" s="46">
        <v>144</v>
      </c>
      <c r="B350" s="45" t="s">
        <v>88</v>
      </c>
      <c r="C350" s="47">
        <v>144</v>
      </c>
    </row>
    <row r="351" spans="1:3" x14ac:dyDescent="0.25">
      <c r="A351" s="46">
        <v>291</v>
      </c>
      <c r="B351" s="45" t="s">
        <v>408</v>
      </c>
      <c r="C351" s="47">
        <v>291</v>
      </c>
    </row>
    <row r="352" spans="1:3" x14ac:dyDescent="0.25">
      <c r="A352" s="46">
        <v>186</v>
      </c>
      <c r="B352" s="45" t="s">
        <v>187</v>
      </c>
      <c r="C352" s="47">
        <v>186</v>
      </c>
    </row>
    <row r="353" spans="1:3" x14ac:dyDescent="0.25">
      <c r="A353" s="46">
        <v>145</v>
      </c>
      <c r="B353" s="45" t="s">
        <v>222</v>
      </c>
      <c r="C353" s="47">
        <v>145</v>
      </c>
    </row>
    <row r="354" spans="1:3" x14ac:dyDescent="0.25">
      <c r="A354" s="46">
        <v>274</v>
      </c>
      <c r="B354" s="45" t="s">
        <v>387</v>
      </c>
      <c r="C354" s="47">
        <v>274</v>
      </c>
    </row>
    <row r="355" spans="1:3" x14ac:dyDescent="0.25">
      <c r="A355" s="46">
        <v>158</v>
      </c>
      <c r="B355" s="45" t="s">
        <v>190</v>
      </c>
      <c r="C355" s="47">
        <v>158</v>
      </c>
    </row>
    <row r="356" spans="1:3" x14ac:dyDescent="0.25">
      <c r="A356" s="46">
        <v>357</v>
      </c>
      <c r="B356" s="45" t="s">
        <v>483</v>
      </c>
      <c r="C356" s="47">
        <v>357</v>
      </c>
    </row>
    <row r="357" spans="1:3" ht="15.75" x14ac:dyDescent="0.25">
      <c r="A357" s="46">
        <v>235</v>
      </c>
      <c r="B357" s="103" t="s">
        <v>273</v>
      </c>
      <c r="C357" s="47">
        <v>235</v>
      </c>
    </row>
    <row r="358" spans="1:3" x14ac:dyDescent="0.25">
      <c r="A358" s="46">
        <v>159</v>
      </c>
      <c r="B358" s="45" t="s">
        <v>191</v>
      </c>
      <c r="C358" s="47">
        <v>159</v>
      </c>
    </row>
    <row r="359" spans="1:3" x14ac:dyDescent="0.25">
      <c r="A359" s="46">
        <v>245</v>
      </c>
      <c r="B359" s="45" t="s">
        <v>331</v>
      </c>
      <c r="C359" s="47">
        <v>245</v>
      </c>
    </row>
    <row r="360" spans="1:3" ht="15.75" x14ac:dyDescent="0.25">
      <c r="A360" s="46">
        <v>233</v>
      </c>
      <c r="B360" s="7" t="s">
        <v>271</v>
      </c>
      <c r="C360" s="47">
        <v>233</v>
      </c>
    </row>
    <row r="361" spans="1:3" x14ac:dyDescent="0.25">
      <c r="A361" s="46">
        <v>165</v>
      </c>
      <c r="B361" s="45" t="s">
        <v>197</v>
      </c>
      <c r="C361" s="47">
        <v>165</v>
      </c>
    </row>
    <row r="362" spans="1:3" x14ac:dyDescent="0.25">
      <c r="A362" s="46">
        <v>146</v>
      </c>
      <c r="B362" s="45" t="s">
        <v>89</v>
      </c>
      <c r="C362" s="47">
        <v>146</v>
      </c>
    </row>
    <row r="363" spans="1:3" x14ac:dyDescent="0.25">
      <c r="A363" s="46">
        <v>198</v>
      </c>
      <c r="B363" s="45" t="s">
        <v>233</v>
      </c>
      <c r="C363" s="47">
        <v>198</v>
      </c>
    </row>
    <row r="364" spans="1:3" x14ac:dyDescent="0.25">
      <c r="A364" s="46">
        <v>380</v>
      </c>
      <c r="B364" s="45" t="s">
        <v>531</v>
      </c>
      <c r="C364" s="47">
        <v>380</v>
      </c>
    </row>
    <row r="365" spans="1:3" x14ac:dyDescent="0.25">
      <c r="A365" s="46">
        <v>147</v>
      </c>
      <c r="B365" s="45" t="s">
        <v>145</v>
      </c>
      <c r="C365" s="47">
        <v>147</v>
      </c>
    </row>
    <row r="366" spans="1:3" x14ac:dyDescent="0.25">
      <c r="A366" s="46">
        <v>148</v>
      </c>
      <c r="B366" s="45" t="s">
        <v>31</v>
      </c>
      <c r="C366" s="47">
        <v>148</v>
      </c>
    </row>
    <row r="367" spans="1:3" x14ac:dyDescent="0.25">
      <c r="A367" s="46">
        <v>149</v>
      </c>
      <c r="B367" s="45" t="s">
        <v>319</v>
      </c>
      <c r="C367" s="47">
        <v>149</v>
      </c>
    </row>
    <row r="368" spans="1:3" x14ac:dyDescent="0.25">
      <c r="A368" s="46">
        <v>150</v>
      </c>
      <c r="B368" s="45" t="s">
        <v>63</v>
      </c>
      <c r="C368" s="47">
        <v>150</v>
      </c>
    </row>
    <row r="369" spans="1:3" ht="15.75" x14ac:dyDescent="0.25">
      <c r="A369" s="46">
        <v>223</v>
      </c>
      <c r="B369" s="103" t="s">
        <v>262</v>
      </c>
      <c r="C369" s="47">
        <v>223</v>
      </c>
    </row>
    <row r="370" spans="1:3" x14ac:dyDescent="0.25">
      <c r="A370" s="46">
        <v>309</v>
      </c>
      <c r="B370" s="45" t="s">
        <v>422</v>
      </c>
      <c r="C370" s="47">
        <v>309</v>
      </c>
    </row>
    <row r="371" spans="1:3" x14ac:dyDescent="0.25">
      <c r="A371" s="46">
        <v>363</v>
      </c>
      <c r="B371" s="45" t="s">
        <v>491</v>
      </c>
      <c r="C371" s="47">
        <v>363</v>
      </c>
    </row>
    <row r="372" spans="1:3" x14ac:dyDescent="0.25">
      <c r="A372" s="46">
        <v>221</v>
      </c>
      <c r="B372" s="45" t="s">
        <v>260</v>
      </c>
      <c r="C372" s="47">
        <v>221</v>
      </c>
    </row>
    <row r="373" spans="1:3" x14ac:dyDescent="0.25">
      <c r="A373" s="46">
        <v>194</v>
      </c>
      <c r="B373" s="45" t="s">
        <v>227</v>
      </c>
      <c r="C373" s="47">
        <v>194</v>
      </c>
    </row>
    <row r="374" spans="1:3" x14ac:dyDescent="0.25">
      <c r="A374" s="46">
        <v>151</v>
      </c>
      <c r="B374" s="45" t="s">
        <v>104</v>
      </c>
      <c r="C374" s="47">
        <v>151</v>
      </c>
    </row>
    <row r="375" spans="1:3" x14ac:dyDescent="0.25">
      <c r="A375" s="46">
        <v>352</v>
      </c>
      <c r="B375" s="45" t="s">
        <v>477</v>
      </c>
      <c r="C375" s="47">
        <v>352</v>
      </c>
    </row>
    <row r="376" spans="1:3" x14ac:dyDescent="0.25">
      <c r="A376" s="46">
        <v>237</v>
      </c>
      <c r="B376" s="45" t="s">
        <v>325</v>
      </c>
      <c r="C376" s="47">
        <v>237</v>
      </c>
    </row>
    <row r="377" spans="1:3" x14ac:dyDescent="0.25">
      <c r="A377" s="46">
        <v>152</v>
      </c>
      <c r="B377" s="45" t="s">
        <v>320</v>
      </c>
      <c r="C377" s="47">
        <v>152</v>
      </c>
    </row>
    <row r="378" spans="1:3" x14ac:dyDescent="0.25">
      <c r="A378" s="46">
        <v>154</v>
      </c>
      <c r="B378" s="45" t="s">
        <v>161</v>
      </c>
      <c r="C378" s="47">
        <v>154</v>
      </c>
    </row>
    <row r="379" spans="1:3" x14ac:dyDescent="0.25">
      <c r="A379" s="46">
        <v>169</v>
      </c>
      <c r="B379" s="45" t="s">
        <v>201</v>
      </c>
      <c r="C379" s="47">
        <v>169</v>
      </c>
    </row>
    <row r="380" spans="1:3" x14ac:dyDescent="0.25">
      <c r="A380" s="46">
        <v>255</v>
      </c>
      <c r="B380" s="45" t="s">
        <v>351</v>
      </c>
      <c r="C380" s="47">
        <v>255</v>
      </c>
    </row>
    <row r="381" spans="1:3" x14ac:dyDescent="0.25">
      <c r="A381" s="46">
        <v>60</v>
      </c>
      <c r="B381" s="45" t="s">
        <v>534</v>
      </c>
      <c r="C381" s="47">
        <v>60</v>
      </c>
    </row>
    <row r="382" spans="1:3" x14ac:dyDescent="0.25">
      <c r="A382" s="46">
        <v>381</v>
      </c>
      <c r="B382" s="45" t="s">
        <v>535</v>
      </c>
      <c r="C382" s="47">
        <v>381</v>
      </c>
    </row>
    <row r="383" spans="1:3" x14ac:dyDescent="0.25">
      <c r="A383" s="46">
        <v>382</v>
      </c>
      <c r="B383" s="45" t="s">
        <v>457</v>
      </c>
      <c r="C383" s="47">
        <v>382</v>
      </c>
    </row>
    <row r="384" spans="1:3" x14ac:dyDescent="0.25">
      <c r="A384" s="46">
        <v>383</v>
      </c>
      <c r="B384" s="45" t="s">
        <v>536</v>
      </c>
      <c r="C384" s="47">
        <v>383</v>
      </c>
    </row>
    <row r="385" spans="1:3" x14ac:dyDescent="0.25">
      <c r="A385" s="46">
        <v>384</v>
      </c>
      <c r="B385" s="45" t="s">
        <v>537</v>
      </c>
      <c r="C385" s="47">
        <v>384</v>
      </c>
    </row>
    <row r="386" spans="1:3" x14ac:dyDescent="0.25">
      <c r="A386" s="46">
        <v>385</v>
      </c>
      <c r="B386" s="45" t="s">
        <v>538</v>
      </c>
      <c r="C386" s="47">
        <v>385</v>
      </c>
    </row>
    <row r="387" spans="1:3" x14ac:dyDescent="0.25">
      <c r="A387" s="46">
        <v>386</v>
      </c>
      <c r="B387" s="45" t="s">
        <v>539</v>
      </c>
      <c r="C387" s="47">
        <v>386</v>
      </c>
    </row>
    <row r="388" spans="1:3" x14ac:dyDescent="0.25">
      <c r="A388" s="46">
        <v>387</v>
      </c>
      <c r="B388" s="45" t="s">
        <v>537</v>
      </c>
      <c r="C388" s="47">
        <v>387</v>
      </c>
    </row>
    <row r="389" spans="1:3" x14ac:dyDescent="0.25">
      <c r="A389" s="46">
        <v>388</v>
      </c>
      <c r="B389" s="45" t="s">
        <v>540</v>
      </c>
      <c r="C389" s="47">
        <v>388</v>
      </c>
    </row>
    <row r="390" spans="1:3" x14ac:dyDescent="0.25">
      <c r="A390" s="46">
        <v>389</v>
      </c>
      <c r="B390" s="45" t="s">
        <v>543</v>
      </c>
      <c r="C390" s="47">
        <v>389</v>
      </c>
    </row>
    <row r="391" spans="1:3" x14ac:dyDescent="0.25">
      <c r="A391" s="46">
        <v>390</v>
      </c>
      <c r="B391" s="45" t="s">
        <v>544</v>
      </c>
      <c r="C391" s="47">
        <v>390</v>
      </c>
    </row>
    <row r="392" spans="1:3" x14ac:dyDescent="0.25">
      <c r="A392" s="46">
        <v>391</v>
      </c>
      <c r="B392" s="45" t="s">
        <v>545</v>
      </c>
      <c r="C392" s="47">
        <v>391</v>
      </c>
    </row>
    <row r="393" spans="1:3" x14ac:dyDescent="0.25">
      <c r="A393" s="46">
        <v>392</v>
      </c>
      <c r="B393" s="45" t="s">
        <v>546</v>
      </c>
      <c r="C393" s="47">
        <v>392</v>
      </c>
    </row>
    <row r="394" spans="1:3" x14ac:dyDescent="0.25">
      <c r="A394" s="46">
        <v>393</v>
      </c>
      <c r="B394" s="45" t="s">
        <v>580</v>
      </c>
      <c r="C394" s="47">
        <v>393</v>
      </c>
    </row>
    <row r="395" spans="1:3" x14ac:dyDescent="0.25">
      <c r="A395" s="46">
        <v>394</v>
      </c>
      <c r="B395" s="45"/>
      <c r="C395" s="47">
        <v>394</v>
      </c>
    </row>
    <row r="396" spans="1:3" x14ac:dyDescent="0.25">
      <c r="A396" s="46">
        <v>395</v>
      </c>
      <c r="B396" s="45"/>
      <c r="C396" s="47">
        <v>395</v>
      </c>
    </row>
    <row r="397" spans="1:3" x14ac:dyDescent="0.25">
      <c r="A397" s="46">
        <v>396</v>
      </c>
      <c r="B397" s="45"/>
      <c r="C397" s="47">
        <v>396</v>
      </c>
    </row>
    <row r="398" spans="1:3" x14ac:dyDescent="0.25">
      <c r="A398" s="46">
        <v>397</v>
      </c>
      <c r="B398" s="45"/>
      <c r="C398" s="47">
        <v>397</v>
      </c>
    </row>
    <row r="399" spans="1:3" x14ac:dyDescent="0.25">
      <c r="A399" s="46">
        <v>398</v>
      </c>
      <c r="B399" s="45"/>
      <c r="C399" s="47">
        <v>398</v>
      </c>
    </row>
    <row r="400" spans="1:3" x14ac:dyDescent="0.25">
      <c r="A400" s="46">
        <v>399</v>
      </c>
      <c r="B400" s="45"/>
      <c r="C400" s="47">
        <v>399</v>
      </c>
    </row>
    <row r="401" spans="1:3" x14ac:dyDescent="0.25">
      <c r="A401" s="46">
        <v>400</v>
      </c>
      <c r="B401" s="45"/>
      <c r="C401" s="47">
        <v>400</v>
      </c>
    </row>
    <row r="402" spans="1:3" x14ac:dyDescent="0.25">
      <c r="A402" s="46">
        <v>401</v>
      </c>
      <c r="B402" s="45"/>
      <c r="C402" s="47">
        <v>401</v>
      </c>
    </row>
    <row r="403" spans="1:3" x14ac:dyDescent="0.25">
      <c r="A403" s="46">
        <v>402</v>
      </c>
      <c r="B403" s="45"/>
      <c r="C403" s="47">
        <v>402</v>
      </c>
    </row>
    <row r="404" spans="1:3" x14ac:dyDescent="0.25">
      <c r="A404" s="46">
        <v>403</v>
      </c>
      <c r="B404" s="45"/>
      <c r="C404" s="47">
        <v>403</v>
      </c>
    </row>
    <row r="405" spans="1:3" x14ac:dyDescent="0.25">
      <c r="A405" s="46">
        <v>404</v>
      </c>
      <c r="B405" s="45"/>
      <c r="C405" s="47">
        <v>404</v>
      </c>
    </row>
    <row r="406" spans="1:3" x14ac:dyDescent="0.25">
      <c r="A406" s="46">
        <v>405</v>
      </c>
      <c r="B406" s="45"/>
      <c r="C406" s="47">
        <v>405</v>
      </c>
    </row>
    <row r="407" spans="1:3" x14ac:dyDescent="0.25">
      <c r="A407" s="46">
        <v>406</v>
      </c>
      <c r="B407" s="45"/>
      <c r="C407" s="47">
        <v>406</v>
      </c>
    </row>
    <row r="408" spans="1:3" x14ac:dyDescent="0.25">
      <c r="A408" s="46">
        <v>407</v>
      </c>
      <c r="B408" s="45"/>
      <c r="C408" s="47">
        <v>407</v>
      </c>
    </row>
    <row r="409" spans="1:3" x14ac:dyDescent="0.25">
      <c r="A409" s="46">
        <v>408</v>
      </c>
      <c r="B409" s="45"/>
      <c r="C409" s="47">
        <v>408</v>
      </c>
    </row>
    <row r="410" spans="1:3" x14ac:dyDescent="0.25">
      <c r="A410" s="46">
        <v>409</v>
      </c>
      <c r="B410" s="45"/>
      <c r="C410" s="47">
        <v>409</v>
      </c>
    </row>
    <row r="411" spans="1:3" x14ac:dyDescent="0.25">
      <c r="A411" s="46">
        <v>410</v>
      </c>
      <c r="B411" s="45"/>
      <c r="C411" s="47">
        <v>410</v>
      </c>
    </row>
    <row r="412" spans="1:3" x14ac:dyDescent="0.25">
      <c r="A412" s="46">
        <v>411</v>
      </c>
      <c r="B412" s="45"/>
      <c r="C412" s="47">
        <v>411</v>
      </c>
    </row>
    <row r="413" spans="1:3" x14ac:dyDescent="0.25">
      <c r="A413" s="46">
        <v>412</v>
      </c>
      <c r="B413" s="45"/>
      <c r="C413" s="47">
        <v>412</v>
      </c>
    </row>
    <row r="414" spans="1:3" x14ac:dyDescent="0.25">
      <c r="A414" s="46">
        <v>413</v>
      </c>
      <c r="B414" s="45"/>
      <c r="C414" s="47">
        <v>413</v>
      </c>
    </row>
    <row r="415" spans="1:3" x14ac:dyDescent="0.25">
      <c r="A415" s="46">
        <v>414</v>
      </c>
      <c r="B415" s="45"/>
      <c r="C415" s="47">
        <v>414</v>
      </c>
    </row>
    <row r="416" spans="1:3" x14ac:dyDescent="0.25">
      <c r="A416" s="46">
        <v>415</v>
      </c>
      <c r="B416" s="45"/>
      <c r="C416" s="47">
        <v>415</v>
      </c>
    </row>
    <row r="417" spans="1:3" x14ac:dyDescent="0.25">
      <c r="A417" s="46">
        <v>416</v>
      </c>
      <c r="B417" s="45"/>
      <c r="C417" s="47">
        <v>416</v>
      </c>
    </row>
    <row r="418" spans="1:3" x14ac:dyDescent="0.25">
      <c r="A418" s="46">
        <v>417</v>
      </c>
      <c r="B418" s="45"/>
      <c r="C418" s="47">
        <v>417</v>
      </c>
    </row>
    <row r="419" spans="1:3" x14ac:dyDescent="0.25">
      <c r="A419" s="46">
        <v>418</v>
      </c>
      <c r="B419" s="45"/>
      <c r="C419" s="47">
        <v>418</v>
      </c>
    </row>
    <row r="420" spans="1:3" x14ac:dyDescent="0.25">
      <c r="A420" s="46">
        <v>419</v>
      </c>
      <c r="B420" s="45"/>
      <c r="C420" s="47">
        <v>419</v>
      </c>
    </row>
    <row r="421" spans="1:3" x14ac:dyDescent="0.25">
      <c r="A421" s="46">
        <v>420</v>
      </c>
      <c r="B421" s="45"/>
      <c r="C421" s="47">
        <v>420</v>
      </c>
    </row>
    <row r="422" spans="1:3" x14ac:dyDescent="0.25">
      <c r="A422" s="46">
        <v>421</v>
      </c>
      <c r="B422" s="45"/>
      <c r="C422" s="47">
        <v>421</v>
      </c>
    </row>
    <row r="423" spans="1:3" x14ac:dyDescent="0.25">
      <c r="A423" s="46">
        <v>422</v>
      </c>
      <c r="B423" s="45"/>
      <c r="C423" s="47">
        <v>422</v>
      </c>
    </row>
    <row r="424" spans="1:3" x14ac:dyDescent="0.25">
      <c r="A424" s="46">
        <v>423</v>
      </c>
      <c r="B424" s="45"/>
      <c r="C424" s="47">
        <v>423</v>
      </c>
    </row>
    <row r="425" spans="1:3" x14ac:dyDescent="0.25">
      <c r="A425" s="46">
        <v>424</v>
      </c>
      <c r="B425" s="45"/>
      <c r="C425" s="47">
        <v>424</v>
      </c>
    </row>
    <row r="426" spans="1:3" x14ac:dyDescent="0.25">
      <c r="A426" s="46">
        <v>425</v>
      </c>
      <c r="B426" s="45"/>
      <c r="C426" s="47">
        <v>425</v>
      </c>
    </row>
    <row r="427" spans="1:3" x14ac:dyDescent="0.25">
      <c r="A427" s="46">
        <v>426</v>
      </c>
      <c r="B427" s="45"/>
      <c r="C427" s="47">
        <v>426</v>
      </c>
    </row>
    <row r="428" spans="1:3" x14ac:dyDescent="0.25">
      <c r="A428" s="46">
        <v>427</v>
      </c>
      <c r="B428" s="45"/>
      <c r="C428" s="47">
        <v>427</v>
      </c>
    </row>
    <row r="429" spans="1:3" x14ac:dyDescent="0.25">
      <c r="A429" s="46">
        <v>428</v>
      </c>
      <c r="B429" s="45"/>
      <c r="C429" s="47">
        <v>428</v>
      </c>
    </row>
    <row r="430" spans="1:3" x14ac:dyDescent="0.25">
      <c r="A430" s="46">
        <v>429</v>
      </c>
      <c r="B430" s="45"/>
      <c r="C430" s="47">
        <v>429</v>
      </c>
    </row>
    <row r="431" spans="1:3" x14ac:dyDescent="0.25">
      <c r="A431" s="46">
        <v>430</v>
      </c>
      <c r="B431" s="45"/>
      <c r="C431" s="47">
        <v>430</v>
      </c>
    </row>
    <row r="432" spans="1:3" x14ac:dyDescent="0.25">
      <c r="A432" s="46">
        <v>431</v>
      </c>
      <c r="B432" s="45"/>
      <c r="C432" s="47">
        <v>431</v>
      </c>
    </row>
    <row r="433" spans="1:3" x14ac:dyDescent="0.25">
      <c r="A433" s="46">
        <v>432</v>
      </c>
      <c r="B433" s="45"/>
      <c r="C433" s="47">
        <v>432</v>
      </c>
    </row>
    <row r="434" spans="1:3" x14ac:dyDescent="0.25">
      <c r="A434" s="46">
        <v>433</v>
      </c>
      <c r="B434" s="45"/>
      <c r="C434" s="47">
        <v>433</v>
      </c>
    </row>
    <row r="435" spans="1:3" x14ac:dyDescent="0.25">
      <c r="A435" s="46">
        <v>434</v>
      </c>
      <c r="B435" s="45"/>
      <c r="C435" s="47">
        <v>434</v>
      </c>
    </row>
    <row r="436" spans="1:3" x14ac:dyDescent="0.25">
      <c r="A436" s="46">
        <v>435</v>
      </c>
      <c r="B436" s="45"/>
      <c r="C436" s="47">
        <v>435</v>
      </c>
    </row>
    <row r="437" spans="1:3" x14ac:dyDescent="0.25">
      <c r="A437" s="46">
        <v>436</v>
      </c>
      <c r="B437" s="45"/>
      <c r="C437" s="47">
        <v>436</v>
      </c>
    </row>
    <row r="438" spans="1:3" x14ac:dyDescent="0.25">
      <c r="A438" s="46">
        <v>437</v>
      </c>
      <c r="B438" s="45"/>
      <c r="C438" s="47">
        <v>437</v>
      </c>
    </row>
    <row r="439" spans="1:3" x14ac:dyDescent="0.25">
      <c r="A439" s="46">
        <v>438</v>
      </c>
      <c r="B439" s="45"/>
      <c r="C439" s="47">
        <v>438</v>
      </c>
    </row>
    <row r="440" spans="1:3" x14ac:dyDescent="0.25">
      <c r="A440" s="46">
        <v>439</v>
      </c>
      <c r="B440" s="45"/>
      <c r="C440" s="47">
        <v>439</v>
      </c>
    </row>
    <row r="441" spans="1:3" x14ac:dyDescent="0.25">
      <c r="A441" s="46">
        <v>440</v>
      </c>
      <c r="B441" s="45"/>
      <c r="C441" s="47">
        <v>440</v>
      </c>
    </row>
    <row r="442" spans="1:3" x14ac:dyDescent="0.25">
      <c r="A442" s="46">
        <v>441</v>
      </c>
      <c r="B442" s="45"/>
      <c r="C442" s="47">
        <v>441</v>
      </c>
    </row>
    <row r="443" spans="1:3" x14ac:dyDescent="0.25">
      <c r="A443" s="46">
        <v>442</v>
      </c>
      <c r="B443" s="45"/>
      <c r="C443" s="47">
        <v>442</v>
      </c>
    </row>
    <row r="444" spans="1:3" x14ac:dyDescent="0.25">
      <c r="A444" s="46">
        <v>443</v>
      </c>
      <c r="B444" s="45"/>
      <c r="C444" s="47">
        <v>443</v>
      </c>
    </row>
    <row r="445" spans="1:3" x14ac:dyDescent="0.25">
      <c r="A445" s="46">
        <v>444</v>
      </c>
      <c r="B445" s="45"/>
      <c r="C445" s="47">
        <v>444</v>
      </c>
    </row>
    <row r="446" spans="1:3" x14ac:dyDescent="0.25">
      <c r="A446" s="46">
        <v>445</v>
      </c>
      <c r="B446" s="45"/>
      <c r="C446" s="47">
        <v>445</v>
      </c>
    </row>
    <row r="447" spans="1:3" x14ac:dyDescent="0.25">
      <c r="A447" s="46">
        <v>446</v>
      </c>
      <c r="B447" s="45"/>
      <c r="C447" s="47">
        <v>446</v>
      </c>
    </row>
    <row r="448" spans="1:3" x14ac:dyDescent="0.25">
      <c r="A448" s="46">
        <v>447</v>
      </c>
      <c r="B448" s="45"/>
      <c r="C448" s="47">
        <v>447</v>
      </c>
    </row>
    <row r="449" spans="1:3" x14ac:dyDescent="0.25">
      <c r="A449" s="46">
        <v>448</v>
      </c>
      <c r="B449" s="45"/>
      <c r="C449" s="47">
        <v>448</v>
      </c>
    </row>
    <row r="450" spans="1:3" x14ac:dyDescent="0.25">
      <c r="A450" s="46">
        <v>449</v>
      </c>
      <c r="B450" s="45"/>
      <c r="C450" s="47">
        <v>449</v>
      </c>
    </row>
    <row r="451" spans="1:3" x14ac:dyDescent="0.25">
      <c r="A451" s="46">
        <v>450</v>
      </c>
      <c r="B451" s="45"/>
      <c r="C451" s="47">
        <v>450</v>
      </c>
    </row>
    <row r="452" spans="1:3" x14ac:dyDescent="0.25">
      <c r="A452" s="46">
        <v>451</v>
      </c>
      <c r="B452" s="45"/>
      <c r="C452" s="47">
        <v>451</v>
      </c>
    </row>
    <row r="453" spans="1:3" x14ac:dyDescent="0.25">
      <c r="A453" s="46">
        <v>452</v>
      </c>
      <c r="B453" s="45"/>
      <c r="C453" s="47">
        <v>452</v>
      </c>
    </row>
    <row r="454" spans="1:3" x14ac:dyDescent="0.25">
      <c r="A454" s="46">
        <v>453</v>
      </c>
      <c r="B454" s="45"/>
      <c r="C454" s="47">
        <v>453</v>
      </c>
    </row>
    <row r="455" spans="1:3" x14ac:dyDescent="0.25">
      <c r="A455" s="46">
        <v>454</v>
      </c>
      <c r="B455" s="45"/>
      <c r="C455" s="47">
        <v>454</v>
      </c>
    </row>
    <row r="456" spans="1:3" x14ac:dyDescent="0.25">
      <c r="A456" s="46">
        <v>455</v>
      </c>
      <c r="B456" s="45"/>
      <c r="C456" s="47">
        <v>455</v>
      </c>
    </row>
    <row r="457" spans="1:3" x14ac:dyDescent="0.25">
      <c r="A457" s="46">
        <v>456</v>
      </c>
      <c r="B457" s="45"/>
      <c r="C457" s="47">
        <v>456</v>
      </c>
    </row>
    <row r="458" spans="1:3" x14ac:dyDescent="0.25">
      <c r="A458" s="46">
        <v>457</v>
      </c>
      <c r="B458" s="45"/>
      <c r="C458" s="47">
        <v>457</v>
      </c>
    </row>
    <row r="459" spans="1:3" x14ac:dyDescent="0.25">
      <c r="A459" s="46">
        <v>458</v>
      </c>
      <c r="B459" s="45"/>
      <c r="C459" s="47">
        <v>458</v>
      </c>
    </row>
    <row r="460" spans="1:3" x14ac:dyDescent="0.25">
      <c r="A460" s="46">
        <v>459</v>
      </c>
      <c r="B460" s="45"/>
      <c r="C460" s="47">
        <v>459</v>
      </c>
    </row>
    <row r="461" spans="1:3" x14ac:dyDescent="0.25">
      <c r="A461" s="46">
        <v>460</v>
      </c>
      <c r="B461" s="45"/>
      <c r="C461" s="47">
        <v>460</v>
      </c>
    </row>
    <row r="462" spans="1:3" x14ac:dyDescent="0.25">
      <c r="A462" s="46">
        <v>461</v>
      </c>
      <c r="B462" s="45"/>
      <c r="C462" s="47">
        <v>461</v>
      </c>
    </row>
    <row r="463" spans="1:3" x14ac:dyDescent="0.25">
      <c r="A463" s="46">
        <v>462</v>
      </c>
      <c r="B463" s="45"/>
      <c r="C463" s="47">
        <v>462</v>
      </c>
    </row>
    <row r="464" spans="1:3" x14ac:dyDescent="0.25">
      <c r="A464" s="46">
        <v>463</v>
      </c>
      <c r="B464" s="45"/>
      <c r="C464" s="47">
        <v>463</v>
      </c>
    </row>
    <row r="465" spans="1:3" x14ac:dyDescent="0.25">
      <c r="A465" s="46">
        <v>464</v>
      </c>
      <c r="B465" s="45"/>
      <c r="C465" s="47">
        <v>464</v>
      </c>
    </row>
    <row r="466" spans="1:3" x14ac:dyDescent="0.25">
      <c r="A466" s="46">
        <v>465</v>
      </c>
      <c r="B466" s="45"/>
      <c r="C466" s="47">
        <v>465</v>
      </c>
    </row>
    <row r="467" spans="1:3" x14ac:dyDescent="0.25">
      <c r="A467" s="46">
        <v>466</v>
      </c>
      <c r="B467" s="45"/>
      <c r="C467" s="47">
        <v>466</v>
      </c>
    </row>
    <row r="468" spans="1:3" x14ac:dyDescent="0.25">
      <c r="A468" s="46">
        <v>467</v>
      </c>
      <c r="B468" s="45"/>
      <c r="C468" s="47">
        <v>467</v>
      </c>
    </row>
    <row r="469" spans="1:3" x14ac:dyDescent="0.25">
      <c r="A469" s="46">
        <v>468</v>
      </c>
      <c r="B469" s="45"/>
      <c r="C469" s="47">
        <v>468</v>
      </c>
    </row>
    <row r="470" spans="1:3" x14ac:dyDescent="0.25">
      <c r="A470" s="46">
        <v>469</v>
      </c>
      <c r="B470" s="45"/>
      <c r="C470" s="47">
        <v>469</v>
      </c>
    </row>
    <row r="471" spans="1:3" x14ac:dyDescent="0.25">
      <c r="A471" s="46">
        <v>470</v>
      </c>
      <c r="B471" s="45"/>
      <c r="C471" s="47">
        <v>470</v>
      </c>
    </row>
    <row r="472" spans="1:3" x14ac:dyDescent="0.25">
      <c r="A472" s="46">
        <v>471</v>
      </c>
      <c r="B472" s="45"/>
      <c r="C472" s="47">
        <v>471</v>
      </c>
    </row>
    <row r="473" spans="1:3" x14ac:dyDescent="0.25">
      <c r="A473" s="46">
        <v>472</v>
      </c>
      <c r="B473" s="45"/>
      <c r="C473" s="47">
        <v>472</v>
      </c>
    </row>
    <row r="474" spans="1:3" x14ac:dyDescent="0.25">
      <c r="A474" s="46">
        <v>473</v>
      </c>
      <c r="B474" s="45"/>
      <c r="C474" s="47">
        <v>473</v>
      </c>
    </row>
    <row r="475" spans="1:3" x14ac:dyDescent="0.25">
      <c r="A475" s="46">
        <v>474</v>
      </c>
      <c r="B475" s="45"/>
      <c r="C475" s="47">
        <v>474</v>
      </c>
    </row>
    <row r="476" spans="1:3" x14ac:dyDescent="0.25">
      <c r="A476" s="46">
        <v>475</v>
      </c>
      <c r="B476" s="45"/>
      <c r="C476" s="47">
        <v>475</v>
      </c>
    </row>
    <row r="477" spans="1:3" x14ac:dyDescent="0.25">
      <c r="A477" s="46">
        <v>476</v>
      </c>
      <c r="B477" s="45"/>
      <c r="C477" s="47">
        <v>476</v>
      </c>
    </row>
    <row r="478" spans="1:3" x14ac:dyDescent="0.25">
      <c r="A478" s="46">
        <v>477</v>
      </c>
      <c r="B478" s="45"/>
      <c r="C478" s="47">
        <v>477</v>
      </c>
    </row>
    <row r="479" spans="1:3" x14ac:dyDescent="0.25">
      <c r="A479" s="46">
        <v>478</v>
      </c>
      <c r="B479" s="45"/>
      <c r="C479" s="47">
        <v>478</v>
      </c>
    </row>
    <row r="480" spans="1:3" x14ac:dyDescent="0.25">
      <c r="A480" s="46">
        <v>479</v>
      </c>
      <c r="B480" s="45"/>
      <c r="C480" s="47">
        <v>479</v>
      </c>
    </row>
    <row r="481" spans="1:3" x14ac:dyDescent="0.25">
      <c r="A481" s="46">
        <v>480</v>
      </c>
      <c r="B481" s="45"/>
      <c r="C481" s="47">
        <v>480</v>
      </c>
    </row>
    <row r="482" spans="1:3" x14ac:dyDescent="0.25">
      <c r="A482" s="46">
        <v>481</v>
      </c>
      <c r="B482" s="45"/>
      <c r="C482" s="47">
        <v>481</v>
      </c>
    </row>
    <row r="483" spans="1:3" x14ac:dyDescent="0.25">
      <c r="A483" s="46">
        <v>482</v>
      </c>
      <c r="B483" s="45"/>
      <c r="C483" s="47">
        <v>482</v>
      </c>
    </row>
    <row r="484" spans="1:3" x14ac:dyDescent="0.25">
      <c r="A484" s="46">
        <v>483</v>
      </c>
      <c r="B484" s="45"/>
      <c r="C484" s="47">
        <v>483</v>
      </c>
    </row>
    <row r="485" spans="1:3" x14ac:dyDescent="0.25">
      <c r="A485" s="46">
        <v>484</v>
      </c>
      <c r="B485" s="45"/>
      <c r="C485" s="47">
        <v>484</v>
      </c>
    </row>
    <row r="486" spans="1:3" x14ac:dyDescent="0.25">
      <c r="A486" s="46">
        <v>485</v>
      </c>
      <c r="B486" s="45"/>
      <c r="C486" s="47">
        <v>485</v>
      </c>
    </row>
    <row r="487" spans="1:3" x14ac:dyDescent="0.25">
      <c r="A487" s="46">
        <v>486</v>
      </c>
      <c r="B487" s="45"/>
      <c r="C487" s="47">
        <v>486</v>
      </c>
    </row>
    <row r="488" spans="1:3" x14ac:dyDescent="0.25">
      <c r="A488" s="46">
        <v>487</v>
      </c>
      <c r="B488" s="45"/>
      <c r="C488" s="47">
        <v>487</v>
      </c>
    </row>
    <row r="489" spans="1:3" x14ac:dyDescent="0.25">
      <c r="A489" s="46">
        <v>488</v>
      </c>
      <c r="B489" s="45"/>
      <c r="C489" s="47">
        <v>488</v>
      </c>
    </row>
    <row r="490" spans="1:3" x14ac:dyDescent="0.25">
      <c r="A490" s="46">
        <v>489</v>
      </c>
      <c r="B490" s="45"/>
      <c r="C490" s="47">
        <v>489</v>
      </c>
    </row>
    <row r="491" spans="1:3" x14ac:dyDescent="0.25">
      <c r="A491" s="46">
        <v>490</v>
      </c>
      <c r="B491" s="45"/>
      <c r="C491" s="47">
        <v>490</v>
      </c>
    </row>
    <row r="492" spans="1:3" x14ac:dyDescent="0.25">
      <c r="A492" s="46">
        <v>491</v>
      </c>
      <c r="B492" s="45"/>
      <c r="C492" s="47">
        <v>491</v>
      </c>
    </row>
    <row r="493" spans="1:3" x14ac:dyDescent="0.25">
      <c r="A493" s="46">
        <v>492</v>
      </c>
      <c r="B493" s="45"/>
      <c r="C493" s="47">
        <v>492</v>
      </c>
    </row>
    <row r="494" spans="1:3" x14ac:dyDescent="0.25">
      <c r="A494" s="46">
        <v>493</v>
      </c>
      <c r="B494" s="45"/>
      <c r="C494" s="47">
        <v>493</v>
      </c>
    </row>
    <row r="495" spans="1:3" x14ac:dyDescent="0.25">
      <c r="A495" s="46">
        <v>494</v>
      </c>
      <c r="B495" s="45"/>
      <c r="C495" s="47">
        <v>494</v>
      </c>
    </row>
    <row r="496" spans="1:3" x14ac:dyDescent="0.25">
      <c r="A496" s="46">
        <v>495</v>
      </c>
      <c r="B496" s="45"/>
      <c r="C496" s="47">
        <v>495</v>
      </c>
    </row>
    <row r="497" spans="1:3" x14ac:dyDescent="0.25">
      <c r="A497" s="46">
        <v>496</v>
      </c>
      <c r="B497" s="45"/>
      <c r="C497" s="47">
        <v>496</v>
      </c>
    </row>
    <row r="498" spans="1:3" x14ac:dyDescent="0.25">
      <c r="A498" s="46">
        <v>497</v>
      </c>
      <c r="B498" s="45"/>
      <c r="C498" s="47">
        <v>497</v>
      </c>
    </row>
    <row r="499" spans="1:3" x14ac:dyDescent="0.25">
      <c r="A499" s="46">
        <v>498</v>
      </c>
      <c r="B499" s="45"/>
      <c r="C499" s="47">
        <v>498</v>
      </c>
    </row>
    <row r="500" spans="1:3" x14ac:dyDescent="0.25">
      <c r="A500" s="46">
        <v>499</v>
      </c>
      <c r="B500" s="45"/>
      <c r="C500" s="47">
        <v>499</v>
      </c>
    </row>
    <row r="501" spans="1:3" x14ac:dyDescent="0.25">
      <c r="A501" s="46">
        <v>500</v>
      </c>
      <c r="B501" s="45"/>
      <c r="C501" s="47">
        <v>500</v>
      </c>
    </row>
    <row r="502" spans="1:3" x14ac:dyDescent="0.25">
      <c r="A502" s="46">
        <v>501</v>
      </c>
      <c r="B502" s="45"/>
      <c r="C502" s="47">
        <v>501</v>
      </c>
    </row>
    <row r="503" spans="1:3" x14ac:dyDescent="0.25">
      <c r="A503" s="46">
        <v>502</v>
      </c>
      <c r="B503" s="45"/>
      <c r="C503" s="47">
        <v>502</v>
      </c>
    </row>
    <row r="504" spans="1:3" x14ac:dyDescent="0.25">
      <c r="A504" s="46">
        <v>503</v>
      </c>
      <c r="B504" s="45"/>
      <c r="C504" s="47">
        <v>503</v>
      </c>
    </row>
    <row r="505" spans="1:3" x14ac:dyDescent="0.25">
      <c r="A505" s="46">
        <v>504</v>
      </c>
      <c r="B505" s="45"/>
      <c r="C505" s="47">
        <v>504</v>
      </c>
    </row>
    <row r="506" spans="1:3" x14ac:dyDescent="0.25">
      <c r="A506" s="46">
        <v>505</v>
      </c>
      <c r="B506" s="45"/>
      <c r="C506" s="47">
        <v>505</v>
      </c>
    </row>
    <row r="507" spans="1:3" x14ac:dyDescent="0.25">
      <c r="A507" s="46">
        <v>506</v>
      </c>
      <c r="B507" s="45"/>
      <c r="C507" s="47">
        <v>506</v>
      </c>
    </row>
    <row r="508" spans="1:3" x14ac:dyDescent="0.25">
      <c r="A508" s="46">
        <v>507</v>
      </c>
      <c r="B508" s="45"/>
      <c r="C508" s="47">
        <v>507</v>
      </c>
    </row>
    <row r="509" spans="1:3" x14ac:dyDescent="0.25">
      <c r="A509" s="46">
        <v>508</v>
      </c>
      <c r="B509" s="45"/>
      <c r="C509" s="47">
        <v>508</v>
      </c>
    </row>
    <row r="510" spans="1:3" x14ac:dyDescent="0.25">
      <c r="A510" s="46">
        <v>509</v>
      </c>
      <c r="B510" s="45"/>
      <c r="C510" s="47">
        <v>509</v>
      </c>
    </row>
    <row r="511" spans="1:3" x14ac:dyDescent="0.25">
      <c r="A511" s="46">
        <v>510</v>
      </c>
      <c r="B511" s="45"/>
      <c r="C511" s="47">
        <v>510</v>
      </c>
    </row>
    <row r="512" spans="1:3" x14ac:dyDescent="0.25">
      <c r="A512" s="46">
        <v>511</v>
      </c>
      <c r="B512" s="45"/>
      <c r="C512" s="47">
        <v>511</v>
      </c>
    </row>
    <row r="513" spans="1:3" x14ac:dyDescent="0.25">
      <c r="A513" s="46">
        <v>512</v>
      </c>
      <c r="B513" s="45"/>
      <c r="C513" s="47">
        <v>512</v>
      </c>
    </row>
    <row r="514" spans="1:3" x14ac:dyDescent="0.25">
      <c r="A514" s="46">
        <v>513</v>
      </c>
      <c r="B514" s="45"/>
      <c r="C514" s="47">
        <v>513</v>
      </c>
    </row>
    <row r="515" spans="1:3" x14ac:dyDescent="0.25">
      <c r="A515" s="46">
        <v>514</v>
      </c>
      <c r="B515" s="45"/>
      <c r="C515" s="47">
        <v>514</v>
      </c>
    </row>
    <row r="516" spans="1:3" x14ac:dyDescent="0.25">
      <c r="A516" s="46">
        <v>515</v>
      </c>
      <c r="B516" s="45"/>
      <c r="C516" s="47">
        <v>515</v>
      </c>
    </row>
    <row r="517" spans="1:3" x14ac:dyDescent="0.25">
      <c r="A517" s="46">
        <v>516</v>
      </c>
      <c r="B517" s="45"/>
      <c r="C517" s="47">
        <v>516</v>
      </c>
    </row>
    <row r="518" spans="1:3" x14ac:dyDescent="0.25">
      <c r="A518" s="46">
        <v>517</v>
      </c>
      <c r="B518" s="45"/>
      <c r="C518" s="47">
        <v>517</v>
      </c>
    </row>
    <row r="519" spans="1:3" x14ac:dyDescent="0.25">
      <c r="A519" s="46">
        <v>518</v>
      </c>
      <c r="B519" s="45"/>
      <c r="C519" s="47">
        <v>518</v>
      </c>
    </row>
    <row r="520" spans="1:3" x14ac:dyDescent="0.25">
      <c r="A520" s="46">
        <v>519</v>
      </c>
      <c r="B520" s="45"/>
      <c r="C520" s="47">
        <v>519</v>
      </c>
    </row>
    <row r="521" spans="1:3" x14ac:dyDescent="0.25">
      <c r="A521" s="46">
        <v>520</v>
      </c>
      <c r="B521" s="45"/>
      <c r="C521" s="47">
        <v>520</v>
      </c>
    </row>
    <row r="522" spans="1:3" x14ac:dyDescent="0.25">
      <c r="A522" s="46">
        <v>521</v>
      </c>
      <c r="B522" s="45"/>
      <c r="C522" s="47">
        <v>521</v>
      </c>
    </row>
    <row r="523" spans="1:3" x14ac:dyDescent="0.25">
      <c r="A523" s="46">
        <v>522</v>
      </c>
      <c r="B523" s="45"/>
      <c r="C523" s="47">
        <v>522</v>
      </c>
    </row>
    <row r="524" spans="1:3" x14ac:dyDescent="0.25">
      <c r="A524" s="46">
        <v>523</v>
      </c>
      <c r="B524" s="45"/>
      <c r="C524" s="47">
        <v>523</v>
      </c>
    </row>
    <row r="525" spans="1:3" x14ac:dyDescent="0.25">
      <c r="A525" s="46">
        <v>524</v>
      </c>
      <c r="B525" s="45"/>
      <c r="C525" s="47">
        <v>524</v>
      </c>
    </row>
    <row r="526" spans="1:3" x14ac:dyDescent="0.25">
      <c r="A526" s="46">
        <v>525</v>
      </c>
      <c r="B526" s="45"/>
      <c r="C526" s="47">
        <v>525</v>
      </c>
    </row>
    <row r="527" spans="1:3" x14ac:dyDescent="0.25">
      <c r="A527" s="46">
        <v>526</v>
      </c>
      <c r="B527" s="45"/>
      <c r="C527" s="47">
        <v>526</v>
      </c>
    </row>
    <row r="528" spans="1:3" x14ac:dyDescent="0.25">
      <c r="A528" s="46">
        <v>527</v>
      </c>
      <c r="B528" s="45"/>
      <c r="C528" s="47">
        <v>527</v>
      </c>
    </row>
    <row r="529" spans="1:3" x14ac:dyDescent="0.25">
      <c r="A529" s="46">
        <v>528</v>
      </c>
      <c r="B529" s="45"/>
      <c r="C529" s="47">
        <v>528</v>
      </c>
    </row>
    <row r="530" spans="1:3" x14ac:dyDescent="0.25">
      <c r="A530" s="46">
        <v>529</v>
      </c>
      <c r="B530" s="45"/>
      <c r="C530" s="47">
        <v>529</v>
      </c>
    </row>
    <row r="531" spans="1:3" x14ac:dyDescent="0.25">
      <c r="A531" s="46">
        <v>530</v>
      </c>
      <c r="B531" s="45"/>
      <c r="C531" s="47">
        <v>530</v>
      </c>
    </row>
    <row r="532" spans="1:3" x14ac:dyDescent="0.25">
      <c r="A532" s="46">
        <v>531</v>
      </c>
      <c r="B532" s="45"/>
      <c r="C532" s="47">
        <v>531</v>
      </c>
    </row>
    <row r="533" spans="1:3" x14ac:dyDescent="0.25">
      <c r="A533" s="46">
        <v>532</v>
      </c>
      <c r="B533" s="45"/>
      <c r="C533" s="47">
        <v>532</v>
      </c>
    </row>
    <row r="534" spans="1:3" x14ac:dyDescent="0.25">
      <c r="A534" s="46">
        <v>533</v>
      </c>
      <c r="B534" s="45"/>
      <c r="C534" s="47">
        <v>533</v>
      </c>
    </row>
    <row r="535" spans="1:3" x14ac:dyDescent="0.25">
      <c r="A535" s="46">
        <v>534</v>
      </c>
      <c r="B535" s="45"/>
      <c r="C535" s="47">
        <v>534</v>
      </c>
    </row>
    <row r="536" spans="1:3" x14ac:dyDescent="0.25">
      <c r="A536" s="46">
        <v>535</v>
      </c>
      <c r="B536" s="45"/>
      <c r="C536" s="47">
        <v>535</v>
      </c>
    </row>
    <row r="537" spans="1:3" x14ac:dyDescent="0.25">
      <c r="A537" s="46">
        <v>536</v>
      </c>
      <c r="B537" s="45"/>
      <c r="C537" s="47">
        <v>536</v>
      </c>
    </row>
    <row r="538" spans="1:3" x14ac:dyDescent="0.25">
      <c r="A538" s="46">
        <v>537</v>
      </c>
      <c r="B538" s="45"/>
      <c r="C538" s="47">
        <v>537</v>
      </c>
    </row>
    <row r="539" spans="1:3" x14ac:dyDescent="0.25">
      <c r="A539" s="46">
        <v>538</v>
      </c>
      <c r="B539" s="45"/>
      <c r="C539" s="47">
        <v>538</v>
      </c>
    </row>
    <row r="540" spans="1:3" x14ac:dyDescent="0.25">
      <c r="A540" s="46">
        <v>539</v>
      </c>
      <c r="B540" s="45"/>
      <c r="C540" s="47">
        <v>539</v>
      </c>
    </row>
    <row r="541" spans="1:3" x14ac:dyDescent="0.25">
      <c r="A541" s="46">
        <v>540</v>
      </c>
      <c r="B541" s="45"/>
      <c r="C541" s="47">
        <v>540</v>
      </c>
    </row>
    <row r="542" spans="1:3" x14ac:dyDescent="0.25">
      <c r="A542" s="46">
        <v>541</v>
      </c>
      <c r="B542" s="45"/>
      <c r="C542" s="47">
        <v>541</v>
      </c>
    </row>
    <row r="543" spans="1:3" x14ac:dyDescent="0.25">
      <c r="A543" s="46">
        <v>542</v>
      </c>
      <c r="B543" s="45"/>
      <c r="C543" s="47">
        <v>542</v>
      </c>
    </row>
    <row r="544" spans="1:3" x14ac:dyDescent="0.25">
      <c r="A544" s="46">
        <v>543</v>
      </c>
      <c r="B544" s="45"/>
      <c r="C544" s="47">
        <v>543</v>
      </c>
    </row>
    <row r="545" spans="1:3" x14ac:dyDescent="0.25">
      <c r="A545" s="46">
        <v>544</v>
      </c>
      <c r="B545" s="45"/>
      <c r="C545" s="47">
        <v>544</v>
      </c>
    </row>
    <row r="546" spans="1:3" x14ac:dyDescent="0.25">
      <c r="A546" s="46">
        <v>545</v>
      </c>
      <c r="B546" s="45"/>
      <c r="C546" s="47">
        <v>545</v>
      </c>
    </row>
    <row r="547" spans="1:3" x14ac:dyDescent="0.25">
      <c r="A547" s="46">
        <v>546</v>
      </c>
      <c r="B547" s="45"/>
      <c r="C547" s="47">
        <v>546</v>
      </c>
    </row>
    <row r="548" spans="1:3" x14ac:dyDescent="0.25">
      <c r="A548" s="46">
        <v>547</v>
      </c>
      <c r="B548" s="45"/>
      <c r="C548" s="47">
        <v>547</v>
      </c>
    </row>
    <row r="549" spans="1:3" x14ac:dyDescent="0.25">
      <c r="A549" s="46">
        <v>548</v>
      </c>
      <c r="B549" s="45"/>
      <c r="C549" s="47">
        <v>548</v>
      </c>
    </row>
    <row r="550" spans="1:3" x14ac:dyDescent="0.25">
      <c r="A550" s="46">
        <v>549</v>
      </c>
      <c r="B550" s="45"/>
      <c r="C550" s="47">
        <v>549</v>
      </c>
    </row>
    <row r="551" spans="1:3" x14ac:dyDescent="0.25">
      <c r="A551" s="46">
        <v>550</v>
      </c>
      <c r="B551" s="45"/>
      <c r="C551" s="47">
        <v>550</v>
      </c>
    </row>
    <row r="552" spans="1:3" x14ac:dyDescent="0.25">
      <c r="A552" s="46">
        <v>551</v>
      </c>
      <c r="B552" s="45"/>
      <c r="C552" s="47">
        <v>551</v>
      </c>
    </row>
    <row r="553" spans="1:3" x14ac:dyDescent="0.25">
      <c r="A553" s="46">
        <v>552</v>
      </c>
      <c r="B553" s="45"/>
      <c r="C553" s="47">
        <v>552</v>
      </c>
    </row>
    <row r="554" spans="1:3" x14ac:dyDescent="0.25">
      <c r="A554" s="46">
        <v>553</v>
      </c>
      <c r="B554" s="45"/>
      <c r="C554" s="47">
        <v>553</v>
      </c>
    </row>
    <row r="555" spans="1:3" x14ac:dyDescent="0.25">
      <c r="A555" s="46">
        <v>554</v>
      </c>
      <c r="B555" s="45"/>
      <c r="C555" s="47">
        <v>554</v>
      </c>
    </row>
    <row r="556" spans="1:3" x14ac:dyDescent="0.25">
      <c r="A556" s="46">
        <v>555</v>
      </c>
      <c r="B556" s="45"/>
      <c r="C556" s="47">
        <v>555</v>
      </c>
    </row>
    <row r="557" spans="1:3" x14ac:dyDescent="0.25">
      <c r="A557" s="46">
        <v>556</v>
      </c>
      <c r="B557" s="45"/>
      <c r="C557" s="47">
        <v>556</v>
      </c>
    </row>
    <row r="558" spans="1:3" x14ac:dyDescent="0.25">
      <c r="A558" s="46">
        <v>557</v>
      </c>
      <c r="B558" s="45"/>
      <c r="C558" s="47">
        <v>557</v>
      </c>
    </row>
    <row r="559" spans="1:3" x14ac:dyDescent="0.25">
      <c r="A559" s="46">
        <v>558</v>
      </c>
      <c r="B559" s="45"/>
      <c r="C559" s="47">
        <v>558</v>
      </c>
    </row>
    <row r="560" spans="1:3" x14ac:dyDescent="0.25">
      <c r="A560" s="46">
        <v>559</v>
      </c>
      <c r="B560" s="45"/>
      <c r="C560" s="47">
        <v>559</v>
      </c>
    </row>
    <row r="561" spans="1:3" x14ac:dyDescent="0.25">
      <c r="A561" s="46">
        <v>560</v>
      </c>
      <c r="B561" s="45"/>
      <c r="C561" s="47">
        <v>560</v>
      </c>
    </row>
    <row r="562" spans="1:3" x14ac:dyDescent="0.25">
      <c r="A562" s="46">
        <v>561</v>
      </c>
      <c r="B562" s="45"/>
      <c r="C562" s="47">
        <v>561</v>
      </c>
    </row>
    <row r="563" spans="1:3" x14ac:dyDescent="0.25">
      <c r="A563" s="46">
        <v>562</v>
      </c>
      <c r="B563" s="45"/>
      <c r="C563" s="47">
        <v>562</v>
      </c>
    </row>
    <row r="564" spans="1:3" x14ac:dyDescent="0.25">
      <c r="A564" s="46">
        <v>563</v>
      </c>
      <c r="B564" s="45"/>
      <c r="C564" s="47">
        <v>563</v>
      </c>
    </row>
    <row r="565" spans="1:3" x14ac:dyDescent="0.25">
      <c r="A565" s="46">
        <v>564</v>
      </c>
      <c r="B565" s="45"/>
      <c r="C565" s="47">
        <v>564</v>
      </c>
    </row>
    <row r="566" spans="1:3" x14ac:dyDescent="0.25">
      <c r="A566" s="46">
        <v>565</v>
      </c>
      <c r="B566" s="45"/>
      <c r="C566" s="47">
        <v>565</v>
      </c>
    </row>
    <row r="567" spans="1:3" x14ac:dyDescent="0.25">
      <c r="A567" s="46">
        <v>566</v>
      </c>
      <c r="B567" s="45"/>
      <c r="C567" s="47">
        <v>566</v>
      </c>
    </row>
    <row r="568" spans="1:3" x14ac:dyDescent="0.25">
      <c r="A568" s="46">
        <v>567</v>
      </c>
      <c r="B568" s="45"/>
      <c r="C568" s="47">
        <v>567</v>
      </c>
    </row>
    <row r="569" spans="1:3" x14ac:dyDescent="0.25">
      <c r="A569" s="46">
        <v>568</v>
      </c>
      <c r="B569" s="45"/>
      <c r="C569" s="47">
        <v>568</v>
      </c>
    </row>
    <row r="570" spans="1:3" x14ac:dyDescent="0.25">
      <c r="A570" s="46">
        <v>569</v>
      </c>
      <c r="B570" s="45"/>
      <c r="C570" s="47">
        <v>569</v>
      </c>
    </row>
    <row r="571" spans="1:3" x14ac:dyDescent="0.25">
      <c r="A571" s="46">
        <v>570</v>
      </c>
      <c r="B571" s="45"/>
      <c r="C571" s="47">
        <v>570</v>
      </c>
    </row>
    <row r="572" spans="1:3" x14ac:dyDescent="0.25">
      <c r="A572" s="46">
        <v>571</v>
      </c>
      <c r="B572" s="45"/>
      <c r="C572" s="47">
        <v>571</v>
      </c>
    </row>
    <row r="573" spans="1:3" x14ac:dyDescent="0.25">
      <c r="A573" s="46">
        <v>572</v>
      </c>
      <c r="B573" s="45"/>
      <c r="C573" s="47">
        <v>572</v>
      </c>
    </row>
    <row r="574" spans="1:3" x14ac:dyDescent="0.25">
      <c r="A574" s="46">
        <v>573</v>
      </c>
      <c r="B574" s="45"/>
      <c r="C574" s="47">
        <v>573</v>
      </c>
    </row>
    <row r="575" spans="1:3" x14ac:dyDescent="0.25">
      <c r="A575" s="46">
        <v>574</v>
      </c>
      <c r="B575" s="45"/>
      <c r="C575" s="47">
        <v>574</v>
      </c>
    </row>
    <row r="576" spans="1:3" x14ac:dyDescent="0.25">
      <c r="A576" s="46">
        <v>575</v>
      </c>
      <c r="B576" s="45"/>
      <c r="C576" s="47">
        <v>575</v>
      </c>
    </row>
    <row r="577" spans="1:3" x14ac:dyDescent="0.25">
      <c r="A577" s="46">
        <v>576</v>
      </c>
      <c r="B577" s="45"/>
      <c r="C577" s="47">
        <v>576</v>
      </c>
    </row>
    <row r="578" spans="1:3" x14ac:dyDescent="0.25">
      <c r="A578" s="46">
        <v>577</v>
      </c>
      <c r="B578" s="45"/>
      <c r="C578" s="47">
        <v>577</v>
      </c>
    </row>
    <row r="579" spans="1:3" x14ac:dyDescent="0.25">
      <c r="A579" s="46">
        <v>578</v>
      </c>
      <c r="B579" s="45"/>
      <c r="C579" s="47">
        <v>578</v>
      </c>
    </row>
    <row r="580" spans="1:3" x14ac:dyDescent="0.25">
      <c r="A580" s="46">
        <v>579</v>
      </c>
      <c r="B580" s="45"/>
      <c r="C580" s="47">
        <v>579</v>
      </c>
    </row>
    <row r="581" spans="1:3" x14ac:dyDescent="0.25">
      <c r="A581" s="46">
        <v>580</v>
      </c>
      <c r="B581" s="45"/>
      <c r="C581" s="47">
        <v>580</v>
      </c>
    </row>
    <row r="582" spans="1:3" x14ac:dyDescent="0.25">
      <c r="A582" s="46">
        <v>581</v>
      </c>
      <c r="B582" s="45"/>
      <c r="C582" s="47">
        <v>581</v>
      </c>
    </row>
    <row r="583" spans="1:3" x14ac:dyDescent="0.25">
      <c r="A583" s="46">
        <v>582</v>
      </c>
      <c r="B583" s="45"/>
      <c r="C583" s="47">
        <v>582</v>
      </c>
    </row>
    <row r="584" spans="1:3" x14ac:dyDescent="0.25">
      <c r="A584" s="46">
        <v>583</v>
      </c>
      <c r="B584" s="45"/>
      <c r="C584" s="47">
        <v>583</v>
      </c>
    </row>
    <row r="585" spans="1:3" x14ac:dyDescent="0.25">
      <c r="A585" s="46">
        <v>584</v>
      </c>
      <c r="B585" s="45"/>
      <c r="C585" s="47">
        <v>584</v>
      </c>
    </row>
    <row r="586" spans="1:3" x14ac:dyDescent="0.25">
      <c r="A586" s="46">
        <v>585</v>
      </c>
      <c r="B586" s="45"/>
      <c r="C586" s="47">
        <v>585</v>
      </c>
    </row>
    <row r="587" spans="1:3" x14ac:dyDescent="0.25">
      <c r="A587" s="46">
        <v>586</v>
      </c>
      <c r="B587" s="45"/>
      <c r="C587" s="47">
        <v>586</v>
      </c>
    </row>
    <row r="588" spans="1:3" x14ac:dyDescent="0.25">
      <c r="A588" s="46">
        <v>587</v>
      </c>
      <c r="B588" s="45"/>
      <c r="C588" s="47">
        <v>587</v>
      </c>
    </row>
    <row r="589" spans="1:3" x14ac:dyDescent="0.25">
      <c r="A589" s="46">
        <v>588</v>
      </c>
      <c r="B589" s="45"/>
      <c r="C589" s="47">
        <v>588</v>
      </c>
    </row>
    <row r="590" spans="1:3" x14ac:dyDescent="0.25">
      <c r="A590" s="46">
        <v>589</v>
      </c>
      <c r="B590" s="45"/>
      <c r="C590" s="47">
        <v>589</v>
      </c>
    </row>
    <row r="591" spans="1:3" x14ac:dyDescent="0.25">
      <c r="A591" s="46">
        <v>590</v>
      </c>
      <c r="B591" s="45"/>
      <c r="C591" s="47">
        <v>590</v>
      </c>
    </row>
    <row r="592" spans="1:3" x14ac:dyDescent="0.25">
      <c r="A592" s="46">
        <v>591</v>
      </c>
      <c r="B592" s="45"/>
      <c r="C592" s="47">
        <v>591</v>
      </c>
    </row>
    <row r="593" spans="1:3" x14ac:dyDescent="0.25">
      <c r="A593" s="46">
        <v>592</v>
      </c>
      <c r="B593" s="45"/>
      <c r="C593" s="47">
        <v>592</v>
      </c>
    </row>
    <row r="594" spans="1:3" x14ac:dyDescent="0.25">
      <c r="A594" s="46">
        <v>593</v>
      </c>
      <c r="B594" s="45"/>
      <c r="C594" s="47">
        <v>593</v>
      </c>
    </row>
    <row r="595" spans="1:3" x14ac:dyDescent="0.25">
      <c r="A595" s="46">
        <v>594</v>
      </c>
      <c r="B595" s="45"/>
      <c r="C595" s="47">
        <v>594</v>
      </c>
    </row>
    <row r="596" spans="1:3" x14ac:dyDescent="0.25">
      <c r="A596" s="46">
        <v>595</v>
      </c>
      <c r="B596" s="45"/>
      <c r="C596" s="47">
        <v>595</v>
      </c>
    </row>
    <row r="597" spans="1:3" x14ac:dyDescent="0.25">
      <c r="A597" s="46">
        <v>596</v>
      </c>
      <c r="B597" s="45"/>
      <c r="C597" s="47">
        <v>596</v>
      </c>
    </row>
    <row r="598" spans="1:3" x14ac:dyDescent="0.25">
      <c r="A598" s="46">
        <v>597</v>
      </c>
      <c r="B598" s="45"/>
      <c r="C598" s="47">
        <v>597</v>
      </c>
    </row>
    <row r="599" spans="1:3" x14ac:dyDescent="0.25">
      <c r="A599" s="46">
        <v>598</v>
      </c>
      <c r="B599" s="45"/>
      <c r="C599" s="47">
        <v>598</v>
      </c>
    </row>
    <row r="600" spans="1:3" x14ac:dyDescent="0.25">
      <c r="A600" s="46">
        <v>599</v>
      </c>
      <c r="B600" s="45"/>
      <c r="C600" s="47">
        <v>599</v>
      </c>
    </row>
    <row r="601" spans="1:3" x14ac:dyDescent="0.25">
      <c r="A601" s="46">
        <v>600</v>
      </c>
      <c r="B601" s="45"/>
      <c r="C601" s="47">
        <v>600</v>
      </c>
    </row>
    <row r="602" spans="1:3" x14ac:dyDescent="0.25">
      <c r="A602" s="46">
        <v>601</v>
      </c>
      <c r="B602" s="45"/>
      <c r="C602" s="47">
        <v>601</v>
      </c>
    </row>
    <row r="603" spans="1:3" x14ac:dyDescent="0.25">
      <c r="A603" s="46">
        <v>602</v>
      </c>
      <c r="B603" s="45"/>
      <c r="C603" s="47">
        <v>602</v>
      </c>
    </row>
    <row r="604" spans="1:3" x14ac:dyDescent="0.25">
      <c r="A604" s="46">
        <v>603</v>
      </c>
      <c r="B604" s="45"/>
      <c r="C604" s="47">
        <v>603</v>
      </c>
    </row>
    <row r="605" spans="1:3" x14ac:dyDescent="0.25">
      <c r="A605" s="46">
        <v>604</v>
      </c>
      <c r="B605" s="45"/>
      <c r="C605" s="47">
        <v>604</v>
      </c>
    </row>
    <row r="606" spans="1:3" x14ac:dyDescent="0.25">
      <c r="A606" s="46">
        <v>605</v>
      </c>
      <c r="B606" s="45"/>
      <c r="C606" s="47">
        <v>605</v>
      </c>
    </row>
    <row r="607" spans="1:3" x14ac:dyDescent="0.25">
      <c r="A607" s="46">
        <v>606</v>
      </c>
      <c r="B607" s="45"/>
      <c r="C607" s="47">
        <v>606</v>
      </c>
    </row>
    <row r="608" spans="1:3" x14ac:dyDescent="0.25">
      <c r="A608" s="46">
        <v>607</v>
      </c>
      <c r="B608" s="45"/>
      <c r="C608" s="47">
        <v>607</v>
      </c>
    </row>
    <row r="609" spans="1:3" x14ac:dyDescent="0.25">
      <c r="A609" s="46">
        <v>608</v>
      </c>
      <c r="B609" s="45"/>
      <c r="C609" s="47">
        <v>608</v>
      </c>
    </row>
    <row r="610" spans="1:3" x14ac:dyDescent="0.25">
      <c r="A610" s="46">
        <v>609</v>
      </c>
      <c r="B610" s="45"/>
      <c r="C610" s="47">
        <v>609</v>
      </c>
    </row>
    <row r="611" spans="1:3" x14ac:dyDescent="0.25">
      <c r="A611" s="46">
        <v>610</v>
      </c>
      <c r="B611" s="45"/>
      <c r="C611" s="47">
        <v>610</v>
      </c>
    </row>
    <row r="612" spans="1:3" x14ac:dyDescent="0.25">
      <c r="A612" s="46">
        <v>611</v>
      </c>
      <c r="B612" s="45"/>
      <c r="C612" s="47">
        <v>611</v>
      </c>
    </row>
    <row r="613" spans="1:3" x14ac:dyDescent="0.25">
      <c r="A613" s="46">
        <v>612</v>
      </c>
      <c r="B613" s="45"/>
      <c r="C613" s="47">
        <v>612</v>
      </c>
    </row>
    <row r="614" spans="1:3" x14ac:dyDescent="0.25">
      <c r="A614" s="46">
        <v>613</v>
      </c>
      <c r="B614" s="45"/>
      <c r="C614" s="47">
        <v>613</v>
      </c>
    </row>
    <row r="615" spans="1:3" x14ac:dyDescent="0.25">
      <c r="A615" s="46">
        <v>614</v>
      </c>
      <c r="B615" s="45"/>
      <c r="C615" s="47">
        <v>614</v>
      </c>
    </row>
    <row r="616" spans="1:3" x14ac:dyDescent="0.25">
      <c r="A616" s="46">
        <v>615</v>
      </c>
      <c r="B616" s="45"/>
      <c r="C616" s="47">
        <v>615</v>
      </c>
    </row>
    <row r="617" spans="1:3" x14ac:dyDescent="0.25">
      <c r="A617" s="46">
        <v>616</v>
      </c>
      <c r="B617" s="45"/>
      <c r="C617" s="47">
        <v>616</v>
      </c>
    </row>
    <row r="618" spans="1:3" x14ac:dyDescent="0.25">
      <c r="A618" s="46">
        <v>617</v>
      </c>
      <c r="B618" s="45"/>
      <c r="C618" s="47">
        <v>617</v>
      </c>
    </row>
    <row r="619" spans="1:3" x14ac:dyDescent="0.25">
      <c r="A619" s="46">
        <v>618</v>
      </c>
      <c r="B619" s="45"/>
      <c r="C619" s="47">
        <v>618</v>
      </c>
    </row>
    <row r="620" spans="1:3" x14ac:dyDescent="0.25">
      <c r="A620" s="46">
        <v>619</v>
      </c>
      <c r="B620" s="45"/>
      <c r="C620" s="47">
        <v>619</v>
      </c>
    </row>
    <row r="621" spans="1:3" x14ac:dyDescent="0.25">
      <c r="A621" s="46">
        <v>620</v>
      </c>
      <c r="B621" s="45"/>
      <c r="C621" s="47">
        <v>620</v>
      </c>
    </row>
    <row r="622" spans="1:3" x14ac:dyDescent="0.25">
      <c r="A622" s="46">
        <v>621</v>
      </c>
      <c r="B622" s="45"/>
      <c r="C622" s="47">
        <v>621</v>
      </c>
    </row>
    <row r="623" spans="1:3" x14ac:dyDescent="0.25">
      <c r="A623" s="46">
        <v>622</v>
      </c>
      <c r="B623" s="45"/>
      <c r="C623" s="47">
        <v>622</v>
      </c>
    </row>
    <row r="624" spans="1:3" x14ac:dyDescent="0.25">
      <c r="A624" s="46">
        <v>623</v>
      </c>
      <c r="B624" s="45"/>
      <c r="C624" s="47">
        <v>623</v>
      </c>
    </row>
    <row r="625" spans="1:3" x14ac:dyDescent="0.25">
      <c r="A625" s="46">
        <v>624</v>
      </c>
      <c r="B625" s="45"/>
      <c r="C625" s="47">
        <v>624</v>
      </c>
    </row>
    <row r="626" spans="1:3" x14ac:dyDescent="0.25">
      <c r="A626" s="46">
        <v>625</v>
      </c>
      <c r="B626" s="45"/>
      <c r="C626" s="47">
        <v>625</v>
      </c>
    </row>
    <row r="627" spans="1:3" x14ac:dyDescent="0.25">
      <c r="A627" s="46">
        <v>626</v>
      </c>
      <c r="B627" s="45"/>
      <c r="C627" s="47">
        <v>626</v>
      </c>
    </row>
    <row r="628" spans="1:3" x14ac:dyDescent="0.25">
      <c r="A628" s="46">
        <v>627</v>
      </c>
      <c r="B628" s="45"/>
      <c r="C628" s="47">
        <v>627</v>
      </c>
    </row>
    <row r="629" spans="1:3" x14ac:dyDescent="0.25">
      <c r="A629" s="46">
        <v>628</v>
      </c>
      <c r="B629" s="45"/>
      <c r="C629" s="47">
        <v>628</v>
      </c>
    </row>
    <row r="630" spans="1:3" x14ac:dyDescent="0.25">
      <c r="A630" s="46">
        <v>629</v>
      </c>
      <c r="B630" s="45"/>
      <c r="C630" s="47">
        <v>629</v>
      </c>
    </row>
    <row r="631" spans="1:3" x14ac:dyDescent="0.25">
      <c r="A631" s="46">
        <v>630</v>
      </c>
      <c r="B631" s="45"/>
      <c r="C631" s="47">
        <v>630</v>
      </c>
    </row>
    <row r="632" spans="1:3" x14ac:dyDescent="0.25">
      <c r="A632" s="46">
        <v>631</v>
      </c>
      <c r="B632" s="45"/>
      <c r="C632" s="47">
        <v>631</v>
      </c>
    </row>
    <row r="633" spans="1:3" x14ac:dyDescent="0.25">
      <c r="A633" s="46">
        <v>632</v>
      </c>
      <c r="B633" s="45"/>
      <c r="C633" s="47">
        <v>632</v>
      </c>
    </row>
    <row r="634" spans="1:3" x14ac:dyDescent="0.25">
      <c r="A634" s="46">
        <v>633</v>
      </c>
      <c r="B634" s="45"/>
      <c r="C634" s="47">
        <v>633</v>
      </c>
    </row>
    <row r="635" spans="1:3" x14ac:dyDescent="0.25">
      <c r="A635" s="46">
        <v>634</v>
      </c>
      <c r="B635" s="45"/>
      <c r="C635" s="47">
        <v>634</v>
      </c>
    </row>
    <row r="636" spans="1:3" x14ac:dyDescent="0.25">
      <c r="A636" s="46">
        <v>635</v>
      </c>
      <c r="B636" s="45"/>
      <c r="C636" s="47">
        <v>635</v>
      </c>
    </row>
    <row r="637" spans="1:3" x14ac:dyDescent="0.25">
      <c r="A637" s="46">
        <v>636</v>
      </c>
      <c r="B637" s="45"/>
      <c r="C637" s="47">
        <v>636</v>
      </c>
    </row>
    <row r="638" spans="1:3" x14ac:dyDescent="0.25">
      <c r="A638" s="46">
        <v>637</v>
      </c>
      <c r="B638" s="45"/>
      <c r="C638" s="47">
        <v>637</v>
      </c>
    </row>
    <row r="639" spans="1:3" x14ac:dyDescent="0.25">
      <c r="A639" s="46">
        <v>638</v>
      </c>
      <c r="B639" s="45"/>
      <c r="C639" s="47">
        <v>638</v>
      </c>
    </row>
    <row r="640" spans="1:3" x14ac:dyDescent="0.25">
      <c r="A640" s="46">
        <v>639</v>
      </c>
      <c r="B640" s="45"/>
      <c r="C640" s="47">
        <v>639</v>
      </c>
    </row>
    <row r="641" spans="1:3" x14ac:dyDescent="0.25">
      <c r="A641" s="46">
        <v>640</v>
      </c>
      <c r="B641" s="45"/>
      <c r="C641" s="47">
        <v>640</v>
      </c>
    </row>
    <row r="642" spans="1:3" x14ac:dyDescent="0.25">
      <c r="A642" s="46">
        <v>641</v>
      </c>
      <c r="B642" s="45"/>
      <c r="C642" s="47">
        <v>641</v>
      </c>
    </row>
    <row r="643" spans="1:3" x14ac:dyDescent="0.25">
      <c r="A643" s="46">
        <v>642</v>
      </c>
      <c r="B643" s="45"/>
      <c r="C643" s="47">
        <v>642</v>
      </c>
    </row>
    <row r="644" spans="1:3" x14ac:dyDescent="0.25">
      <c r="A644" s="46">
        <v>643</v>
      </c>
      <c r="B644" s="45"/>
      <c r="C644" s="47">
        <v>643</v>
      </c>
    </row>
    <row r="645" spans="1:3" x14ac:dyDescent="0.25">
      <c r="A645" s="46">
        <v>644</v>
      </c>
      <c r="B645" s="45"/>
      <c r="C645" s="47">
        <v>644</v>
      </c>
    </row>
    <row r="646" spans="1:3" x14ac:dyDescent="0.25">
      <c r="A646" s="46">
        <v>645</v>
      </c>
      <c r="B646" s="45"/>
      <c r="C646" s="47">
        <v>645</v>
      </c>
    </row>
    <row r="647" spans="1:3" x14ac:dyDescent="0.25">
      <c r="A647" s="46">
        <v>646</v>
      </c>
      <c r="B647" s="45"/>
      <c r="C647" s="47">
        <v>646</v>
      </c>
    </row>
    <row r="648" spans="1:3" x14ac:dyDescent="0.25">
      <c r="A648" s="46">
        <v>647</v>
      </c>
      <c r="B648" s="45"/>
      <c r="C648" s="47">
        <v>647</v>
      </c>
    </row>
    <row r="649" spans="1:3" x14ac:dyDescent="0.25">
      <c r="A649" s="46">
        <v>648</v>
      </c>
      <c r="B649" s="45"/>
      <c r="C649" s="47">
        <v>648</v>
      </c>
    </row>
    <row r="650" spans="1:3" x14ac:dyDescent="0.25">
      <c r="A650" s="46">
        <v>649</v>
      </c>
      <c r="B650" s="45"/>
      <c r="C650" s="47">
        <v>649</v>
      </c>
    </row>
    <row r="651" spans="1:3" x14ac:dyDescent="0.25">
      <c r="A651" s="46">
        <v>650</v>
      </c>
      <c r="B651" s="45"/>
      <c r="C651" s="47">
        <v>650</v>
      </c>
    </row>
    <row r="652" spans="1:3" x14ac:dyDescent="0.25">
      <c r="A652" s="46">
        <v>651</v>
      </c>
      <c r="B652" s="45"/>
      <c r="C652" s="47">
        <v>651</v>
      </c>
    </row>
    <row r="653" spans="1:3" x14ac:dyDescent="0.25">
      <c r="A653" s="46">
        <v>652</v>
      </c>
      <c r="B653" s="45"/>
      <c r="C653" s="47">
        <v>652</v>
      </c>
    </row>
    <row r="654" spans="1:3" x14ac:dyDescent="0.25">
      <c r="A654" s="46">
        <v>653</v>
      </c>
      <c r="B654" s="45"/>
      <c r="C654" s="47">
        <v>653</v>
      </c>
    </row>
    <row r="655" spans="1:3" x14ac:dyDescent="0.25">
      <c r="A655" s="46">
        <v>654</v>
      </c>
      <c r="B655" s="45"/>
      <c r="C655" s="47">
        <v>654</v>
      </c>
    </row>
    <row r="656" spans="1:3" x14ac:dyDescent="0.25">
      <c r="A656" s="46">
        <v>655</v>
      </c>
      <c r="B656" s="45"/>
      <c r="C656" s="47">
        <v>655</v>
      </c>
    </row>
    <row r="657" spans="1:3" x14ac:dyDescent="0.25">
      <c r="A657" s="46">
        <v>656</v>
      </c>
      <c r="B657" s="45"/>
      <c r="C657" s="47">
        <v>656</v>
      </c>
    </row>
    <row r="658" spans="1:3" x14ac:dyDescent="0.25">
      <c r="A658" s="46">
        <v>657</v>
      </c>
      <c r="B658" s="45"/>
      <c r="C658" s="47">
        <v>657</v>
      </c>
    </row>
    <row r="659" spans="1:3" x14ac:dyDescent="0.25">
      <c r="A659" s="46">
        <v>658</v>
      </c>
      <c r="B659" s="45"/>
      <c r="C659" s="47">
        <v>658</v>
      </c>
    </row>
    <row r="660" spans="1:3" x14ac:dyDescent="0.25">
      <c r="A660" s="46">
        <v>659</v>
      </c>
      <c r="B660" s="45"/>
      <c r="C660" s="47">
        <v>659</v>
      </c>
    </row>
    <row r="661" spans="1:3" x14ac:dyDescent="0.25">
      <c r="A661" s="46">
        <v>660</v>
      </c>
      <c r="B661" s="45"/>
      <c r="C661" s="47">
        <v>660</v>
      </c>
    </row>
    <row r="662" spans="1:3" x14ac:dyDescent="0.25">
      <c r="A662" s="46">
        <v>661</v>
      </c>
      <c r="B662" s="45"/>
      <c r="C662" s="47">
        <v>661</v>
      </c>
    </row>
    <row r="663" spans="1:3" x14ac:dyDescent="0.25">
      <c r="A663" s="46">
        <v>662</v>
      </c>
      <c r="B663" s="45"/>
      <c r="C663" s="47">
        <v>662</v>
      </c>
    </row>
    <row r="664" spans="1:3" x14ac:dyDescent="0.25">
      <c r="A664" s="46">
        <v>663</v>
      </c>
      <c r="B664" s="45"/>
      <c r="C664" s="47">
        <v>663</v>
      </c>
    </row>
    <row r="665" spans="1:3" x14ac:dyDescent="0.25">
      <c r="A665" s="46">
        <v>664</v>
      </c>
      <c r="B665" s="45"/>
      <c r="C665" s="47">
        <v>664</v>
      </c>
    </row>
    <row r="666" spans="1:3" x14ac:dyDescent="0.25">
      <c r="A666" s="46">
        <v>665</v>
      </c>
      <c r="B666" s="45"/>
      <c r="C666" s="47">
        <v>665</v>
      </c>
    </row>
    <row r="667" spans="1:3" x14ac:dyDescent="0.25">
      <c r="A667" s="46">
        <v>666</v>
      </c>
      <c r="B667" s="45"/>
      <c r="C667" s="47">
        <v>666</v>
      </c>
    </row>
    <row r="668" spans="1:3" x14ac:dyDescent="0.25">
      <c r="A668" s="46">
        <v>667</v>
      </c>
      <c r="B668" s="45"/>
      <c r="C668" s="47">
        <v>667</v>
      </c>
    </row>
    <row r="669" spans="1:3" x14ac:dyDescent="0.25">
      <c r="A669" s="46">
        <v>668</v>
      </c>
      <c r="B669" s="45"/>
      <c r="C669" s="47">
        <v>668</v>
      </c>
    </row>
    <row r="670" spans="1:3" x14ac:dyDescent="0.25">
      <c r="A670" s="46">
        <v>669</v>
      </c>
      <c r="B670" s="45"/>
      <c r="C670" s="47">
        <v>669</v>
      </c>
    </row>
    <row r="671" spans="1:3" x14ac:dyDescent="0.25">
      <c r="A671" s="46">
        <v>670</v>
      </c>
      <c r="B671" s="45"/>
      <c r="C671" s="47">
        <v>670</v>
      </c>
    </row>
    <row r="672" spans="1:3" x14ac:dyDescent="0.25">
      <c r="A672" s="46">
        <v>671</v>
      </c>
      <c r="B672" s="45"/>
      <c r="C672" s="47">
        <v>671</v>
      </c>
    </row>
    <row r="673" spans="1:3" x14ac:dyDescent="0.25">
      <c r="A673" s="46">
        <v>672</v>
      </c>
      <c r="B673" s="45"/>
      <c r="C673" s="47">
        <v>672</v>
      </c>
    </row>
    <row r="674" spans="1:3" x14ac:dyDescent="0.25">
      <c r="A674" s="46">
        <v>673</v>
      </c>
      <c r="B674" s="45"/>
      <c r="C674" s="47">
        <v>673</v>
      </c>
    </row>
    <row r="675" spans="1:3" x14ac:dyDescent="0.25">
      <c r="A675" s="46">
        <v>674</v>
      </c>
      <c r="B675" s="45"/>
      <c r="C675" s="47">
        <v>674</v>
      </c>
    </row>
    <row r="676" spans="1:3" x14ac:dyDescent="0.25">
      <c r="A676" s="46">
        <v>675</v>
      </c>
      <c r="B676" s="45"/>
      <c r="C676" s="47">
        <v>675</v>
      </c>
    </row>
    <row r="677" spans="1:3" x14ac:dyDescent="0.25">
      <c r="A677" s="46">
        <v>676</v>
      </c>
      <c r="B677" s="45"/>
      <c r="C677" s="47">
        <v>676</v>
      </c>
    </row>
    <row r="678" spans="1:3" x14ac:dyDescent="0.25">
      <c r="A678" s="46">
        <v>677</v>
      </c>
      <c r="B678" s="45"/>
      <c r="C678" s="47">
        <v>677</v>
      </c>
    </row>
    <row r="679" spans="1:3" x14ac:dyDescent="0.25">
      <c r="A679" s="46">
        <v>678</v>
      </c>
      <c r="B679" s="45"/>
      <c r="C679" s="47">
        <v>678</v>
      </c>
    </row>
    <row r="680" spans="1:3" x14ac:dyDescent="0.25">
      <c r="A680" s="46">
        <v>679</v>
      </c>
      <c r="B680" s="45"/>
      <c r="C680" s="47">
        <v>679</v>
      </c>
    </row>
    <row r="681" spans="1:3" x14ac:dyDescent="0.25">
      <c r="A681" s="46">
        <v>680</v>
      </c>
      <c r="B681" s="45"/>
      <c r="C681" s="47">
        <v>680</v>
      </c>
    </row>
    <row r="682" spans="1:3" x14ac:dyDescent="0.25">
      <c r="A682" s="46">
        <v>681</v>
      </c>
      <c r="B682" s="45"/>
      <c r="C682" s="47">
        <v>681</v>
      </c>
    </row>
    <row r="683" spans="1:3" x14ac:dyDescent="0.25">
      <c r="A683" s="46">
        <v>682</v>
      </c>
      <c r="B683" s="45"/>
      <c r="C683" s="47">
        <v>682</v>
      </c>
    </row>
    <row r="684" spans="1:3" x14ac:dyDescent="0.25">
      <c r="A684" s="46">
        <v>683</v>
      </c>
      <c r="B684" s="45"/>
      <c r="C684" s="47">
        <v>683</v>
      </c>
    </row>
    <row r="685" spans="1:3" x14ac:dyDescent="0.25">
      <c r="A685" s="46">
        <v>684</v>
      </c>
      <c r="B685" s="45"/>
      <c r="C685" s="47">
        <v>684</v>
      </c>
    </row>
    <row r="686" spans="1:3" x14ac:dyDescent="0.25">
      <c r="A686" s="46">
        <v>685</v>
      </c>
      <c r="B686" s="45"/>
      <c r="C686" s="47">
        <v>685</v>
      </c>
    </row>
    <row r="687" spans="1:3" x14ac:dyDescent="0.25">
      <c r="A687" s="46">
        <v>686</v>
      </c>
      <c r="B687" s="45"/>
      <c r="C687" s="47">
        <v>686</v>
      </c>
    </row>
    <row r="688" spans="1:3" x14ac:dyDescent="0.25">
      <c r="A688" s="46">
        <v>687</v>
      </c>
      <c r="B688" s="45"/>
      <c r="C688" s="47">
        <v>687</v>
      </c>
    </row>
    <row r="689" spans="1:3" x14ac:dyDescent="0.25">
      <c r="A689" s="46">
        <v>688</v>
      </c>
      <c r="B689" s="45"/>
      <c r="C689" s="47">
        <v>688</v>
      </c>
    </row>
    <row r="690" spans="1:3" x14ac:dyDescent="0.25">
      <c r="A690" s="46">
        <v>689</v>
      </c>
      <c r="B690" s="45"/>
      <c r="C690" s="47">
        <v>689</v>
      </c>
    </row>
    <row r="691" spans="1:3" x14ac:dyDescent="0.25">
      <c r="A691" s="46">
        <v>690</v>
      </c>
      <c r="B691" s="45"/>
      <c r="C691" s="47">
        <v>690</v>
      </c>
    </row>
    <row r="692" spans="1:3" x14ac:dyDescent="0.25">
      <c r="A692" s="46">
        <v>691</v>
      </c>
      <c r="B692" s="45"/>
      <c r="C692" s="47">
        <v>691</v>
      </c>
    </row>
    <row r="693" spans="1:3" x14ac:dyDescent="0.25">
      <c r="A693" s="46">
        <v>692</v>
      </c>
      <c r="B693" s="45"/>
      <c r="C693" s="47">
        <v>692</v>
      </c>
    </row>
    <row r="694" spans="1:3" x14ac:dyDescent="0.25">
      <c r="A694" s="46">
        <v>693</v>
      </c>
      <c r="B694" s="45"/>
      <c r="C694" s="47">
        <v>693</v>
      </c>
    </row>
    <row r="695" spans="1:3" x14ac:dyDescent="0.25">
      <c r="A695" s="46">
        <v>694</v>
      </c>
      <c r="B695" s="45"/>
      <c r="C695" s="47">
        <v>694</v>
      </c>
    </row>
    <row r="696" spans="1:3" x14ac:dyDescent="0.25">
      <c r="A696" s="46">
        <v>695</v>
      </c>
      <c r="B696" s="45"/>
      <c r="C696" s="47">
        <v>695</v>
      </c>
    </row>
    <row r="697" spans="1:3" x14ac:dyDescent="0.25">
      <c r="A697" s="46">
        <v>696</v>
      </c>
      <c r="B697" s="45"/>
      <c r="C697" s="47">
        <v>696</v>
      </c>
    </row>
    <row r="698" spans="1:3" x14ac:dyDescent="0.25">
      <c r="A698" s="46">
        <v>697</v>
      </c>
      <c r="B698" s="45"/>
      <c r="C698" s="47">
        <v>697</v>
      </c>
    </row>
    <row r="699" spans="1:3" x14ac:dyDescent="0.25">
      <c r="A699" s="46">
        <v>698</v>
      </c>
      <c r="B699" s="45"/>
      <c r="C699" s="47">
        <v>698</v>
      </c>
    </row>
    <row r="700" spans="1:3" x14ac:dyDescent="0.25">
      <c r="A700" s="46">
        <v>699</v>
      </c>
      <c r="B700" s="45"/>
      <c r="C700" s="47">
        <v>699</v>
      </c>
    </row>
    <row r="701" spans="1:3" x14ac:dyDescent="0.25">
      <c r="A701" s="46">
        <v>700</v>
      </c>
      <c r="B701" s="45"/>
      <c r="C701" s="47">
        <v>700</v>
      </c>
    </row>
    <row r="702" spans="1:3" x14ac:dyDescent="0.25">
      <c r="A702" s="46">
        <v>701</v>
      </c>
      <c r="B702" s="45"/>
      <c r="C702" s="47">
        <v>701</v>
      </c>
    </row>
    <row r="703" spans="1:3" x14ac:dyDescent="0.25">
      <c r="A703" s="46">
        <v>702</v>
      </c>
      <c r="B703" s="45"/>
      <c r="C703" s="47">
        <v>702</v>
      </c>
    </row>
    <row r="704" spans="1:3" x14ac:dyDescent="0.25">
      <c r="A704" s="46">
        <v>703</v>
      </c>
      <c r="B704" s="45"/>
      <c r="C704" s="47">
        <v>703</v>
      </c>
    </row>
    <row r="705" spans="1:3" x14ac:dyDescent="0.25">
      <c r="A705" s="46">
        <v>704</v>
      </c>
      <c r="B705" s="45"/>
      <c r="C705" s="47">
        <v>704</v>
      </c>
    </row>
    <row r="706" spans="1:3" x14ac:dyDescent="0.25">
      <c r="A706" s="46">
        <v>705</v>
      </c>
      <c r="B706" s="45"/>
      <c r="C706" s="47">
        <v>705</v>
      </c>
    </row>
    <row r="707" spans="1:3" x14ac:dyDescent="0.25">
      <c r="A707" s="46">
        <v>706</v>
      </c>
      <c r="B707" s="45"/>
      <c r="C707" s="47">
        <v>706</v>
      </c>
    </row>
    <row r="708" spans="1:3" x14ac:dyDescent="0.25">
      <c r="A708" s="46">
        <v>707</v>
      </c>
      <c r="B708" s="45"/>
      <c r="C708" s="47">
        <v>707</v>
      </c>
    </row>
    <row r="709" spans="1:3" x14ac:dyDescent="0.25">
      <c r="A709" s="46">
        <v>708</v>
      </c>
      <c r="B709" s="45"/>
      <c r="C709" s="47">
        <v>708</v>
      </c>
    </row>
    <row r="710" spans="1:3" x14ac:dyDescent="0.25">
      <c r="A710" s="46">
        <v>709</v>
      </c>
      <c r="B710" s="45"/>
      <c r="C710" s="47">
        <v>709</v>
      </c>
    </row>
    <row r="711" spans="1:3" x14ac:dyDescent="0.25">
      <c r="A711" s="46">
        <v>710</v>
      </c>
      <c r="B711" s="45"/>
      <c r="C711" s="47">
        <v>710</v>
      </c>
    </row>
    <row r="712" spans="1:3" x14ac:dyDescent="0.25">
      <c r="A712" s="46">
        <v>711</v>
      </c>
      <c r="B712" s="45"/>
      <c r="C712" s="47">
        <v>711</v>
      </c>
    </row>
    <row r="713" spans="1:3" x14ac:dyDescent="0.25">
      <c r="A713" s="46">
        <v>712</v>
      </c>
      <c r="B713" s="45"/>
      <c r="C713" s="47">
        <v>712</v>
      </c>
    </row>
    <row r="714" spans="1:3" x14ac:dyDescent="0.25">
      <c r="A714" s="46">
        <v>713</v>
      </c>
      <c r="B714" s="45"/>
      <c r="C714" s="47">
        <v>713</v>
      </c>
    </row>
    <row r="715" spans="1:3" x14ac:dyDescent="0.25">
      <c r="A715" s="46">
        <v>714</v>
      </c>
      <c r="B715" s="45"/>
      <c r="C715" s="47">
        <v>714</v>
      </c>
    </row>
    <row r="716" spans="1:3" x14ac:dyDescent="0.25">
      <c r="A716" s="46">
        <v>715</v>
      </c>
      <c r="B716" s="45"/>
      <c r="C716" s="47">
        <v>715</v>
      </c>
    </row>
    <row r="717" spans="1:3" x14ac:dyDescent="0.25">
      <c r="A717" s="46">
        <v>716</v>
      </c>
      <c r="B717" s="45"/>
      <c r="C717" s="47">
        <v>716</v>
      </c>
    </row>
    <row r="718" spans="1:3" x14ac:dyDescent="0.25">
      <c r="A718" s="46">
        <v>717</v>
      </c>
      <c r="B718" s="45"/>
      <c r="C718" s="47">
        <v>717</v>
      </c>
    </row>
    <row r="719" spans="1:3" x14ac:dyDescent="0.25">
      <c r="A719" s="46">
        <v>718</v>
      </c>
      <c r="B719" s="45"/>
      <c r="C719" s="47">
        <v>718</v>
      </c>
    </row>
    <row r="720" spans="1:3" x14ac:dyDescent="0.25">
      <c r="A720" s="46">
        <v>719</v>
      </c>
      <c r="B720" s="45"/>
      <c r="C720" s="47">
        <v>719</v>
      </c>
    </row>
    <row r="721" spans="1:3" x14ac:dyDescent="0.25">
      <c r="A721" s="46">
        <v>720</v>
      </c>
      <c r="B721" s="45"/>
      <c r="C721" s="47">
        <v>720</v>
      </c>
    </row>
    <row r="722" spans="1:3" x14ac:dyDescent="0.25">
      <c r="A722" s="46">
        <v>721</v>
      </c>
      <c r="B722" s="45"/>
      <c r="C722" s="47">
        <v>721</v>
      </c>
    </row>
    <row r="723" spans="1:3" x14ac:dyDescent="0.25">
      <c r="A723" s="46">
        <v>722</v>
      </c>
      <c r="B723" s="45"/>
      <c r="C723" s="47">
        <v>722</v>
      </c>
    </row>
    <row r="724" spans="1:3" x14ac:dyDescent="0.25">
      <c r="A724" s="46">
        <v>723</v>
      </c>
      <c r="B724" s="45"/>
      <c r="C724" s="47">
        <v>723</v>
      </c>
    </row>
    <row r="725" spans="1:3" x14ac:dyDescent="0.25">
      <c r="A725" s="46">
        <v>724</v>
      </c>
      <c r="B725" s="45"/>
      <c r="C725" s="47">
        <v>724</v>
      </c>
    </row>
    <row r="726" spans="1:3" x14ac:dyDescent="0.25">
      <c r="A726" s="46">
        <v>725</v>
      </c>
      <c r="B726" s="45"/>
      <c r="C726" s="47">
        <v>725</v>
      </c>
    </row>
    <row r="727" spans="1:3" x14ac:dyDescent="0.25">
      <c r="A727" s="46">
        <v>726</v>
      </c>
      <c r="B727" s="45"/>
      <c r="C727" s="47">
        <v>726</v>
      </c>
    </row>
    <row r="728" spans="1:3" x14ac:dyDescent="0.25">
      <c r="A728" s="46">
        <v>727</v>
      </c>
      <c r="B728" s="45"/>
      <c r="C728" s="47">
        <v>727</v>
      </c>
    </row>
    <row r="729" spans="1:3" x14ac:dyDescent="0.25">
      <c r="A729" s="46">
        <v>728</v>
      </c>
      <c r="B729" s="45"/>
      <c r="C729" s="47">
        <v>728</v>
      </c>
    </row>
    <row r="730" spans="1:3" x14ac:dyDescent="0.25">
      <c r="A730" s="46">
        <v>729</v>
      </c>
      <c r="B730" s="45"/>
      <c r="C730" s="47">
        <v>729</v>
      </c>
    </row>
    <row r="731" spans="1:3" x14ac:dyDescent="0.25">
      <c r="A731" s="46">
        <v>730</v>
      </c>
      <c r="B731" s="45"/>
      <c r="C731" s="47">
        <v>730</v>
      </c>
    </row>
    <row r="732" spans="1:3" x14ac:dyDescent="0.25">
      <c r="A732" s="46">
        <v>731</v>
      </c>
      <c r="B732" s="45"/>
      <c r="C732" s="47">
        <v>731</v>
      </c>
    </row>
    <row r="733" spans="1:3" x14ac:dyDescent="0.25">
      <c r="A733" s="46">
        <v>732</v>
      </c>
      <c r="B733" s="45"/>
      <c r="C733" s="47">
        <v>732</v>
      </c>
    </row>
    <row r="734" spans="1:3" x14ac:dyDescent="0.25">
      <c r="A734" s="46">
        <v>733</v>
      </c>
      <c r="B734" s="45"/>
      <c r="C734" s="47">
        <v>733</v>
      </c>
    </row>
    <row r="735" spans="1:3" x14ac:dyDescent="0.25">
      <c r="A735" s="46">
        <v>734</v>
      </c>
      <c r="B735" s="45"/>
      <c r="C735" s="47">
        <v>734</v>
      </c>
    </row>
    <row r="736" spans="1:3" x14ac:dyDescent="0.25">
      <c r="A736" s="46">
        <v>735</v>
      </c>
      <c r="B736" s="45"/>
      <c r="C736" s="47">
        <v>735</v>
      </c>
    </row>
    <row r="737" spans="1:3" x14ac:dyDescent="0.25">
      <c r="A737" s="46">
        <v>736</v>
      </c>
      <c r="B737" s="45"/>
      <c r="C737" s="47">
        <v>736</v>
      </c>
    </row>
    <row r="738" spans="1:3" x14ac:dyDescent="0.25">
      <c r="A738" s="46">
        <v>737</v>
      </c>
      <c r="B738" s="45"/>
      <c r="C738" s="47">
        <v>737</v>
      </c>
    </row>
    <row r="739" spans="1:3" x14ac:dyDescent="0.25">
      <c r="A739" s="46">
        <v>738</v>
      </c>
      <c r="B739" s="45"/>
      <c r="C739" s="47">
        <v>738</v>
      </c>
    </row>
    <row r="740" spans="1:3" x14ac:dyDescent="0.25">
      <c r="A740" s="46">
        <v>739</v>
      </c>
      <c r="B740" s="45"/>
      <c r="C740" s="47">
        <v>739</v>
      </c>
    </row>
    <row r="741" spans="1:3" x14ac:dyDescent="0.25">
      <c r="A741" s="46">
        <v>740</v>
      </c>
      <c r="B741" s="45"/>
      <c r="C741" s="47">
        <v>740</v>
      </c>
    </row>
    <row r="742" spans="1:3" x14ac:dyDescent="0.25">
      <c r="A742" s="46">
        <v>741</v>
      </c>
      <c r="B742" s="45"/>
      <c r="C742" s="47">
        <v>741</v>
      </c>
    </row>
    <row r="743" spans="1:3" x14ac:dyDescent="0.25">
      <c r="A743" s="46">
        <v>742</v>
      </c>
      <c r="B743" s="45"/>
      <c r="C743" s="47">
        <v>742</v>
      </c>
    </row>
    <row r="744" spans="1:3" x14ac:dyDescent="0.25">
      <c r="A744" s="46">
        <v>743</v>
      </c>
      <c r="B744" s="45"/>
      <c r="C744" s="47">
        <v>743</v>
      </c>
    </row>
    <row r="745" spans="1:3" x14ac:dyDescent="0.25">
      <c r="A745" s="46">
        <v>744</v>
      </c>
      <c r="B745" s="45"/>
      <c r="C745" s="47">
        <v>744</v>
      </c>
    </row>
    <row r="746" spans="1:3" x14ac:dyDescent="0.25">
      <c r="A746" s="46">
        <v>745</v>
      </c>
      <c r="B746" s="45"/>
      <c r="C746" s="47">
        <v>745</v>
      </c>
    </row>
    <row r="747" spans="1:3" x14ac:dyDescent="0.25">
      <c r="A747" s="46">
        <v>746</v>
      </c>
      <c r="B747" s="45"/>
      <c r="C747" s="47">
        <v>746</v>
      </c>
    </row>
    <row r="748" spans="1:3" x14ac:dyDescent="0.25">
      <c r="A748" s="46">
        <v>747</v>
      </c>
      <c r="B748" s="45"/>
      <c r="C748" s="47">
        <v>747</v>
      </c>
    </row>
    <row r="749" spans="1:3" x14ac:dyDescent="0.25">
      <c r="A749" s="46">
        <v>748</v>
      </c>
      <c r="B749" s="45"/>
      <c r="C749" s="47">
        <v>748</v>
      </c>
    </row>
    <row r="750" spans="1:3" x14ac:dyDescent="0.25">
      <c r="A750" s="46">
        <v>749</v>
      </c>
      <c r="B750" s="45"/>
      <c r="C750" s="47">
        <v>749</v>
      </c>
    </row>
    <row r="751" spans="1:3" x14ac:dyDescent="0.25">
      <c r="A751" s="46">
        <v>750</v>
      </c>
      <c r="B751" s="45"/>
      <c r="C751" s="47">
        <v>750</v>
      </c>
    </row>
    <row r="752" spans="1:3" x14ac:dyDescent="0.25">
      <c r="A752" s="46">
        <v>751</v>
      </c>
      <c r="B752" s="45"/>
      <c r="C752" s="47">
        <v>751</v>
      </c>
    </row>
    <row r="753" spans="1:3" x14ac:dyDescent="0.25">
      <c r="A753" s="46">
        <v>752</v>
      </c>
      <c r="B753" s="45"/>
      <c r="C753" s="47">
        <v>752</v>
      </c>
    </row>
    <row r="754" spans="1:3" x14ac:dyDescent="0.25">
      <c r="A754" s="46">
        <v>753</v>
      </c>
      <c r="B754" s="45"/>
      <c r="C754" s="47">
        <v>753</v>
      </c>
    </row>
    <row r="755" spans="1:3" x14ac:dyDescent="0.25">
      <c r="A755" s="46">
        <v>754</v>
      </c>
      <c r="B755" s="45"/>
      <c r="C755" s="47">
        <v>754</v>
      </c>
    </row>
    <row r="756" spans="1:3" x14ac:dyDescent="0.25">
      <c r="A756" s="46">
        <v>755</v>
      </c>
      <c r="B756" s="45"/>
      <c r="C756" s="47">
        <v>755</v>
      </c>
    </row>
    <row r="757" spans="1:3" x14ac:dyDescent="0.25">
      <c r="A757" s="46">
        <v>756</v>
      </c>
      <c r="B757" s="45"/>
      <c r="C757" s="47">
        <v>756</v>
      </c>
    </row>
    <row r="758" spans="1:3" x14ac:dyDescent="0.25">
      <c r="A758" s="46">
        <v>757</v>
      </c>
      <c r="B758" s="45"/>
      <c r="C758" s="47">
        <v>757</v>
      </c>
    </row>
    <row r="759" spans="1:3" x14ac:dyDescent="0.25">
      <c r="A759" s="46">
        <v>758</v>
      </c>
      <c r="B759" s="45"/>
      <c r="C759" s="47">
        <v>758</v>
      </c>
    </row>
    <row r="760" spans="1:3" x14ac:dyDescent="0.25">
      <c r="A760" s="46">
        <v>759</v>
      </c>
      <c r="B760" s="45"/>
      <c r="C760" s="47">
        <v>759</v>
      </c>
    </row>
    <row r="761" spans="1:3" x14ac:dyDescent="0.25">
      <c r="A761" s="46">
        <v>760</v>
      </c>
      <c r="B761" s="45"/>
      <c r="C761" s="47">
        <v>760</v>
      </c>
    </row>
    <row r="762" spans="1:3" x14ac:dyDescent="0.25">
      <c r="A762" s="46">
        <v>761</v>
      </c>
      <c r="B762" s="45"/>
      <c r="C762" s="47">
        <v>761</v>
      </c>
    </row>
    <row r="763" spans="1:3" x14ac:dyDescent="0.25">
      <c r="A763" s="46">
        <v>762</v>
      </c>
      <c r="B763" s="45"/>
      <c r="C763" s="47">
        <v>762</v>
      </c>
    </row>
    <row r="764" spans="1:3" x14ac:dyDescent="0.25">
      <c r="A764" s="46">
        <v>763</v>
      </c>
      <c r="B764" s="45"/>
      <c r="C764" s="47">
        <v>763</v>
      </c>
    </row>
    <row r="765" spans="1:3" x14ac:dyDescent="0.25">
      <c r="A765" s="46">
        <v>764</v>
      </c>
      <c r="B765" s="45"/>
      <c r="C765" s="47">
        <v>764</v>
      </c>
    </row>
    <row r="766" spans="1:3" x14ac:dyDescent="0.25">
      <c r="A766" s="46">
        <v>765</v>
      </c>
      <c r="B766" s="45"/>
      <c r="C766" s="47">
        <v>765</v>
      </c>
    </row>
    <row r="767" spans="1:3" x14ac:dyDescent="0.25">
      <c r="A767" s="46">
        <v>766</v>
      </c>
      <c r="B767" s="45"/>
      <c r="C767" s="47">
        <v>766</v>
      </c>
    </row>
    <row r="768" spans="1:3" x14ac:dyDescent="0.25">
      <c r="A768" s="46">
        <v>767</v>
      </c>
      <c r="B768" s="45"/>
      <c r="C768" s="47">
        <v>767</v>
      </c>
    </row>
    <row r="769" spans="1:3" x14ac:dyDescent="0.25">
      <c r="A769" s="46">
        <v>768</v>
      </c>
      <c r="B769" s="45"/>
      <c r="C769" s="47">
        <v>768</v>
      </c>
    </row>
    <row r="770" spans="1:3" x14ac:dyDescent="0.25">
      <c r="A770" s="46">
        <v>769</v>
      </c>
      <c r="B770" s="45"/>
      <c r="C770" s="47">
        <v>769</v>
      </c>
    </row>
    <row r="771" spans="1:3" x14ac:dyDescent="0.25">
      <c r="A771" s="46">
        <v>770</v>
      </c>
      <c r="B771" s="45"/>
      <c r="C771" s="47">
        <v>770</v>
      </c>
    </row>
    <row r="772" spans="1:3" x14ac:dyDescent="0.25">
      <c r="A772" s="46">
        <v>771</v>
      </c>
      <c r="B772" s="45"/>
      <c r="C772" s="47">
        <v>771</v>
      </c>
    </row>
    <row r="773" spans="1:3" x14ac:dyDescent="0.25">
      <c r="A773" s="46">
        <v>772</v>
      </c>
      <c r="B773" s="45"/>
      <c r="C773" s="47">
        <v>772</v>
      </c>
    </row>
    <row r="774" spans="1:3" x14ac:dyDescent="0.25">
      <c r="A774" s="46">
        <v>773</v>
      </c>
      <c r="B774" s="45"/>
      <c r="C774" s="47">
        <v>773</v>
      </c>
    </row>
    <row r="775" spans="1:3" x14ac:dyDescent="0.25">
      <c r="A775" s="46">
        <v>774</v>
      </c>
      <c r="B775" s="45"/>
      <c r="C775" s="47">
        <v>774</v>
      </c>
    </row>
    <row r="776" spans="1:3" x14ac:dyDescent="0.25">
      <c r="A776" s="46">
        <v>775</v>
      </c>
      <c r="B776" s="45"/>
      <c r="C776" s="47">
        <v>775</v>
      </c>
    </row>
    <row r="777" spans="1:3" x14ac:dyDescent="0.25">
      <c r="A777" s="46">
        <v>776</v>
      </c>
      <c r="B777" s="45"/>
      <c r="C777" s="47">
        <v>776</v>
      </c>
    </row>
    <row r="778" spans="1:3" x14ac:dyDescent="0.25">
      <c r="A778" s="46">
        <v>777</v>
      </c>
      <c r="B778" s="45"/>
      <c r="C778" s="47">
        <v>777</v>
      </c>
    </row>
    <row r="779" spans="1:3" x14ac:dyDescent="0.25">
      <c r="A779" s="46">
        <v>778</v>
      </c>
      <c r="B779" s="45"/>
      <c r="C779" s="47">
        <v>778</v>
      </c>
    </row>
    <row r="780" spans="1:3" x14ac:dyDescent="0.25">
      <c r="A780" s="46">
        <v>779</v>
      </c>
      <c r="B780" s="45"/>
      <c r="C780" s="47">
        <v>779</v>
      </c>
    </row>
    <row r="781" spans="1:3" x14ac:dyDescent="0.25">
      <c r="A781" s="46">
        <v>780</v>
      </c>
      <c r="B781" s="45"/>
      <c r="C781" s="47">
        <v>780</v>
      </c>
    </row>
    <row r="782" spans="1:3" x14ac:dyDescent="0.25">
      <c r="A782" s="46">
        <v>781</v>
      </c>
      <c r="B782" s="45"/>
      <c r="C782" s="47">
        <v>781</v>
      </c>
    </row>
    <row r="783" spans="1:3" x14ac:dyDescent="0.25">
      <c r="A783" s="46">
        <v>782</v>
      </c>
      <c r="B783" s="45"/>
      <c r="C783" s="47">
        <v>782</v>
      </c>
    </row>
    <row r="784" spans="1:3" x14ac:dyDescent="0.25">
      <c r="A784" s="46">
        <v>783</v>
      </c>
      <c r="B784" s="45"/>
      <c r="C784" s="47">
        <v>783</v>
      </c>
    </row>
    <row r="785" spans="1:3" x14ac:dyDescent="0.25">
      <c r="A785" s="46">
        <v>784</v>
      </c>
      <c r="B785" s="45"/>
      <c r="C785" s="47">
        <v>784</v>
      </c>
    </row>
    <row r="786" spans="1:3" x14ac:dyDescent="0.25">
      <c r="A786" s="46">
        <v>785</v>
      </c>
      <c r="B786" s="45"/>
      <c r="C786" s="47">
        <v>785</v>
      </c>
    </row>
    <row r="787" spans="1:3" x14ac:dyDescent="0.25">
      <c r="A787" s="46">
        <v>786</v>
      </c>
      <c r="B787" s="45"/>
      <c r="C787" s="47">
        <v>786</v>
      </c>
    </row>
    <row r="788" spans="1:3" x14ac:dyDescent="0.25">
      <c r="A788" s="46">
        <v>787</v>
      </c>
      <c r="B788" s="45"/>
      <c r="C788" s="47">
        <v>787</v>
      </c>
    </row>
    <row r="789" spans="1:3" x14ac:dyDescent="0.25">
      <c r="A789" s="46">
        <v>788</v>
      </c>
      <c r="B789" s="45"/>
      <c r="C789" s="47">
        <v>788</v>
      </c>
    </row>
    <row r="790" spans="1:3" x14ac:dyDescent="0.25">
      <c r="A790" s="46">
        <v>789</v>
      </c>
      <c r="B790" s="45"/>
      <c r="C790" s="47">
        <v>789</v>
      </c>
    </row>
    <row r="791" spans="1:3" x14ac:dyDescent="0.25">
      <c r="A791" s="46">
        <v>790</v>
      </c>
      <c r="B791" s="45"/>
      <c r="C791" s="47">
        <v>790</v>
      </c>
    </row>
    <row r="792" spans="1:3" x14ac:dyDescent="0.25">
      <c r="A792" s="46">
        <v>791</v>
      </c>
      <c r="B792" s="45"/>
      <c r="C792" s="47">
        <v>791</v>
      </c>
    </row>
    <row r="793" spans="1:3" x14ac:dyDescent="0.25">
      <c r="A793" s="46">
        <v>792</v>
      </c>
      <c r="B793" s="45"/>
      <c r="C793" s="47">
        <v>792</v>
      </c>
    </row>
    <row r="794" spans="1:3" x14ac:dyDescent="0.25">
      <c r="A794" s="46">
        <v>793</v>
      </c>
      <c r="B794" s="45"/>
      <c r="C794" s="47">
        <v>793</v>
      </c>
    </row>
    <row r="795" spans="1:3" x14ac:dyDescent="0.25">
      <c r="A795" s="46">
        <v>794</v>
      </c>
      <c r="B795" s="45"/>
      <c r="C795" s="47">
        <v>794</v>
      </c>
    </row>
    <row r="796" spans="1:3" x14ac:dyDescent="0.25">
      <c r="A796" s="46">
        <v>795</v>
      </c>
      <c r="B796" s="45"/>
      <c r="C796" s="47">
        <v>795</v>
      </c>
    </row>
    <row r="797" spans="1:3" x14ac:dyDescent="0.25">
      <c r="A797" s="46">
        <v>796</v>
      </c>
      <c r="B797" s="45"/>
      <c r="C797" s="47">
        <v>796</v>
      </c>
    </row>
    <row r="798" spans="1:3" x14ac:dyDescent="0.25">
      <c r="A798" s="46">
        <v>797</v>
      </c>
      <c r="B798" s="45"/>
      <c r="C798" s="47">
        <v>797</v>
      </c>
    </row>
    <row r="799" spans="1:3" x14ac:dyDescent="0.25">
      <c r="A799" s="46">
        <v>798</v>
      </c>
      <c r="B799" s="45"/>
      <c r="C799" s="47">
        <v>798</v>
      </c>
    </row>
    <row r="800" spans="1:3" x14ac:dyDescent="0.25">
      <c r="A800" s="46">
        <v>799</v>
      </c>
      <c r="B800" s="45"/>
      <c r="C800" s="47">
        <v>799</v>
      </c>
    </row>
    <row r="801" spans="1:3" x14ac:dyDescent="0.25">
      <c r="A801" s="46">
        <v>800</v>
      </c>
      <c r="B801" s="45"/>
      <c r="C801" s="47">
        <v>800</v>
      </c>
    </row>
    <row r="802" spans="1:3" x14ac:dyDescent="0.25">
      <c r="A802" s="46">
        <v>801</v>
      </c>
      <c r="B802" s="45"/>
      <c r="C802" s="47">
        <v>801</v>
      </c>
    </row>
    <row r="803" spans="1:3" x14ac:dyDescent="0.25">
      <c r="A803" s="46">
        <v>802</v>
      </c>
      <c r="B803" s="45"/>
      <c r="C803" s="47">
        <v>802</v>
      </c>
    </row>
    <row r="804" spans="1:3" x14ac:dyDescent="0.25">
      <c r="A804" s="46">
        <v>803</v>
      </c>
      <c r="B804" s="45"/>
      <c r="C804" s="47">
        <v>803</v>
      </c>
    </row>
    <row r="805" spans="1:3" x14ac:dyDescent="0.25">
      <c r="A805" s="46">
        <v>804</v>
      </c>
      <c r="B805" s="45"/>
      <c r="C805" s="47">
        <v>804</v>
      </c>
    </row>
    <row r="806" spans="1:3" x14ac:dyDescent="0.25">
      <c r="A806" s="46">
        <v>805</v>
      </c>
      <c r="B806" s="45"/>
      <c r="C806" s="47">
        <v>805</v>
      </c>
    </row>
    <row r="807" spans="1:3" x14ac:dyDescent="0.25">
      <c r="A807" s="46">
        <v>806</v>
      </c>
      <c r="B807" s="45"/>
      <c r="C807" s="47">
        <v>806</v>
      </c>
    </row>
    <row r="808" spans="1:3" x14ac:dyDescent="0.25">
      <c r="A808" s="46">
        <v>807</v>
      </c>
      <c r="B808" s="45"/>
      <c r="C808" s="47">
        <v>807</v>
      </c>
    </row>
    <row r="809" spans="1:3" x14ac:dyDescent="0.25">
      <c r="A809" s="46">
        <v>808</v>
      </c>
      <c r="B809" s="45"/>
      <c r="C809" s="47">
        <v>808</v>
      </c>
    </row>
    <row r="810" spans="1:3" x14ac:dyDescent="0.25">
      <c r="A810" s="46">
        <v>809</v>
      </c>
      <c r="B810" s="45"/>
      <c r="C810" s="47">
        <v>809</v>
      </c>
    </row>
    <row r="811" spans="1:3" x14ac:dyDescent="0.25">
      <c r="A811" s="46">
        <v>810</v>
      </c>
      <c r="B811" s="45"/>
      <c r="C811" s="47">
        <v>810</v>
      </c>
    </row>
    <row r="812" spans="1:3" x14ac:dyDescent="0.25">
      <c r="A812" s="46">
        <v>811</v>
      </c>
      <c r="B812" s="45"/>
      <c r="C812" s="47">
        <v>811</v>
      </c>
    </row>
    <row r="813" spans="1:3" x14ac:dyDescent="0.25">
      <c r="A813" s="46">
        <v>812</v>
      </c>
      <c r="B813" s="45"/>
      <c r="C813" s="47">
        <v>812</v>
      </c>
    </row>
    <row r="814" spans="1:3" x14ac:dyDescent="0.25">
      <c r="A814" s="46">
        <v>813</v>
      </c>
      <c r="B814" s="45"/>
      <c r="C814" s="47">
        <v>813</v>
      </c>
    </row>
    <row r="815" spans="1:3" x14ac:dyDescent="0.25">
      <c r="A815" s="46">
        <v>814</v>
      </c>
      <c r="B815" s="45"/>
      <c r="C815" s="47">
        <v>814</v>
      </c>
    </row>
    <row r="816" spans="1:3" x14ac:dyDescent="0.25">
      <c r="A816" s="46">
        <v>815</v>
      </c>
      <c r="B816" s="45"/>
      <c r="C816" s="47">
        <v>815</v>
      </c>
    </row>
    <row r="817" spans="1:3" x14ac:dyDescent="0.25">
      <c r="A817" s="46">
        <v>816</v>
      </c>
      <c r="B817" s="45"/>
      <c r="C817" s="47">
        <v>816</v>
      </c>
    </row>
    <row r="818" spans="1:3" x14ac:dyDescent="0.25">
      <c r="A818" s="46">
        <v>817</v>
      </c>
      <c r="B818" s="45"/>
      <c r="C818" s="47">
        <v>817</v>
      </c>
    </row>
    <row r="819" spans="1:3" x14ac:dyDescent="0.25">
      <c r="A819" s="46">
        <v>818</v>
      </c>
      <c r="B819" s="45"/>
      <c r="C819" s="47">
        <v>818</v>
      </c>
    </row>
    <row r="820" spans="1:3" x14ac:dyDescent="0.25">
      <c r="A820" s="46">
        <v>819</v>
      </c>
      <c r="B820" s="45"/>
      <c r="C820" s="47">
        <v>819</v>
      </c>
    </row>
    <row r="821" spans="1:3" x14ac:dyDescent="0.25">
      <c r="A821" s="46">
        <v>820</v>
      </c>
      <c r="B821" s="45"/>
      <c r="C821" s="47">
        <v>820</v>
      </c>
    </row>
    <row r="822" spans="1:3" x14ac:dyDescent="0.25">
      <c r="A822" s="46">
        <v>821</v>
      </c>
      <c r="B822" s="45"/>
      <c r="C822" s="47">
        <v>821</v>
      </c>
    </row>
    <row r="823" spans="1:3" x14ac:dyDescent="0.25">
      <c r="A823" s="46">
        <v>822</v>
      </c>
      <c r="B823" s="45"/>
      <c r="C823" s="47">
        <v>822</v>
      </c>
    </row>
    <row r="824" spans="1:3" x14ac:dyDescent="0.25">
      <c r="A824" s="46">
        <v>823</v>
      </c>
      <c r="B824" s="45"/>
      <c r="C824" s="47">
        <v>823</v>
      </c>
    </row>
    <row r="825" spans="1:3" x14ac:dyDescent="0.25">
      <c r="A825" s="46">
        <v>824</v>
      </c>
      <c r="B825" s="45"/>
      <c r="C825" s="47">
        <v>824</v>
      </c>
    </row>
    <row r="826" spans="1:3" x14ac:dyDescent="0.25">
      <c r="A826" s="46">
        <v>825</v>
      </c>
      <c r="B826" s="45"/>
      <c r="C826" s="47">
        <v>825</v>
      </c>
    </row>
    <row r="827" spans="1:3" x14ac:dyDescent="0.25">
      <c r="A827" s="46">
        <v>826</v>
      </c>
      <c r="B827" s="45"/>
      <c r="C827" s="47">
        <v>826</v>
      </c>
    </row>
    <row r="828" spans="1:3" x14ac:dyDescent="0.25">
      <c r="A828" s="46">
        <v>827</v>
      </c>
      <c r="B828" s="45"/>
      <c r="C828" s="47">
        <v>827</v>
      </c>
    </row>
    <row r="829" spans="1:3" x14ac:dyDescent="0.25">
      <c r="A829" s="46">
        <v>828</v>
      </c>
      <c r="B829" s="45"/>
      <c r="C829" s="47">
        <v>828</v>
      </c>
    </row>
    <row r="830" spans="1:3" x14ac:dyDescent="0.25">
      <c r="A830" s="46">
        <v>829</v>
      </c>
      <c r="B830" s="45"/>
      <c r="C830" s="47">
        <v>829</v>
      </c>
    </row>
    <row r="831" spans="1:3" x14ac:dyDescent="0.25">
      <c r="A831" s="46">
        <v>830</v>
      </c>
      <c r="B831" s="45"/>
      <c r="C831" s="47">
        <v>830</v>
      </c>
    </row>
    <row r="832" spans="1:3" x14ac:dyDescent="0.25">
      <c r="A832" s="46">
        <v>831</v>
      </c>
      <c r="B832" s="45"/>
      <c r="C832" s="47">
        <v>831</v>
      </c>
    </row>
    <row r="833" spans="1:3" x14ac:dyDescent="0.25">
      <c r="A833" s="46">
        <v>832</v>
      </c>
      <c r="B833" s="45"/>
      <c r="C833" s="47">
        <v>832</v>
      </c>
    </row>
    <row r="834" spans="1:3" x14ac:dyDescent="0.25">
      <c r="A834" s="46">
        <v>833</v>
      </c>
      <c r="B834" s="45"/>
      <c r="C834" s="47">
        <v>833</v>
      </c>
    </row>
    <row r="835" spans="1:3" x14ac:dyDescent="0.25">
      <c r="A835" s="46">
        <v>834</v>
      </c>
      <c r="B835" s="45"/>
      <c r="C835" s="47">
        <v>834</v>
      </c>
    </row>
    <row r="836" spans="1:3" x14ac:dyDescent="0.25">
      <c r="A836" s="46">
        <v>835</v>
      </c>
      <c r="B836" s="45"/>
      <c r="C836" s="47">
        <v>835</v>
      </c>
    </row>
    <row r="837" spans="1:3" x14ac:dyDescent="0.25">
      <c r="A837" s="46">
        <v>836</v>
      </c>
      <c r="B837" s="45"/>
      <c r="C837" s="47">
        <v>836</v>
      </c>
    </row>
    <row r="838" spans="1:3" x14ac:dyDescent="0.25">
      <c r="A838" s="46">
        <v>837</v>
      </c>
      <c r="B838" s="45"/>
      <c r="C838" s="47">
        <v>837</v>
      </c>
    </row>
    <row r="839" spans="1:3" x14ac:dyDescent="0.25">
      <c r="A839" s="46">
        <v>838</v>
      </c>
      <c r="B839" s="45"/>
      <c r="C839" s="47">
        <v>838</v>
      </c>
    </row>
    <row r="840" spans="1:3" x14ac:dyDescent="0.25">
      <c r="A840" s="46">
        <v>839</v>
      </c>
      <c r="B840" s="45"/>
      <c r="C840" s="47">
        <v>839</v>
      </c>
    </row>
    <row r="841" spans="1:3" x14ac:dyDescent="0.25">
      <c r="A841" s="46">
        <v>840</v>
      </c>
      <c r="B841" s="45"/>
      <c r="C841" s="47">
        <v>840</v>
      </c>
    </row>
    <row r="842" spans="1:3" x14ac:dyDescent="0.25">
      <c r="A842" s="46">
        <v>841</v>
      </c>
      <c r="B842" s="45"/>
      <c r="C842" s="47">
        <v>841</v>
      </c>
    </row>
    <row r="843" spans="1:3" x14ac:dyDescent="0.25">
      <c r="A843" s="46">
        <v>842</v>
      </c>
      <c r="B843" s="45"/>
      <c r="C843" s="47">
        <v>842</v>
      </c>
    </row>
    <row r="844" spans="1:3" x14ac:dyDescent="0.25">
      <c r="A844" s="46">
        <v>843</v>
      </c>
      <c r="B844" s="45"/>
      <c r="C844" s="47">
        <v>843</v>
      </c>
    </row>
    <row r="845" spans="1:3" x14ac:dyDescent="0.25">
      <c r="A845" s="46">
        <v>844</v>
      </c>
      <c r="B845" s="45"/>
      <c r="C845" s="47">
        <v>844</v>
      </c>
    </row>
    <row r="846" spans="1:3" x14ac:dyDescent="0.25">
      <c r="A846" s="46">
        <v>845</v>
      </c>
      <c r="B846" s="45"/>
      <c r="C846" s="47">
        <v>845</v>
      </c>
    </row>
    <row r="847" spans="1:3" x14ac:dyDescent="0.25">
      <c r="A847" s="46">
        <v>846</v>
      </c>
      <c r="B847" s="45"/>
      <c r="C847" s="47">
        <v>846</v>
      </c>
    </row>
    <row r="848" spans="1:3" x14ac:dyDescent="0.25">
      <c r="A848" s="46">
        <v>847</v>
      </c>
      <c r="B848" s="45"/>
      <c r="C848" s="47">
        <v>847</v>
      </c>
    </row>
    <row r="849" spans="1:3" x14ac:dyDescent="0.25">
      <c r="A849" s="46">
        <v>848</v>
      </c>
      <c r="B849" s="45"/>
      <c r="C849" s="47">
        <v>848</v>
      </c>
    </row>
    <row r="850" spans="1:3" x14ac:dyDescent="0.25">
      <c r="A850" s="46">
        <v>849</v>
      </c>
      <c r="B850" s="45"/>
      <c r="C850" s="47">
        <v>849</v>
      </c>
    </row>
    <row r="851" spans="1:3" x14ac:dyDescent="0.25">
      <c r="A851" s="46">
        <v>850</v>
      </c>
      <c r="B851" s="45"/>
      <c r="C851" s="47">
        <v>850</v>
      </c>
    </row>
    <row r="852" spans="1:3" x14ac:dyDescent="0.25">
      <c r="A852" s="46">
        <v>851</v>
      </c>
      <c r="B852" s="45"/>
      <c r="C852" s="47">
        <v>851</v>
      </c>
    </row>
    <row r="853" spans="1:3" x14ac:dyDescent="0.25">
      <c r="A853" s="46">
        <v>852</v>
      </c>
      <c r="B853" s="45"/>
      <c r="C853" s="47">
        <v>852</v>
      </c>
    </row>
    <row r="854" spans="1:3" x14ac:dyDescent="0.25">
      <c r="A854" s="46">
        <v>853</v>
      </c>
      <c r="B854" s="45"/>
      <c r="C854" s="47">
        <v>853</v>
      </c>
    </row>
    <row r="855" spans="1:3" x14ac:dyDescent="0.25">
      <c r="A855" s="46">
        <v>854</v>
      </c>
      <c r="B855" s="45"/>
      <c r="C855" s="47">
        <v>854</v>
      </c>
    </row>
    <row r="856" spans="1:3" x14ac:dyDescent="0.25">
      <c r="A856" s="46">
        <v>855</v>
      </c>
      <c r="B856" s="45"/>
      <c r="C856" s="47">
        <v>855</v>
      </c>
    </row>
    <row r="857" spans="1:3" x14ac:dyDescent="0.25">
      <c r="A857" s="46">
        <v>856</v>
      </c>
      <c r="B857" s="45"/>
      <c r="C857" s="47">
        <v>856</v>
      </c>
    </row>
    <row r="858" spans="1:3" x14ac:dyDescent="0.25">
      <c r="A858" s="46">
        <v>857</v>
      </c>
      <c r="B858" s="45"/>
      <c r="C858" s="47">
        <v>857</v>
      </c>
    </row>
    <row r="859" spans="1:3" x14ac:dyDescent="0.25">
      <c r="A859" s="46">
        <v>858</v>
      </c>
      <c r="B859" s="45"/>
      <c r="C859" s="47">
        <v>858</v>
      </c>
    </row>
    <row r="860" spans="1:3" x14ac:dyDescent="0.25">
      <c r="A860" s="46">
        <v>859</v>
      </c>
      <c r="B860" s="45"/>
      <c r="C860" s="47">
        <v>859</v>
      </c>
    </row>
    <row r="861" spans="1:3" x14ac:dyDescent="0.25">
      <c r="A861" s="46">
        <v>860</v>
      </c>
      <c r="B861" s="45"/>
      <c r="C861" s="47">
        <v>860</v>
      </c>
    </row>
    <row r="862" spans="1:3" x14ac:dyDescent="0.25">
      <c r="A862" s="46">
        <v>861</v>
      </c>
      <c r="B862" s="45"/>
      <c r="C862" s="47">
        <v>861</v>
      </c>
    </row>
    <row r="863" spans="1:3" x14ac:dyDescent="0.25">
      <c r="A863" s="46">
        <v>862</v>
      </c>
      <c r="B863" s="45"/>
      <c r="C863" s="47">
        <v>862</v>
      </c>
    </row>
    <row r="864" spans="1:3" x14ac:dyDescent="0.25">
      <c r="A864" s="46">
        <v>863</v>
      </c>
      <c r="B864" s="45"/>
      <c r="C864" s="47">
        <v>863</v>
      </c>
    </row>
    <row r="865" spans="1:3" x14ac:dyDescent="0.25">
      <c r="A865" s="46">
        <v>864</v>
      </c>
      <c r="B865" s="45"/>
      <c r="C865" s="47">
        <v>864</v>
      </c>
    </row>
    <row r="866" spans="1:3" x14ac:dyDescent="0.25">
      <c r="A866" s="46">
        <v>865</v>
      </c>
      <c r="B866" s="45"/>
      <c r="C866" s="47">
        <v>865</v>
      </c>
    </row>
    <row r="867" spans="1:3" x14ac:dyDescent="0.25">
      <c r="A867" s="46">
        <v>866</v>
      </c>
      <c r="B867" s="45"/>
      <c r="C867" s="47">
        <v>866</v>
      </c>
    </row>
    <row r="868" spans="1:3" x14ac:dyDescent="0.25">
      <c r="A868" s="46">
        <v>867</v>
      </c>
      <c r="B868" s="45"/>
      <c r="C868" s="47">
        <v>867</v>
      </c>
    </row>
    <row r="869" spans="1:3" x14ac:dyDescent="0.25">
      <c r="A869" s="46">
        <v>868</v>
      </c>
      <c r="B869" s="45"/>
      <c r="C869" s="47">
        <v>868</v>
      </c>
    </row>
    <row r="870" spans="1:3" x14ac:dyDescent="0.25">
      <c r="A870" s="46">
        <v>869</v>
      </c>
      <c r="B870" s="45"/>
      <c r="C870" s="47">
        <v>869</v>
      </c>
    </row>
    <row r="871" spans="1:3" x14ac:dyDescent="0.25">
      <c r="A871" s="46">
        <v>870</v>
      </c>
      <c r="B871" s="45"/>
      <c r="C871" s="47">
        <v>870</v>
      </c>
    </row>
    <row r="872" spans="1:3" x14ac:dyDescent="0.25">
      <c r="A872" s="46">
        <v>871</v>
      </c>
      <c r="B872" s="45"/>
      <c r="C872" s="47">
        <v>871</v>
      </c>
    </row>
    <row r="873" spans="1:3" x14ac:dyDescent="0.25">
      <c r="A873" s="46">
        <v>872</v>
      </c>
      <c r="B873" s="45"/>
      <c r="C873" s="47">
        <v>872</v>
      </c>
    </row>
    <row r="874" spans="1:3" x14ac:dyDescent="0.25">
      <c r="A874" s="46">
        <v>873</v>
      </c>
      <c r="B874" s="45"/>
      <c r="C874" s="47">
        <v>873</v>
      </c>
    </row>
    <row r="875" spans="1:3" x14ac:dyDescent="0.25">
      <c r="A875" s="46">
        <v>874</v>
      </c>
      <c r="B875" s="45"/>
      <c r="C875" s="47">
        <v>874</v>
      </c>
    </row>
    <row r="876" spans="1:3" x14ac:dyDescent="0.25">
      <c r="A876" s="46">
        <v>875</v>
      </c>
      <c r="B876" s="45"/>
      <c r="C876" s="47">
        <v>875</v>
      </c>
    </row>
    <row r="877" spans="1:3" x14ac:dyDescent="0.25">
      <c r="A877" s="46">
        <v>876</v>
      </c>
      <c r="B877" s="45"/>
      <c r="C877" s="47">
        <v>876</v>
      </c>
    </row>
    <row r="878" spans="1:3" x14ac:dyDescent="0.25">
      <c r="A878" s="46">
        <v>877</v>
      </c>
      <c r="B878" s="45"/>
      <c r="C878" s="47">
        <v>877</v>
      </c>
    </row>
    <row r="879" spans="1:3" x14ac:dyDescent="0.25">
      <c r="A879" s="46">
        <v>878</v>
      </c>
      <c r="B879" s="45"/>
      <c r="C879" s="47">
        <v>878</v>
      </c>
    </row>
    <row r="880" spans="1:3" x14ac:dyDescent="0.25">
      <c r="A880" s="46">
        <v>879</v>
      </c>
      <c r="B880" s="45"/>
      <c r="C880" s="47">
        <v>879</v>
      </c>
    </row>
    <row r="881" spans="1:3" x14ac:dyDescent="0.25">
      <c r="A881" s="46">
        <v>880</v>
      </c>
      <c r="B881" s="45"/>
      <c r="C881" s="47">
        <v>880</v>
      </c>
    </row>
    <row r="882" spans="1:3" x14ac:dyDescent="0.25">
      <c r="A882" s="46">
        <v>881</v>
      </c>
      <c r="B882" s="45"/>
      <c r="C882" s="47">
        <v>881</v>
      </c>
    </row>
    <row r="883" spans="1:3" x14ac:dyDescent="0.25">
      <c r="A883" s="46">
        <v>882</v>
      </c>
      <c r="B883" s="45"/>
      <c r="C883" s="47">
        <v>882</v>
      </c>
    </row>
    <row r="884" spans="1:3" x14ac:dyDescent="0.25">
      <c r="A884" s="46">
        <v>883</v>
      </c>
      <c r="B884" s="45"/>
      <c r="C884" s="47">
        <v>883</v>
      </c>
    </row>
    <row r="885" spans="1:3" x14ac:dyDescent="0.25">
      <c r="A885" s="46">
        <v>884</v>
      </c>
      <c r="B885" s="45"/>
      <c r="C885" s="47">
        <v>884</v>
      </c>
    </row>
    <row r="886" spans="1:3" x14ac:dyDescent="0.25">
      <c r="A886" s="46">
        <v>885</v>
      </c>
      <c r="B886" s="45"/>
      <c r="C886" s="47">
        <v>885</v>
      </c>
    </row>
    <row r="887" spans="1:3" x14ac:dyDescent="0.25">
      <c r="A887" s="46">
        <v>886</v>
      </c>
      <c r="B887" s="45"/>
      <c r="C887" s="47">
        <v>886</v>
      </c>
    </row>
    <row r="888" spans="1:3" x14ac:dyDescent="0.25">
      <c r="A888" s="46">
        <v>887</v>
      </c>
      <c r="B888" s="45"/>
      <c r="C888" s="47">
        <v>887</v>
      </c>
    </row>
    <row r="889" spans="1:3" x14ac:dyDescent="0.25">
      <c r="A889" s="46">
        <v>888</v>
      </c>
      <c r="B889" s="45"/>
      <c r="C889" s="47">
        <v>888</v>
      </c>
    </row>
    <row r="890" spans="1:3" x14ac:dyDescent="0.25">
      <c r="A890" s="46">
        <v>889</v>
      </c>
      <c r="B890" s="45"/>
      <c r="C890" s="47">
        <v>889</v>
      </c>
    </row>
    <row r="891" spans="1:3" x14ac:dyDescent="0.25">
      <c r="A891" s="46">
        <v>890</v>
      </c>
      <c r="B891" s="45"/>
      <c r="C891" s="47">
        <v>890</v>
      </c>
    </row>
    <row r="892" spans="1:3" x14ac:dyDescent="0.25">
      <c r="A892" s="46">
        <v>891</v>
      </c>
      <c r="B892" s="45"/>
      <c r="C892" s="47">
        <v>891</v>
      </c>
    </row>
    <row r="893" spans="1:3" x14ac:dyDescent="0.25">
      <c r="A893" s="46">
        <v>892</v>
      </c>
      <c r="B893" s="45"/>
      <c r="C893" s="47">
        <v>892</v>
      </c>
    </row>
    <row r="894" spans="1:3" x14ac:dyDescent="0.25">
      <c r="A894" s="46">
        <v>893</v>
      </c>
      <c r="B894" s="45"/>
      <c r="C894" s="47">
        <v>893</v>
      </c>
    </row>
    <row r="895" spans="1:3" x14ac:dyDescent="0.25">
      <c r="A895" s="46">
        <v>894</v>
      </c>
      <c r="B895" s="45"/>
      <c r="C895" s="47">
        <v>894</v>
      </c>
    </row>
    <row r="896" spans="1:3" x14ac:dyDescent="0.25">
      <c r="A896" s="46">
        <v>895</v>
      </c>
      <c r="B896" s="45"/>
      <c r="C896" s="47">
        <v>895</v>
      </c>
    </row>
    <row r="897" spans="1:3" x14ac:dyDescent="0.25">
      <c r="A897" s="46">
        <v>896</v>
      </c>
      <c r="B897" s="45"/>
      <c r="C897" s="47">
        <v>896</v>
      </c>
    </row>
    <row r="898" spans="1:3" x14ac:dyDescent="0.25">
      <c r="A898" s="46">
        <v>897</v>
      </c>
      <c r="B898" s="45"/>
      <c r="C898" s="47">
        <v>897</v>
      </c>
    </row>
    <row r="899" spans="1:3" x14ac:dyDescent="0.25">
      <c r="A899" s="46">
        <v>898</v>
      </c>
      <c r="B899" s="45"/>
      <c r="C899" s="47">
        <v>898</v>
      </c>
    </row>
    <row r="900" spans="1:3" x14ac:dyDescent="0.25">
      <c r="A900" s="46">
        <v>899</v>
      </c>
      <c r="B900" s="45"/>
      <c r="C900" s="47">
        <v>899</v>
      </c>
    </row>
    <row r="901" spans="1:3" x14ac:dyDescent="0.25">
      <c r="A901" s="46">
        <v>900</v>
      </c>
      <c r="B901" s="45"/>
      <c r="C901" s="47">
        <v>900</v>
      </c>
    </row>
    <row r="902" spans="1:3" x14ac:dyDescent="0.25">
      <c r="A902" s="46">
        <v>901</v>
      </c>
      <c r="B902" s="45"/>
      <c r="C902" s="47">
        <v>901</v>
      </c>
    </row>
    <row r="903" spans="1:3" x14ac:dyDescent="0.25">
      <c r="A903" s="46">
        <v>902</v>
      </c>
      <c r="B903" s="45"/>
      <c r="C903" s="47">
        <v>902</v>
      </c>
    </row>
    <row r="904" spans="1:3" x14ac:dyDescent="0.25">
      <c r="A904" s="46">
        <v>903</v>
      </c>
      <c r="B904" s="45"/>
      <c r="C904" s="47">
        <v>903</v>
      </c>
    </row>
    <row r="905" spans="1:3" x14ac:dyDescent="0.25">
      <c r="A905" s="46">
        <v>904</v>
      </c>
      <c r="B905" s="45"/>
      <c r="C905" s="47">
        <v>904</v>
      </c>
    </row>
    <row r="906" spans="1:3" x14ac:dyDescent="0.25">
      <c r="A906" s="46">
        <v>905</v>
      </c>
      <c r="B906" s="45"/>
      <c r="C906" s="47">
        <v>905</v>
      </c>
    </row>
    <row r="907" spans="1:3" x14ac:dyDescent="0.25">
      <c r="A907" s="46">
        <v>906</v>
      </c>
      <c r="B907" s="45"/>
      <c r="C907" s="47">
        <v>906</v>
      </c>
    </row>
    <row r="908" spans="1:3" x14ac:dyDescent="0.25">
      <c r="A908" s="46">
        <v>907</v>
      </c>
      <c r="B908" s="45"/>
      <c r="C908" s="47">
        <v>907</v>
      </c>
    </row>
    <row r="909" spans="1:3" x14ac:dyDescent="0.25">
      <c r="A909" s="46">
        <v>908</v>
      </c>
      <c r="B909" s="45"/>
      <c r="C909" s="47">
        <v>908</v>
      </c>
    </row>
    <row r="910" spans="1:3" x14ac:dyDescent="0.25">
      <c r="A910" s="46">
        <v>909</v>
      </c>
      <c r="B910" s="45"/>
      <c r="C910" s="47">
        <v>909</v>
      </c>
    </row>
    <row r="911" spans="1:3" x14ac:dyDescent="0.25">
      <c r="A911" s="46">
        <v>910</v>
      </c>
      <c r="B911" s="45"/>
      <c r="C911" s="47">
        <v>910</v>
      </c>
    </row>
    <row r="912" spans="1:3" x14ac:dyDescent="0.25">
      <c r="A912" s="46">
        <v>911</v>
      </c>
      <c r="B912" s="45"/>
      <c r="C912" s="47">
        <v>911</v>
      </c>
    </row>
    <row r="913" spans="1:3" x14ac:dyDescent="0.25">
      <c r="A913" s="46">
        <v>912</v>
      </c>
      <c r="B913" s="45"/>
      <c r="C913" s="47">
        <v>912</v>
      </c>
    </row>
    <row r="914" spans="1:3" x14ac:dyDescent="0.25">
      <c r="A914" s="46">
        <v>913</v>
      </c>
      <c r="B914" s="45"/>
      <c r="C914" s="47">
        <v>913</v>
      </c>
    </row>
    <row r="915" spans="1:3" x14ac:dyDescent="0.25">
      <c r="A915" s="46">
        <v>914</v>
      </c>
      <c r="B915" s="45"/>
      <c r="C915" s="47">
        <v>914</v>
      </c>
    </row>
    <row r="916" spans="1:3" x14ac:dyDescent="0.25">
      <c r="A916" s="46">
        <v>915</v>
      </c>
      <c r="B916" s="45"/>
      <c r="C916" s="47">
        <v>915</v>
      </c>
    </row>
    <row r="917" spans="1:3" x14ac:dyDescent="0.25">
      <c r="A917" s="46">
        <v>916</v>
      </c>
      <c r="B917" s="45"/>
      <c r="C917" s="47">
        <v>916</v>
      </c>
    </row>
    <row r="918" spans="1:3" x14ac:dyDescent="0.25">
      <c r="A918" s="46">
        <v>917</v>
      </c>
      <c r="B918" s="45"/>
      <c r="C918" s="47">
        <v>917</v>
      </c>
    </row>
    <row r="919" spans="1:3" x14ac:dyDescent="0.25">
      <c r="A919" s="46">
        <v>918</v>
      </c>
      <c r="B919" s="45"/>
      <c r="C919" s="47">
        <v>918</v>
      </c>
    </row>
    <row r="920" spans="1:3" x14ac:dyDescent="0.25">
      <c r="A920" s="46">
        <v>919</v>
      </c>
      <c r="B920" s="45"/>
      <c r="C920" s="47">
        <v>919</v>
      </c>
    </row>
    <row r="921" spans="1:3" x14ac:dyDescent="0.25">
      <c r="A921" s="46">
        <v>920</v>
      </c>
      <c r="B921" s="45"/>
      <c r="C921" s="47">
        <v>920</v>
      </c>
    </row>
    <row r="922" spans="1:3" x14ac:dyDescent="0.25">
      <c r="A922" s="46">
        <v>921</v>
      </c>
      <c r="B922" s="45"/>
      <c r="C922" s="47">
        <v>921</v>
      </c>
    </row>
    <row r="923" spans="1:3" x14ac:dyDescent="0.25">
      <c r="A923" s="46">
        <v>922</v>
      </c>
      <c r="B923" s="45"/>
      <c r="C923" s="47">
        <v>922</v>
      </c>
    </row>
    <row r="924" spans="1:3" x14ac:dyDescent="0.25">
      <c r="A924" s="46">
        <v>923</v>
      </c>
      <c r="B924" s="45"/>
      <c r="C924" s="47">
        <v>923</v>
      </c>
    </row>
    <row r="925" spans="1:3" x14ac:dyDescent="0.25">
      <c r="A925" s="46">
        <v>924</v>
      </c>
      <c r="B925" s="45"/>
      <c r="C925" s="47">
        <v>924</v>
      </c>
    </row>
    <row r="926" spans="1:3" x14ac:dyDescent="0.25">
      <c r="A926" s="46">
        <v>925</v>
      </c>
      <c r="B926" s="45"/>
      <c r="C926" s="47">
        <v>925</v>
      </c>
    </row>
    <row r="927" spans="1:3" x14ac:dyDescent="0.25">
      <c r="A927" s="46">
        <v>926</v>
      </c>
      <c r="B927" s="45"/>
      <c r="C927" s="47">
        <v>926</v>
      </c>
    </row>
    <row r="928" spans="1:3" x14ac:dyDescent="0.25">
      <c r="A928" s="46">
        <v>927</v>
      </c>
      <c r="B928" s="45"/>
      <c r="C928" s="47">
        <v>927</v>
      </c>
    </row>
    <row r="929" spans="1:3" x14ac:dyDescent="0.25">
      <c r="A929" s="46">
        <v>928</v>
      </c>
      <c r="B929" s="45"/>
      <c r="C929" s="47">
        <v>928</v>
      </c>
    </row>
    <row r="930" spans="1:3" x14ac:dyDescent="0.25">
      <c r="A930" s="46">
        <v>929</v>
      </c>
      <c r="B930" s="45"/>
      <c r="C930" s="47">
        <v>929</v>
      </c>
    </row>
    <row r="931" spans="1:3" x14ac:dyDescent="0.25">
      <c r="A931" s="46">
        <v>930</v>
      </c>
      <c r="B931" s="45"/>
      <c r="C931" s="47">
        <v>930</v>
      </c>
    </row>
    <row r="932" spans="1:3" x14ac:dyDescent="0.25">
      <c r="A932" s="46">
        <v>931</v>
      </c>
      <c r="B932" s="45"/>
      <c r="C932" s="47">
        <v>931</v>
      </c>
    </row>
    <row r="933" spans="1:3" x14ac:dyDescent="0.25">
      <c r="A933" s="46">
        <v>932</v>
      </c>
      <c r="B933" s="45"/>
      <c r="C933" s="47">
        <v>932</v>
      </c>
    </row>
    <row r="934" spans="1:3" x14ac:dyDescent="0.25">
      <c r="A934" s="46">
        <v>933</v>
      </c>
      <c r="B934" s="45"/>
      <c r="C934" s="47">
        <v>933</v>
      </c>
    </row>
    <row r="935" spans="1:3" x14ac:dyDescent="0.25">
      <c r="A935" s="46">
        <v>934</v>
      </c>
      <c r="B935" s="45"/>
      <c r="C935" s="47">
        <v>934</v>
      </c>
    </row>
    <row r="936" spans="1:3" x14ac:dyDescent="0.25">
      <c r="A936" s="46">
        <v>935</v>
      </c>
      <c r="B936" s="45"/>
      <c r="C936" s="47">
        <v>935</v>
      </c>
    </row>
    <row r="937" spans="1:3" x14ac:dyDescent="0.25">
      <c r="A937" s="46">
        <v>936</v>
      </c>
      <c r="B937" s="45"/>
      <c r="C937" s="47">
        <v>936</v>
      </c>
    </row>
    <row r="938" spans="1:3" x14ac:dyDescent="0.25">
      <c r="A938" s="46">
        <v>937</v>
      </c>
      <c r="B938" s="45"/>
      <c r="C938" s="47">
        <v>937</v>
      </c>
    </row>
    <row r="939" spans="1:3" x14ac:dyDescent="0.25">
      <c r="A939" s="46">
        <v>938</v>
      </c>
      <c r="B939" s="45"/>
      <c r="C939" s="47">
        <v>938</v>
      </c>
    </row>
    <row r="940" spans="1:3" x14ac:dyDescent="0.25">
      <c r="A940" s="46">
        <v>939</v>
      </c>
      <c r="B940" s="45"/>
      <c r="C940" s="47">
        <v>939</v>
      </c>
    </row>
    <row r="941" spans="1:3" x14ac:dyDescent="0.25">
      <c r="A941" s="46">
        <v>940</v>
      </c>
      <c r="B941" s="45"/>
      <c r="C941" s="47">
        <v>940</v>
      </c>
    </row>
    <row r="942" spans="1:3" x14ac:dyDescent="0.25">
      <c r="A942" s="46">
        <v>941</v>
      </c>
      <c r="B942" s="45"/>
      <c r="C942" s="47">
        <v>941</v>
      </c>
    </row>
    <row r="943" spans="1:3" x14ac:dyDescent="0.25">
      <c r="A943" s="46">
        <v>942</v>
      </c>
      <c r="B943" s="45"/>
      <c r="C943" s="47">
        <v>942</v>
      </c>
    </row>
    <row r="944" spans="1:3" x14ac:dyDescent="0.25">
      <c r="A944" s="46">
        <v>943</v>
      </c>
      <c r="B944" s="45"/>
      <c r="C944" s="47">
        <v>943</v>
      </c>
    </row>
    <row r="945" spans="1:3" x14ac:dyDescent="0.25">
      <c r="A945" s="46">
        <v>944</v>
      </c>
      <c r="B945" s="45"/>
      <c r="C945" s="47">
        <v>944</v>
      </c>
    </row>
    <row r="946" spans="1:3" x14ac:dyDescent="0.25">
      <c r="A946" s="46">
        <v>945</v>
      </c>
      <c r="B946" s="45"/>
      <c r="C946" s="47">
        <v>945</v>
      </c>
    </row>
    <row r="947" spans="1:3" x14ac:dyDescent="0.25">
      <c r="A947" s="46">
        <v>946</v>
      </c>
      <c r="B947" s="45"/>
      <c r="C947" s="47">
        <v>946</v>
      </c>
    </row>
    <row r="948" spans="1:3" x14ac:dyDescent="0.25">
      <c r="A948" s="46">
        <v>947</v>
      </c>
      <c r="B948" s="45"/>
      <c r="C948" s="47">
        <v>947</v>
      </c>
    </row>
    <row r="949" spans="1:3" x14ac:dyDescent="0.25">
      <c r="A949" s="46">
        <v>948</v>
      </c>
      <c r="B949" s="45"/>
      <c r="C949" s="47">
        <v>948</v>
      </c>
    </row>
    <row r="950" spans="1:3" x14ac:dyDescent="0.25">
      <c r="A950" s="46">
        <v>949</v>
      </c>
      <c r="B950" s="45"/>
      <c r="C950" s="47">
        <v>949</v>
      </c>
    </row>
    <row r="951" spans="1:3" x14ac:dyDescent="0.25">
      <c r="A951" s="46">
        <v>950</v>
      </c>
      <c r="B951" s="45"/>
      <c r="C951" s="47">
        <v>950</v>
      </c>
    </row>
    <row r="952" spans="1:3" x14ac:dyDescent="0.25">
      <c r="A952" s="46">
        <v>951</v>
      </c>
      <c r="B952" s="45"/>
      <c r="C952" s="47">
        <v>951</v>
      </c>
    </row>
    <row r="953" spans="1:3" x14ac:dyDescent="0.25">
      <c r="A953" s="46">
        <v>952</v>
      </c>
      <c r="B953" s="45"/>
      <c r="C953" s="47">
        <v>952</v>
      </c>
    </row>
    <row r="954" spans="1:3" x14ac:dyDescent="0.25">
      <c r="A954" s="46">
        <v>953</v>
      </c>
      <c r="B954" s="45"/>
      <c r="C954" s="47">
        <v>953</v>
      </c>
    </row>
    <row r="955" spans="1:3" x14ac:dyDescent="0.25">
      <c r="A955" s="46">
        <v>954</v>
      </c>
      <c r="B955" s="45"/>
      <c r="C955" s="47">
        <v>954</v>
      </c>
    </row>
    <row r="956" spans="1:3" x14ac:dyDescent="0.25">
      <c r="A956" s="46">
        <v>955</v>
      </c>
      <c r="B956" s="45"/>
      <c r="C956" s="47">
        <v>955</v>
      </c>
    </row>
    <row r="957" spans="1:3" x14ac:dyDescent="0.25">
      <c r="A957" s="46">
        <v>956</v>
      </c>
      <c r="B957" s="45"/>
      <c r="C957" s="47">
        <v>956</v>
      </c>
    </row>
    <row r="958" spans="1:3" x14ac:dyDescent="0.25">
      <c r="A958" s="46">
        <v>957</v>
      </c>
      <c r="B958" s="45"/>
      <c r="C958" s="47">
        <v>957</v>
      </c>
    </row>
    <row r="959" spans="1:3" x14ac:dyDescent="0.25">
      <c r="A959" s="46">
        <v>958</v>
      </c>
      <c r="B959" s="45"/>
      <c r="C959" s="47">
        <v>958</v>
      </c>
    </row>
    <row r="960" spans="1:3" x14ac:dyDescent="0.25">
      <c r="A960" s="46">
        <v>959</v>
      </c>
      <c r="B960" s="45"/>
      <c r="C960" s="47">
        <v>959</v>
      </c>
    </row>
    <row r="961" spans="1:3" x14ac:dyDescent="0.25">
      <c r="A961" s="46">
        <v>960</v>
      </c>
      <c r="B961" s="45"/>
      <c r="C961" s="47">
        <v>960</v>
      </c>
    </row>
    <row r="962" spans="1:3" x14ac:dyDescent="0.25">
      <c r="A962" s="46">
        <v>961</v>
      </c>
      <c r="B962" s="45"/>
      <c r="C962" s="47">
        <v>961</v>
      </c>
    </row>
    <row r="963" spans="1:3" x14ac:dyDescent="0.25">
      <c r="A963" s="46">
        <v>962</v>
      </c>
      <c r="B963" s="45"/>
      <c r="C963" s="47">
        <v>962</v>
      </c>
    </row>
    <row r="964" spans="1:3" x14ac:dyDescent="0.25">
      <c r="A964" s="46">
        <v>963</v>
      </c>
      <c r="B964" s="45"/>
      <c r="C964" s="47">
        <v>963</v>
      </c>
    </row>
    <row r="965" spans="1:3" x14ac:dyDescent="0.25">
      <c r="A965" s="46">
        <v>964</v>
      </c>
      <c r="B965" s="45"/>
      <c r="C965" s="47">
        <v>964</v>
      </c>
    </row>
    <row r="966" spans="1:3" x14ac:dyDescent="0.25">
      <c r="A966" s="46">
        <v>965</v>
      </c>
      <c r="B966" s="45"/>
      <c r="C966" s="47">
        <v>965</v>
      </c>
    </row>
    <row r="967" spans="1:3" x14ac:dyDescent="0.25">
      <c r="A967" s="46">
        <v>966</v>
      </c>
      <c r="B967" s="45"/>
      <c r="C967" s="47">
        <v>966</v>
      </c>
    </row>
    <row r="968" spans="1:3" x14ac:dyDescent="0.25">
      <c r="A968" s="46">
        <v>967</v>
      </c>
      <c r="B968" s="45"/>
      <c r="C968" s="47">
        <v>967</v>
      </c>
    </row>
    <row r="969" spans="1:3" x14ac:dyDescent="0.25">
      <c r="A969" s="46">
        <v>968</v>
      </c>
      <c r="B969" s="45"/>
      <c r="C969" s="47">
        <v>968</v>
      </c>
    </row>
    <row r="970" spans="1:3" x14ac:dyDescent="0.25">
      <c r="A970" s="46">
        <v>969</v>
      </c>
      <c r="B970" s="45"/>
      <c r="C970" s="47">
        <v>969</v>
      </c>
    </row>
    <row r="971" spans="1:3" x14ac:dyDescent="0.25">
      <c r="A971" s="46">
        <v>970</v>
      </c>
      <c r="B971" s="45"/>
      <c r="C971" s="47">
        <v>970</v>
      </c>
    </row>
    <row r="972" spans="1:3" x14ac:dyDescent="0.25">
      <c r="A972" s="46">
        <v>971</v>
      </c>
      <c r="B972" s="45"/>
      <c r="C972" s="47">
        <v>971</v>
      </c>
    </row>
    <row r="973" spans="1:3" x14ac:dyDescent="0.25">
      <c r="A973" s="46">
        <v>972</v>
      </c>
      <c r="B973" s="45"/>
      <c r="C973" s="47">
        <v>972</v>
      </c>
    </row>
    <row r="974" spans="1:3" x14ac:dyDescent="0.25">
      <c r="A974" s="46">
        <v>973</v>
      </c>
      <c r="B974" s="45"/>
      <c r="C974" s="47">
        <v>973</v>
      </c>
    </row>
    <row r="975" spans="1:3" x14ac:dyDescent="0.25">
      <c r="A975" s="46">
        <v>974</v>
      </c>
      <c r="B975" s="45"/>
      <c r="C975" s="47">
        <v>974</v>
      </c>
    </row>
    <row r="976" spans="1:3" x14ac:dyDescent="0.25">
      <c r="A976" s="46">
        <v>975</v>
      </c>
      <c r="B976" s="45"/>
      <c r="C976" s="47">
        <v>975</v>
      </c>
    </row>
    <row r="977" spans="1:3" x14ac:dyDescent="0.25">
      <c r="A977" s="46">
        <v>976</v>
      </c>
      <c r="B977" s="45"/>
      <c r="C977" s="47">
        <v>976</v>
      </c>
    </row>
    <row r="978" spans="1:3" x14ac:dyDescent="0.25">
      <c r="A978" s="46">
        <v>977</v>
      </c>
      <c r="B978" s="45"/>
      <c r="C978" s="47">
        <v>977</v>
      </c>
    </row>
    <row r="979" spans="1:3" x14ac:dyDescent="0.25">
      <c r="A979" s="46">
        <v>978</v>
      </c>
      <c r="B979" s="45"/>
      <c r="C979" s="47">
        <v>978</v>
      </c>
    </row>
    <row r="980" spans="1:3" x14ac:dyDescent="0.25">
      <c r="A980" s="46">
        <v>979</v>
      </c>
      <c r="B980" s="45"/>
      <c r="C980" s="47">
        <v>979</v>
      </c>
    </row>
    <row r="981" spans="1:3" x14ac:dyDescent="0.25">
      <c r="A981" s="46">
        <v>980</v>
      </c>
      <c r="B981" s="45"/>
      <c r="C981" s="47">
        <v>980</v>
      </c>
    </row>
    <row r="982" spans="1:3" x14ac:dyDescent="0.25">
      <c r="A982" s="46">
        <v>981</v>
      </c>
      <c r="B982" s="45"/>
      <c r="C982" s="47">
        <v>981</v>
      </c>
    </row>
    <row r="983" spans="1:3" x14ac:dyDescent="0.25">
      <c r="A983" s="46">
        <v>982</v>
      </c>
      <c r="B983" s="45"/>
      <c r="C983" s="47">
        <v>982</v>
      </c>
    </row>
    <row r="984" spans="1:3" x14ac:dyDescent="0.25">
      <c r="A984" s="46">
        <v>983</v>
      </c>
      <c r="B984" s="45"/>
      <c r="C984" s="47">
        <v>983</v>
      </c>
    </row>
    <row r="985" spans="1:3" x14ac:dyDescent="0.25">
      <c r="A985" s="46">
        <v>984</v>
      </c>
      <c r="B985" s="45"/>
      <c r="C985" s="47">
        <v>984</v>
      </c>
    </row>
    <row r="986" spans="1:3" x14ac:dyDescent="0.25">
      <c r="A986" s="46">
        <v>985</v>
      </c>
      <c r="B986" s="45"/>
      <c r="C986" s="47">
        <v>985</v>
      </c>
    </row>
    <row r="987" spans="1:3" x14ac:dyDescent="0.25">
      <c r="A987" s="46">
        <v>986</v>
      </c>
      <c r="B987" s="45"/>
      <c r="C987" s="47">
        <v>986</v>
      </c>
    </row>
    <row r="988" spans="1:3" x14ac:dyDescent="0.25">
      <c r="A988" s="46">
        <v>987</v>
      </c>
      <c r="B988" s="45"/>
      <c r="C988" s="47">
        <v>987</v>
      </c>
    </row>
    <row r="989" spans="1:3" x14ac:dyDescent="0.25">
      <c r="A989" s="46">
        <v>988</v>
      </c>
      <c r="B989" s="45"/>
      <c r="C989" s="47">
        <v>988</v>
      </c>
    </row>
    <row r="990" spans="1:3" x14ac:dyDescent="0.25">
      <c r="A990" s="46">
        <v>989</v>
      </c>
      <c r="B990" s="45"/>
      <c r="C990" s="47">
        <v>989</v>
      </c>
    </row>
    <row r="991" spans="1:3" x14ac:dyDescent="0.25">
      <c r="A991" s="46">
        <v>990</v>
      </c>
      <c r="B991" s="45"/>
      <c r="C991" s="47">
        <v>990</v>
      </c>
    </row>
    <row r="992" spans="1:3" x14ac:dyDescent="0.25">
      <c r="A992" s="46">
        <v>991</v>
      </c>
      <c r="B992" s="45"/>
      <c r="C992" s="47">
        <v>991</v>
      </c>
    </row>
    <row r="993" spans="1:3" x14ac:dyDescent="0.25">
      <c r="A993" s="46">
        <v>992</v>
      </c>
      <c r="B993" s="45"/>
      <c r="C993" s="47">
        <v>992</v>
      </c>
    </row>
    <row r="994" spans="1:3" x14ac:dyDescent="0.25">
      <c r="A994" s="46">
        <v>993</v>
      </c>
      <c r="B994" s="45"/>
      <c r="C994" s="47">
        <v>993</v>
      </c>
    </row>
    <row r="995" spans="1:3" x14ac:dyDescent="0.25">
      <c r="A995" s="46">
        <v>994</v>
      </c>
      <c r="B995" s="45"/>
      <c r="C995" s="47">
        <v>994</v>
      </c>
    </row>
    <row r="996" spans="1:3" x14ac:dyDescent="0.25">
      <c r="A996" s="46">
        <v>995</v>
      </c>
      <c r="B996" s="45"/>
      <c r="C996" s="47">
        <v>995</v>
      </c>
    </row>
    <row r="997" spans="1:3" x14ac:dyDescent="0.25">
      <c r="A997" s="46">
        <v>996</v>
      </c>
      <c r="B997" s="45"/>
      <c r="C997" s="47">
        <v>996</v>
      </c>
    </row>
    <row r="998" spans="1:3" x14ac:dyDescent="0.25">
      <c r="A998" s="46">
        <v>997</v>
      </c>
      <c r="B998" s="45"/>
      <c r="C998" s="47">
        <v>997</v>
      </c>
    </row>
    <row r="999" spans="1:3" x14ac:dyDescent="0.25">
      <c r="A999" s="46">
        <v>998</v>
      </c>
      <c r="B999" s="45"/>
      <c r="C999" s="47">
        <v>998</v>
      </c>
    </row>
    <row r="1000" spans="1:3" x14ac:dyDescent="0.25">
      <c r="A1000" s="46">
        <v>999</v>
      </c>
      <c r="B1000" s="45"/>
      <c r="C1000" s="47">
        <v>999</v>
      </c>
    </row>
    <row r="1001" spans="1:3" x14ac:dyDescent="0.25">
      <c r="A1001" s="46">
        <v>1000</v>
      </c>
      <c r="B1001" s="45"/>
      <c r="C1001" s="47">
        <v>1000</v>
      </c>
    </row>
    <row r="1002" spans="1:3" x14ac:dyDescent="0.25">
      <c r="A1002" s="46">
        <v>1001</v>
      </c>
      <c r="B1002" s="45"/>
      <c r="C1002" s="47">
        <v>1001</v>
      </c>
    </row>
    <row r="1003" spans="1:3" x14ac:dyDescent="0.25">
      <c r="A1003" s="46">
        <v>1002</v>
      </c>
      <c r="B1003" s="45"/>
      <c r="C1003" s="47">
        <v>1002</v>
      </c>
    </row>
    <row r="1004" spans="1:3" x14ac:dyDescent="0.25">
      <c r="A1004" s="46">
        <v>1003</v>
      </c>
      <c r="B1004" s="45"/>
      <c r="C1004" s="47">
        <v>1003</v>
      </c>
    </row>
    <row r="1005" spans="1:3" x14ac:dyDescent="0.25">
      <c r="A1005" s="46">
        <v>1004</v>
      </c>
      <c r="B1005" s="45"/>
      <c r="C1005" s="47">
        <v>1004</v>
      </c>
    </row>
    <row r="1006" spans="1:3" x14ac:dyDescent="0.25">
      <c r="A1006" s="46">
        <v>1005</v>
      </c>
      <c r="B1006" s="45"/>
      <c r="C1006" s="47">
        <v>1005</v>
      </c>
    </row>
    <row r="1007" spans="1:3" x14ac:dyDescent="0.25">
      <c r="A1007" s="46">
        <v>1006</v>
      </c>
      <c r="B1007" s="45"/>
      <c r="C1007" s="47">
        <v>1006</v>
      </c>
    </row>
    <row r="1008" spans="1:3" x14ac:dyDescent="0.25">
      <c r="A1008" s="46">
        <v>1007</v>
      </c>
      <c r="B1008" s="45"/>
      <c r="C1008" s="47">
        <v>1007</v>
      </c>
    </row>
    <row r="1009" spans="1:3" x14ac:dyDescent="0.25">
      <c r="A1009" s="46">
        <v>1008</v>
      </c>
      <c r="B1009" s="45"/>
      <c r="C1009" s="47">
        <v>1008</v>
      </c>
    </row>
    <row r="1010" spans="1:3" x14ac:dyDescent="0.25">
      <c r="A1010" s="46">
        <v>1009</v>
      </c>
      <c r="B1010" s="45"/>
      <c r="C1010" s="47">
        <v>1009</v>
      </c>
    </row>
    <row r="1011" spans="1:3" x14ac:dyDescent="0.25">
      <c r="A1011" s="46">
        <v>1010</v>
      </c>
      <c r="B1011" s="45"/>
      <c r="C1011" s="47">
        <v>1010</v>
      </c>
    </row>
    <row r="1012" spans="1:3" x14ac:dyDescent="0.25">
      <c r="A1012" s="46">
        <v>1011</v>
      </c>
      <c r="B1012" s="45"/>
      <c r="C1012" s="47">
        <v>1011</v>
      </c>
    </row>
    <row r="1013" spans="1:3" x14ac:dyDescent="0.25">
      <c r="A1013" s="46">
        <v>1012</v>
      </c>
      <c r="B1013" s="45"/>
      <c r="C1013" s="47">
        <v>1012</v>
      </c>
    </row>
    <row r="1014" spans="1:3" x14ac:dyDescent="0.25">
      <c r="A1014" s="46">
        <v>1013</v>
      </c>
      <c r="B1014" s="45"/>
      <c r="C1014" s="47">
        <v>1013</v>
      </c>
    </row>
    <row r="1015" spans="1:3" x14ac:dyDescent="0.25">
      <c r="A1015" s="46">
        <v>1014</v>
      </c>
      <c r="B1015" s="45"/>
      <c r="C1015" s="47">
        <v>1014</v>
      </c>
    </row>
    <row r="1016" spans="1:3" x14ac:dyDescent="0.25">
      <c r="A1016" s="46">
        <v>1015</v>
      </c>
      <c r="B1016" s="45"/>
      <c r="C1016" s="47">
        <v>1015</v>
      </c>
    </row>
    <row r="1017" spans="1:3" x14ac:dyDescent="0.25">
      <c r="A1017" s="46">
        <v>1016</v>
      </c>
      <c r="B1017" s="45"/>
      <c r="C1017" s="47">
        <v>1016</v>
      </c>
    </row>
    <row r="1018" spans="1:3" x14ac:dyDescent="0.25">
      <c r="A1018" s="46">
        <v>1017</v>
      </c>
      <c r="B1018" s="45"/>
      <c r="C1018" s="47">
        <v>1017</v>
      </c>
    </row>
    <row r="1019" spans="1:3" x14ac:dyDescent="0.25">
      <c r="A1019" s="46">
        <v>1018</v>
      </c>
      <c r="B1019" s="45"/>
      <c r="C1019" s="47">
        <v>1018</v>
      </c>
    </row>
    <row r="1020" spans="1:3" x14ac:dyDescent="0.25">
      <c r="A1020" s="46">
        <v>1019</v>
      </c>
      <c r="B1020" s="45"/>
      <c r="C1020" s="47">
        <v>1019</v>
      </c>
    </row>
    <row r="1021" spans="1:3" x14ac:dyDescent="0.25">
      <c r="A1021" s="46">
        <v>1020</v>
      </c>
      <c r="B1021" s="45"/>
      <c r="C1021" s="47">
        <v>1020</v>
      </c>
    </row>
    <row r="1022" spans="1:3" x14ac:dyDescent="0.25">
      <c r="A1022" s="46">
        <v>1021</v>
      </c>
      <c r="B1022" s="45"/>
      <c r="C1022" s="47">
        <v>1021</v>
      </c>
    </row>
    <row r="1023" spans="1:3" x14ac:dyDescent="0.25">
      <c r="A1023" s="46">
        <v>1022</v>
      </c>
      <c r="B1023" s="45"/>
      <c r="C1023" s="47">
        <v>1022</v>
      </c>
    </row>
    <row r="1024" spans="1:3" x14ac:dyDescent="0.25">
      <c r="A1024" s="46">
        <v>1023</v>
      </c>
      <c r="B1024" s="45"/>
      <c r="C1024" s="47">
        <v>1023</v>
      </c>
    </row>
    <row r="1025" spans="1:3" x14ac:dyDescent="0.25">
      <c r="A1025" s="46">
        <v>1024</v>
      </c>
      <c r="B1025" s="45"/>
      <c r="C1025" s="47">
        <v>1024</v>
      </c>
    </row>
    <row r="1026" spans="1:3" x14ac:dyDescent="0.25">
      <c r="A1026" s="46">
        <v>1025</v>
      </c>
      <c r="B1026" s="45"/>
      <c r="C1026" s="47">
        <v>1025</v>
      </c>
    </row>
    <row r="1027" spans="1:3" x14ac:dyDescent="0.25">
      <c r="A1027" s="46">
        <v>1026</v>
      </c>
      <c r="B1027" s="45"/>
      <c r="C1027" s="47">
        <v>1026</v>
      </c>
    </row>
    <row r="1028" spans="1:3" x14ac:dyDescent="0.25">
      <c r="A1028" s="46">
        <v>1027</v>
      </c>
      <c r="B1028" s="45"/>
      <c r="C1028" s="47">
        <v>1027</v>
      </c>
    </row>
    <row r="1029" spans="1:3" x14ac:dyDescent="0.25">
      <c r="A1029" s="46">
        <v>1028</v>
      </c>
      <c r="B1029" s="45"/>
      <c r="C1029" s="47">
        <v>1028</v>
      </c>
    </row>
    <row r="1030" spans="1:3" x14ac:dyDescent="0.25">
      <c r="A1030" s="46">
        <v>1029</v>
      </c>
      <c r="B1030" s="45"/>
      <c r="C1030" s="47">
        <v>1029</v>
      </c>
    </row>
    <row r="1031" spans="1:3" x14ac:dyDescent="0.25">
      <c r="A1031" s="46">
        <v>1030</v>
      </c>
      <c r="B1031" s="45"/>
      <c r="C1031" s="47">
        <v>1030</v>
      </c>
    </row>
    <row r="1032" spans="1:3" x14ac:dyDescent="0.25">
      <c r="A1032" s="46">
        <v>1031</v>
      </c>
      <c r="B1032" s="45"/>
      <c r="C1032" s="47">
        <v>1031</v>
      </c>
    </row>
    <row r="1033" spans="1:3" x14ac:dyDescent="0.25">
      <c r="A1033" s="46">
        <v>1032</v>
      </c>
      <c r="B1033" s="45"/>
      <c r="C1033" s="47">
        <v>1032</v>
      </c>
    </row>
    <row r="1034" spans="1:3" x14ac:dyDescent="0.25">
      <c r="A1034" s="46">
        <v>1033</v>
      </c>
      <c r="B1034" s="45"/>
      <c r="C1034" s="47">
        <v>1033</v>
      </c>
    </row>
    <row r="1035" spans="1:3" x14ac:dyDescent="0.25">
      <c r="A1035" s="46">
        <v>1034</v>
      </c>
      <c r="B1035" s="45"/>
      <c r="C1035" s="47">
        <v>1034</v>
      </c>
    </row>
    <row r="1036" spans="1:3" x14ac:dyDescent="0.25">
      <c r="A1036" s="46">
        <v>1035</v>
      </c>
      <c r="B1036" s="45"/>
      <c r="C1036" s="47">
        <v>1035</v>
      </c>
    </row>
    <row r="1037" spans="1:3" x14ac:dyDescent="0.25">
      <c r="A1037" s="46">
        <v>1036</v>
      </c>
      <c r="B1037" s="45"/>
      <c r="C1037" s="47">
        <v>1036</v>
      </c>
    </row>
    <row r="1038" spans="1:3" x14ac:dyDescent="0.25">
      <c r="A1038" s="46">
        <v>1037</v>
      </c>
      <c r="B1038" s="45"/>
      <c r="C1038" s="47">
        <v>1037</v>
      </c>
    </row>
    <row r="1039" spans="1:3" x14ac:dyDescent="0.25">
      <c r="A1039" s="46">
        <v>1038</v>
      </c>
      <c r="B1039" s="45"/>
      <c r="C1039" s="47">
        <v>1038</v>
      </c>
    </row>
    <row r="1040" spans="1:3" x14ac:dyDescent="0.25">
      <c r="A1040" s="46">
        <v>1039</v>
      </c>
      <c r="B1040" s="45"/>
      <c r="C1040" s="47">
        <v>1039</v>
      </c>
    </row>
    <row r="1041" spans="1:3" x14ac:dyDescent="0.25">
      <c r="A1041" s="46">
        <v>1040</v>
      </c>
      <c r="B1041" s="45"/>
      <c r="C1041" s="47">
        <v>1040</v>
      </c>
    </row>
    <row r="1042" spans="1:3" x14ac:dyDescent="0.25">
      <c r="A1042" s="46">
        <v>1041</v>
      </c>
      <c r="B1042" s="45"/>
      <c r="C1042" s="47">
        <v>1041</v>
      </c>
    </row>
    <row r="1043" spans="1:3" x14ac:dyDescent="0.25">
      <c r="A1043" s="46">
        <v>1042</v>
      </c>
      <c r="B1043" s="45"/>
      <c r="C1043" s="47">
        <v>1042</v>
      </c>
    </row>
    <row r="1044" spans="1:3" x14ac:dyDescent="0.25">
      <c r="A1044" s="46">
        <v>1043</v>
      </c>
      <c r="B1044" s="45"/>
      <c r="C1044" s="47">
        <v>1043</v>
      </c>
    </row>
    <row r="1045" spans="1:3" x14ac:dyDescent="0.25">
      <c r="A1045" s="46">
        <v>1044</v>
      </c>
      <c r="B1045" s="45"/>
      <c r="C1045" s="47">
        <v>1044</v>
      </c>
    </row>
    <row r="1046" spans="1:3" x14ac:dyDescent="0.25">
      <c r="A1046" s="46">
        <v>1045</v>
      </c>
      <c r="B1046" s="45"/>
      <c r="C1046" s="47">
        <v>1045</v>
      </c>
    </row>
    <row r="1047" spans="1:3" x14ac:dyDescent="0.25">
      <c r="A1047" s="46">
        <v>1046</v>
      </c>
      <c r="B1047" s="45"/>
      <c r="C1047" s="47">
        <v>1046</v>
      </c>
    </row>
    <row r="1048" spans="1:3" x14ac:dyDescent="0.25">
      <c r="A1048" s="46">
        <v>1047</v>
      </c>
      <c r="B1048" s="45"/>
      <c r="C1048" s="47">
        <v>1047</v>
      </c>
    </row>
    <row r="1049" spans="1:3" x14ac:dyDescent="0.25">
      <c r="A1049" s="46">
        <v>1048</v>
      </c>
      <c r="B1049" s="45"/>
      <c r="C1049" s="47">
        <v>1048</v>
      </c>
    </row>
    <row r="1050" spans="1:3" x14ac:dyDescent="0.25">
      <c r="A1050" s="46">
        <v>1049</v>
      </c>
      <c r="B1050" s="45"/>
      <c r="C1050" s="47">
        <v>1049</v>
      </c>
    </row>
    <row r="1051" spans="1:3" x14ac:dyDescent="0.25">
      <c r="A1051" s="46">
        <v>1050</v>
      </c>
      <c r="B1051" s="45"/>
      <c r="C1051" s="47">
        <v>1050</v>
      </c>
    </row>
    <row r="1052" spans="1:3" x14ac:dyDescent="0.25">
      <c r="A1052" s="46">
        <v>1051</v>
      </c>
      <c r="B1052" s="45"/>
      <c r="C1052" s="47">
        <v>1051</v>
      </c>
    </row>
    <row r="1053" spans="1:3" x14ac:dyDescent="0.25">
      <c r="A1053" s="46">
        <v>1052</v>
      </c>
      <c r="B1053" s="45"/>
      <c r="C1053" s="47">
        <v>1052</v>
      </c>
    </row>
    <row r="1054" spans="1:3" x14ac:dyDescent="0.25">
      <c r="A1054" s="46">
        <v>1053</v>
      </c>
      <c r="B1054" s="45"/>
      <c r="C1054" s="47">
        <v>1053</v>
      </c>
    </row>
    <row r="1055" spans="1:3" x14ac:dyDescent="0.25">
      <c r="A1055" s="46">
        <v>1054</v>
      </c>
      <c r="B1055" s="45"/>
      <c r="C1055" s="47">
        <v>1054</v>
      </c>
    </row>
    <row r="1056" spans="1:3" x14ac:dyDescent="0.25">
      <c r="A1056" s="46">
        <v>1055</v>
      </c>
      <c r="B1056" s="45"/>
      <c r="C1056" s="47">
        <v>1055</v>
      </c>
    </row>
    <row r="1057" spans="1:3" x14ac:dyDescent="0.25">
      <c r="A1057" s="46">
        <v>1056</v>
      </c>
      <c r="B1057" s="45"/>
      <c r="C1057" s="47">
        <v>1056</v>
      </c>
    </row>
    <row r="1058" spans="1:3" x14ac:dyDescent="0.25">
      <c r="A1058" s="46">
        <v>1057</v>
      </c>
      <c r="B1058" s="45"/>
      <c r="C1058" s="47">
        <v>1057</v>
      </c>
    </row>
    <row r="1059" spans="1:3" x14ac:dyDescent="0.25">
      <c r="A1059" s="46">
        <v>1058</v>
      </c>
      <c r="B1059" s="45"/>
      <c r="C1059" s="47">
        <v>1058</v>
      </c>
    </row>
    <row r="1060" spans="1:3" x14ac:dyDescent="0.25">
      <c r="A1060" s="46">
        <v>1059</v>
      </c>
      <c r="B1060" s="45"/>
      <c r="C1060" s="47">
        <v>1059</v>
      </c>
    </row>
    <row r="1061" spans="1:3" x14ac:dyDescent="0.25">
      <c r="A1061" s="46">
        <v>1060</v>
      </c>
      <c r="B1061" s="45"/>
      <c r="C1061" s="47">
        <v>1060</v>
      </c>
    </row>
    <row r="1062" spans="1:3" x14ac:dyDescent="0.25">
      <c r="A1062" s="46">
        <v>1061</v>
      </c>
      <c r="B1062" s="45"/>
      <c r="C1062" s="47">
        <v>1061</v>
      </c>
    </row>
    <row r="1063" spans="1:3" x14ac:dyDescent="0.25">
      <c r="A1063" s="46">
        <v>1062</v>
      </c>
      <c r="B1063" s="45"/>
      <c r="C1063" s="47">
        <v>1062</v>
      </c>
    </row>
    <row r="1064" spans="1:3" x14ac:dyDescent="0.25">
      <c r="A1064" s="46">
        <v>1063</v>
      </c>
      <c r="B1064" s="45"/>
      <c r="C1064" s="47">
        <v>1063</v>
      </c>
    </row>
    <row r="1065" spans="1:3" x14ac:dyDescent="0.25">
      <c r="A1065" s="46">
        <v>1064</v>
      </c>
      <c r="B1065" s="45"/>
      <c r="C1065" s="47">
        <v>1064</v>
      </c>
    </row>
    <row r="1066" spans="1:3" x14ac:dyDescent="0.25">
      <c r="A1066" s="46">
        <v>1065</v>
      </c>
      <c r="B1066" s="45"/>
      <c r="C1066" s="47">
        <v>1065</v>
      </c>
    </row>
    <row r="1067" spans="1:3" x14ac:dyDescent="0.25">
      <c r="A1067" s="46">
        <v>1066</v>
      </c>
      <c r="B1067" s="45"/>
      <c r="C1067" s="47">
        <v>1066</v>
      </c>
    </row>
    <row r="1068" spans="1:3" x14ac:dyDescent="0.25">
      <c r="A1068" s="46">
        <v>1067</v>
      </c>
      <c r="B1068" s="45"/>
      <c r="C1068" s="47">
        <v>1067</v>
      </c>
    </row>
    <row r="1069" spans="1:3" x14ac:dyDescent="0.25">
      <c r="A1069" s="46">
        <v>1068</v>
      </c>
      <c r="B1069" s="45"/>
      <c r="C1069" s="47">
        <v>1068</v>
      </c>
    </row>
    <row r="1070" spans="1:3" x14ac:dyDescent="0.25">
      <c r="A1070" s="46">
        <v>1069</v>
      </c>
      <c r="B1070" s="45"/>
      <c r="C1070" s="47">
        <v>1069</v>
      </c>
    </row>
    <row r="1071" spans="1:3" x14ac:dyDescent="0.25">
      <c r="A1071" s="46">
        <v>1070</v>
      </c>
      <c r="B1071" s="45"/>
      <c r="C1071" s="47">
        <v>1070</v>
      </c>
    </row>
    <row r="1072" spans="1:3" x14ac:dyDescent="0.25">
      <c r="A1072" s="46">
        <v>1071</v>
      </c>
      <c r="B1072" s="45"/>
      <c r="C1072" s="47">
        <v>1071</v>
      </c>
    </row>
    <row r="1073" spans="1:3" x14ac:dyDescent="0.25">
      <c r="A1073" s="46">
        <v>1072</v>
      </c>
      <c r="B1073" s="45"/>
      <c r="C1073" s="47">
        <v>1072</v>
      </c>
    </row>
    <row r="1074" spans="1:3" x14ac:dyDescent="0.25">
      <c r="A1074" s="46">
        <v>1073</v>
      </c>
      <c r="B1074" s="45"/>
      <c r="C1074" s="47">
        <v>1073</v>
      </c>
    </row>
    <row r="1075" spans="1:3" x14ac:dyDescent="0.25">
      <c r="A1075" s="46">
        <v>1074</v>
      </c>
      <c r="B1075" s="45"/>
      <c r="C1075" s="47">
        <v>1074</v>
      </c>
    </row>
    <row r="1076" spans="1:3" x14ac:dyDescent="0.25">
      <c r="A1076" s="46">
        <v>1075</v>
      </c>
      <c r="B1076" s="45"/>
      <c r="C1076" s="47">
        <v>1075</v>
      </c>
    </row>
    <row r="1077" spans="1:3" x14ac:dyDescent="0.25">
      <c r="A1077" s="46">
        <v>1076</v>
      </c>
      <c r="B1077" s="45"/>
      <c r="C1077" s="47">
        <v>1076</v>
      </c>
    </row>
    <row r="1078" spans="1:3" x14ac:dyDescent="0.25">
      <c r="A1078" s="46">
        <v>1077</v>
      </c>
      <c r="B1078" s="45"/>
      <c r="C1078" s="47">
        <v>1077</v>
      </c>
    </row>
    <row r="1079" spans="1:3" x14ac:dyDescent="0.25">
      <c r="A1079" s="46">
        <v>1078</v>
      </c>
      <c r="B1079" s="45"/>
      <c r="C1079" s="47">
        <v>1078</v>
      </c>
    </row>
    <row r="1080" spans="1:3" x14ac:dyDescent="0.25">
      <c r="A1080" s="46">
        <v>1079</v>
      </c>
      <c r="B1080" s="45"/>
      <c r="C1080" s="47">
        <v>1079</v>
      </c>
    </row>
    <row r="1081" spans="1:3" x14ac:dyDescent="0.25">
      <c r="A1081" s="46">
        <v>1080</v>
      </c>
      <c r="B1081" s="45"/>
      <c r="C1081" s="47">
        <v>1080</v>
      </c>
    </row>
    <row r="1082" spans="1:3" x14ac:dyDescent="0.25">
      <c r="A1082" s="46">
        <v>1081</v>
      </c>
      <c r="B1082" s="45"/>
      <c r="C1082" s="47">
        <v>1081</v>
      </c>
    </row>
    <row r="1083" spans="1:3" x14ac:dyDescent="0.25">
      <c r="A1083" s="46">
        <v>1082</v>
      </c>
      <c r="B1083" s="45"/>
      <c r="C1083" s="47">
        <v>1082</v>
      </c>
    </row>
    <row r="1084" spans="1:3" x14ac:dyDescent="0.25">
      <c r="A1084" s="46">
        <v>1083</v>
      </c>
      <c r="B1084" s="45"/>
      <c r="C1084" s="47">
        <v>1083</v>
      </c>
    </row>
    <row r="1085" spans="1:3" x14ac:dyDescent="0.25">
      <c r="A1085" s="46">
        <v>1084</v>
      </c>
      <c r="B1085" s="45"/>
      <c r="C1085" s="47">
        <v>1084</v>
      </c>
    </row>
    <row r="1086" spans="1:3" x14ac:dyDescent="0.25">
      <c r="A1086" s="46">
        <v>1085</v>
      </c>
      <c r="B1086" s="45"/>
      <c r="C1086" s="47">
        <v>1085</v>
      </c>
    </row>
    <row r="1087" spans="1:3" x14ac:dyDescent="0.25">
      <c r="A1087" s="46">
        <v>1086</v>
      </c>
      <c r="B1087" s="45"/>
      <c r="C1087" s="47">
        <v>1086</v>
      </c>
    </row>
    <row r="1088" spans="1:3" x14ac:dyDescent="0.25">
      <c r="A1088" s="46">
        <v>1087</v>
      </c>
      <c r="B1088" s="45"/>
      <c r="C1088" s="47">
        <v>1087</v>
      </c>
    </row>
    <row r="1089" spans="1:3" x14ac:dyDescent="0.25">
      <c r="A1089" s="46">
        <v>1088</v>
      </c>
      <c r="B1089" s="45"/>
      <c r="C1089" s="47">
        <v>1088</v>
      </c>
    </row>
    <row r="1090" spans="1:3" x14ac:dyDescent="0.25">
      <c r="A1090" s="46">
        <v>1089</v>
      </c>
      <c r="B1090" s="45"/>
      <c r="C1090" s="47">
        <v>1089</v>
      </c>
    </row>
    <row r="1091" spans="1:3" x14ac:dyDescent="0.25">
      <c r="A1091" s="46">
        <v>1090</v>
      </c>
      <c r="B1091" s="45"/>
      <c r="C1091" s="47">
        <v>1090</v>
      </c>
    </row>
    <row r="1092" spans="1:3" x14ac:dyDescent="0.25">
      <c r="A1092" s="46">
        <v>1091</v>
      </c>
      <c r="B1092" s="45"/>
      <c r="C1092" s="47">
        <v>1091</v>
      </c>
    </row>
    <row r="1093" spans="1:3" x14ac:dyDescent="0.25">
      <c r="A1093" s="46">
        <v>1092</v>
      </c>
      <c r="B1093" s="45"/>
      <c r="C1093" s="47">
        <v>1092</v>
      </c>
    </row>
    <row r="1094" spans="1:3" x14ac:dyDescent="0.25">
      <c r="A1094" s="46">
        <v>1093</v>
      </c>
      <c r="B1094" s="45"/>
      <c r="C1094" s="47">
        <v>1093</v>
      </c>
    </row>
    <row r="1095" spans="1:3" x14ac:dyDescent="0.25">
      <c r="A1095" s="46">
        <v>1094</v>
      </c>
      <c r="B1095" s="45"/>
      <c r="C1095" s="47">
        <v>1094</v>
      </c>
    </row>
    <row r="1096" spans="1:3" x14ac:dyDescent="0.25">
      <c r="A1096" s="46">
        <v>1095</v>
      </c>
      <c r="B1096" s="45"/>
      <c r="C1096" s="47">
        <v>1095</v>
      </c>
    </row>
    <row r="1097" spans="1:3" x14ac:dyDescent="0.25">
      <c r="A1097" s="46">
        <v>1096</v>
      </c>
      <c r="B1097" s="45"/>
      <c r="C1097" s="47">
        <v>1096</v>
      </c>
    </row>
    <row r="1098" spans="1:3" x14ac:dyDescent="0.25">
      <c r="A1098" s="46">
        <v>1097</v>
      </c>
      <c r="B1098" s="45"/>
      <c r="C1098" s="47">
        <v>1097</v>
      </c>
    </row>
    <row r="1099" spans="1:3" x14ac:dyDescent="0.25">
      <c r="A1099" s="46">
        <v>1098</v>
      </c>
      <c r="B1099" s="45"/>
      <c r="C1099" s="47">
        <v>1098</v>
      </c>
    </row>
    <row r="1100" spans="1:3" x14ac:dyDescent="0.25">
      <c r="A1100" s="46">
        <v>1099</v>
      </c>
      <c r="B1100" s="45"/>
      <c r="C1100" s="47">
        <v>1099</v>
      </c>
    </row>
    <row r="1101" spans="1:3" x14ac:dyDescent="0.25">
      <c r="A1101" s="46">
        <v>1100</v>
      </c>
      <c r="B1101" s="45"/>
      <c r="C1101" s="47">
        <v>1100</v>
      </c>
    </row>
    <row r="1102" spans="1:3" x14ac:dyDescent="0.25">
      <c r="A1102" s="46">
        <v>1101</v>
      </c>
      <c r="B1102" s="45"/>
      <c r="C1102" s="47">
        <v>1101</v>
      </c>
    </row>
    <row r="1103" spans="1:3" x14ac:dyDescent="0.25">
      <c r="A1103" s="46">
        <v>1102</v>
      </c>
      <c r="B1103" s="45"/>
      <c r="C1103" s="47">
        <v>1102</v>
      </c>
    </row>
    <row r="1104" spans="1:3" x14ac:dyDescent="0.25">
      <c r="A1104" s="46">
        <v>1103</v>
      </c>
      <c r="B1104" s="45"/>
      <c r="C1104" s="47">
        <v>1103</v>
      </c>
    </row>
    <row r="1105" spans="1:3" x14ac:dyDescent="0.25">
      <c r="A1105" s="46">
        <v>1104</v>
      </c>
      <c r="B1105" s="45"/>
      <c r="C1105" s="47">
        <v>1104</v>
      </c>
    </row>
    <row r="1106" spans="1:3" x14ac:dyDescent="0.25">
      <c r="A1106" s="46">
        <v>1105</v>
      </c>
      <c r="B1106" s="45"/>
      <c r="C1106" s="47">
        <v>1105</v>
      </c>
    </row>
    <row r="1107" spans="1:3" x14ac:dyDescent="0.25">
      <c r="A1107" s="46">
        <v>1106</v>
      </c>
      <c r="B1107" s="45"/>
      <c r="C1107" s="47">
        <v>1106</v>
      </c>
    </row>
    <row r="1108" spans="1:3" x14ac:dyDescent="0.25">
      <c r="A1108" s="46">
        <v>1107</v>
      </c>
      <c r="B1108" s="45"/>
      <c r="C1108" s="47">
        <v>1107</v>
      </c>
    </row>
    <row r="1109" spans="1:3" x14ac:dyDescent="0.25">
      <c r="A1109" s="46">
        <v>1108</v>
      </c>
      <c r="B1109" s="45"/>
      <c r="C1109" s="47">
        <v>1108</v>
      </c>
    </row>
    <row r="1110" spans="1:3" x14ac:dyDescent="0.25">
      <c r="A1110" s="46">
        <v>1109</v>
      </c>
      <c r="B1110" s="45"/>
      <c r="C1110" s="47">
        <v>1109</v>
      </c>
    </row>
    <row r="1111" spans="1:3" x14ac:dyDescent="0.25">
      <c r="A1111" s="46">
        <v>1110</v>
      </c>
      <c r="B1111" s="45"/>
      <c r="C1111" s="47">
        <v>1110</v>
      </c>
    </row>
    <row r="1112" spans="1:3" x14ac:dyDescent="0.25">
      <c r="A1112" s="46">
        <v>1111</v>
      </c>
      <c r="B1112" s="45"/>
      <c r="C1112" s="47">
        <v>1111</v>
      </c>
    </row>
    <row r="1113" spans="1:3" x14ac:dyDescent="0.25">
      <c r="A1113" s="46">
        <v>1112</v>
      </c>
      <c r="B1113" s="45"/>
      <c r="C1113" s="47">
        <v>1112</v>
      </c>
    </row>
    <row r="1114" spans="1:3" x14ac:dyDescent="0.25">
      <c r="A1114" s="46">
        <v>1113</v>
      </c>
      <c r="B1114" s="45"/>
      <c r="C1114" s="47">
        <v>1113</v>
      </c>
    </row>
    <row r="1115" spans="1:3" x14ac:dyDescent="0.25">
      <c r="A1115" s="46">
        <v>1114</v>
      </c>
      <c r="B1115" s="45"/>
      <c r="C1115" s="47">
        <v>1114</v>
      </c>
    </row>
    <row r="1116" spans="1:3" x14ac:dyDescent="0.25">
      <c r="A1116" s="46">
        <v>1115</v>
      </c>
      <c r="B1116" s="45"/>
      <c r="C1116" s="47">
        <v>1115</v>
      </c>
    </row>
    <row r="1117" spans="1:3" x14ac:dyDescent="0.25">
      <c r="A1117" s="46">
        <v>1116</v>
      </c>
      <c r="B1117" s="45"/>
      <c r="C1117" s="47">
        <v>1116</v>
      </c>
    </row>
    <row r="1118" spans="1:3" x14ac:dyDescent="0.25">
      <c r="A1118" s="46">
        <v>1117</v>
      </c>
      <c r="B1118" s="45"/>
      <c r="C1118" s="47">
        <v>1117</v>
      </c>
    </row>
    <row r="1119" spans="1:3" x14ac:dyDescent="0.25">
      <c r="A1119" s="46">
        <v>1118</v>
      </c>
      <c r="B1119" s="45"/>
      <c r="C1119" s="47">
        <v>1118</v>
      </c>
    </row>
    <row r="1120" spans="1:3" x14ac:dyDescent="0.25">
      <c r="A1120" s="46">
        <v>1119</v>
      </c>
      <c r="B1120" s="45"/>
      <c r="C1120" s="47">
        <v>1119</v>
      </c>
    </row>
    <row r="1121" spans="1:3" x14ac:dyDescent="0.25">
      <c r="A1121" s="46">
        <v>1120</v>
      </c>
      <c r="B1121" s="45"/>
      <c r="C1121" s="47">
        <v>1120</v>
      </c>
    </row>
    <row r="1122" spans="1:3" x14ac:dyDescent="0.25">
      <c r="A1122" s="46">
        <v>1121</v>
      </c>
      <c r="B1122" s="45"/>
      <c r="C1122" s="47">
        <v>1121</v>
      </c>
    </row>
    <row r="1123" spans="1:3" x14ac:dyDescent="0.25">
      <c r="A1123" s="46">
        <v>1122</v>
      </c>
      <c r="B1123" s="45"/>
      <c r="C1123" s="47">
        <v>1122</v>
      </c>
    </row>
    <row r="1124" spans="1:3" x14ac:dyDescent="0.25">
      <c r="A1124" s="46">
        <v>1123</v>
      </c>
      <c r="B1124" s="45"/>
      <c r="C1124" s="47">
        <v>1123</v>
      </c>
    </row>
    <row r="1125" spans="1:3" x14ac:dyDescent="0.25">
      <c r="A1125" s="46">
        <v>1124</v>
      </c>
      <c r="B1125" s="45"/>
      <c r="C1125" s="47">
        <v>1124</v>
      </c>
    </row>
    <row r="1126" spans="1:3" x14ac:dyDescent="0.25">
      <c r="A1126" s="46">
        <v>1125</v>
      </c>
      <c r="B1126" s="45"/>
      <c r="C1126" s="47">
        <v>1125</v>
      </c>
    </row>
    <row r="1127" spans="1:3" x14ac:dyDescent="0.25">
      <c r="A1127" s="46">
        <v>1126</v>
      </c>
      <c r="B1127" s="45"/>
      <c r="C1127" s="47">
        <v>1126</v>
      </c>
    </row>
    <row r="1128" spans="1:3" x14ac:dyDescent="0.25">
      <c r="A1128" s="46">
        <v>1127</v>
      </c>
      <c r="B1128" s="45"/>
      <c r="C1128" s="47">
        <v>1127</v>
      </c>
    </row>
    <row r="1129" spans="1:3" x14ac:dyDescent="0.25">
      <c r="A1129" s="46">
        <v>1128</v>
      </c>
      <c r="B1129" s="45"/>
      <c r="C1129" s="47">
        <v>1128</v>
      </c>
    </row>
    <row r="1130" spans="1:3" x14ac:dyDescent="0.25">
      <c r="A1130" s="46">
        <v>1129</v>
      </c>
      <c r="B1130" s="45"/>
      <c r="C1130" s="47">
        <v>1129</v>
      </c>
    </row>
    <row r="1131" spans="1:3" x14ac:dyDescent="0.25">
      <c r="A1131" s="46">
        <v>1130</v>
      </c>
      <c r="B1131" s="45"/>
      <c r="C1131" s="47">
        <v>1130</v>
      </c>
    </row>
    <row r="1132" spans="1:3" x14ac:dyDescent="0.25">
      <c r="A1132" s="46">
        <v>1131</v>
      </c>
      <c r="B1132" s="45"/>
      <c r="C1132" s="47">
        <v>1131</v>
      </c>
    </row>
    <row r="1133" spans="1:3" x14ac:dyDescent="0.25">
      <c r="A1133" s="46">
        <v>1132</v>
      </c>
      <c r="B1133" s="45"/>
      <c r="C1133" s="47">
        <v>1132</v>
      </c>
    </row>
    <row r="1134" spans="1:3" x14ac:dyDescent="0.25">
      <c r="A1134" s="46">
        <v>1133</v>
      </c>
      <c r="B1134" s="45"/>
      <c r="C1134" s="47">
        <v>1133</v>
      </c>
    </row>
    <row r="1135" spans="1:3" x14ac:dyDescent="0.25">
      <c r="A1135" s="46">
        <v>1134</v>
      </c>
      <c r="B1135" s="45"/>
      <c r="C1135" s="47">
        <v>1134</v>
      </c>
    </row>
    <row r="1136" spans="1:3" x14ac:dyDescent="0.25">
      <c r="A1136" s="46">
        <v>1135</v>
      </c>
      <c r="B1136" s="45"/>
      <c r="C1136" s="47">
        <v>1135</v>
      </c>
    </row>
    <row r="1137" spans="1:3" x14ac:dyDescent="0.25">
      <c r="A1137" s="46">
        <v>1136</v>
      </c>
      <c r="B1137" s="45"/>
      <c r="C1137" s="47">
        <v>1136</v>
      </c>
    </row>
    <row r="1138" spans="1:3" x14ac:dyDescent="0.25">
      <c r="A1138" s="46">
        <v>1137</v>
      </c>
      <c r="B1138" s="45"/>
      <c r="C1138" s="47">
        <v>1137</v>
      </c>
    </row>
    <row r="1139" spans="1:3" x14ac:dyDescent="0.25">
      <c r="A1139" s="46">
        <v>1138</v>
      </c>
      <c r="B1139" s="45"/>
      <c r="C1139" s="47">
        <v>1138</v>
      </c>
    </row>
    <row r="1140" spans="1:3" x14ac:dyDescent="0.25">
      <c r="A1140" s="46">
        <v>1139</v>
      </c>
      <c r="B1140" s="45"/>
      <c r="C1140" s="47">
        <v>1139</v>
      </c>
    </row>
    <row r="1141" spans="1:3" x14ac:dyDescent="0.25">
      <c r="A1141" s="46">
        <v>1140</v>
      </c>
      <c r="B1141" s="45"/>
      <c r="C1141" s="47">
        <v>1140</v>
      </c>
    </row>
    <row r="1142" spans="1:3" x14ac:dyDescent="0.25">
      <c r="A1142" s="46">
        <v>1141</v>
      </c>
      <c r="B1142" s="45"/>
      <c r="C1142" s="47">
        <v>1141</v>
      </c>
    </row>
    <row r="1143" spans="1:3" x14ac:dyDescent="0.25">
      <c r="A1143" s="46">
        <v>1142</v>
      </c>
      <c r="B1143" s="45"/>
      <c r="C1143" s="47">
        <v>1142</v>
      </c>
    </row>
    <row r="1144" spans="1:3" x14ac:dyDescent="0.25">
      <c r="A1144" s="46">
        <v>1143</v>
      </c>
      <c r="B1144" s="45"/>
      <c r="C1144" s="47">
        <v>1143</v>
      </c>
    </row>
    <row r="1145" spans="1:3" x14ac:dyDescent="0.25">
      <c r="A1145" s="46">
        <v>1144</v>
      </c>
      <c r="B1145" s="45"/>
      <c r="C1145" s="47">
        <v>1144</v>
      </c>
    </row>
    <row r="1146" spans="1:3" x14ac:dyDescent="0.25">
      <c r="A1146" s="46">
        <v>1145</v>
      </c>
      <c r="B1146" s="45"/>
      <c r="C1146" s="47">
        <v>1145</v>
      </c>
    </row>
    <row r="1147" spans="1:3" x14ac:dyDescent="0.25">
      <c r="A1147" s="46">
        <v>1146</v>
      </c>
      <c r="B1147" s="45"/>
      <c r="C1147" s="47">
        <v>1146</v>
      </c>
    </row>
    <row r="1148" spans="1:3" x14ac:dyDescent="0.25">
      <c r="A1148" s="46">
        <v>1147</v>
      </c>
      <c r="B1148" s="45"/>
      <c r="C1148" s="47">
        <v>1147</v>
      </c>
    </row>
    <row r="1149" spans="1:3" x14ac:dyDescent="0.25">
      <c r="A1149" s="46">
        <v>1148</v>
      </c>
      <c r="B1149" s="45"/>
      <c r="C1149" s="47">
        <v>1148</v>
      </c>
    </row>
    <row r="1150" spans="1:3" x14ac:dyDescent="0.25">
      <c r="A1150" s="46">
        <v>1149</v>
      </c>
      <c r="B1150" s="45"/>
      <c r="C1150" s="47">
        <v>1149</v>
      </c>
    </row>
    <row r="1151" spans="1:3" x14ac:dyDescent="0.25">
      <c r="A1151" s="46">
        <v>1150</v>
      </c>
      <c r="B1151" s="45"/>
      <c r="C1151" s="47">
        <v>1150</v>
      </c>
    </row>
    <row r="1152" spans="1:3" x14ac:dyDescent="0.25">
      <c r="A1152" s="46">
        <v>1151</v>
      </c>
      <c r="B1152" s="45"/>
      <c r="C1152" s="47">
        <v>1151</v>
      </c>
    </row>
    <row r="1153" spans="1:3" x14ac:dyDescent="0.25">
      <c r="A1153" s="46">
        <v>1152</v>
      </c>
      <c r="B1153" s="45"/>
      <c r="C1153" s="47">
        <v>1152</v>
      </c>
    </row>
    <row r="1154" spans="1:3" x14ac:dyDescent="0.25">
      <c r="A1154" s="46">
        <v>1153</v>
      </c>
      <c r="B1154" s="45"/>
      <c r="C1154" s="47">
        <v>1153</v>
      </c>
    </row>
    <row r="1155" spans="1:3" x14ac:dyDescent="0.25">
      <c r="A1155" s="46">
        <v>1154</v>
      </c>
      <c r="B1155" s="45"/>
      <c r="C1155" s="47">
        <v>1154</v>
      </c>
    </row>
    <row r="1156" spans="1:3" x14ac:dyDescent="0.25">
      <c r="A1156" s="46">
        <v>1155</v>
      </c>
      <c r="B1156" s="45"/>
      <c r="C1156" s="47">
        <v>1155</v>
      </c>
    </row>
    <row r="1157" spans="1:3" x14ac:dyDescent="0.25">
      <c r="A1157" s="46">
        <v>1156</v>
      </c>
      <c r="B1157" s="45"/>
      <c r="C1157" s="47">
        <v>1156</v>
      </c>
    </row>
    <row r="1158" spans="1:3" x14ac:dyDescent="0.25">
      <c r="A1158" s="46">
        <v>1157</v>
      </c>
      <c r="B1158" s="45"/>
      <c r="C1158" s="47">
        <v>1157</v>
      </c>
    </row>
    <row r="1159" spans="1:3" x14ac:dyDescent="0.25">
      <c r="A1159" s="46">
        <v>1158</v>
      </c>
      <c r="B1159" s="45"/>
      <c r="C1159" s="47">
        <v>1158</v>
      </c>
    </row>
    <row r="1160" spans="1:3" x14ac:dyDescent="0.25">
      <c r="A1160" s="46">
        <v>1159</v>
      </c>
      <c r="B1160" s="45"/>
      <c r="C1160" s="47">
        <v>1159</v>
      </c>
    </row>
    <row r="1161" spans="1:3" x14ac:dyDescent="0.25">
      <c r="A1161" s="46">
        <v>1160</v>
      </c>
      <c r="B1161" s="45"/>
      <c r="C1161" s="47">
        <v>1160</v>
      </c>
    </row>
    <row r="1162" spans="1:3" x14ac:dyDescent="0.25">
      <c r="A1162" s="46">
        <v>1161</v>
      </c>
      <c r="B1162" s="45"/>
      <c r="C1162" s="47">
        <v>1161</v>
      </c>
    </row>
    <row r="1163" spans="1:3" x14ac:dyDescent="0.25">
      <c r="A1163" s="46">
        <v>1162</v>
      </c>
      <c r="B1163" s="45"/>
      <c r="C1163" s="47">
        <v>1162</v>
      </c>
    </row>
    <row r="1164" spans="1:3" x14ac:dyDescent="0.25">
      <c r="A1164" s="46">
        <v>1163</v>
      </c>
      <c r="B1164" s="45"/>
      <c r="C1164" s="47">
        <v>1163</v>
      </c>
    </row>
    <row r="1165" spans="1:3" x14ac:dyDescent="0.25">
      <c r="A1165" s="46">
        <v>1164</v>
      </c>
      <c r="B1165" s="45"/>
      <c r="C1165" s="47">
        <v>1164</v>
      </c>
    </row>
    <row r="1166" spans="1:3" x14ac:dyDescent="0.25">
      <c r="A1166" s="46">
        <v>1165</v>
      </c>
      <c r="B1166" s="45"/>
      <c r="C1166" s="47">
        <v>1165</v>
      </c>
    </row>
    <row r="1167" spans="1:3" x14ac:dyDescent="0.25">
      <c r="A1167" s="46">
        <v>1166</v>
      </c>
      <c r="B1167" s="45"/>
      <c r="C1167" s="47">
        <v>1166</v>
      </c>
    </row>
    <row r="1168" spans="1:3" x14ac:dyDescent="0.25">
      <c r="A1168" s="46">
        <v>1167</v>
      </c>
      <c r="B1168" s="45"/>
      <c r="C1168" s="47">
        <v>1167</v>
      </c>
    </row>
    <row r="1169" spans="1:3" x14ac:dyDescent="0.25">
      <c r="A1169" s="46">
        <v>1168</v>
      </c>
      <c r="B1169" s="45"/>
      <c r="C1169" s="47">
        <v>1168</v>
      </c>
    </row>
    <row r="1170" spans="1:3" x14ac:dyDescent="0.25">
      <c r="A1170" s="46">
        <v>1169</v>
      </c>
      <c r="B1170" s="45"/>
      <c r="C1170" s="47">
        <v>1169</v>
      </c>
    </row>
    <row r="1171" spans="1:3" x14ac:dyDescent="0.25">
      <c r="A1171" s="46">
        <v>1170</v>
      </c>
      <c r="B1171" s="45"/>
      <c r="C1171" s="47">
        <v>1170</v>
      </c>
    </row>
    <row r="1172" spans="1:3" x14ac:dyDescent="0.25">
      <c r="A1172" s="46">
        <v>1171</v>
      </c>
      <c r="B1172" s="45"/>
      <c r="C1172" s="47">
        <v>1171</v>
      </c>
    </row>
    <row r="1173" spans="1:3" x14ac:dyDescent="0.25">
      <c r="A1173" s="46">
        <v>1172</v>
      </c>
      <c r="B1173" s="45"/>
      <c r="C1173" s="47">
        <v>1172</v>
      </c>
    </row>
    <row r="1174" spans="1:3" x14ac:dyDescent="0.25">
      <c r="A1174" s="46">
        <v>1173</v>
      </c>
      <c r="B1174" s="45"/>
      <c r="C1174" s="47">
        <v>1173</v>
      </c>
    </row>
    <row r="1175" spans="1:3" x14ac:dyDescent="0.25">
      <c r="A1175" s="46">
        <v>1174</v>
      </c>
      <c r="B1175" s="45"/>
      <c r="C1175" s="47">
        <v>1174</v>
      </c>
    </row>
    <row r="1176" spans="1:3" x14ac:dyDescent="0.25">
      <c r="A1176" s="46">
        <v>1175</v>
      </c>
      <c r="B1176" s="45"/>
      <c r="C1176" s="47">
        <v>1175</v>
      </c>
    </row>
    <row r="1177" spans="1:3" x14ac:dyDescent="0.25">
      <c r="A1177" s="46">
        <v>1176</v>
      </c>
      <c r="B1177" s="45"/>
      <c r="C1177" s="47">
        <v>1176</v>
      </c>
    </row>
    <row r="1178" spans="1:3" x14ac:dyDescent="0.25">
      <c r="A1178" s="46">
        <v>1177</v>
      </c>
      <c r="B1178" s="45"/>
      <c r="C1178" s="47">
        <v>1177</v>
      </c>
    </row>
    <row r="1179" spans="1:3" x14ac:dyDescent="0.25">
      <c r="A1179" s="46">
        <v>1178</v>
      </c>
      <c r="B1179" s="45"/>
      <c r="C1179" s="47">
        <v>1178</v>
      </c>
    </row>
    <row r="1180" spans="1:3" x14ac:dyDescent="0.25">
      <c r="A1180" s="46">
        <v>1179</v>
      </c>
      <c r="B1180" s="45"/>
      <c r="C1180" s="47">
        <v>1179</v>
      </c>
    </row>
    <row r="1181" spans="1:3" x14ac:dyDescent="0.25">
      <c r="A1181" s="46">
        <v>1180</v>
      </c>
      <c r="B1181" s="45"/>
      <c r="C1181" s="47">
        <v>1180</v>
      </c>
    </row>
    <row r="1182" spans="1:3" x14ac:dyDescent="0.25">
      <c r="A1182" s="46">
        <v>1181</v>
      </c>
      <c r="B1182" s="45"/>
      <c r="C1182" s="47">
        <v>1181</v>
      </c>
    </row>
    <row r="1183" spans="1:3" x14ac:dyDescent="0.25">
      <c r="A1183" s="46">
        <v>1182</v>
      </c>
      <c r="B1183" s="45"/>
      <c r="C1183" s="47">
        <v>1182</v>
      </c>
    </row>
    <row r="1184" spans="1:3" x14ac:dyDescent="0.25">
      <c r="A1184" s="46">
        <v>1183</v>
      </c>
      <c r="B1184" s="45"/>
      <c r="C1184" s="47">
        <v>1183</v>
      </c>
    </row>
    <row r="1185" spans="1:3" x14ac:dyDescent="0.25">
      <c r="A1185" s="46">
        <v>1184</v>
      </c>
      <c r="B1185" s="45"/>
      <c r="C1185" s="47">
        <v>1184</v>
      </c>
    </row>
    <row r="1186" spans="1:3" x14ac:dyDescent="0.25">
      <c r="A1186" s="46">
        <v>1185</v>
      </c>
      <c r="B1186" s="45"/>
      <c r="C1186" s="47">
        <v>1185</v>
      </c>
    </row>
    <row r="1187" spans="1:3" x14ac:dyDescent="0.25">
      <c r="A1187" s="46">
        <v>1186</v>
      </c>
      <c r="B1187" s="45"/>
      <c r="C1187" s="47">
        <v>1186</v>
      </c>
    </row>
    <row r="1188" spans="1:3" x14ac:dyDescent="0.25">
      <c r="A1188" s="46">
        <v>1187</v>
      </c>
      <c r="B1188" s="45"/>
      <c r="C1188" s="47">
        <v>1187</v>
      </c>
    </row>
    <row r="1189" spans="1:3" x14ac:dyDescent="0.25">
      <c r="A1189" s="46">
        <v>1188</v>
      </c>
      <c r="B1189" s="45"/>
      <c r="C1189" s="47">
        <v>1188</v>
      </c>
    </row>
    <row r="1190" spans="1:3" x14ac:dyDescent="0.25">
      <c r="A1190" s="46">
        <v>1189</v>
      </c>
      <c r="B1190" s="45"/>
      <c r="C1190" s="47">
        <v>1189</v>
      </c>
    </row>
    <row r="1191" spans="1:3" x14ac:dyDescent="0.25">
      <c r="A1191" s="46">
        <v>1190</v>
      </c>
      <c r="B1191" s="45"/>
      <c r="C1191" s="47">
        <v>1190</v>
      </c>
    </row>
    <row r="1192" spans="1:3" x14ac:dyDescent="0.25">
      <c r="A1192" s="46">
        <v>1191</v>
      </c>
      <c r="B1192" s="45"/>
      <c r="C1192" s="47">
        <v>1191</v>
      </c>
    </row>
    <row r="1193" spans="1:3" x14ac:dyDescent="0.25">
      <c r="A1193" s="46">
        <v>1192</v>
      </c>
      <c r="B1193" s="45"/>
      <c r="C1193" s="47">
        <v>1192</v>
      </c>
    </row>
    <row r="1194" spans="1:3" x14ac:dyDescent="0.25">
      <c r="A1194" s="46">
        <v>1193</v>
      </c>
      <c r="B1194" s="45"/>
      <c r="C1194" s="47">
        <v>1193</v>
      </c>
    </row>
    <row r="1195" spans="1:3" x14ac:dyDescent="0.25">
      <c r="A1195" s="46">
        <v>1194</v>
      </c>
      <c r="B1195" s="45"/>
      <c r="C1195" s="47">
        <v>1194</v>
      </c>
    </row>
    <row r="1196" spans="1:3" x14ac:dyDescent="0.25">
      <c r="A1196" s="46">
        <v>1195</v>
      </c>
      <c r="B1196" s="45"/>
      <c r="C1196" s="47">
        <v>1195</v>
      </c>
    </row>
    <row r="1197" spans="1:3" x14ac:dyDescent="0.25">
      <c r="A1197" s="46">
        <v>1196</v>
      </c>
      <c r="B1197" s="45"/>
      <c r="C1197" s="47">
        <v>1196</v>
      </c>
    </row>
    <row r="1198" spans="1:3" x14ac:dyDescent="0.25">
      <c r="A1198" s="46">
        <v>1197</v>
      </c>
      <c r="B1198" s="45"/>
      <c r="C1198" s="47">
        <v>1197</v>
      </c>
    </row>
    <row r="1199" spans="1:3" x14ac:dyDescent="0.25">
      <c r="A1199" s="46">
        <v>1198</v>
      </c>
      <c r="B1199" s="45"/>
      <c r="C1199" s="47">
        <v>1198</v>
      </c>
    </row>
    <row r="1200" spans="1:3" x14ac:dyDescent="0.25">
      <c r="A1200" s="46">
        <v>1199</v>
      </c>
      <c r="B1200" s="45"/>
      <c r="C1200" s="47">
        <v>1199</v>
      </c>
    </row>
    <row r="1201" spans="1:3" x14ac:dyDescent="0.25">
      <c r="A1201" s="46">
        <v>1200</v>
      </c>
      <c r="B1201" s="45"/>
      <c r="C1201" s="47">
        <v>1200</v>
      </c>
    </row>
    <row r="1202" spans="1:3" x14ac:dyDescent="0.25">
      <c r="A1202" s="46">
        <v>1201</v>
      </c>
      <c r="B1202" s="45"/>
      <c r="C1202" s="47">
        <v>1201</v>
      </c>
    </row>
    <row r="1203" spans="1:3" x14ac:dyDescent="0.25">
      <c r="A1203" s="46">
        <v>1202</v>
      </c>
      <c r="B1203" s="45"/>
      <c r="C1203" s="47">
        <v>1202</v>
      </c>
    </row>
    <row r="1204" spans="1:3" x14ac:dyDescent="0.25">
      <c r="A1204" s="46">
        <v>1203</v>
      </c>
      <c r="B1204" s="45"/>
      <c r="C1204" s="47">
        <v>1203</v>
      </c>
    </row>
    <row r="1205" spans="1:3" x14ac:dyDescent="0.25">
      <c r="A1205" s="46">
        <v>1204</v>
      </c>
      <c r="B1205" s="45"/>
      <c r="C1205" s="47">
        <v>1204</v>
      </c>
    </row>
    <row r="1206" spans="1:3" x14ac:dyDescent="0.25">
      <c r="A1206" s="46">
        <v>1205</v>
      </c>
      <c r="B1206" s="45"/>
      <c r="C1206" s="47">
        <v>1205</v>
      </c>
    </row>
    <row r="1207" spans="1:3" x14ac:dyDescent="0.25">
      <c r="A1207" s="46">
        <v>1206</v>
      </c>
      <c r="B1207" s="45"/>
      <c r="C1207" s="47">
        <v>1206</v>
      </c>
    </row>
    <row r="1208" spans="1:3" x14ac:dyDescent="0.25">
      <c r="A1208" s="46">
        <v>1207</v>
      </c>
      <c r="B1208" s="45"/>
      <c r="C1208" s="47">
        <v>1207</v>
      </c>
    </row>
    <row r="1209" spans="1:3" x14ac:dyDescent="0.25">
      <c r="A1209" s="46">
        <v>1208</v>
      </c>
      <c r="B1209" s="45"/>
      <c r="C1209" s="47">
        <v>1208</v>
      </c>
    </row>
    <row r="1210" spans="1:3" x14ac:dyDescent="0.25">
      <c r="A1210" s="46">
        <v>1209</v>
      </c>
      <c r="B1210" s="45"/>
      <c r="C1210" s="47">
        <v>1209</v>
      </c>
    </row>
    <row r="1211" spans="1:3" x14ac:dyDescent="0.25">
      <c r="A1211" s="46">
        <v>1210</v>
      </c>
      <c r="B1211" s="45"/>
      <c r="C1211" s="47">
        <v>1210</v>
      </c>
    </row>
    <row r="1212" spans="1:3" x14ac:dyDescent="0.25">
      <c r="A1212" s="46">
        <v>1211</v>
      </c>
      <c r="B1212" s="45"/>
      <c r="C1212" s="47">
        <v>1211</v>
      </c>
    </row>
    <row r="1213" spans="1:3" x14ac:dyDescent="0.25">
      <c r="A1213" s="46">
        <v>1212</v>
      </c>
      <c r="B1213" s="45"/>
      <c r="C1213" s="47">
        <v>1212</v>
      </c>
    </row>
    <row r="1214" spans="1:3" x14ac:dyDescent="0.25">
      <c r="A1214" s="46">
        <v>1213</v>
      </c>
      <c r="B1214" s="45"/>
      <c r="C1214" s="47">
        <v>1213</v>
      </c>
    </row>
    <row r="1215" spans="1:3" x14ac:dyDescent="0.25">
      <c r="A1215" s="46">
        <v>1214</v>
      </c>
      <c r="B1215" s="45"/>
      <c r="C1215" s="47">
        <v>1214</v>
      </c>
    </row>
    <row r="1216" spans="1:3" x14ac:dyDescent="0.25">
      <c r="A1216" s="46">
        <v>1215</v>
      </c>
      <c r="B1216" s="45"/>
      <c r="C1216" s="47">
        <v>1215</v>
      </c>
    </row>
    <row r="1217" spans="1:3" x14ac:dyDescent="0.25">
      <c r="A1217" s="46">
        <v>1216</v>
      </c>
      <c r="B1217" s="45"/>
      <c r="C1217" s="47">
        <v>1216</v>
      </c>
    </row>
    <row r="1218" spans="1:3" x14ac:dyDescent="0.25">
      <c r="A1218" s="46">
        <v>1217</v>
      </c>
      <c r="B1218" s="45"/>
      <c r="C1218" s="47">
        <v>1217</v>
      </c>
    </row>
    <row r="1219" spans="1:3" x14ac:dyDescent="0.25">
      <c r="A1219" s="46">
        <v>1218</v>
      </c>
      <c r="B1219" s="45"/>
      <c r="C1219" s="47">
        <v>1218</v>
      </c>
    </row>
    <row r="1220" spans="1:3" x14ac:dyDescent="0.25">
      <c r="A1220" s="46">
        <v>1219</v>
      </c>
      <c r="B1220" s="45"/>
      <c r="C1220" s="47">
        <v>1219</v>
      </c>
    </row>
    <row r="1221" spans="1:3" x14ac:dyDescent="0.25">
      <c r="A1221" s="46">
        <v>1220</v>
      </c>
      <c r="B1221" s="45"/>
      <c r="C1221" s="47">
        <v>1220</v>
      </c>
    </row>
    <row r="1222" spans="1:3" x14ac:dyDescent="0.25">
      <c r="A1222" s="46">
        <v>1221</v>
      </c>
      <c r="B1222" s="45"/>
      <c r="C1222" s="47">
        <v>1221</v>
      </c>
    </row>
    <row r="1223" spans="1:3" x14ac:dyDescent="0.25">
      <c r="A1223" s="46">
        <v>1222</v>
      </c>
      <c r="B1223" s="45"/>
      <c r="C1223" s="47">
        <v>1222</v>
      </c>
    </row>
    <row r="1224" spans="1:3" x14ac:dyDescent="0.25">
      <c r="A1224" s="46">
        <v>1223</v>
      </c>
      <c r="B1224" s="45"/>
      <c r="C1224" s="47">
        <v>1223</v>
      </c>
    </row>
    <row r="1225" spans="1:3" x14ac:dyDescent="0.25">
      <c r="A1225" s="46">
        <v>1224</v>
      </c>
      <c r="B1225" s="45"/>
      <c r="C1225" s="47">
        <v>1224</v>
      </c>
    </row>
    <row r="1226" spans="1:3" x14ac:dyDescent="0.25">
      <c r="A1226" s="46">
        <v>1225</v>
      </c>
      <c r="B1226" s="45"/>
      <c r="C1226" s="47">
        <v>1225</v>
      </c>
    </row>
    <row r="1227" spans="1:3" x14ac:dyDescent="0.25">
      <c r="A1227" s="46">
        <v>1226</v>
      </c>
      <c r="B1227" s="45"/>
      <c r="C1227" s="47">
        <v>1226</v>
      </c>
    </row>
    <row r="1228" spans="1:3" x14ac:dyDescent="0.25">
      <c r="A1228" s="46">
        <v>1227</v>
      </c>
      <c r="B1228" s="45"/>
      <c r="C1228" s="47">
        <v>1227</v>
      </c>
    </row>
    <row r="1229" spans="1:3" x14ac:dyDescent="0.25">
      <c r="A1229" s="46">
        <v>1228</v>
      </c>
      <c r="B1229" s="45"/>
      <c r="C1229" s="47">
        <v>1228</v>
      </c>
    </row>
    <row r="1230" spans="1:3" x14ac:dyDescent="0.25">
      <c r="A1230" s="46">
        <v>1229</v>
      </c>
      <c r="B1230" s="45"/>
      <c r="C1230" s="47">
        <v>1229</v>
      </c>
    </row>
    <row r="1231" spans="1:3" x14ac:dyDescent="0.25">
      <c r="A1231" s="46">
        <v>1230</v>
      </c>
      <c r="B1231" s="45"/>
      <c r="C1231" s="47">
        <v>1230</v>
      </c>
    </row>
    <row r="1232" spans="1:3" x14ac:dyDescent="0.25">
      <c r="A1232" s="46">
        <v>1231</v>
      </c>
      <c r="B1232" s="45"/>
      <c r="C1232" s="47">
        <v>1231</v>
      </c>
    </row>
    <row r="1233" spans="1:3" x14ac:dyDescent="0.25">
      <c r="A1233" s="46">
        <v>1232</v>
      </c>
      <c r="B1233" s="45"/>
      <c r="C1233" s="47">
        <v>1232</v>
      </c>
    </row>
    <row r="1234" spans="1:3" x14ac:dyDescent="0.25">
      <c r="A1234" s="46">
        <v>1233</v>
      </c>
      <c r="B1234" s="45"/>
      <c r="C1234" s="47">
        <v>1233</v>
      </c>
    </row>
    <row r="1235" spans="1:3" x14ac:dyDescent="0.25">
      <c r="A1235" s="46">
        <v>1234</v>
      </c>
      <c r="B1235" s="45"/>
      <c r="C1235" s="47">
        <v>1234</v>
      </c>
    </row>
    <row r="1236" spans="1:3" x14ac:dyDescent="0.25">
      <c r="A1236" s="46">
        <v>1235</v>
      </c>
      <c r="B1236" s="45"/>
      <c r="C1236" s="47">
        <v>1235</v>
      </c>
    </row>
    <row r="1237" spans="1:3" x14ac:dyDescent="0.25">
      <c r="A1237" s="46">
        <v>1236</v>
      </c>
      <c r="B1237" s="45"/>
      <c r="C1237" s="47">
        <v>1236</v>
      </c>
    </row>
    <row r="1238" spans="1:3" x14ac:dyDescent="0.25">
      <c r="A1238" s="46">
        <v>1237</v>
      </c>
      <c r="B1238" s="45"/>
      <c r="C1238" s="47">
        <v>1237</v>
      </c>
    </row>
    <row r="1239" spans="1:3" x14ac:dyDescent="0.25">
      <c r="A1239" s="46">
        <v>1238</v>
      </c>
      <c r="B1239" s="45"/>
      <c r="C1239" s="47">
        <v>1238</v>
      </c>
    </row>
    <row r="1240" spans="1:3" x14ac:dyDescent="0.25">
      <c r="A1240" s="46">
        <v>1239</v>
      </c>
      <c r="B1240" s="45"/>
      <c r="C1240" s="47">
        <v>1239</v>
      </c>
    </row>
    <row r="1241" spans="1:3" x14ac:dyDescent="0.25">
      <c r="A1241" s="46">
        <v>1240</v>
      </c>
      <c r="B1241" s="45"/>
      <c r="C1241" s="47">
        <v>1240</v>
      </c>
    </row>
    <row r="1242" spans="1:3" x14ac:dyDescent="0.25">
      <c r="A1242" s="46">
        <v>1241</v>
      </c>
      <c r="B1242" s="45"/>
      <c r="C1242" s="47">
        <v>1241</v>
      </c>
    </row>
    <row r="1243" spans="1:3" x14ac:dyDescent="0.25">
      <c r="A1243" s="46">
        <v>1242</v>
      </c>
      <c r="B1243" s="45"/>
      <c r="C1243" s="47">
        <v>1242</v>
      </c>
    </row>
    <row r="1244" spans="1:3" x14ac:dyDescent="0.25">
      <c r="A1244" s="46">
        <v>1243</v>
      </c>
      <c r="B1244" s="45"/>
      <c r="C1244" s="47">
        <v>1243</v>
      </c>
    </row>
    <row r="1245" spans="1:3" x14ac:dyDescent="0.25">
      <c r="A1245" s="46">
        <v>1244</v>
      </c>
      <c r="B1245" s="45"/>
      <c r="C1245" s="47">
        <v>1244</v>
      </c>
    </row>
    <row r="1246" spans="1:3" x14ac:dyDescent="0.25">
      <c r="A1246" s="46">
        <v>1245</v>
      </c>
      <c r="B1246" s="45"/>
      <c r="C1246" s="47">
        <v>1245</v>
      </c>
    </row>
    <row r="1247" spans="1:3" x14ac:dyDescent="0.25">
      <c r="A1247" s="46">
        <v>1246</v>
      </c>
      <c r="B1247" s="45"/>
      <c r="C1247" s="47">
        <v>1246</v>
      </c>
    </row>
    <row r="1248" spans="1:3" x14ac:dyDescent="0.25">
      <c r="A1248" s="46">
        <v>1247</v>
      </c>
      <c r="B1248" s="45"/>
      <c r="C1248" s="47">
        <v>1247</v>
      </c>
    </row>
    <row r="1249" spans="1:3" x14ac:dyDescent="0.25">
      <c r="A1249" s="46">
        <v>1248</v>
      </c>
      <c r="B1249" s="45"/>
      <c r="C1249" s="47">
        <v>1248</v>
      </c>
    </row>
    <row r="1250" spans="1:3" x14ac:dyDescent="0.25">
      <c r="A1250" s="46">
        <v>1249</v>
      </c>
      <c r="B1250" s="45"/>
      <c r="C1250" s="47">
        <v>1249</v>
      </c>
    </row>
    <row r="1251" spans="1:3" x14ac:dyDescent="0.25">
      <c r="A1251" s="46">
        <v>1250</v>
      </c>
      <c r="B1251" s="45"/>
      <c r="C1251" s="47">
        <v>1250</v>
      </c>
    </row>
    <row r="1252" spans="1:3" x14ac:dyDescent="0.25">
      <c r="A1252" s="46">
        <v>1251</v>
      </c>
      <c r="B1252" s="45"/>
      <c r="C1252" s="47">
        <v>1251</v>
      </c>
    </row>
    <row r="1253" spans="1:3" x14ac:dyDescent="0.25">
      <c r="A1253" s="46">
        <v>1252</v>
      </c>
      <c r="B1253" s="45"/>
      <c r="C1253" s="47">
        <v>1252</v>
      </c>
    </row>
    <row r="1254" spans="1:3" x14ac:dyDescent="0.25">
      <c r="A1254" s="46">
        <v>1253</v>
      </c>
      <c r="B1254" s="45"/>
      <c r="C1254" s="47">
        <v>1253</v>
      </c>
    </row>
    <row r="1255" spans="1:3" x14ac:dyDescent="0.25">
      <c r="A1255" s="46">
        <v>1254</v>
      </c>
      <c r="B1255" s="45"/>
      <c r="C1255" s="47">
        <v>1254</v>
      </c>
    </row>
    <row r="1256" spans="1:3" x14ac:dyDescent="0.25">
      <c r="A1256" s="46">
        <v>1255</v>
      </c>
      <c r="B1256" s="45"/>
      <c r="C1256" s="47">
        <v>1255</v>
      </c>
    </row>
    <row r="1257" spans="1:3" x14ac:dyDescent="0.25">
      <c r="A1257" s="46">
        <v>1256</v>
      </c>
      <c r="B1257" s="45"/>
      <c r="C1257" s="47">
        <v>1256</v>
      </c>
    </row>
    <row r="1258" spans="1:3" x14ac:dyDescent="0.25">
      <c r="A1258" s="46">
        <v>1257</v>
      </c>
      <c r="B1258" s="45"/>
      <c r="C1258" s="47">
        <v>1257</v>
      </c>
    </row>
    <row r="1259" spans="1:3" x14ac:dyDescent="0.25">
      <c r="A1259" s="46">
        <v>1258</v>
      </c>
      <c r="B1259" s="45"/>
      <c r="C1259" s="47">
        <v>1258</v>
      </c>
    </row>
    <row r="1260" spans="1:3" x14ac:dyDescent="0.25">
      <c r="A1260" s="46">
        <v>1259</v>
      </c>
      <c r="B1260" s="45"/>
      <c r="C1260" s="47">
        <v>1259</v>
      </c>
    </row>
    <row r="1261" spans="1:3" x14ac:dyDescent="0.25">
      <c r="A1261" s="46">
        <v>1260</v>
      </c>
      <c r="B1261" s="45"/>
      <c r="C1261" s="47">
        <v>1260</v>
      </c>
    </row>
    <row r="1262" spans="1:3" x14ac:dyDescent="0.25">
      <c r="A1262" s="46">
        <v>1261</v>
      </c>
      <c r="B1262" s="45"/>
      <c r="C1262" s="47">
        <v>1261</v>
      </c>
    </row>
    <row r="1263" spans="1:3" x14ac:dyDescent="0.25">
      <c r="A1263" s="46">
        <v>1262</v>
      </c>
      <c r="B1263" s="45"/>
      <c r="C1263" s="47">
        <v>1262</v>
      </c>
    </row>
    <row r="1264" spans="1:3" x14ac:dyDescent="0.25">
      <c r="A1264" s="46">
        <v>1263</v>
      </c>
      <c r="B1264" s="45"/>
      <c r="C1264" s="47">
        <v>1263</v>
      </c>
    </row>
    <row r="1265" spans="1:3" x14ac:dyDescent="0.25">
      <c r="A1265" s="46">
        <v>1264</v>
      </c>
      <c r="B1265" s="45"/>
      <c r="C1265" s="47">
        <v>1264</v>
      </c>
    </row>
    <row r="1266" spans="1:3" x14ac:dyDescent="0.25">
      <c r="A1266" s="46">
        <v>1265</v>
      </c>
      <c r="B1266" s="45"/>
      <c r="C1266" s="47">
        <v>1265</v>
      </c>
    </row>
    <row r="1267" spans="1:3" x14ac:dyDescent="0.25">
      <c r="A1267" s="46">
        <v>1266</v>
      </c>
      <c r="B1267" s="45"/>
      <c r="C1267" s="47">
        <v>1266</v>
      </c>
    </row>
    <row r="1268" spans="1:3" x14ac:dyDescent="0.25">
      <c r="A1268" s="46">
        <v>1267</v>
      </c>
      <c r="B1268" s="45"/>
      <c r="C1268" s="47">
        <v>1267</v>
      </c>
    </row>
    <row r="1269" spans="1:3" x14ac:dyDescent="0.25">
      <c r="A1269" s="46">
        <v>1268</v>
      </c>
      <c r="B1269" s="45"/>
      <c r="C1269" s="47">
        <v>1268</v>
      </c>
    </row>
    <row r="1270" spans="1:3" x14ac:dyDescent="0.25">
      <c r="A1270" s="46">
        <v>1269</v>
      </c>
      <c r="B1270" s="45"/>
      <c r="C1270" s="47">
        <v>1269</v>
      </c>
    </row>
    <row r="1271" spans="1:3" x14ac:dyDescent="0.25">
      <c r="A1271" s="46">
        <v>1270</v>
      </c>
      <c r="B1271" s="45"/>
      <c r="C1271" s="47">
        <v>1270</v>
      </c>
    </row>
    <row r="1272" spans="1:3" x14ac:dyDescent="0.25">
      <c r="A1272" s="46">
        <v>1271</v>
      </c>
      <c r="B1272" s="45"/>
      <c r="C1272" s="47">
        <v>1271</v>
      </c>
    </row>
    <row r="1273" spans="1:3" x14ac:dyDescent="0.25">
      <c r="A1273" s="46">
        <v>1272</v>
      </c>
      <c r="B1273" s="45"/>
      <c r="C1273" s="47">
        <v>1272</v>
      </c>
    </row>
    <row r="1274" spans="1:3" x14ac:dyDescent="0.25">
      <c r="A1274" s="46">
        <v>1273</v>
      </c>
      <c r="B1274" s="45"/>
      <c r="C1274" s="47">
        <v>1273</v>
      </c>
    </row>
    <row r="1275" spans="1:3" x14ac:dyDescent="0.25">
      <c r="A1275" s="46">
        <v>1274</v>
      </c>
      <c r="B1275" s="45"/>
      <c r="C1275" s="47">
        <v>1274</v>
      </c>
    </row>
    <row r="1276" spans="1:3" x14ac:dyDescent="0.25">
      <c r="A1276" s="46">
        <v>1275</v>
      </c>
      <c r="B1276" s="45"/>
      <c r="C1276" s="47">
        <v>1275</v>
      </c>
    </row>
    <row r="1277" spans="1:3" x14ac:dyDescent="0.25">
      <c r="A1277" s="46">
        <v>1276</v>
      </c>
      <c r="B1277" s="45"/>
      <c r="C1277" s="47">
        <v>1276</v>
      </c>
    </row>
    <row r="1278" spans="1:3" x14ac:dyDescent="0.25">
      <c r="A1278" s="46">
        <v>1277</v>
      </c>
      <c r="B1278" s="45"/>
      <c r="C1278" s="47">
        <v>1277</v>
      </c>
    </row>
    <row r="1279" spans="1:3" x14ac:dyDescent="0.25">
      <c r="A1279" s="46">
        <v>1278</v>
      </c>
      <c r="B1279" s="45"/>
      <c r="C1279" s="47">
        <v>1278</v>
      </c>
    </row>
    <row r="1280" spans="1:3" x14ac:dyDescent="0.25">
      <c r="A1280" s="46">
        <v>1279</v>
      </c>
      <c r="B1280" s="45"/>
      <c r="C1280" s="47">
        <v>1279</v>
      </c>
    </row>
    <row r="1281" spans="1:3" x14ac:dyDescent="0.25">
      <c r="A1281" s="46">
        <v>1280</v>
      </c>
      <c r="B1281" s="45"/>
      <c r="C1281" s="47">
        <v>1280</v>
      </c>
    </row>
    <row r="1282" spans="1:3" x14ac:dyDescent="0.25">
      <c r="A1282" s="46">
        <v>1281</v>
      </c>
      <c r="B1282" s="45"/>
      <c r="C1282" s="47">
        <v>1281</v>
      </c>
    </row>
    <row r="1283" spans="1:3" x14ac:dyDescent="0.25">
      <c r="A1283" s="46">
        <v>1282</v>
      </c>
      <c r="B1283" s="45"/>
      <c r="C1283" s="47">
        <v>1282</v>
      </c>
    </row>
    <row r="1284" spans="1:3" x14ac:dyDescent="0.25">
      <c r="A1284" s="46">
        <v>1283</v>
      </c>
      <c r="B1284" s="45"/>
      <c r="C1284" s="47">
        <v>1283</v>
      </c>
    </row>
    <row r="1285" spans="1:3" x14ac:dyDescent="0.25">
      <c r="A1285" s="46">
        <v>1284</v>
      </c>
      <c r="B1285" s="45"/>
      <c r="C1285" s="47">
        <v>1284</v>
      </c>
    </row>
    <row r="1286" spans="1:3" x14ac:dyDescent="0.25">
      <c r="A1286" s="46">
        <v>1285</v>
      </c>
      <c r="B1286" s="45"/>
      <c r="C1286" s="47">
        <v>1285</v>
      </c>
    </row>
    <row r="1287" spans="1:3" x14ac:dyDescent="0.25">
      <c r="A1287" s="46">
        <v>1286</v>
      </c>
      <c r="B1287" s="45"/>
      <c r="C1287" s="47">
        <v>1286</v>
      </c>
    </row>
    <row r="1288" spans="1:3" x14ac:dyDescent="0.25">
      <c r="A1288" s="46">
        <v>1287</v>
      </c>
      <c r="B1288" s="45"/>
      <c r="C1288" s="47">
        <v>1287</v>
      </c>
    </row>
    <row r="1289" spans="1:3" x14ac:dyDescent="0.25">
      <c r="A1289" s="46">
        <v>1288</v>
      </c>
      <c r="B1289" s="45"/>
      <c r="C1289" s="47">
        <v>1288</v>
      </c>
    </row>
    <row r="1290" spans="1:3" x14ac:dyDescent="0.25">
      <c r="A1290" s="46">
        <v>1289</v>
      </c>
      <c r="B1290" s="45"/>
      <c r="C1290" s="47">
        <v>1289</v>
      </c>
    </row>
    <row r="1291" spans="1:3" x14ac:dyDescent="0.25">
      <c r="A1291" s="46">
        <v>1290</v>
      </c>
      <c r="B1291" s="45"/>
      <c r="C1291" s="47">
        <v>1290</v>
      </c>
    </row>
    <row r="1292" spans="1:3" x14ac:dyDescent="0.25">
      <c r="A1292" s="46">
        <v>1291</v>
      </c>
      <c r="B1292" s="45"/>
      <c r="C1292" s="47">
        <v>1291</v>
      </c>
    </row>
    <row r="1293" spans="1:3" x14ac:dyDescent="0.25">
      <c r="A1293" s="46">
        <v>1292</v>
      </c>
      <c r="B1293" s="45"/>
      <c r="C1293" s="47">
        <v>1292</v>
      </c>
    </row>
    <row r="1294" spans="1:3" x14ac:dyDescent="0.25">
      <c r="A1294" s="46">
        <v>1293</v>
      </c>
      <c r="B1294" s="45"/>
      <c r="C1294" s="47">
        <v>1293</v>
      </c>
    </row>
    <row r="1295" spans="1:3" x14ac:dyDescent="0.25">
      <c r="A1295" s="46">
        <v>1294</v>
      </c>
      <c r="B1295" s="45"/>
      <c r="C1295" s="47">
        <v>1294</v>
      </c>
    </row>
    <row r="1296" spans="1:3" x14ac:dyDescent="0.25">
      <c r="A1296" s="46">
        <v>1295</v>
      </c>
      <c r="B1296" s="45"/>
      <c r="C1296" s="47">
        <v>1295</v>
      </c>
    </row>
    <row r="1297" spans="1:3" x14ac:dyDescent="0.25">
      <c r="A1297" s="46">
        <v>1296</v>
      </c>
      <c r="B1297" s="45"/>
      <c r="C1297" s="47">
        <v>1296</v>
      </c>
    </row>
    <row r="1298" spans="1:3" x14ac:dyDescent="0.25">
      <c r="A1298" s="46">
        <v>1297</v>
      </c>
      <c r="B1298" s="45"/>
      <c r="C1298" s="47">
        <v>1297</v>
      </c>
    </row>
    <row r="1299" spans="1:3" x14ac:dyDescent="0.25">
      <c r="A1299" s="46">
        <v>1298</v>
      </c>
      <c r="B1299" s="45"/>
      <c r="C1299" s="47">
        <v>1298</v>
      </c>
    </row>
    <row r="1300" spans="1:3" x14ac:dyDescent="0.25">
      <c r="A1300" s="46">
        <v>1299</v>
      </c>
      <c r="B1300" s="45"/>
      <c r="C1300" s="47">
        <v>1299</v>
      </c>
    </row>
    <row r="1301" spans="1:3" x14ac:dyDescent="0.25">
      <c r="A1301" s="46">
        <v>1300</v>
      </c>
      <c r="B1301" s="45"/>
      <c r="C1301" s="47">
        <v>1300</v>
      </c>
    </row>
    <row r="1302" spans="1:3" x14ac:dyDescent="0.25">
      <c r="A1302" s="46">
        <v>1301</v>
      </c>
      <c r="B1302" s="45"/>
      <c r="C1302" s="47">
        <v>1301</v>
      </c>
    </row>
    <row r="1303" spans="1:3" x14ac:dyDescent="0.25">
      <c r="A1303" s="46">
        <v>1302</v>
      </c>
      <c r="B1303" s="45"/>
      <c r="C1303" s="47">
        <v>1302</v>
      </c>
    </row>
    <row r="1304" spans="1:3" x14ac:dyDescent="0.25">
      <c r="A1304" s="46">
        <v>1303</v>
      </c>
      <c r="B1304" s="45"/>
      <c r="C1304" s="47">
        <v>1303</v>
      </c>
    </row>
    <row r="1305" spans="1:3" x14ac:dyDescent="0.25">
      <c r="A1305" s="46">
        <v>1304</v>
      </c>
      <c r="B1305" s="45"/>
      <c r="C1305" s="47">
        <v>1304</v>
      </c>
    </row>
    <row r="1306" spans="1:3" x14ac:dyDescent="0.25">
      <c r="A1306" s="46">
        <v>1305</v>
      </c>
      <c r="B1306" s="45"/>
      <c r="C1306" s="47">
        <v>1305</v>
      </c>
    </row>
    <row r="1307" spans="1:3" x14ac:dyDescent="0.25">
      <c r="A1307" s="46">
        <v>1306</v>
      </c>
      <c r="B1307" s="45"/>
      <c r="C1307" s="47">
        <v>1306</v>
      </c>
    </row>
    <row r="1308" spans="1:3" x14ac:dyDescent="0.25">
      <c r="A1308" s="46">
        <v>1307</v>
      </c>
      <c r="B1308" s="45"/>
      <c r="C1308" s="47">
        <v>1307</v>
      </c>
    </row>
    <row r="1309" spans="1:3" x14ac:dyDescent="0.25">
      <c r="A1309" s="46">
        <v>1308</v>
      </c>
      <c r="B1309" s="45"/>
      <c r="C1309" s="47">
        <v>1308</v>
      </c>
    </row>
    <row r="1310" spans="1:3" x14ac:dyDescent="0.25">
      <c r="A1310" s="46">
        <v>1309</v>
      </c>
      <c r="B1310" s="45"/>
      <c r="C1310" s="47">
        <v>1309</v>
      </c>
    </row>
    <row r="1311" spans="1:3" x14ac:dyDescent="0.25">
      <c r="A1311" s="46">
        <v>1310</v>
      </c>
      <c r="B1311" s="45"/>
      <c r="C1311" s="47">
        <v>1310</v>
      </c>
    </row>
    <row r="1312" spans="1:3" x14ac:dyDescent="0.25">
      <c r="A1312" s="46">
        <v>1311</v>
      </c>
      <c r="B1312" s="45"/>
      <c r="C1312" s="47">
        <v>1311</v>
      </c>
    </row>
    <row r="1313" spans="1:3" x14ac:dyDescent="0.25">
      <c r="A1313" s="46">
        <v>1312</v>
      </c>
      <c r="B1313" s="45"/>
      <c r="C1313" s="47">
        <v>1312</v>
      </c>
    </row>
    <row r="1314" spans="1:3" x14ac:dyDescent="0.25">
      <c r="A1314" s="46">
        <v>1313</v>
      </c>
      <c r="B1314" s="45"/>
      <c r="C1314" s="47">
        <v>1313</v>
      </c>
    </row>
    <row r="1315" spans="1:3" x14ac:dyDescent="0.25">
      <c r="A1315" s="46">
        <v>1314</v>
      </c>
      <c r="B1315" s="45"/>
      <c r="C1315" s="47">
        <v>1314</v>
      </c>
    </row>
    <row r="1316" spans="1:3" x14ac:dyDescent="0.25">
      <c r="A1316" s="46">
        <v>1315</v>
      </c>
      <c r="B1316" s="45"/>
      <c r="C1316" s="47">
        <v>1315</v>
      </c>
    </row>
    <row r="1317" spans="1:3" x14ac:dyDescent="0.25">
      <c r="A1317" s="46">
        <v>1316</v>
      </c>
      <c r="B1317" s="45"/>
      <c r="C1317" s="47">
        <v>1316</v>
      </c>
    </row>
    <row r="1318" spans="1:3" x14ac:dyDescent="0.25">
      <c r="A1318" s="46">
        <v>1317</v>
      </c>
      <c r="B1318" s="45"/>
      <c r="C1318" s="47">
        <v>1317</v>
      </c>
    </row>
    <row r="1319" spans="1:3" x14ac:dyDescent="0.25">
      <c r="A1319" s="46">
        <v>1318</v>
      </c>
      <c r="B1319" s="45"/>
      <c r="C1319" s="47">
        <v>1318</v>
      </c>
    </row>
    <row r="1320" spans="1:3" x14ac:dyDescent="0.25">
      <c r="A1320" s="46">
        <v>1319</v>
      </c>
      <c r="B1320" s="45"/>
      <c r="C1320" s="47">
        <v>1319</v>
      </c>
    </row>
    <row r="1321" spans="1:3" x14ac:dyDescent="0.25">
      <c r="A1321" s="46">
        <v>1320</v>
      </c>
      <c r="B1321" s="45"/>
      <c r="C1321" s="47">
        <v>1320</v>
      </c>
    </row>
    <row r="1322" spans="1:3" x14ac:dyDescent="0.25">
      <c r="A1322" s="46">
        <v>1321</v>
      </c>
      <c r="B1322" s="45"/>
      <c r="C1322" s="47">
        <v>1321</v>
      </c>
    </row>
    <row r="1323" spans="1:3" x14ac:dyDescent="0.25">
      <c r="A1323" s="46">
        <v>1322</v>
      </c>
      <c r="B1323" s="45"/>
      <c r="C1323" s="47">
        <v>1322</v>
      </c>
    </row>
    <row r="1324" spans="1:3" x14ac:dyDescent="0.25">
      <c r="A1324" s="46">
        <v>1323</v>
      </c>
      <c r="B1324" s="45"/>
      <c r="C1324" s="47">
        <v>1323</v>
      </c>
    </row>
    <row r="1325" spans="1:3" x14ac:dyDescent="0.25">
      <c r="A1325" s="46">
        <v>1324</v>
      </c>
      <c r="B1325" s="45"/>
      <c r="C1325" s="47">
        <v>1324</v>
      </c>
    </row>
    <row r="1326" spans="1:3" x14ac:dyDescent="0.25">
      <c r="A1326" s="46">
        <v>1325</v>
      </c>
      <c r="B1326" s="45"/>
      <c r="C1326" s="47">
        <v>1325</v>
      </c>
    </row>
    <row r="1327" spans="1:3" x14ac:dyDescent="0.25">
      <c r="A1327" s="46">
        <v>1326</v>
      </c>
      <c r="B1327" s="45"/>
      <c r="C1327" s="47">
        <v>1326</v>
      </c>
    </row>
    <row r="1328" spans="1:3" x14ac:dyDescent="0.25">
      <c r="A1328" s="46">
        <v>1327</v>
      </c>
      <c r="B1328" s="45"/>
      <c r="C1328" s="47">
        <v>1327</v>
      </c>
    </row>
    <row r="1329" spans="1:3" x14ac:dyDescent="0.25">
      <c r="A1329" s="46">
        <v>1328</v>
      </c>
      <c r="B1329" s="45"/>
      <c r="C1329" s="47">
        <v>1328</v>
      </c>
    </row>
    <row r="1330" spans="1:3" x14ac:dyDescent="0.25">
      <c r="A1330" s="46">
        <v>1329</v>
      </c>
      <c r="B1330" s="45"/>
      <c r="C1330" s="47">
        <v>1329</v>
      </c>
    </row>
    <row r="1331" spans="1:3" x14ac:dyDescent="0.25">
      <c r="A1331" s="46">
        <v>1330</v>
      </c>
      <c r="B1331" s="45"/>
      <c r="C1331" s="47">
        <v>1330</v>
      </c>
    </row>
    <row r="1332" spans="1:3" x14ac:dyDescent="0.25">
      <c r="A1332" s="46">
        <v>1331</v>
      </c>
      <c r="B1332" s="45"/>
      <c r="C1332" s="47">
        <v>1331</v>
      </c>
    </row>
    <row r="1333" spans="1:3" x14ac:dyDescent="0.25">
      <c r="A1333" s="46">
        <v>1332</v>
      </c>
      <c r="B1333" s="45"/>
      <c r="C1333" s="47">
        <v>1332</v>
      </c>
    </row>
    <row r="1334" spans="1:3" x14ac:dyDescent="0.25">
      <c r="A1334" s="46">
        <v>1333</v>
      </c>
      <c r="B1334" s="45"/>
      <c r="C1334" s="47">
        <v>1333</v>
      </c>
    </row>
    <row r="1335" spans="1:3" x14ac:dyDescent="0.25">
      <c r="A1335" s="46">
        <v>1334</v>
      </c>
      <c r="B1335" s="45"/>
      <c r="C1335" s="47">
        <v>1334</v>
      </c>
    </row>
    <row r="1336" spans="1:3" x14ac:dyDescent="0.25">
      <c r="A1336" s="46">
        <v>1335</v>
      </c>
      <c r="B1336" s="45"/>
      <c r="C1336" s="47">
        <v>1335</v>
      </c>
    </row>
    <row r="1337" spans="1:3" x14ac:dyDescent="0.25">
      <c r="A1337" s="46">
        <v>1336</v>
      </c>
      <c r="B1337" s="45"/>
      <c r="C1337" s="47">
        <v>1336</v>
      </c>
    </row>
    <row r="1338" spans="1:3" x14ac:dyDescent="0.25">
      <c r="A1338" s="46">
        <v>1337</v>
      </c>
      <c r="B1338" s="45"/>
      <c r="C1338" s="47">
        <v>1337</v>
      </c>
    </row>
    <row r="1339" spans="1:3" x14ac:dyDescent="0.25">
      <c r="A1339" s="46">
        <v>1338</v>
      </c>
      <c r="B1339" s="45"/>
      <c r="C1339" s="47">
        <v>1338</v>
      </c>
    </row>
    <row r="1340" spans="1:3" x14ac:dyDescent="0.25">
      <c r="A1340" s="46">
        <v>1339</v>
      </c>
      <c r="B1340" s="45"/>
      <c r="C1340" s="47">
        <v>1339</v>
      </c>
    </row>
    <row r="1341" spans="1:3" x14ac:dyDescent="0.25">
      <c r="A1341" s="46">
        <v>1340</v>
      </c>
      <c r="B1341" s="45"/>
      <c r="C1341" s="47">
        <v>1340</v>
      </c>
    </row>
    <row r="1342" spans="1:3" x14ac:dyDescent="0.25">
      <c r="A1342" s="46">
        <v>1341</v>
      </c>
      <c r="B1342" s="45"/>
      <c r="C1342" s="47">
        <v>1341</v>
      </c>
    </row>
    <row r="1343" spans="1:3" x14ac:dyDescent="0.25">
      <c r="A1343" s="46">
        <v>1342</v>
      </c>
      <c r="B1343" s="45"/>
      <c r="C1343" s="47">
        <v>1342</v>
      </c>
    </row>
    <row r="1344" spans="1:3" x14ac:dyDescent="0.25">
      <c r="A1344" s="46">
        <v>1343</v>
      </c>
      <c r="B1344" s="45"/>
      <c r="C1344" s="47">
        <v>1343</v>
      </c>
    </row>
    <row r="1345" spans="1:3" x14ac:dyDescent="0.25">
      <c r="A1345" s="46">
        <v>1344</v>
      </c>
      <c r="B1345" s="45"/>
      <c r="C1345" s="47">
        <v>1344</v>
      </c>
    </row>
    <row r="1346" spans="1:3" x14ac:dyDescent="0.25">
      <c r="A1346" s="46">
        <v>1345</v>
      </c>
      <c r="B1346" s="45"/>
      <c r="C1346" s="47">
        <v>1345</v>
      </c>
    </row>
    <row r="1347" spans="1:3" x14ac:dyDescent="0.25">
      <c r="A1347" s="46">
        <v>1346</v>
      </c>
      <c r="B1347" s="45"/>
      <c r="C1347" s="47">
        <v>1346</v>
      </c>
    </row>
    <row r="1348" spans="1:3" x14ac:dyDescent="0.25">
      <c r="A1348" s="46">
        <v>1347</v>
      </c>
      <c r="B1348" s="45"/>
      <c r="C1348" s="47">
        <v>1347</v>
      </c>
    </row>
    <row r="1349" spans="1:3" x14ac:dyDescent="0.25">
      <c r="A1349" s="46">
        <v>1348</v>
      </c>
      <c r="B1349" s="45"/>
      <c r="C1349" s="47">
        <v>1348</v>
      </c>
    </row>
    <row r="1350" spans="1:3" x14ac:dyDescent="0.25">
      <c r="A1350" s="46">
        <v>1349</v>
      </c>
      <c r="B1350" s="45"/>
      <c r="C1350" s="47">
        <v>1349</v>
      </c>
    </row>
    <row r="1351" spans="1:3" x14ac:dyDescent="0.25">
      <c r="A1351" s="46">
        <v>1350</v>
      </c>
      <c r="B1351" s="45"/>
      <c r="C1351" s="47">
        <v>1350</v>
      </c>
    </row>
    <row r="1352" spans="1:3" x14ac:dyDescent="0.25">
      <c r="A1352" s="46">
        <v>1351</v>
      </c>
      <c r="B1352" s="45"/>
      <c r="C1352" s="47">
        <v>1351</v>
      </c>
    </row>
    <row r="1353" spans="1:3" x14ac:dyDescent="0.25">
      <c r="A1353" s="46">
        <v>1352</v>
      </c>
      <c r="B1353" s="45"/>
      <c r="C1353" s="47">
        <v>1352</v>
      </c>
    </row>
    <row r="1354" spans="1:3" x14ac:dyDescent="0.25">
      <c r="A1354" s="46">
        <v>1353</v>
      </c>
      <c r="B1354" s="45"/>
      <c r="C1354" s="47">
        <v>1353</v>
      </c>
    </row>
    <row r="1355" spans="1:3" x14ac:dyDescent="0.25">
      <c r="A1355" s="46">
        <v>1354</v>
      </c>
      <c r="B1355" s="45"/>
      <c r="C1355" s="47">
        <v>1354</v>
      </c>
    </row>
    <row r="1356" spans="1:3" x14ac:dyDescent="0.25">
      <c r="A1356" s="46">
        <v>1355</v>
      </c>
      <c r="B1356" s="45"/>
      <c r="C1356" s="47">
        <v>1355</v>
      </c>
    </row>
    <row r="1357" spans="1:3" x14ac:dyDescent="0.25">
      <c r="A1357" s="46">
        <v>1356</v>
      </c>
      <c r="B1357" s="45"/>
      <c r="C1357" s="47">
        <v>1356</v>
      </c>
    </row>
    <row r="1358" spans="1:3" x14ac:dyDescent="0.25">
      <c r="A1358" s="46">
        <v>1357</v>
      </c>
      <c r="B1358" s="45"/>
      <c r="C1358" s="47">
        <v>1357</v>
      </c>
    </row>
    <row r="1359" spans="1:3" x14ac:dyDescent="0.25">
      <c r="A1359" s="46">
        <v>1358</v>
      </c>
      <c r="B1359" s="45"/>
      <c r="C1359" s="47">
        <v>1358</v>
      </c>
    </row>
    <row r="1360" spans="1:3" x14ac:dyDescent="0.25">
      <c r="A1360" s="46">
        <v>1359</v>
      </c>
      <c r="B1360" s="45"/>
      <c r="C1360" s="47">
        <v>1359</v>
      </c>
    </row>
    <row r="1361" spans="1:3" x14ac:dyDescent="0.25">
      <c r="A1361" s="46">
        <v>1360</v>
      </c>
      <c r="B1361" s="45"/>
      <c r="C1361" s="47">
        <v>1360</v>
      </c>
    </row>
    <row r="1362" spans="1:3" x14ac:dyDescent="0.25">
      <c r="A1362" s="46">
        <v>1361</v>
      </c>
      <c r="B1362" s="45"/>
      <c r="C1362" s="47">
        <v>1361</v>
      </c>
    </row>
    <row r="1363" spans="1:3" x14ac:dyDescent="0.25">
      <c r="A1363" s="46">
        <v>1362</v>
      </c>
      <c r="B1363" s="45"/>
      <c r="C1363" s="47">
        <v>1362</v>
      </c>
    </row>
    <row r="1364" spans="1:3" x14ac:dyDescent="0.25">
      <c r="A1364" s="46">
        <v>1363</v>
      </c>
      <c r="B1364" s="45"/>
      <c r="C1364" s="47">
        <v>1363</v>
      </c>
    </row>
    <row r="1365" spans="1:3" x14ac:dyDescent="0.25">
      <c r="A1365" s="46">
        <v>1364</v>
      </c>
      <c r="B1365" s="45"/>
      <c r="C1365" s="47">
        <v>1364</v>
      </c>
    </row>
    <row r="1366" spans="1:3" x14ac:dyDescent="0.25">
      <c r="A1366" s="46">
        <v>1365</v>
      </c>
      <c r="B1366" s="45"/>
      <c r="C1366" s="47">
        <v>1365</v>
      </c>
    </row>
    <row r="1367" spans="1:3" x14ac:dyDescent="0.25">
      <c r="A1367" s="46">
        <v>1366</v>
      </c>
      <c r="B1367" s="45"/>
      <c r="C1367" s="47">
        <v>1366</v>
      </c>
    </row>
    <row r="1368" spans="1:3" x14ac:dyDescent="0.25">
      <c r="A1368" s="46">
        <v>1367</v>
      </c>
      <c r="B1368" s="45"/>
      <c r="C1368" s="47">
        <v>1367</v>
      </c>
    </row>
    <row r="1369" spans="1:3" x14ac:dyDescent="0.25">
      <c r="A1369" s="46">
        <v>1368</v>
      </c>
      <c r="B1369" s="45"/>
      <c r="C1369" s="47">
        <v>1368</v>
      </c>
    </row>
    <row r="1370" spans="1:3" x14ac:dyDescent="0.25">
      <c r="A1370" s="46">
        <v>1369</v>
      </c>
      <c r="B1370" s="45"/>
      <c r="C1370" s="47">
        <v>1369</v>
      </c>
    </row>
    <row r="1371" spans="1:3" x14ac:dyDescent="0.25">
      <c r="A1371" s="46">
        <v>1370</v>
      </c>
      <c r="B1371" s="45"/>
      <c r="C1371" s="47">
        <v>1370</v>
      </c>
    </row>
    <row r="1372" spans="1:3" x14ac:dyDescent="0.25">
      <c r="A1372" s="46">
        <v>1371</v>
      </c>
      <c r="B1372" s="45"/>
      <c r="C1372" s="47">
        <v>1371</v>
      </c>
    </row>
    <row r="1373" spans="1:3" x14ac:dyDescent="0.25">
      <c r="A1373" s="46">
        <v>1372</v>
      </c>
      <c r="B1373" s="45"/>
      <c r="C1373" s="47">
        <v>1372</v>
      </c>
    </row>
    <row r="1374" spans="1:3" x14ac:dyDescent="0.25">
      <c r="A1374" s="46">
        <v>1373</v>
      </c>
      <c r="B1374" s="45"/>
      <c r="C1374" s="47">
        <v>1373</v>
      </c>
    </row>
    <row r="1375" spans="1:3" x14ac:dyDescent="0.25">
      <c r="A1375" s="46">
        <v>1374</v>
      </c>
      <c r="B1375" s="45"/>
      <c r="C1375" s="47">
        <v>1374</v>
      </c>
    </row>
    <row r="1376" spans="1:3" x14ac:dyDescent="0.25">
      <c r="A1376" s="46">
        <v>1375</v>
      </c>
      <c r="B1376" s="45"/>
      <c r="C1376" s="47">
        <v>1375</v>
      </c>
    </row>
    <row r="1377" spans="1:3" x14ac:dyDescent="0.25">
      <c r="A1377" s="46">
        <v>1376</v>
      </c>
      <c r="B1377" s="45"/>
      <c r="C1377" s="47">
        <v>1376</v>
      </c>
    </row>
    <row r="1378" spans="1:3" x14ac:dyDescent="0.25">
      <c r="A1378" s="46">
        <v>1377</v>
      </c>
      <c r="B1378" s="45"/>
      <c r="C1378" s="47">
        <v>1377</v>
      </c>
    </row>
    <row r="1379" spans="1:3" x14ac:dyDescent="0.25">
      <c r="A1379" s="46">
        <v>1378</v>
      </c>
      <c r="B1379" s="45"/>
      <c r="C1379" s="47">
        <v>1378</v>
      </c>
    </row>
    <row r="1380" spans="1:3" x14ac:dyDescent="0.25">
      <c r="A1380" s="46">
        <v>1379</v>
      </c>
      <c r="B1380" s="45"/>
      <c r="C1380" s="47">
        <v>1379</v>
      </c>
    </row>
    <row r="1381" spans="1:3" x14ac:dyDescent="0.25">
      <c r="A1381" s="46">
        <v>1380</v>
      </c>
      <c r="B1381" s="45"/>
      <c r="C1381" s="47">
        <v>1380</v>
      </c>
    </row>
    <row r="1382" spans="1:3" x14ac:dyDescent="0.25">
      <c r="A1382" s="46">
        <v>1381</v>
      </c>
      <c r="B1382" s="45"/>
      <c r="C1382" s="47">
        <v>1381</v>
      </c>
    </row>
    <row r="1383" spans="1:3" x14ac:dyDescent="0.25">
      <c r="A1383" s="46">
        <v>1382</v>
      </c>
      <c r="B1383" s="45"/>
      <c r="C1383" s="47">
        <v>1382</v>
      </c>
    </row>
    <row r="1384" spans="1:3" x14ac:dyDescent="0.25">
      <c r="A1384" s="46">
        <v>1383</v>
      </c>
      <c r="B1384" s="45"/>
      <c r="C1384" s="47">
        <v>1383</v>
      </c>
    </row>
    <row r="1385" spans="1:3" x14ac:dyDescent="0.25">
      <c r="A1385" s="46">
        <v>1384</v>
      </c>
      <c r="B1385" s="45"/>
      <c r="C1385" s="47">
        <v>1384</v>
      </c>
    </row>
    <row r="1386" spans="1:3" x14ac:dyDescent="0.25">
      <c r="A1386" s="46">
        <v>1385</v>
      </c>
      <c r="B1386" s="45"/>
      <c r="C1386" s="47">
        <v>1385</v>
      </c>
    </row>
    <row r="1387" spans="1:3" x14ac:dyDescent="0.25">
      <c r="A1387" s="46">
        <v>1386</v>
      </c>
      <c r="B1387" s="45"/>
      <c r="C1387" s="47">
        <v>1386</v>
      </c>
    </row>
    <row r="1388" spans="1:3" x14ac:dyDescent="0.25">
      <c r="A1388" s="46">
        <v>1387</v>
      </c>
      <c r="B1388" s="45"/>
      <c r="C1388" s="47">
        <v>1387</v>
      </c>
    </row>
    <row r="1389" spans="1:3" x14ac:dyDescent="0.25">
      <c r="A1389" s="46">
        <v>1388</v>
      </c>
      <c r="B1389" s="45"/>
      <c r="C1389" s="47">
        <v>1388</v>
      </c>
    </row>
    <row r="1390" spans="1:3" x14ac:dyDescent="0.25">
      <c r="A1390" s="46">
        <v>1389</v>
      </c>
      <c r="B1390" s="45"/>
      <c r="C1390" s="47">
        <v>1389</v>
      </c>
    </row>
    <row r="1391" spans="1:3" x14ac:dyDescent="0.25">
      <c r="A1391" s="46">
        <v>1390</v>
      </c>
      <c r="B1391" s="45"/>
      <c r="C1391" s="47">
        <v>1390</v>
      </c>
    </row>
    <row r="1392" spans="1:3" x14ac:dyDescent="0.25">
      <c r="A1392" s="46">
        <v>1391</v>
      </c>
      <c r="B1392" s="45"/>
      <c r="C1392" s="47">
        <v>1391</v>
      </c>
    </row>
    <row r="1393" spans="1:3" x14ac:dyDescent="0.25">
      <c r="A1393" s="46">
        <v>1392</v>
      </c>
      <c r="B1393" s="45"/>
      <c r="C1393" s="47">
        <v>1392</v>
      </c>
    </row>
    <row r="1394" spans="1:3" x14ac:dyDescent="0.25">
      <c r="A1394" s="46">
        <v>1393</v>
      </c>
      <c r="B1394" s="45"/>
      <c r="C1394" s="47">
        <v>1393</v>
      </c>
    </row>
    <row r="1395" spans="1:3" x14ac:dyDescent="0.25">
      <c r="A1395" s="46">
        <v>1394</v>
      </c>
      <c r="B1395" s="45"/>
      <c r="C1395" s="47">
        <v>1394</v>
      </c>
    </row>
    <row r="1396" spans="1:3" x14ac:dyDescent="0.25">
      <c r="A1396" s="46">
        <v>1395</v>
      </c>
      <c r="B1396" s="45"/>
      <c r="C1396" s="47">
        <v>1395</v>
      </c>
    </row>
    <row r="1397" spans="1:3" x14ac:dyDescent="0.25">
      <c r="A1397" s="46">
        <v>1396</v>
      </c>
      <c r="B1397" s="45"/>
      <c r="C1397" s="47">
        <v>1396</v>
      </c>
    </row>
    <row r="1398" spans="1:3" x14ac:dyDescent="0.25">
      <c r="A1398" s="46">
        <v>1397</v>
      </c>
      <c r="B1398" s="45"/>
      <c r="C1398" s="47">
        <v>1397</v>
      </c>
    </row>
    <row r="1399" spans="1:3" x14ac:dyDescent="0.25">
      <c r="A1399" s="46">
        <v>1398</v>
      </c>
      <c r="B1399" s="45"/>
      <c r="C1399" s="47">
        <v>1398</v>
      </c>
    </row>
    <row r="1400" spans="1:3" x14ac:dyDescent="0.25">
      <c r="A1400" s="46">
        <v>1399</v>
      </c>
      <c r="B1400" s="45"/>
      <c r="C1400" s="47">
        <v>1399</v>
      </c>
    </row>
    <row r="1401" spans="1:3" x14ac:dyDescent="0.25">
      <c r="A1401" s="46">
        <v>1400</v>
      </c>
      <c r="B1401" s="45"/>
      <c r="C1401" s="47">
        <v>1400</v>
      </c>
    </row>
    <row r="1402" spans="1:3" x14ac:dyDescent="0.25">
      <c r="A1402" s="46">
        <v>1401</v>
      </c>
      <c r="B1402" s="45"/>
      <c r="C1402" s="47">
        <v>1401</v>
      </c>
    </row>
    <row r="1403" spans="1:3" x14ac:dyDescent="0.25">
      <c r="A1403" s="46">
        <v>1402</v>
      </c>
      <c r="B1403" s="45"/>
      <c r="C1403" s="47">
        <v>1402</v>
      </c>
    </row>
    <row r="1404" spans="1:3" x14ac:dyDescent="0.25">
      <c r="A1404" s="46">
        <v>1403</v>
      </c>
      <c r="B1404" s="45"/>
      <c r="C1404" s="47">
        <v>1403</v>
      </c>
    </row>
    <row r="1405" spans="1:3" x14ac:dyDescent="0.25">
      <c r="A1405" s="46">
        <v>1404</v>
      </c>
      <c r="B1405" s="45"/>
      <c r="C1405" s="47">
        <v>1404</v>
      </c>
    </row>
    <row r="1406" spans="1:3" x14ac:dyDescent="0.25">
      <c r="A1406" s="46">
        <v>1405</v>
      </c>
      <c r="B1406" s="45"/>
      <c r="C1406" s="47">
        <v>1405</v>
      </c>
    </row>
    <row r="1407" spans="1:3" x14ac:dyDescent="0.25">
      <c r="A1407" s="46">
        <v>1406</v>
      </c>
      <c r="B1407" s="45"/>
      <c r="C1407" s="47">
        <v>1406</v>
      </c>
    </row>
    <row r="1408" spans="1:3" x14ac:dyDescent="0.25">
      <c r="A1408" s="46">
        <v>1407</v>
      </c>
      <c r="B1408" s="45"/>
      <c r="C1408" s="47">
        <v>1407</v>
      </c>
    </row>
    <row r="1409" spans="1:3" x14ac:dyDescent="0.25">
      <c r="A1409" s="46">
        <v>1408</v>
      </c>
      <c r="B1409" s="45"/>
      <c r="C1409" s="47">
        <v>1408</v>
      </c>
    </row>
    <row r="1410" spans="1:3" x14ac:dyDescent="0.25">
      <c r="A1410" s="46">
        <v>1409</v>
      </c>
      <c r="B1410" s="45"/>
      <c r="C1410" s="47">
        <v>1409</v>
      </c>
    </row>
    <row r="1411" spans="1:3" x14ac:dyDescent="0.25">
      <c r="A1411" s="46">
        <v>1410</v>
      </c>
      <c r="B1411" s="45"/>
      <c r="C1411" s="47">
        <v>1410</v>
      </c>
    </row>
    <row r="1412" spans="1:3" x14ac:dyDescent="0.25">
      <c r="A1412" s="46">
        <v>1411</v>
      </c>
      <c r="B1412" s="45"/>
      <c r="C1412" s="47">
        <v>1411</v>
      </c>
    </row>
    <row r="1413" spans="1:3" x14ac:dyDescent="0.25">
      <c r="A1413" s="46">
        <v>1412</v>
      </c>
      <c r="B1413" s="45"/>
      <c r="C1413" s="47">
        <v>1412</v>
      </c>
    </row>
    <row r="1414" spans="1:3" x14ac:dyDescent="0.25">
      <c r="A1414" s="46">
        <v>1413</v>
      </c>
      <c r="B1414" s="45"/>
      <c r="C1414" s="47">
        <v>1413</v>
      </c>
    </row>
    <row r="1415" spans="1:3" x14ac:dyDescent="0.25">
      <c r="A1415" s="46">
        <v>1414</v>
      </c>
      <c r="B1415" s="45"/>
      <c r="C1415" s="47">
        <v>1414</v>
      </c>
    </row>
    <row r="1416" spans="1:3" x14ac:dyDescent="0.25">
      <c r="A1416" s="46">
        <v>1415</v>
      </c>
      <c r="B1416" s="45"/>
      <c r="C1416" s="47">
        <v>1415</v>
      </c>
    </row>
    <row r="1417" spans="1:3" x14ac:dyDescent="0.25">
      <c r="A1417" s="46">
        <v>1416</v>
      </c>
      <c r="B1417" s="45"/>
      <c r="C1417" s="47">
        <v>1416</v>
      </c>
    </row>
    <row r="1418" spans="1:3" x14ac:dyDescent="0.25">
      <c r="A1418" s="46">
        <v>1417</v>
      </c>
      <c r="B1418" s="45"/>
      <c r="C1418" s="47">
        <v>1417</v>
      </c>
    </row>
    <row r="1419" spans="1:3" x14ac:dyDescent="0.25">
      <c r="A1419" s="46">
        <v>1418</v>
      </c>
      <c r="B1419" s="45"/>
      <c r="C1419" s="47">
        <v>1418</v>
      </c>
    </row>
    <row r="1420" spans="1:3" x14ac:dyDescent="0.25">
      <c r="A1420" s="46">
        <v>1419</v>
      </c>
      <c r="B1420" s="45"/>
      <c r="C1420" s="47">
        <v>1419</v>
      </c>
    </row>
    <row r="1421" spans="1:3" x14ac:dyDescent="0.25">
      <c r="A1421" s="46">
        <v>1420</v>
      </c>
      <c r="B1421" s="45"/>
      <c r="C1421" s="47">
        <v>1420</v>
      </c>
    </row>
    <row r="1422" spans="1:3" x14ac:dyDescent="0.25">
      <c r="A1422" s="46">
        <v>1421</v>
      </c>
      <c r="B1422" s="45"/>
      <c r="C1422" s="47">
        <v>1421</v>
      </c>
    </row>
    <row r="1423" spans="1:3" x14ac:dyDescent="0.25">
      <c r="A1423" s="46">
        <v>1422</v>
      </c>
      <c r="B1423" s="45"/>
      <c r="C1423" s="47">
        <v>1422</v>
      </c>
    </row>
    <row r="1424" spans="1:3" x14ac:dyDescent="0.25">
      <c r="A1424" s="46">
        <v>1423</v>
      </c>
      <c r="B1424" s="45"/>
      <c r="C1424" s="47">
        <v>1423</v>
      </c>
    </row>
    <row r="1425" spans="1:3" x14ac:dyDescent="0.25">
      <c r="A1425" s="46">
        <v>1424</v>
      </c>
      <c r="B1425" s="45"/>
      <c r="C1425" s="47">
        <v>1424</v>
      </c>
    </row>
    <row r="1426" spans="1:3" x14ac:dyDescent="0.25">
      <c r="A1426" s="46">
        <v>1425</v>
      </c>
      <c r="B1426" s="45"/>
      <c r="C1426" s="47">
        <v>1425</v>
      </c>
    </row>
    <row r="1427" spans="1:3" x14ac:dyDescent="0.25">
      <c r="A1427" s="46">
        <v>1426</v>
      </c>
      <c r="B1427" s="45"/>
      <c r="C1427" s="47">
        <v>1426</v>
      </c>
    </row>
    <row r="1428" spans="1:3" x14ac:dyDescent="0.25">
      <c r="A1428" s="46">
        <v>1427</v>
      </c>
      <c r="B1428" s="45"/>
      <c r="C1428" s="47">
        <v>1427</v>
      </c>
    </row>
    <row r="1429" spans="1:3" x14ac:dyDescent="0.25">
      <c r="A1429" s="46">
        <v>1428</v>
      </c>
      <c r="B1429" s="45"/>
      <c r="C1429" s="47">
        <v>1428</v>
      </c>
    </row>
    <row r="1430" spans="1:3" x14ac:dyDescent="0.25">
      <c r="A1430" s="46">
        <v>1429</v>
      </c>
      <c r="B1430" s="45"/>
      <c r="C1430" s="47">
        <v>1429</v>
      </c>
    </row>
    <row r="1431" spans="1:3" x14ac:dyDescent="0.25">
      <c r="A1431" s="46">
        <v>1430</v>
      </c>
      <c r="B1431" s="45"/>
      <c r="C1431" s="47">
        <v>1430</v>
      </c>
    </row>
    <row r="1432" spans="1:3" x14ac:dyDescent="0.25">
      <c r="A1432" s="46">
        <v>1431</v>
      </c>
      <c r="B1432" s="45"/>
      <c r="C1432" s="47">
        <v>1431</v>
      </c>
    </row>
    <row r="1433" spans="1:3" x14ac:dyDescent="0.25">
      <c r="A1433" s="46">
        <v>1432</v>
      </c>
      <c r="B1433" s="45"/>
      <c r="C1433" s="47">
        <v>1432</v>
      </c>
    </row>
    <row r="1434" spans="1:3" x14ac:dyDescent="0.25">
      <c r="A1434" s="46">
        <v>1433</v>
      </c>
      <c r="B1434" s="45"/>
      <c r="C1434" s="47">
        <v>1433</v>
      </c>
    </row>
    <row r="1435" spans="1:3" x14ac:dyDescent="0.25">
      <c r="A1435" s="46">
        <v>1434</v>
      </c>
      <c r="B1435" s="45"/>
      <c r="C1435" s="47">
        <v>1434</v>
      </c>
    </row>
    <row r="1436" spans="1:3" x14ac:dyDescent="0.25">
      <c r="A1436" s="46">
        <v>1435</v>
      </c>
      <c r="B1436" s="45"/>
      <c r="C1436" s="47">
        <v>1435</v>
      </c>
    </row>
    <row r="1437" spans="1:3" x14ac:dyDescent="0.25">
      <c r="A1437" s="46">
        <v>1436</v>
      </c>
      <c r="B1437" s="45"/>
      <c r="C1437" s="47">
        <v>1436</v>
      </c>
    </row>
    <row r="1438" spans="1:3" x14ac:dyDescent="0.25">
      <c r="A1438" s="46">
        <v>1437</v>
      </c>
      <c r="B1438" s="45"/>
      <c r="C1438" s="47">
        <v>1437</v>
      </c>
    </row>
    <row r="1439" spans="1:3" x14ac:dyDescent="0.25">
      <c r="A1439" s="46">
        <v>1438</v>
      </c>
      <c r="B1439" s="45"/>
      <c r="C1439" s="47">
        <v>1438</v>
      </c>
    </row>
    <row r="1440" spans="1:3" x14ac:dyDescent="0.25">
      <c r="A1440" s="46">
        <v>1439</v>
      </c>
      <c r="B1440" s="45"/>
      <c r="C1440" s="47">
        <v>1439</v>
      </c>
    </row>
    <row r="1441" spans="1:3" x14ac:dyDescent="0.25">
      <c r="A1441" s="46">
        <v>1440</v>
      </c>
      <c r="B1441" s="45"/>
      <c r="C1441" s="47">
        <v>1440</v>
      </c>
    </row>
    <row r="1442" spans="1:3" x14ac:dyDescent="0.25">
      <c r="A1442" s="46">
        <v>1441</v>
      </c>
      <c r="B1442" s="45"/>
      <c r="C1442" s="47">
        <v>1441</v>
      </c>
    </row>
    <row r="1443" spans="1:3" x14ac:dyDescent="0.25">
      <c r="A1443" s="46">
        <v>1442</v>
      </c>
      <c r="B1443" s="45"/>
      <c r="C1443" s="47">
        <v>1442</v>
      </c>
    </row>
    <row r="1444" spans="1:3" x14ac:dyDescent="0.25">
      <c r="A1444" s="46">
        <v>1443</v>
      </c>
      <c r="B1444" s="45"/>
      <c r="C1444" s="47">
        <v>1443</v>
      </c>
    </row>
    <row r="1445" spans="1:3" x14ac:dyDescent="0.25">
      <c r="A1445" s="46">
        <v>1444</v>
      </c>
      <c r="B1445" s="45"/>
      <c r="C1445" s="47">
        <v>1444</v>
      </c>
    </row>
    <row r="1446" spans="1:3" x14ac:dyDescent="0.25">
      <c r="A1446" s="46">
        <v>1445</v>
      </c>
      <c r="B1446" s="45"/>
      <c r="C1446" s="47">
        <v>1445</v>
      </c>
    </row>
    <row r="1447" spans="1:3" x14ac:dyDescent="0.25">
      <c r="A1447" s="46">
        <v>1446</v>
      </c>
      <c r="B1447" s="45"/>
      <c r="C1447" s="47">
        <v>1446</v>
      </c>
    </row>
    <row r="1448" spans="1:3" x14ac:dyDescent="0.25">
      <c r="A1448" s="46">
        <v>1447</v>
      </c>
      <c r="B1448" s="45"/>
      <c r="C1448" s="47">
        <v>1447</v>
      </c>
    </row>
    <row r="1449" spans="1:3" x14ac:dyDescent="0.25">
      <c r="A1449" s="46">
        <v>1448</v>
      </c>
      <c r="B1449" s="45"/>
      <c r="C1449" s="47">
        <v>1448</v>
      </c>
    </row>
    <row r="1450" spans="1:3" x14ac:dyDescent="0.25">
      <c r="A1450" s="46">
        <v>1449</v>
      </c>
      <c r="B1450" s="45"/>
      <c r="C1450" s="47">
        <v>1449</v>
      </c>
    </row>
    <row r="1451" spans="1:3" x14ac:dyDescent="0.25">
      <c r="A1451" s="46">
        <v>1450</v>
      </c>
      <c r="B1451" s="45"/>
      <c r="C1451" s="47">
        <v>1450</v>
      </c>
    </row>
    <row r="1452" spans="1:3" x14ac:dyDescent="0.25">
      <c r="A1452" s="46">
        <v>1451</v>
      </c>
      <c r="B1452" s="45"/>
      <c r="C1452" s="47">
        <v>1451</v>
      </c>
    </row>
    <row r="1453" spans="1:3" x14ac:dyDescent="0.25">
      <c r="A1453" s="46">
        <v>1452</v>
      </c>
      <c r="B1453" s="45"/>
      <c r="C1453" s="47">
        <v>1452</v>
      </c>
    </row>
    <row r="1454" spans="1:3" x14ac:dyDescent="0.25">
      <c r="A1454" s="46">
        <v>1453</v>
      </c>
      <c r="B1454" s="45"/>
      <c r="C1454" s="47">
        <v>1453</v>
      </c>
    </row>
    <row r="1455" spans="1:3" x14ac:dyDescent="0.25">
      <c r="A1455" s="46">
        <v>1454</v>
      </c>
      <c r="B1455" s="45"/>
      <c r="C1455" s="47">
        <v>1454</v>
      </c>
    </row>
    <row r="1456" spans="1:3" x14ac:dyDescent="0.25">
      <c r="A1456" s="46">
        <v>1455</v>
      </c>
      <c r="B1456" s="45"/>
      <c r="C1456" s="47">
        <v>1455</v>
      </c>
    </row>
    <row r="1457" spans="1:3" x14ac:dyDescent="0.25">
      <c r="A1457" s="46">
        <v>1456</v>
      </c>
      <c r="B1457" s="45"/>
      <c r="C1457" s="47">
        <v>1456</v>
      </c>
    </row>
    <row r="1458" spans="1:3" x14ac:dyDescent="0.25">
      <c r="A1458" s="46">
        <v>1457</v>
      </c>
      <c r="B1458" s="45"/>
      <c r="C1458" s="47">
        <v>1457</v>
      </c>
    </row>
    <row r="1459" spans="1:3" x14ac:dyDescent="0.25">
      <c r="A1459" s="46">
        <v>1458</v>
      </c>
      <c r="B1459" s="45"/>
      <c r="C1459" s="47">
        <v>1458</v>
      </c>
    </row>
    <row r="1460" spans="1:3" x14ac:dyDescent="0.25">
      <c r="A1460" s="46">
        <v>1459</v>
      </c>
      <c r="B1460" s="45"/>
      <c r="C1460" s="47">
        <v>1459</v>
      </c>
    </row>
    <row r="1461" spans="1:3" x14ac:dyDescent="0.25">
      <c r="A1461" s="46">
        <v>1460</v>
      </c>
      <c r="B1461" s="45"/>
      <c r="C1461" s="47">
        <v>1460</v>
      </c>
    </row>
    <row r="1462" spans="1:3" x14ac:dyDescent="0.25">
      <c r="A1462" s="46">
        <v>1461</v>
      </c>
      <c r="B1462" s="45"/>
      <c r="C1462" s="47">
        <v>1461</v>
      </c>
    </row>
    <row r="1463" spans="1:3" x14ac:dyDescent="0.25">
      <c r="A1463" s="46">
        <v>1462</v>
      </c>
      <c r="B1463" s="45"/>
      <c r="C1463" s="47">
        <v>1462</v>
      </c>
    </row>
    <row r="1464" spans="1:3" x14ac:dyDescent="0.25">
      <c r="A1464" s="46">
        <v>1463</v>
      </c>
      <c r="B1464" s="45"/>
      <c r="C1464" s="47">
        <v>1463</v>
      </c>
    </row>
    <row r="1465" spans="1:3" x14ac:dyDescent="0.25">
      <c r="A1465" s="46">
        <v>1464</v>
      </c>
      <c r="B1465" s="45"/>
      <c r="C1465" s="47">
        <v>1464</v>
      </c>
    </row>
    <row r="1466" spans="1:3" x14ac:dyDescent="0.25">
      <c r="A1466" s="46">
        <v>1465</v>
      </c>
      <c r="B1466" s="45"/>
      <c r="C1466" s="47">
        <v>1465</v>
      </c>
    </row>
    <row r="1467" spans="1:3" x14ac:dyDescent="0.25">
      <c r="A1467" s="46">
        <v>1466</v>
      </c>
      <c r="B1467" s="45"/>
      <c r="C1467" s="47">
        <v>1466</v>
      </c>
    </row>
    <row r="1468" spans="1:3" x14ac:dyDescent="0.25">
      <c r="A1468" s="46">
        <v>1467</v>
      </c>
      <c r="B1468" s="45"/>
      <c r="C1468" s="47">
        <v>1467</v>
      </c>
    </row>
    <row r="1469" spans="1:3" x14ac:dyDescent="0.25">
      <c r="A1469" s="46">
        <v>1468</v>
      </c>
      <c r="B1469" s="45"/>
      <c r="C1469" s="47">
        <v>1468</v>
      </c>
    </row>
    <row r="1470" spans="1:3" x14ac:dyDescent="0.25">
      <c r="A1470" s="46">
        <v>1469</v>
      </c>
      <c r="B1470" s="45"/>
      <c r="C1470" s="47">
        <v>1469</v>
      </c>
    </row>
    <row r="1471" spans="1:3" x14ac:dyDescent="0.25">
      <c r="A1471" s="46">
        <v>1470</v>
      </c>
      <c r="B1471" s="45"/>
      <c r="C1471" s="47">
        <v>1470</v>
      </c>
    </row>
    <row r="1472" spans="1:3" x14ac:dyDescent="0.25">
      <c r="A1472" s="46">
        <v>1471</v>
      </c>
      <c r="B1472" s="45"/>
      <c r="C1472" s="47">
        <v>1471</v>
      </c>
    </row>
    <row r="1473" spans="1:3" x14ac:dyDescent="0.25">
      <c r="A1473" s="46">
        <v>1472</v>
      </c>
      <c r="B1473" s="45"/>
      <c r="C1473" s="47">
        <v>1472</v>
      </c>
    </row>
    <row r="1474" spans="1:3" x14ac:dyDescent="0.25">
      <c r="A1474" s="46">
        <v>1473</v>
      </c>
      <c r="B1474" s="45"/>
      <c r="C1474" s="47">
        <v>1473</v>
      </c>
    </row>
    <row r="1475" spans="1:3" x14ac:dyDescent="0.25">
      <c r="A1475" s="46">
        <v>1474</v>
      </c>
      <c r="B1475" s="45"/>
      <c r="C1475" s="47">
        <v>1474</v>
      </c>
    </row>
    <row r="1476" spans="1:3" x14ac:dyDescent="0.25">
      <c r="A1476" s="46">
        <v>1475</v>
      </c>
      <c r="B1476" s="45"/>
      <c r="C1476" s="47">
        <v>1475</v>
      </c>
    </row>
    <row r="1477" spans="1:3" x14ac:dyDescent="0.25">
      <c r="A1477" s="46">
        <v>1476</v>
      </c>
      <c r="B1477" s="45"/>
      <c r="C1477" s="47">
        <v>1476</v>
      </c>
    </row>
    <row r="1478" spans="1:3" x14ac:dyDescent="0.25">
      <c r="A1478" s="46">
        <v>1477</v>
      </c>
      <c r="B1478" s="45"/>
      <c r="C1478" s="47">
        <v>1477</v>
      </c>
    </row>
    <row r="1479" spans="1:3" x14ac:dyDescent="0.25">
      <c r="A1479" s="46">
        <v>1478</v>
      </c>
      <c r="B1479" s="45"/>
      <c r="C1479" s="47">
        <v>1478</v>
      </c>
    </row>
    <row r="1480" spans="1:3" x14ac:dyDescent="0.25">
      <c r="A1480" s="46">
        <v>1479</v>
      </c>
      <c r="B1480" s="45"/>
      <c r="C1480" s="47">
        <v>1479</v>
      </c>
    </row>
    <row r="1481" spans="1:3" x14ac:dyDescent="0.25">
      <c r="A1481" s="46">
        <v>1480</v>
      </c>
      <c r="B1481" s="45"/>
      <c r="C1481" s="47">
        <v>1480</v>
      </c>
    </row>
    <row r="1482" spans="1:3" x14ac:dyDescent="0.25">
      <c r="A1482" s="46">
        <v>1481</v>
      </c>
      <c r="B1482" s="45"/>
      <c r="C1482" s="47">
        <v>1481</v>
      </c>
    </row>
    <row r="1483" spans="1:3" x14ac:dyDescent="0.25">
      <c r="A1483" s="46">
        <v>1482</v>
      </c>
      <c r="B1483" s="45"/>
      <c r="C1483" s="47">
        <v>1482</v>
      </c>
    </row>
    <row r="1484" spans="1:3" x14ac:dyDescent="0.25">
      <c r="A1484" s="46">
        <v>1483</v>
      </c>
      <c r="B1484" s="45"/>
      <c r="C1484" s="47">
        <v>1483</v>
      </c>
    </row>
    <row r="1485" spans="1:3" x14ac:dyDescent="0.25">
      <c r="A1485" s="46">
        <v>1484</v>
      </c>
      <c r="B1485" s="45"/>
      <c r="C1485" s="47">
        <v>1484</v>
      </c>
    </row>
    <row r="1486" spans="1:3" x14ac:dyDescent="0.25">
      <c r="A1486" s="46">
        <v>1485</v>
      </c>
      <c r="B1486" s="45"/>
      <c r="C1486" s="47">
        <v>1485</v>
      </c>
    </row>
    <row r="1487" spans="1:3" x14ac:dyDescent="0.25">
      <c r="A1487" s="46">
        <v>1486</v>
      </c>
      <c r="B1487" s="45"/>
      <c r="C1487" s="47">
        <v>1486</v>
      </c>
    </row>
    <row r="1488" spans="1:3" x14ac:dyDescent="0.25">
      <c r="A1488" s="46">
        <v>1487</v>
      </c>
      <c r="B1488" s="45"/>
      <c r="C1488" s="47">
        <v>1487</v>
      </c>
    </row>
    <row r="1489" spans="1:3" x14ac:dyDescent="0.25">
      <c r="A1489" s="46">
        <v>1488</v>
      </c>
      <c r="B1489" s="45"/>
      <c r="C1489" s="47">
        <v>1488</v>
      </c>
    </row>
    <row r="1490" spans="1:3" x14ac:dyDescent="0.25">
      <c r="A1490" s="46">
        <v>1489</v>
      </c>
      <c r="B1490" s="45"/>
      <c r="C1490" s="47">
        <v>1489</v>
      </c>
    </row>
    <row r="1491" spans="1:3" x14ac:dyDescent="0.25">
      <c r="A1491" s="46">
        <v>1490</v>
      </c>
      <c r="B1491" s="45"/>
      <c r="C1491" s="47">
        <v>1490</v>
      </c>
    </row>
    <row r="1492" spans="1:3" x14ac:dyDescent="0.25">
      <c r="A1492" s="46">
        <v>1491</v>
      </c>
      <c r="B1492" s="45"/>
      <c r="C1492" s="47">
        <v>1491</v>
      </c>
    </row>
    <row r="1493" spans="1:3" x14ac:dyDescent="0.25">
      <c r="A1493" s="46">
        <v>1492</v>
      </c>
      <c r="B1493" s="45"/>
      <c r="C1493" s="47">
        <v>1492</v>
      </c>
    </row>
    <row r="1494" spans="1:3" x14ac:dyDescent="0.25">
      <c r="A1494" s="46">
        <v>1493</v>
      </c>
      <c r="B1494" s="45"/>
      <c r="C1494" s="47">
        <v>1493</v>
      </c>
    </row>
    <row r="1495" spans="1:3" x14ac:dyDescent="0.25">
      <c r="A1495" s="46">
        <v>1494</v>
      </c>
      <c r="B1495" s="45"/>
      <c r="C1495" s="47">
        <v>1494</v>
      </c>
    </row>
    <row r="1496" spans="1:3" x14ac:dyDescent="0.25">
      <c r="A1496" s="46">
        <v>1495</v>
      </c>
      <c r="B1496" s="45"/>
      <c r="C1496" s="47">
        <v>1495</v>
      </c>
    </row>
    <row r="1497" spans="1:3" x14ac:dyDescent="0.25">
      <c r="A1497" s="46">
        <v>1496</v>
      </c>
      <c r="B1497" s="45"/>
      <c r="C1497" s="47">
        <v>1496</v>
      </c>
    </row>
    <row r="1498" spans="1:3" x14ac:dyDescent="0.25">
      <c r="A1498" s="46">
        <v>1497</v>
      </c>
      <c r="B1498" s="45"/>
      <c r="C1498" s="47">
        <v>1497</v>
      </c>
    </row>
    <row r="1499" spans="1:3" x14ac:dyDescent="0.25">
      <c r="A1499" s="46">
        <v>1498</v>
      </c>
      <c r="B1499" s="45"/>
      <c r="C1499" s="47">
        <v>1498</v>
      </c>
    </row>
    <row r="1500" spans="1:3" x14ac:dyDescent="0.25">
      <c r="A1500" s="46">
        <v>1499</v>
      </c>
      <c r="B1500" s="45"/>
      <c r="C1500" s="47">
        <v>1499</v>
      </c>
    </row>
    <row r="1501" spans="1:3" x14ac:dyDescent="0.25">
      <c r="A1501" s="46">
        <v>1500</v>
      </c>
      <c r="B1501" s="45"/>
      <c r="C1501" s="47">
        <v>1500</v>
      </c>
    </row>
    <row r="1502" spans="1:3" x14ac:dyDescent="0.25">
      <c r="A1502" s="46">
        <v>1501</v>
      </c>
      <c r="B1502" s="45"/>
      <c r="C1502" s="47">
        <v>1501</v>
      </c>
    </row>
    <row r="1503" spans="1:3" x14ac:dyDescent="0.25">
      <c r="A1503" s="46">
        <v>1502</v>
      </c>
      <c r="B1503" s="45"/>
      <c r="C1503" s="47">
        <v>1502</v>
      </c>
    </row>
    <row r="1504" spans="1:3" x14ac:dyDescent="0.25">
      <c r="A1504" s="46">
        <v>1503</v>
      </c>
      <c r="B1504" s="45"/>
      <c r="C1504" s="47">
        <v>1503</v>
      </c>
    </row>
    <row r="1505" spans="1:3" x14ac:dyDescent="0.25">
      <c r="A1505" s="46">
        <v>1504</v>
      </c>
      <c r="B1505" s="45"/>
      <c r="C1505" s="47">
        <v>1504</v>
      </c>
    </row>
    <row r="1506" spans="1:3" x14ac:dyDescent="0.25">
      <c r="A1506" s="46">
        <v>1505</v>
      </c>
      <c r="B1506" s="45"/>
      <c r="C1506" s="47">
        <v>1505</v>
      </c>
    </row>
    <row r="1507" spans="1:3" x14ac:dyDescent="0.25">
      <c r="A1507" s="46">
        <v>1506</v>
      </c>
      <c r="B1507" s="45"/>
      <c r="C1507" s="47">
        <v>1506</v>
      </c>
    </row>
    <row r="1508" spans="1:3" x14ac:dyDescent="0.25">
      <c r="A1508" s="46">
        <v>1507</v>
      </c>
      <c r="B1508" s="45"/>
      <c r="C1508" s="47">
        <v>1507</v>
      </c>
    </row>
    <row r="1509" spans="1:3" x14ac:dyDescent="0.25">
      <c r="A1509" s="46">
        <v>1508</v>
      </c>
      <c r="B1509" s="45"/>
      <c r="C1509" s="47">
        <v>1508</v>
      </c>
    </row>
    <row r="1510" spans="1:3" x14ac:dyDescent="0.25">
      <c r="A1510" s="46">
        <v>1509</v>
      </c>
      <c r="B1510" s="45"/>
      <c r="C1510" s="47">
        <v>1509</v>
      </c>
    </row>
    <row r="1511" spans="1:3" x14ac:dyDescent="0.25">
      <c r="A1511" s="46">
        <v>1510</v>
      </c>
      <c r="B1511" s="45"/>
      <c r="C1511" s="47">
        <v>1510</v>
      </c>
    </row>
    <row r="1512" spans="1:3" x14ac:dyDescent="0.25">
      <c r="A1512" s="46">
        <v>1511</v>
      </c>
      <c r="B1512" s="45"/>
      <c r="C1512" s="47">
        <v>1511</v>
      </c>
    </row>
    <row r="1513" spans="1:3" x14ac:dyDescent="0.25">
      <c r="A1513" s="46">
        <v>1512</v>
      </c>
      <c r="B1513" s="45"/>
      <c r="C1513" s="47">
        <v>1512</v>
      </c>
    </row>
    <row r="1514" spans="1:3" x14ac:dyDescent="0.25">
      <c r="A1514" s="46">
        <v>1513</v>
      </c>
      <c r="B1514" s="45"/>
      <c r="C1514" s="47">
        <v>1513</v>
      </c>
    </row>
    <row r="1515" spans="1:3" x14ac:dyDescent="0.25">
      <c r="A1515" s="46">
        <v>1514</v>
      </c>
      <c r="B1515" s="45"/>
      <c r="C1515" s="47">
        <v>1514</v>
      </c>
    </row>
    <row r="1516" spans="1:3" x14ac:dyDescent="0.25">
      <c r="A1516" s="46">
        <v>1515</v>
      </c>
      <c r="B1516" s="45"/>
      <c r="C1516" s="47">
        <v>1515</v>
      </c>
    </row>
    <row r="1517" spans="1:3" x14ac:dyDescent="0.25">
      <c r="A1517" s="46">
        <v>1516</v>
      </c>
      <c r="B1517" s="45"/>
      <c r="C1517" s="47">
        <v>1516</v>
      </c>
    </row>
    <row r="1518" spans="1:3" x14ac:dyDescent="0.25">
      <c r="A1518" s="46">
        <v>1517</v>
      </c>
      <c r="B1518" s="45"/>
      <c r="C1518" s="47">
        <v>1517</v>
      </c>
    </row>
    <row r="1519" spans="1:3" x14ac:dyDescent="0.25">
      <c r="A1519" s="46">
        <v>1518</v>
      </c>
      <c r="B1519" s="45"/>
      <c r="C1519" s="47">
        <v>1518</v>
      </c>
    </row>
    <row r="1520" spans="1:3" x14ac:dyDescent="0.25">
      <c r="A1520" s="46">
        <v>1519</v>
      </c>
      <c r="B1520" s="45"/>
      <c r="C1520" s="47">
        <v>1519</v>
      </c>
    </row>
    <row r="1521" spans="1:3" x14ac:dyDescent="0.25">
      <c r="A1521" s="46">
        <v>1520</v>
      </c>
      <c r="B1521" s="45"/>
      <c r="C1521" s="47">
        <v>1520</v>
      </c>
    </row>
    <row r="1522" spans="1:3" x14ac:dyDescent="0.25">
      <c r="A1522" s="46">
        <v>1521</v>
      </c>
      <c r="B1522" s="45"/>
      <c r="C1522" s="47">
        <v>1521</v>
      </c>
    </row>
    <row r="1523" spans="1:3" x14ac:dyDescent="0.25">
      <c r="A1523" s="46">
        <v>1522</v>
      </c>
      <c r="B1523" s="45"/>
      <c r="C1523" s="47">
        <v>1522</v>
      </c>
    </row>
    <row r="1524" spans="1:3" x14ac:dyDescent="0.25">
      <c r="A1524" s="46">
        <v>1523</v>
      </c>
      <c r="B1524" s="45"/>
      <c r="C1524" s="47">
        <v>1523</v>
      </c>
    </row>
    <row r="1525" spans="1:3" x14ac:dyDescent="0.25">
      <c r="A1525" s="46">
        <v>1524</v>
      </c>
      <c r="B1525" s="45"/>
      <c r="C1525" s="47">
        <v>1524</v>
      </c>
    </row>
    <row r="1526" spans="1:3" x14ac:dyDescent="0.25">
      <c r="A1526" s="46">
        <v>1525</v>
      </c>
      <c r="B1526" s="45"/>
      <c r="C1526" s="47">
        <v>1525</v>
      </c>
    </row>
    <row r="1527" spans="1:3" x14ac:dyDescent="0.25">
      <c r="A1527" s="46">
        <v>1526</v>
      </c>
      <c r="B1527" s="45"/>
      <c r="C1527" s="47">
        <v>1526</v>
      </c>
    </row>
    <row r="1528" spans="1:3" x14ac:dyDescent="0.25">
      <c r="A1528" s="46">
        <v>1527</v>
      </c>
      <c r="B1528" s="45"/>
      <c r="C1528" s="47">
        <v>1527</v>
      </c>
    </row>
    <row r="1529" spans="1:3" x14ac:dyDescent="0.25">
      <c r="A1529" s="46">
        <v>1528</v>
      </c>
      <c r="B1529" s="45"/>
      <c r="C1529" s="47">
        <v>1528</v>
      </c>
    </row>
    <row r="1530" spans="1:3" x14ac:dyDescent="0.25">
      <c r="A1530" s="46">
        <v>1529</v>
      </c>
      <c r="B1530" s="45"/>
      <c r="C1530" s="47">
        <v>1529</v>
      </c>
    </row>
    <row r="1531" spans="1:3" x14ac:dyDescent="0.25">
      <c r="A1531" s="46">
        <v>1530</v>
      </c>
      <c r="B1531" s="45"/>
      <c r="C1531" s="47">
        <v>1530</v>
      </c>
    </row>
    <row r="1532" spans="1:3" x14ac:dyDescent="0.25">
      <c r="A1532" s="46">
        <v>1531</v>
      </c>
      <c r="B1532" s="45"/>
      <c r="C1532" s="47">
        <v>1531</v>
      </c>
    </row>
    <row r="1533" spans="1:3" x14ac:dyDescent="0.25">
      <c r="A1533" s="46">
        <v>1532</v>
      </c>
      <c r="B1533" s="45"/>
      <c r="C1533" s="47">
        <v>1532</v>
      </c>
    </row>
    <row r="1534" spans="1:3" x14ac:dyDescent="0.25">
      <c r="A1534" s="46">
        <v>1533</v>
      </c>
      <c r="B1534" s="45"/>
      <c r="C1534" s="47">
        <v>1533</v>
      </c>
    </row>
    <row r="1535" spans="1:3" x14ac:dyDescent="0.25">
      <c r="A1535" s="46">
        <v>1534</v>
      </c>
      <c r="B1535" s="45"/>
      <c r="C1535" s="47">
        <v>1534</v>
      </c>
    </row>
    <row r="1536" spans="1:3" x14ac:dyDescent="0.25">
      <c r="A1536" s="46">
        <v>1535</v>
      </c>
      <c r="B1536" s="45"/>
      <c r="C1536" s="47">
        <v>1535</v>
      </c>
    </row>
    <row r="1537" spans="1:3" x14ac:dyDescent="0.25">
      <c r="A1537" s="46">
        <v>1536</v>
      </c>
      <c r="B1537" s="45"/>
      <c r="C1537" s="47">
        <v>1536</v>
      </c>
    </row>
    <row r="1538" spans="1:3" x14ac:dyDescent="0.25">
      <c r="A1538" s="46">
        <v>1537</v>
      </c>
      <c r="B1538" s="45"/>
      <c r="C1538" s="47">
        <v>1537</v>
      </c>
    </row>
    <row r="1539" spans="1:3" x14ac:dyDescent="0.25">
      <c r="A1539" s="46">
        <v>1538</v>
      </c>
      <c r="B1539" s="45"/>
      <c r="C1539" s="47">
        <v>1538</v>
      </c>
    </row>
    <row r="1540" spans="1:3" x14ac:dyDescent="0.25">
      <c r="A1540" s="46">
        <v>1539</v>
      </c>
      <c r="B1540" s="45"/>
      <c r="C1540" s="47">
        <v>1539</v>
      </c>
    </row>
    <row r="1541" spans="1:3" x14ac:dyDescent="0.25">
      <c r="A1541" s="46">
        <v>1540</v>
      </c>
      <c r="B1541" s="45"/>
      <c r="C1541" s="47">
        <v>1540</v>
      </c>
    </row>
    <row r="1542" spans="1:3" x14ac:dyDescent="0.25">
      <c r="A1542" s="46">
        <v>1541</v>
      </c>
      <c r="B1542" s="45"/>
      <c r="C1542" s="47">
        <v>1541</v>
      </c>
    </row>
    <row r="1543" spans="1:3" x14ac:dyDescent="0.25">
      <c r="A1543" s="46">
        <v>1542</v>
      </c>
      <c r="B1543" s="45"/>
      <c r="C1543" s="47">
        <v>1542</v>
      </c>
    </row>
    <row r="1544" spans="1:3" x14ac:dyDescent="0.25">
      <c r="A1544" s="46">
        <v>1543</v>
      </c>
      <c r="B1544" s="45"/>
      <c r="C1544" s="47">
        <v>1543</v>
      </c>
    </row>
    <row r="1545" spans="1:3" x14ac:dyDescent="0.25">
      <c r="A1545" s="46">
        <v>1544</v>
      </c>
      <c r="B1545" s="45"/>
      <c r="C1545" s="47">
        <v>1544</v>
      </c>
    </row>
    <row r="1546" spans="1:3" x14ac:dyDescent="0.25">
      <c r="A1546" s="46">
        <v>1545</v>
      </c>
      <c r="B1546" s="45"/>
      <c r="C1546" s="47">
        <v>1545</v>
      </c>
    </row>
    <row r="1547" spans="1:3" x14ac:dyDescent="0.25">
      <c r="A1547" s="46">
        <v>1546</v>
      </c>
      <c r="B1547" s="45"/>
      <c r="C1547" s="47">
        <v>1546</v>
      </c>
    </row>
    <row r="1548" spans="1:3" x14ac:dyDescent="0.25">
      <c r="A1548" s="46">
        <v>1547</v>
      </c>
      <c r="B1548" s="45"/>
      <c r="C1548" s="47">
        <v>1547</v>
      </c>
    </row>
    <row r="1549" spans="1:3" x14ac:dyDescent="0.25">
      <c r="A1549" s="46">
        <v>1548</v>
      </c>
      <c r="B1549" s="45"/>
      <c r="C1549" s="47">
        <v>1548</v>
      </c>
    </row>
    <row r="1550" spans="1:3" x14ac:dyDescent="0.25">
      <c r="A1550" s="46">
        <v>1549</v>
      </c>
      <c r="B1550" s="45"/>
      <c r="C1550" s="47">
        <v>1549</v>
      </c>
    </row>
    <row r="1551" spans="1:3" x14ac:dyDescent="0.25">
      <c r="A1551" s="46">
        <v>1550</v>
      </c>
      <c r="B1551" s="45"/>
      <c r="C1551" s="47">
        <v>1550</v>
      </c>
    </row>
    <row r="1552" spans="1:3" x14ac:dyDescent="0.25">
      <c r="A1552" s="46">
        <v>1551</v>
      </c>
      <c r="B1552" s="45"/>
      <c r="C1552" s="47">
        <v>1551</v>
      </c>
    </row>
    <row r="1553" spans="1:3" x14ac:dyDescent="0.25">
      <c r="A1553" s="46">
        <v>1552</v>
      </c>
      <c r="B1553" s="45"/>
      <c r="C1553" s="47">
        <v>1552</v>
      </c>
    </row>
    <row r="1554" spans="1:3" x14ac:dyDescent="0.25">
      <c r="A1554" s="46">
        <v>1553</v>
      </c>
      <c r="B1554" s="45"/>
      <c r="C1554" s="47">
        <v>1553</v>
      </c>
    </row>
    <row r="1555" spans="1:3" x14ac:dyDescent="0.25">
      <c r="A1555" s="46">
        <v>1554</v>
      </c>
      <c r="B1555" s="45"/>
      <c r="C1555" s="47">
        <v>1554</v>
      </c>
    </row>
    <row r="1556" spans="1:3" x14ac:dyDescent="0.25">
      <c r="A1556" s="46">
        <v>1555</v>
      </c>
      <c r="B1556" s="45"/>
      <c r="C1556" s="47">
        <v>1555</v>
      </c>
    </row>
    <row r="1557" spans="1:3" x14ac:dyDescent="0.25">
      <c r="A1557" s="46">
        <v>1556</v>
      </c>
      <c r="B1557" s="45"/>
      <c r="C1557" s="47">
        <v>1556</v>
      </c>
    </row>
    <row r="1558" spans="1:3" x14ac:dyDescent="0.25">
      <c r="A1558" s="46">
        <v>1557</v>
      </c>
      <c r="B1558" s="45"/>
      <c r="C1558" s="47">
        <v>1557</v>
      </c>
    </row>
    <row r="1559" spans="1:3" x14ac:dyDescent="0.25">
      <c r="A1559" s="46">
        <v>1558</v>
      </c>
      <c r="B1559" s="45"/>
      <c r="C1559" s="47">
        <v>1558</v>
      </c>
    </row>
    <row r="1560" spans="1:3" x14ac:dyDescent="0.25">
      <c r="A1560" s="46">
        <v>1559</v>
      </c>
      <c r="B1560" s="45"/>
      <c r="C1560" s="47">
        <v>1559</v>
      </c>
    </row>
    <row r="1561" spans="1:3" x14ac:dyDescent="0.25">
      <c r="A1561" s="46">
        <v>1560</v>
      </c>
      <c r="B1561" s="45"/>
      <c r="C1561" s="47">
        <v>1560</v>
      </c>
    </row>
    <row r="1562" spans="1:3" x14ac:dyDescent="0.25">
      <c r="A1562" s="46">
        <v>1561</v>
      </c>
      <c r="B1562" s="45"/>
      <c r="C1562" s="47">
        <v>1561</v>
      </c>
    </row>
    <row r="1563" spans="1:3" x14ac:dyDescent="0.25">
      <c r="A1563" s="46">
        <v>1562</v>
      </c>
      <c r="B1563" s="45"/>
      <c r="C1563" s="47">
        <v>1562</v>
      </c>
    </row>
    <row r="1564" spans="1:3" x14ac:dyDescent="0.25">
      <c r="A1564" s="46">
        <v>1563</v>
      </c>
      <c r="B1564" s="45"/>
      <c r="C1564" s="47">
        <v>1563</v>
      </c>
    </row>
    <row r="1565" spans="1:3" x14ac:dyDescent="0.25">
      <c r="A1565" s="46">
        <v>1564</v>
      </c>
      <c r="B1565" s="45"/>
      <c r="C1565" s="47">
        <v>1564</v>
      </c>
    </row>
    <row r="1566" spans="1:3" x14ac:dyDescent="0.25">
      <c r="A1566" s="46">
        <v>1565</v>
      </c>
      <c r="B1566" s="51"/>
      <c r="C1566" s="47">
        <v>1565</v>
      </c>
    </row>
  </sheetData>
  <conditionalFormatting sqref="B223:B224">
    <cfRule type="duplicateValues" dxfId="10" priority="4"/>
  </conditionalFormatting>
  <conditionalFormatting sqref="B225">
    <cfRule type="duplicateValues" dxfId="9" priority="3"/>
  </conditionalFormatting>
  <conditionalFormatting sqref="B232:B236">
    <cfRule type="duplicateValues" dxfId="8" priority="2"/>
  </conditionalFormatting>
  <conditionalFormatting sqref="B237">
    <cfRule type="duplicateValues" dxfId="7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8055-BE17-40DE-B824-D0C557388711}">
  <sheetPr>
    <tabColor theme="3" tint="0.59999389629810485"/>
    <pageSetUpPr fitToPage="1"/>
  </sheetPr>
  <dimension ref="A1:AL21"/>
  <sheetViews>
    <sheetView topLeftCell="A2" zoomScale="70" zoomScaleNormal="70" zoomScaleSheetLayoutView="85" workbookViewId="0">
      <selection activeCell="Z26" sqref="Z26"/>
    </sheetView>
  </sheetViews>
  <sheetFormatPr defaultColWidth="5.28515625" defaultRowHeight="21.6" customHeight="1" x14ac:dyDescent="0.25"/>
  <cols>
    <col min="1" max="1" width="8" style="11" customWidth="1"/>
    <col min="2" max="2" width="8" style="42" customWidth="1"/>
    <col min="3" max="3" width="41.140625" style="4" customWidth="1"/>
    <col min="4" max="4" width="34.140625" style="4" customWidth="1"/>
    <col min="5" max="32" width="5.5703125" style="12" customWidth="1"/>
    <col min="33" max="33" width="5.5703125" style="188" customWidth="1"/>
    <col min="34" max="34" width="5.5703125" style="462" customWidth="1"/>
    <col min="35" max="35" width="5.5703125" style="279" customWidth="1"/>
    <col min="36" max="36" width="7.140625" style="52" bestFit="1" customWidth="1"/>
    <col min="37" max="37" width="13.140625" style="181" customWidth="1"/>
    <col min="38" max="16384" width="5.28515625" style="4"/>
  </cols>
  <sheetData>
    <row r="1" spans="1:38" ht="21.6" hidden="1" customHeight="1" x14ac:dyDescent="0.25">
      <c r="C1" s="5"/>
      <c r="D1" s="5"/>
      <c r="E1" s="11"/>
      <c r="F1" s="11"/>
      <c r="G1" s="11"/>
      <c r="AJ1" s="539"/>
      <c r="AK1" s="539"/>
    </row>
    <row r="2" spans="1:38" ht="21.6" customHeight="1" x14ac:dyDescent="0.25"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J2" s="539"/>
      <c r="AK2" s="539"/>
    </row>
    <row r="3" spans="1:38" ht="21.6" customHeight="1" x14ac:dyDescent="0.25">
      <c r="C3" s="5" t="s">
        <v>72</v>
      </c>
      <c r="D3" s="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540" t="s">
        <v>0</v>
      </c>
      <c r="W3" s="541"/>
      <c r="X3" s="541"/>
      <c r="Y3" s="541"/>
      <c r="Z3" s="541"/>
      <c r="AA3" s="541"/>
      <c r="AB3" s="541"/>
      <c r="AC3" s="541"/>
      <c r="AD3" s="541"/>
      <c r="AE3" s="542"/>
      <c r="AF3" s="195"/>
      <c r="AG3" s="195"/>
      <c r="AH3" s="195"/>
      <c r="AI3" s="195"/>
      <c r="AJ3" s="539"/>
      <c r="AK3" s="539"/>
    </row>
    <row r="4" spans="1:38" ht="21.6" customHeight="1" x14ac:dyDescent="0.25">
      <c r="E4" s="11"/>
      <c r="F4" s="11"/>
      <c r="G4" s="11"/>
      <c r="H4" s="42"/>
      <c r="I4" s="42"/>
      <c r="J4" s="42"/>
      <c r="K4" s="42"/>
      <c r="L4" s="95"/>
      <c r="M4" s="95"/>
      <c r="N4" s="95"/>
      <c r="O4" s="95"/>
      <c r="P4" s="95"/>
      <c r="Q4" s="95"/>
      <c r="R4" s="95"/>
      <c r="S4" s="95"/>
      <c r="T4" s="95"/>
      <c r="U4" s="95"/>
      <c r="V4" s="540" t="s">
        <v>631</v>
      </c>
      <c r="W4" s="541"/>
      <c r="X4" s="541"/>
      <c r="Y4" s="541"/>
      <c r="Z4" s="542"/>
      <c r="AA4" s="540" t="s">
        <v>632</v>
      </c>
      <c r="AB4" s="541"/>
      <c r="AC4" s="541"/>
      <c r="AD4" s="541"/>
      <c r="AE4" s="542"/>
      <c r="AF4" s="195"/>
      <c r="AG4" s="195"/>
      <c r="AH4" s="195"/>
      <c r="AI4" s="195"/>
    </row>
    <row r="5" spans="1:38" ht="21.6" customHeight="1" x14ac:dyDescent="0.25"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</row>
    <row r="6" spans="1:38" ht="54" customHeight="1" x14ac:dyDescent="0.25">
      <c r="A6" s="536" t="s">
        <v>1</v>
      </c>
      <c r="B6" s="537"/>
      <c r="C6" s="107" t="s">
        <v>2</v>
      </c>
      <c r="D6" s="107" t="s">
        <v>28</v>
      </c>
      <c r="E6" s="202">
        <v>1</v>
      </c>
      <c r="F6" s="202">
        <v>2</v>
      </c>
      <c r="G6" s="202">
        <v>3</v>
      </c>
      <c r="H6" s="202">
        <v>4</v>
      </c>
      <c r="I6" s="202">
        <v>5</v>
      </c>
      <c r="J6" s="202">
        <v>6</v>
      </c>
      <c r="K6" s="202">
        <v>7</v>
      </c>
      <c r="L6" s="202">
        <v>8</v>
      </c>
      <c r="M6" s="202">
        <v>9</v>
      </c>
      <c r="N6" s="202">
        <v>10</v>
      </c>
      <c r="O6" s="202">
        <v>11</v>
      </c>
      <c r="P6" s="202">
        <v>12</v>
      </c>
      <c r="Q6" s="202">
        <v>13</v>
      </c>
      <c r="R6" s="202">
        <v>14</v>
      </c>
      <c r="S6" s="202">
        <v>15</v>
      </c>
      <c r="T6" s="202">
        <v>16</v>
      </c>
      <c r="U6" s="202">
        <v>17</v>
      </c>
      <c r="V6" s="202">
        <v>18</v>
      </c>
      <c r="W6" s="202">
        <v>19</v>
      </c>
      <c r="X6" s="202">
        <v>20</v>
      </c>
      <c r="Y6" s="202">
        <v>21</v>
      </c>
      <c r="Z6" s="202">
        <v>22</v>
      </c>
      <c r="AA6" s="202">
        <v>23</v>
      </c>
      <c r="AB6" s="202">
        <v>24</v>
      </c>
      <c r="AC6" s="202">
        <v>25</v>
      </c>
      <c r="AD6" s="202">
        <v>26</v>
      </c>
      <c r="AE6" s="202">
        <v>27</v>
      </c>
      <c r="AF6" s="202">
        <v>28</v>
      </c>
      <c r="AG6" s="202">
        <v>29</v>
      </c>
      <c r="AH6" s="202">
        <v>30</v>
      </c>
      <c r="AI6" s="202">
        <v>31</v>
      </c>
      <c r="AJ6" s="53" t="s">
        <v>3</v>
      </c>
      <c r="AK6" s="152" t="s">
        <v>4</v>
      </c>
      <c r="AL6" s="13"/>
    </row>
    <row r="7" spans="1:38" ht="21.6" customHeight="1" x14ac:dyDescent="0.25">
      <c r="A7" s="108">
        <v>95</v>
      </c>
      <c r="B7" s="107">
        <v>1</v>
      </c>
      <c r="C7" s="248" t="str">
        <f>IFERROR(VLOOKUP(A7,Имя!$A:$B,2,0),"asd")</f>
        <v>Синтишин Александр</v>
      </c>
      <c r="D7" s="8" t="s">
        <v>73</v>
      </c>
      <c r="E7" s="532" t="s">
        <v>493</v>
      </c>
      <c r="F7" s="533">
        <v>8</v>
      </c>
      <c r="G7" s="533">
        <v>8</v>
      </c>
      <c r="H7" s="533">
        <v>8</v>
      </c>
      <c r="I7" s="533">
        <v>8</v>
      </c>
      <c r="J7" s="533">
        <v>8</v>
      </c>
      <c r="K7" s="533">
        <v>8</v>
      </c>
      <c r="L7" s="532" t="s">
        <v>493</v>
      </c>
      <c r="M7" s="533">
        <v>8</v>
      </c>
      <c r="N7" s="533">
        <v>8</v>
      </c>
      <c r="O7" s="533">
        <v>8</v>
      </c>
      <c r="P7" s="533">
        <v>8</v>
      </c>
      <c r="Q7" s="533">
        <v>8</v>
      </c>
      <c r="R7" s="533">
        <v>8</v>
      </c>
      <c r="S7" s="532" t="s">
        <v>493</v>
      </c>
      <c r="T7" s="533">
        <v>8</v>
      </c>
      <c r="U7" s="533">
        <v>8</v>
      </c>
      <c r="V7" s="533">
        <v>8</v>
      </c>
      <c r="W7" s="533">
        <v>8</v>
      </c>
      <c r="X7" s="533">
        <v>8</v>
      </c>
      <c r="Y7" s="533">
        <v>8</v>
      </c>
      <c r="Z7" s="532" t="s">
        <v>493</v>
      </c>
      <c r="AA7" s="533">
        <v>8</v>
      </c>
      <c r="AB7" s="533">
        <v>8</v>
      </c>
      <c r="AC7" s="533">
        <v>8</v>
      </c>
      <c r="AD7" s="533">
        <v>8</v>
      </c>
      <c r="AE7" s="533">
        <v>8</v>
      </c>
      <c r="AF7" s="533">
        <v>8</v>
      </c>
      <c r="AG7" s="532" t="s">
        <v>493</v>
      </c>
      <c r="AH7" s="535" t="s">
        <v>527</v>
      </c>
      <c r="AI7" s="535" t="s">
        <v>527</v>
      </c>
      <c r="AJ7" s="73">
        <f>+AK7/8</f>
        <v>24</v>
      </c>
      <c r="AK7" s="150">
        <f t="shared" ref="AK7:AK13" si="0">SUM(E7:AI7)</f>
        <v>192</v>
      </c>
      <c r="AL7" s="170">
        <v>8</v>
      </c>
    </row>
    <row r="8" spans="1:38" ht="21.6" customHeight="1" x14ac:dyDescent="0.25">
      <c r="A8" s="108">
        <v>145</v>
      </c>
      <c r="B8" s="107">
        <v>2</v>
      </c>
      <c r="C8" s="8" t="str">
        <f>IFERROR(VLOOKUP(A8,Имя!$A:$B,2,0),"asd")</f>
        <v>Шеркулов Пулат</v>
      </c>
      <c r="D8" s="8" t="s">
        <v>43</v>
      </c>
      <c r="E8" s="532" t="s">
        <v>493</v>
      </c>
      <c r="F8" s="533">
        <v>8</v>
      </c>
      <c r="G8" s="533">
        <v>8</v>
      </c>
      <c r="H8" s="533">
        <v>8</v>
      </c>
      <c r="I8" s="533">
        <v>8</v>
      </c>
      <c r="J8" s="533">
        <v>8</v>
      </c>
      <c r="K8" s="533">
        <v>8</v>
      </c>
      <c r="L8" s="532" t="s">
        <v>493</v>
      </c>
      <c r="M8" s="533">
        <v>8</v>
      </c>
      <c r="N8" s="533">
        <v>8</v>
      </c>
      <c r="O8" s="533">
        <v>8</v>
      </c>
      <c r="P8" s="533">
        <v>8</v>
      </c>
      <c r="Q8" s="533">
        <v>8</v>
      </c>
      <c r="R8" s="533">
        <v>8</v>
      </c>
      <c r="S8" s="532" t="s">
        <v>493</v>
      </c>
      <c r="T8" s="533">
        <v>8</v>
      </c>
      <c r="U8" s="533">
        <v>8</v>
      </c>
      <c r="V8" s="533">
        <v>8</v>
      </c>
      <c r="W8" s="533">
        <v>8</v>
      </c>
      <c r="X8" s="533">
        <v>8</v>
      </c>
      <c r="Y8" s="533">
        <v>8</v>
      </c>
      <c r="Z8" s="532" t="s">
        <v>493</v>
      </c>
      <c r="AA8" s="533">
        <v>8</v>
      </c>
      <c r="AB8" s="533">
        <v>8</v>
      </c>
      <c r="AC8" s="533">
        <v>8</v>
      </c>
      <c r="AD8" s="533">
        <v>8</v>
      </c>
      <c r="AE8" s="533">
        <v>8</v>
      </c>
      <c r="AF8" s="533">
        <v>8</v>
      </c>
      <c r="AG8" s="532" t="s">
        <v>493</v>
      </c>
      <c r="AH8" s="535" t="s">
        <v>527</v>
      </c>
      <c r="AI8" s="535" t="s">
        <v>527</v>
      </c>
      <c r="AJ8" s="73">
        <f t="shared" ref="AJ8:AJ10" si="1">+AK8/8</f>
        <v>24</v>
      </c>
      <c r="AK8" s="150">
        <f t="shared" si="0"/>
        <v>192</v>
      </c>
      <c r="AL8" s="170">
        <v>8</v>
      </c>
    </row>
    <row r="9" spans="1:38" ht="21.6" customHeight="1" x14ac:dyDescent="0.25">
      <c r="A9" s="108">
        <v>67</v>
      </c>
      <c r="B9" s="107">
        <v>3</v>
      </c>
      <c r="C9" s="248" t="str">
        <f>IFERROR(VLOOKUP(A9,Имя!$A:$B,2,0),"asd")</f>
        <v>Мансуров Толиб</v>
      </c>
      <c r="D9" s="8" t="s">
        <v>43</v>
      </c>
      <c r="E9" s="532" t="s">
        <v>493</v>
      </c>
      <c r="F9" s="533">
        <v>8</v>
      </c>
      <c r="G9" s="533">
        <v>8</v>
      </c>
      <c r="H9" s="533">
        <v>8</v>
      </c>
      <c r="I9" s="533">
        <v>8</v>
      </c>
      <c r="J9" s="533">
        <v>8</v>
      </c>
      <c r="K9" s="533">
        <v>8</v>
      </c>
      <c r="L9" s="532" t="s">
        <v>493</v>
      </c>
      <c r="M9" s="533">
        <v>8</v>
      </c>
      <c r="N9" s="533">
        <v>8</v>
      </c>
      <c r="O9" s="533">
        <v>8</v>
      </c>
      <c r="P9" s="533">
        <v>8</v>
      </c>
      <c r="Q9" s="533">
        <v>8</v>
      </c>
      <c r="R9" s="533">
        <v>8</v>
      </c>
      <c r="S9" s="532" t="s">
        <v>493</v>
      </c>
      <c r="T9" s="533">
        <v>8</v>
      </c>
      <c r="U9" s="533">
        <v>8</v>
      </c>
      <c r="V9" s="533">
        <v>8</v>
      </c>
      <c r="W9" s="533">
        <v>8</v>
      </c>
      <c r="X9" s="533">
        <v>8</v>
      </c>
      <c r="Y9" s="533">
        <v>8</v>
      </c>
      <c r="Z9" s="532" t="s">
        <v>493</v>
      </c>
      <c r="AA9" s="533">
        <v>8</v>
      </c>
      <c r="AB9" s="533">
        <v>8</v>
      </c>
      <c r="AC9" s="533">
        <v>8</v>
      </c>
      <c r="AD9" s="533">
        <v>8</v>
      </c>
      <c r="AE9" s="533">
        <v>8</v>
      </c>
      <c r="AF9" s="533">
        <v>8</v>
      </c>
      <c r="AG9" s="532" t="s">
        <v>493</v>
      </c>
      <c r="AH9" s="535" t="s">
        <v>527</v>
      </c>
      <c r="AI9" s="535" t="s">
        <v>527</v>
      </c>
      <c r="AJ9" s="73">
        <f t="shared" si="1"/>
        <v>24</v>
      </c>
      <c r="AK9" s="150">
        <f t="shared" si="0"/>
        <v>192</v>
      </c>
      <c r="AL9" s="170">
        <v>8</v>
      </c>
    </row>
    <row r="10" spans="1:38" ht="21.6" customHeight="1" x14ac:dyDescent="0.25">
      <c r="A10" s="108">
        <v>289</v>
      </c>
      <c r="B10" s="107">
        <v>4</v>
      </c>
      <c r="C10" s="248" t="str">
        <f>IFERROR(VLOOKUP(A10,Имя!$A:$B,2,0),"asd")</f>
        <v>Ортиков Еркин</v>
      </c>
      <c r="D10" s="8" t="s">
        <v>404</v>
      </c>
      <c r="E10" s="532" t="s">
        <v>493</v>
      </c>
      <c r="F10" s="533">
        <v>8</v>
      </c>
      <c r="G10" s="533">
        <v>8</v>
      </c>
      <c r="H10" s="533">
        <v>8</v>
      </c>
      <c r="I10" s="533">
        <v>8</v>
      </c>
      <c r="J10" s="533">
        <v>8</v>
      </c>
      <c r="K10" s="533">
        <v>8</v>
      </c>
      <c r="L10" s="532" t="s">
        <v>493</v>
      </c>
      <c r="M10" s="533">
        <v>8</v>
      </c>
      <c r="N10" s="533">
        <v>8</v>
      </c>
      <c r="O10" s="533">
        <v>8</v>
      </c>
      <c r="P10" s="533">
        <v>8</v>
      </c>
      <c r="Q10" s="533">
        <v>8</v>
      </c>
      <c r="R10" s="533">
        <v>8</v>
      </c>
      <c r="S10" s="532" t="s">
        <v>493</v>
      </c>
      <c r="T10" s="533">
        <v>8</v>
      </c>
      <c r="U10" s="533">
        <v>8</v>
      </c>
      <c r="V10" s="533">
        <v>8</v>
      </c>
      <c r="W10" s="533">
        <v>8</v>
      </c>
      <c r="X10" s="533">
        <v>8</v>
      </c>
      <c r="Y10" s="533">
        <v>8</v>
      </c>
      <c r="Z10" s="532" t="s">
        <v>493</v>
      </c>
      <c r="AA10" s="533">
        <v>8</v>
      </c>
      <c r="AB10" s="533">
        <v>8</v>
      </c>
      <c r="AC10" s="533">
        <v>8</v>
      </c>
      <c r="AD10" s="533">
        <v>8</v>
      </c>
      <c r="AE10" s="533">
        <v>8</v>
      </c>
      <c r="AF10" s="533">
        <v>8</v>
      </c>
      <c r="AG10" s="532" t="s">
        <v>493</v>
      </c>
      <c r="AH10" s="535" t="s">
        <v>527</v>
      </c>
      <c r="AI10" s="535" t="s">
        <v>527</v>
      </c>
      <c r="AJ10" s="73">
        <f t="shared" si="1"/>
        <v>24</v>
      </c>
      <c r="AK10" s="150">
        <f t="shared" si="0"/>
        <v>192</v>
      </c>
      <c r="AL10" s="170">
        <v>8</v>
      </c>
    </row>
    <row r="11" spans="1:38" ht="21.6" customHeight="1" x14ac:dyDescent="0.25">
      <c r="A11" s="226">
        <v>348</v>
      </c>
      <c r="B11" s="107">
        <v>5</v>
      </c>
      <c r="C11" s="110" t="str">
        <f>IFERROR(VLOOKUP(A11,Имя!$A:$B,2,0),"asd")</f>
        <v>Лапасов Алишер</v>
      </c>
      <c r="D11" s="110" t="s">
        <v>473</v>
      </c>
      <c r="E11" s="532" t="s">
        <v>493</v>
      </c>
      <c r="F11" s="533">
        <v>8</v>
      </c>
      <c r="G11" s="533">
        <v>8</v>
      </c>
      <c r="H11" s="533">
        <v>8</v>
      </c>
      <c r="I11" s="533">
        <v>8</v>
      </c>
      <c r="J11" s="533">
        <v>8</v>
      </c>
      <c r="K11" s="533">
        <v>8</v>
      </c>
      <c r="L11" s="532" t="s">
        <v>493</v>
      </c>
      <c r="M11" s="533">
        <v>8</v>
      </c>
      <c r="N11" s="533">
        <v>8</v>
      </c>
      <c r="O11" s="533">
        <v>8</v>
      </c>
      <c r="P11" s="533">
        <v>8</v>
      </c>
      <c r="Q11" s="533">
        <v>8</v>
      </c>
      <c r="R11" s="533">
        <v>8</v>
      </c>
      <c r="S11" s="532" t="s">
        <v>493</v>
      </c>
      <c r="T11" s="533">
        <v>8</v>
      </c>
      <c r="U11" s="533">
        <v>8</v>
      </c>
      <c r="V11" s="533">
        <v>8</v>
      </c>
      <c r="W11" s="533">
        <v>8</v>
      </c>
      <c r="X11" s="533">
        <v>8</v>
      </c>
      <c r="Y11" s="533">
        <v>8</v>
      </c>
      <c r="Z11" s="532" t="s">
        <v>493</v>
      </c>
      <c r="AA11" s="533">
        <v>8</v>
      </c>
      <c r="AB11" s="533">
        <v>8</v>
      </c>
      <c r="AC11" s="533">
        <v>8</v>
      </c>
      <c r="AD11" s="533">
        <v>8</v>
      </c>
      <c r="AE11" s="533">
        <v>8</v>
      </c>
      <c r="AF11" s="533">
        <v>8</v>
      </c>
      <c r="AG11" s="532" t="s">
        <v>493</v>
      </c>
      <c r="AH11" s="535" t="s">
        <v>527</v>
      </c>
      <c r="AI11" s="535" t="s">
        <v>527</v>
      </c>
      <c r="AJ11" s="73">
        <f>+AK11/8</f>
        <v>24</v>
      </c>
      <c r="AK11" s="227">
        <f>SUM(E11:AI11)</f>
        <v>192</v>
      </c>
      <c r="AL11" s="170">
        <v>8</v>
      </c>
    </row>
    <row r="12" spans="1:38" ht="21.6" customHeight="1" x14ac:dyDescent="0.25">
      <c r="A12" s="226">
        <v>376</v>
      </c>
      <c r="B12" s="107">
        <v>6</v>
      </c>
      <c r="C12" s="110" t="str">
        <f>IFERROR(VLOOKUP(A12,Имя!$A:$B,2,0),"asd")</f>
        <v>Омонов Шахзод</v>
      </c>
      <c r="D12" s="110"/>
      <c r="E12" s="532" t="s">
        <v>493</v>
      </c>
      <c r="F12" s="533">
        <v>8</v>
      </c>
      <c r="G12" s="630" t="s">
        <v>519</v>
      </c>
      <c r="H12" s="533">
        <v>8</v>
      </c>
      <c r="I12" s="654" t="s">
        <v>532</v>
      </c>
      <c r="J12" s="655"/>
      <c r="K12" s="655"/>
      <c r="L12" s="532" t="s">
        <v>493</v>
      </c>
      <c r="M12" s="655"/>
      <c r="N12" s="655"/>
      <c r="O12" s="655"/>
      <c r="P12" s="655"/>
      <c r="Q12" s="655"/>
      <c r="R12" s="655"/>
      <c r="S12" s="532" t="s">
        <v>493</v>
      </c>
      <c r="T12" s="655"/>
      <c r="U12" s="655"/>
      <c r="V12" s="655"/>
      <c r="W12" s="655"/>
      <c r="X12" s="655"/>
      <c r="Y12" s="655"/>
      <c r="Z12" s="532" t="s">
        <v>493</v>
      </c>
      <c r="AA12" s="655"/>
      <c r="AB12" s="655"/>
      <c r="AC12" s="655"/>
      <c r="AD12" s="655"/>
      <c r="AE12" s="655"/>
      <c r="AF12" s="655"/>
      <c r="AG12" s="532" t="s">
        <v>493</v>
      </c>
      <c r="AH12" s="532" t="s">
        <v>493</v>
      </c>
      <c r="AI12" s="532" t="s">
        <v>493</v>
      </c>
      <c r="AJ12" s="73">
        <f t="shared" ref="AJ12:AJ13" si="2">+AK12/8</f>
        <v>2</v>
      </c>
      <c r="AK12" s="227">
        <f t="shared" si="0"/>
        <v>16</v>
      </c>
      <c r="AL12" s="170">
        <v>8</v>
      </c>
    </row>
    <row r="13" spans="1:38" ht="21.6" customHeight="1" x14ac:dyDescent="0.25">
      <c r="A13" s="108">
        <v>378</v>
      </c>
      <c r="B13" s="107">
        <v>7</v>
      </c>
      <c r="C13" s="110" t="str">
        <f>IFERROR(VLOOKUP(A13,Имя!$A:$B,2,0),"asd")</f>
        <v>Абдуллаев Шохруххон</v>
      </c>
      <c r="D13" s="110" t="s">
        <v>510</v>
      </c>
      <c r="E13" s="532" t="s">
        <v>493</v>
      </c>
      <c r="F13" s="533">
        <v>8</v>
      </c>
      <c r="G13" s="533">
        <v>8</v>
      </c>
      <c r="H13" s="533">
        <v>8</v>
      </c>
      <c r="I13" s="533">
        <v>8</v>
      </c>
      <c r="J13" s="533">
        <v>8</v>
      </c>
      <c r="K13" s="533">
        <v>8</v>
      </c>
      <c r="L13" s="532" t="s">
        <v>493</v>
      </c>
      <c r="M13" s="533">
        <v>8</v>
      </c>
      <c r="N13" s="533">
        <v>8</v>
      </c>
      <c r="O13" s="533">
        <v>8</v>
      </c>
      <c r="P13" s="533">
        <v>8</v>
      </c>
      <c r="Q13" s="533">
        <v>8</v>
      </c>
      <c r="R13" s="533">
        <v>8</v>
      </c>
      <c r="S13" s="532" t="s">
        <v>493</v>
      </c>
      <c r="T13" s="533">
        <v>8</v>
      </c>
      <c r="U13" s="533">
        <v>8</v>
      </c>
      <c r="V13" s="533">
        <v>8</v>
      </c>
      <c r="W13" s="533">
        <v>8</v>
      </c>
      <c r="X13" s="533">
        <v>8</v>
      </c>
      <c r="Y13" s="533">
        <v>8</v>
      </c>
      <c r="Z13" s="532" t="s">
        <v>493</v>
      </c>
      <c r="AA13" s="533">
        <v>8</v>
      </c>
      <c r="AB13" s="533">
        <v>8</v>
      </c>
      <c r="AC13" s="533">
        <v>8</v>
      </c>
      <c r="AD13" s="533">
        <v>8</v>
      </c>
      <c r="AE13" s="533">
        <v>8</v>
      </c>
      <c r="AF13" s="533">
        <v>8</v>
      </c>
      <c r="AG13" s="532" t="s">
        <v>493</v>
      </c>
      <c r="AH13" s="535" t="s">
        <v>527</v>
      </c>
      <c r="AI13" s="535" t="s">
        <v>527</v>
      </c>
      <c r="AJ13" s="123">
        <f t="shared" si="2"/>
        <v>24</v>
      </c>
      <c r="AK13" s="227">
        <f t="shared" si="0"/>
        <v>192</v>
      </c>
      <c r="AL13" s="272">
        <v>8</v>
      </c>
    </row>
    <row r="14" spans="1:38" ht="21.6" customHeight="1" x14ac:dyDescent="0.25">
      <c r="A14" s="536"/>
      <c r="B14" s="545"/>
      <c r="C14" s="545"/>
      <c r="D14" s="545"/>
      <c r="E14" s="545"/>
      <c r="F14" s="545"/>
      <c r="G14" s="545"/>
      <c r="H14" s="545"/>
      <c r="I14" s="545"/>
      <c r="J14" s="545"/>
      <c r="K14" s="545"/>
      <c r="L14" s="545"/>
      <c r="M14" s="545"/>
      <c r="N14" s="545"/>
      <c r="O14" s="545"/>
      <c r="P14" s="545"/>
      <c r="Q14" s="545"/>
      <c r="R14" s="545"/>
      <c r="S14" s="545"/>
      <c r="T14" s="545"/>
      <c r="U14" s="545"/>
      <c r="V14" s="545"/>
      <c r="W14" s="545"/>
      <c r="X14" s="545"/>
      <c r="Y14" s="545"/>
      <c r="Z14" s="545"/>
      <c r="AA14" s="545"/>
      <c r="AB14" s="545"/>
      <c r="AC14" s="545"/>
      <c r="AD14" s="545"/>
      <c r="AE14" s="545"/>
      <c r="AF14" s="545"/>
      <c r="AG14" s="545"/>
      <c r="AH14" s="545"/>
      <c r="AI14" s="545"/>
      <c r="AJ14" s="124">
        <f>SUM(AJ7:AJ13)</f>
        <v>146</v>
      </c>
      <c r="AK14" s="124">
        <f>SUM(AK7:AK13)</f>
        <v>1168</v>
      </c>
    </row>
    <row r="15" spans="1:38" ht="21.6" customHeight="1" x14ac:dyDescent="0.25">
      <c r="A15" s="3"/>
      <c r="B15" s="3"/>
      <c r="C15" s="13"/>
      <c r="D15" s="14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57"/>
      <c r="AK15" s="172"/>
    </row>
    <row r="16" spans="1:38" ht="30.75" customHeight="1" x14ac:dyDescent="0.25">
      <c r="A16" s="385"/>
      <c r="B16" s="385"/>
      <c r="C16" s="383"/>
      <c r="D16" s="383"/>
      <c r="O16" s="163">
        <v>8</v>
      </c>
      <c r="P16" s="538" t="s">
        <v>511</v>
      </c>
      <c r="Q16" s="538"/>
      <c r="R16" s="538"/>
      <c r="S16" s="538"/>
      <c r="T16" s="538"/>
      <c r="U16" s="538"/>
      <c r="V16" s="247"/>
      <c r="W16" s="255" t="s">
        <v>520</v>
      </c>
      <c r="X16" s="538" t="s">
        <v>495</v>
      </c>
      <c r="Y16" s="538"/>
      <c r="Z16" s="538"/>
      <c r="AA16" s="538"/>
      <c r="AB16" s="538"/>
      <c r="AC16" s="538"/>
      <c r="AD16" s="247"/>
      <c r="AE16" s="258" t="s">
        <v>523</v>
      </c>
      <c r="AF16" s="538" t="s">
        <v>515</v>
      </c>
      <c r="AG16" s="538"/>
      <c r="AH16" s="538"/>
      <c r="AI16" s="538"/>
      <c r="AJ16" s="538"/>
      <c r="AK16" s="538"/>
    </row>
    <row r="17" spans="1:37" ht="21.6" customHeight="1" x14ac:dyDescent="0.25">
      <c r="A17" s="385"/>
      <c r="B17" s="385"/>
      <c r="C17" s="433" t="s">
        <v>583</v>
      </c>
      <c r="D17" s="438" t="s">
        <v>584</v>
      </c>
      <c r="O17" s="253" t="s">
        <v>518</v>
      </c>
      <c r="P17" s="538" t="s">
        <v>512</v>
      </c>
      <c r="Q17" s="538"/>
      <c r="R17" s="538"/>
      <c r="S17" s="538"/>
      <c r="T17" s="538"/>
      <c r="U17" s="538"/>
      <c r="V17" s="247"/>
      <c r="W17" s="256" t="s">
        <v>521</v>
      </c>
      <c r="X17" s="538" t="s">
        <v>514</v>
      </c>
      <c r="Y17" s="538"/>
      <c r="Z17" s="538"/>
      <c r="AA17" s="538"/>
      <c r="AB17" s="538"/>
      <c r="AC17" s="538"/>
      <c r="AD17" s="247"/>
      <c r="AE17" s="248" t="s">
        <v>524</v>
      </c>
      <c r="AF17" s="538" t="s">
        <v>516</v>
      </c>
      <c r="AG17" s="538"/>
      <c r="AH17" s="538"/>
      <c r="AI17" s="538"/>
      <c r="AJ17" s="538"/>
      <c r="AK17" s="538"/>
    </row>
    <row r="18" spans="1:37" ht="36.75" customHeight="1" x14ac:dyDescent="0.25">
      <c r="C18" s="408" t="s">
        <v>585</v>
      </c>
      <c r="D18" s="438" t="s">
        <v>586</v>
      </c>
      <c r="O18" s="254" t="s">
        <v>519</v>
      </c>
      <c r="P18" s="538" t="s">
        <v>513</v>
      </c>
      <c r="Q18" s="538"/>
      <c r="R18" s="538"/>
      <c r="S18" s="538"/>
      <c r="T18" s="538"/>
      <c r="U18" s="538"/>
      <c r="V18" s="247"/>
      <c r="W18" s="257" t="s">
        <v>522</v>
      </c>
      <c r="X18" s="538" t="s">
        <v>494</v>
      </c>
      <c r="Y18" s="538"/>
      <c r="Z18" s="538"/>
      <c r="AA18" s="538"/>
      <c r="AB18" s="538"/>
      <c r="AC18" s="538"/>
      <c r="AD18" s="247"/>
      <c r="AE18" s="259" t="s">
        <v>525</v>
      </c>
      <c r="AF18" s="538" t="s">
        <v>517</v>
      </c>
      <c r="AG18" s="538"/>
      <c r="AH18" s="538"/>
      <c r="AI18" s="538"/>
      <c r="AJ18" s="538"/>
      <c r="AK18" s="538"/>
    </row>
    <row r="19" spans="1:37" ht="21.6" customHeight="1" x14ac:dyDescent="0.25">
      <c r="O19" s="261" t="s">
        <v>527</v>
      </c>
      <c r="P19" s="538" t="s">
        <v>528</v>
      </c>
      <c r="Q19" s="538"/>
      <c r="R19" s="538"/>
      <c r="S19" s="538"/>
      <c r="T19" s="538"/>
      <c r="U19" s="538"/>
      <c r="W19" s="243" t="s">
        <v>493</v>
      </c>
      <c r="X19" s="538" t="s">
        <v>529</v>
      </c>
      <c r="Y19" s="538"/>
      <c r="Z19" s="538"/>
      <c r="AA19" s="538"/>
      <c r="AB19" s="538"/>
      <c r="AC19" s="538"/>
      <c r="AE19" s="264" t="s">
        <v>532</v>
      </c>
      <c r="AF19" s="544" t="s">
        <v>533</v>
      </c>
      <c r="AG19" s="544"/>
      <c r="AH19" s="544"/>
      <c r="AI19" s="544"/>
      <c r="AJ19" s="544"/>
      <c r="AK19" s="544"/>
    </row>
    <row r="20" spans="1:37" s="12" customFormat="1" ht="21.6" customHeight="1" x14ac:dyDescent="0.25">
      <c r="A20" s="11"/>
      <c r="B20" s="42"/>
      <c r="C20" s="4"/>
      <c r="D20" s="4"/>
      <c r="V20" s="106"/>
      <c r="W20" s="106"/>
      <c r="X20" s="106"/>
      <c r="Y20" s="106"/>
      <c r="Z20" s="106"/>
      <c r="AA20" s="106"/>
      <c r="AB20" s="106"/>
      <c r="AC20" s="106"/>
      <c r="AG20" s="188"/>
      <c r="AH20" s="462"/>
      <c r="AI20" s="279"/>
      <c r="AJ20" s="52"/>
      <c r="AK20" s="181"/>
    </row>
    <row r="21" spans="1:37" ht="21.6" customHeight="1" x14ac:dyDescent="0.25">
      <c r="C21" s="4" t="s">
        <v>633</v>
      </c>
    </row>
  </sheetData>
  <mergeCells count="20">
    <mergeCell ref="AF19:AK19"/>
    <mergeCell ref="P19:U19"/>
    <mergeCell ref="X19:AC19"/>
    <mergeCell ref="X16:AC16"/>
    <mergeCell ref="X17:AC17"/>
    <mergeCell ref="X18:AC18"/>
    <mergeCell ref="P16:U16"/>
    <mergeCell ref="P17:U17"/>
    <mergeCell ref="P18:U18"/>
    <mergeCell ref="AF16:AK16"/>
    <mergeCell ref="AF17:AK17"/>
    <mergeCell ref="AF18:AK18"/>
    <mergeCell ref="A14:AI14"/>
    <mergeCell ref="A6:B6"/>
    <mergeCell ref="AJ1:AK1"/>
    <mergeCell ref="AJ2:AK2"/>
    <mergeCell ref="V3:AE3"/>
    <mergeCell ref="AJ3:AK3"/>
    <mergeCell ref="V4:Z4"/>
    <mergeCell ref="AA4:AE4"/>
  </mergeCells>
  <conditionalFormatting sqref="C1:C15 C19:C1048576">
    <cfRule type="duplicateValues" dxfId="119" priority="3"/>
  </conditionalFormatting>
  <conditionalFormatting sqref="C17:C18">
    <cfRule type="duplicateValues" dxfId="118" priority="1"/>
  </conditionalFormatting>
  <pageMargins left="0.23622047244094491" right="0.23622047244094491" top="0.74803149606299213" bottom="0.74803149606299213" header="0.31496062992125984" footer="0.31496062992125984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0A47A-486B-426A-8BEA-65951D463F02}">
  <sheetPr>
    <tabColor theme="3" tint="0.59999389629810485"/>
    <pageSetUpPr fitToPage="1"/>
  </sheetPr>
  <dimension ref="A1:BA25"/>
  <sheetViews>
    <sheetView zoomScale="70" zoomScaleNormal="70" zoomScaleSheetLayoutView="70" workbookViewId="0">
      <selection activeCell="C37" sqref="C37"/>
    </sheetView>
  </sheetViews>
  <sheetFormatPr defaultColWidth="5.28515625" defaultRowHeight="21.6" customHeight="1" x14ac:dyDescent="0.25"/>
  <cols>
    <col min="1" max="2" width="8" style="42" customWidth="1"/>
    <col min="3" max="3" width="41.140625" style="4" customWidth="1"/>
    <col min="4" max="4" width="36" style="4" bestFit="1" customWidth="1"/>
    <col min="5" max="9" width="5.42578125" style="43" bestFit="1" customWidth="1"/>
    <col min="10" max="10" width="5.42578125" style="43" customWidth="1"/>
    <col min="11" max="31" width="5.42578125" style="43" bestFit="1" customWidth="1"/>
    <col min="32" max="32" width="5.42578125" style="43" customWidth="1"/>
    <col min="33" max="33" width="5.42578125" style="188" customWidth="1"/>
    <col min="34" max="34" width="5.42578125" style="462" customWidth="1"/>
    <col min="35" max="35" width="5.42578125" style="234" customWidth="1"/>
    <col min="36" max="36" width="14.7109375" style="181" customWidth="1"/>
    <col min="37" max="37" width="14.7109375" style="52" customWidth="1"/>
    <col min="38" max="16384" width="5.28515625" style="4"/>
  </cols>
  <sheetData>
    <row r="1" spans="1:53" ht="21.6" customHeight="1" x14ac:dyDescent="0.25">
      <c r="C1" s="5" t="s">
        <v>5</v>
      </c>
      <c r="D1" s="5"/>
      <c r="E1" s="42"/>
      <c r="F1" s="42"/>
      <c r="G1" s="42"/>
      <c r="AJ1" s="539"/>
      <c r="AK1" s="539"/>
    </row>
    <row r="2" spans="1:53" ht="21.6" customHeight="1" x14ac:dyDescent="0.25">
      <c r="AJ2" s="539"/>
      <c r="AK2" s="539"/>
    </row>
    <row r="3" spans="1:53" ht="21.6" customHeight="1" x14ac:dyDescent="0.25">
      <c r="C3" s="5" t="s">
        <v>44</v>
      </c>
      <c r="D3" s="5"/>
      <c r="V3" s="550" t="s">
        <v>0</v>
      </c>
      <c r="W3" s="551"/>
      <c r="X3" s="551"/>
      <c r="Y3" s="551"/>
      <c r="Z3" s="551"/>
      <c r="AA3" s="551"/>
      <c r="AB3" s="551"/>
      <c r="AC3" s="551"/>
      <c r="AD3" s="551"/>
      <c r="AE3" s="552"/>
      <c r="AF3" s="3"/>
      <c r="AG3" s="191"/>
      <c r="AH3" s="195"/>
      <c r="AI3" s="195"/>
      <c r="AJ3" s="539"/>
      <c r="AK3" s="539"/>
    </row>
    <row r="4" spans="1:53" ht="21.6" customHeight="1" x14ac:dyDescent="0.25">
      <c r="E4" s="42"/>
      <c r="F4" s="42"/>
      <c r="G4" s="42"/>
      <c r="H4" s="42"/>
      <c r="I4" s="42"/>
      <c r="J4" s="42"/>
      <c r="K4" s="42"/>
      <c r="V4" s="550" t="s">
        <v>631</v>
      </c>
      <c r="W4" s="551"/>
      <c r="X4" s="551"/>
      <c r="Y4" s="551"/>
      <c r="Z4" s="552"/>
      <c r="AA4" s="550" t="s">
        <v>632</v>
      </c>
      <c r="AB4" s="551"/>
      <c r="AC4" s="551"/>
      <c r="AD4" s="551"/>
      <c r="AE4" s="552"/>
      <c r="AF4" s="195"/>
      <c r="AG4" s="195"/>
      <c r="AH4" s="195"/>
      <c r="AI4" s="195"/>
    </row>
    <row r="6" spans="1:53" ht="54" customHeight="1" x14ac:dyDescent="0.25">
      <c r="A6" s="547" t="s">
        <v>1</v>
      </c>
      <c r="B6" s="548"/>
      <c r="C6" s="204" t="s">
        <v>2</v>
      </c>
      <c r="D6" s="204" t="s">
        <v>28</v>
      </c>
      <c r="E6" s="204">
        <v>1</v>
      </c>
      <c r="F6" s="204">
        <v>2</v>
      </c>
      <c r="G6" s="204">
        <v>3</v>
      </c>
      <c r="H6" s="204">
        <v>4</v>
      </c>
      <c r="I6" s="204">
        <v>5</v>
      </c>
      <c r="J6" s="204">
        <v>6</v>
      </c>
      <c r="K6" s="204">
        <v>7</v>
      </c>
      <c r="L6" s="204">
        <v>8</v>
      </c>
      <c r="M6" s="204">
        <v>9</v>
      </c>
      <c r="N6" s="204">
        <v>10</v>
      </c>
      <c r="O6" s="204">
        <v>11</v>
      </c>
      <c r="P6" s="204">
        <v>12</v>
      </c>
      <c r="Q6" s="204">
        <v>13</v>
      </c>
      <c r="R6" s="204">
        <v>14</v>
      </c>
      <c r="S6" s="204">
        <v>15</v>
      </c>
      <c r="T6" s="204">
        <v>16</v>
      </c>
      <c r="U6" s="204">
        <v>17</v>
      </c>
      <c r="V6" s="204">
        <v>18</v>
      </c>
      <c r="W6" s="204">
        <v>19</v>
      </c>
      <c r="X6" s="204">
        <v>20</v>
      </c>
      <c r="Y6" s="204">
        <v>21</v>
      </c>
      <c r="Z6" s="204">
        <v>22</v>
      </c>
      <c r="AA6" s="204">
        <v>23</v>
      </c>
      <c r="AB6" s="204">
        <v>24</v>
      </c>
      <c r="AC6" s="204">
        <v>25</v>
      </c>
      <c r="AD6" s="204">
        <v>26</v>
      </c>
      <c r="AE6" s="204">
        <v>27</v>
      </c>
      <c r="AF6" s="204">
        <v>28</v>
      </c>
      <c r="AG6" s="204">
        <v>29</v>
      </c>
      <c r="AH6" s="204">
        <v>30</v>
      </c>
      <c r="AI6" s="204">
        <v>31</v>
      </c>
      <c r="AJ6" s="142" t="s">
        <v>3</v>
      </c>
      <c r="AK6" s="54" t="s">
        <v>4</v>
      </c>
    </row>
    <row r="7" spans="1:53" ht="21.6" customHeight="1" x14ac:dyDescent="0.25">
      <c r="A7" s="2">
        <v>80</v>
      </c>
      <c r="B7" s="6">
        <v>1</v>
      </c>
      <c r="C7" s="7" t="str">
        <f>IFERROR(VLOOKUP(A7,Имя!$A:$B,2,0),"asd")</f>
        <v>Обидов Ихтиер</v>
      </c>
      <c r="D7" s="8" t="s">
        <v>46</v>
      </c>
      <c r="E7" s="532" t="s">
        <v>493</v>
      </c>
      <c r="F7" s="533">
        <v>8</v>
      </c>
      <c r="G7" s="533">
        <v>8</v>
      </c>
      <c r="H7" s="533">
        <v>8</v>
      </c>
      <c r="I7" s="533">
        <v>8</v>
      </c>
      <c r="J7" s="533">
        <v>8</v>
      </c>
      <c r="K7" s="533">
        <v>8</v>
      </c>
      <c r="L7" s="532" t="s">
        <v>493</v>
      </c>
      <c r="M7" s="533">
        <v>8</v>
      </c>
      <c r="N7" s="533">
        <v>8</v>
      </c>
      <c r="O7" s="533">
        <v>8</v>
      </c>
      <c r="P7" s="533">
        <v>8</v>
      </c>
      <c r="Q7" s="533">
        <v>8</v>
      </c>
      <c r="R7" s="533">
        <v>8</v>
      </c>
      <c r="S7" s="532" t="s">
        <v>493</v>
      </c>
      <c r="T7" s="533">
        <v>8</v>
      </c>
      <c r="U7" s="533">
        <v>8</v>
      </c>
      <c r="V7" s="533">
        <v>8</v>
      </c>
      <c r="W7" s="533">
        <v>8</v>
      </c>
      <c r="X7" s="533">
        <v>8</v>
      </c>
      <c r="Y7" s="533">
        <v>8</v>
      </c>
      <c r="Z7" s="532" t="s">
        <v>493</v>
      </c>
      <c r="AA7" s="533">
        <v>8</v>
      </c>
      <c r="AB7" s="533">
        <v>8</v>
      </c>
      <c r="AC7" s="533">
        <v>8</v>
      </c>
      <c r="AD7" s="533">
        <v>8</v>
      </c>
      <c r="AE7" s="533">
        <v>8</v>
      </c>
      <c r="AF7" s="533">
        <v>8</v>
      </c>
      <c r="AG7" s="532" t="s">
        <v>493</v>
      </c>
      <c r="AH7" s="535" t="s">
        <v>527</v>
      </c>
      <c r="AI7" s="535" t="s">
        <v>527</v>
      </c>
      <c r="AJ7" s="99">
        <f>AK7/8</f>
        <v>24</v>
      </c>
      <c r="AK7" s="55">
        <f t="shared" ref="AK7:AK16" si="0">SUM(E7:AI7)</f>
        <v>192</v>
      </c>
      <c r="AL7" s="4">
        <v>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8"/>
      <c r="BA7" s="218"/>
    </row>
    <row r="8" spans="1:53" ht="21.6" customHeight="1" x14ac:dyDescent="0.25">
      <c r="A8" s="2">
        <v>102</v>
      </c>
      <c r="B8" s="6">
        <v>2</v>
      </c>
      <c r="C8" s="7" t="str">
        <f>IFERROR(VLOOKUP(A8,Имя!$A:$B,2,0),"asd")</f>
        <v>Тохиров Достон</v>
      </c>
      <c r="D8" s="8" t="s">
        <v>47</v>
      </c>
      <c r="E8" s="532" t="s">
        <v>493</v>
      </c>
      <c r="F8" s="533">
        <v>8</v>
      </c>
      <c r="G8" s="533">
        <v>8</v>
      </c>
      <c r="H8" s="533">
        <v>8</v>
      </c>
      <c r="I8" s="533">
        <v>8</v>
      </c>
      <c r="J8" s="533">
        <v>8</v>
      </c>
      <c r="K8" s="533">
        <v>8</v>
      </c>
      <c r="L8" s="532" t="s">
        <v>493</v>
      </c>
      <c r="M8" s="533">
        <v>8</v>
      </c>
      <c r="N8" s="533">
        <v>8</v>
      </c>
      <c r="O8" s="533">
        <v>8</v>
      </c>
      <c r="P8" s="533">
        <v>8</v>
      </c>
      <c r="Q8" s="533">
        <v>8</v>
      </c>
      <c r="R8" s="533">
        <v>8</v>
      </c>
      <c r="S8" s="532" t="s">
        <v>493</v>
      </c>
      <c r="T8" s="533">
        <v>8</v>
      </c>
      <c r="U8" s="533">
        <v>8</v>
      </c>
      <c r="V8" s="533">
        <v>8</v>
      </c>
      <c r="W8" s="533">
        <v>8</v>
      </c>
      <c r="X8" s="533">
        <v>8</v>
      </c>
      <c r="Y8" s="533">
        <v>8</v>
      </c>
      <c r="Z8" s="532" t="s">
        <v>493</v>
      </c>
      <c r="AA8" s="533">
        <v>8</v>
      </c>
      <c r="AB8" s="533">
        <v>8</v>
      </c>
      <c r="AC8" s="533">
        <v>8</v>
      </c>
      <c r="AD8" s="533">
        <v>8</v>
      </c>
      <c r="AE8" s="533">
        <v>8</v>
      </c>
      <c r="AF8" s="533">
        <v>8</v>
      </c>
      <c r="AG8" s="532" t="s">
        <v>493</v>
      </c>
      <c r="AH8" s="535" t="s">
        <v>527</v>
      </c>
      <c r="AI8" s="535" t="s">
        <v>527</v>
      </c>
      <c r="AJ8" s="99">
        <f t="shared" ref="AJ8:AJ15" si="1">AK8/8</f>
        <v>24</v>
      </c>
      <c r="AK8" s="55">
        <f t="shared" si="0"/>
        <v>192</v>
      </c>
      <c r="AL8" s="4">
        <v>8</v>
      </c>
      <c r="AM8" s="18"/>
    </row>
    <row r="9" spans="1:53" ht="21.6" customHeight="1" x14ac:dyDescent="0.25">
      <c r="A9" s="2">
        <v>79</v>
      </c>
      <c r="B9" s="6">
        <v>3</v>
      </c>
      <c r="C9" s="7" t="str">
        <f>IFERROR(VLOOKUP(A9,Имя!$A:$B,2,0),"asd")</f>
        <v>Нуритдинов Рустам</v>
      </c>
      <c r="D9" s="8" t="s">
        <v>48</v>
      </c>
      <c r="E9" s="532" t="s">
        <v>493</v>
      </c>
      <c r="F9" s="533">
        <v>8</v>
      </c>
      <c r="G9" s="533">
        <v>8</v>
      </c>
      <c r="H9" s="533">
        <v>8</v>
      </c>
      <c r="I9" s="533">
        <v>8</v>
      </c>
      <c r="J9" s="533">
        <v>8</v>
      </c>
      <c r="K9" s="533">
        <v>8</v>
      </c>
      <c r="L9" s="532" t="s">
        <v>493</v>
      </c>
      <c r="M9" s="533">
        <v>8</v>
      </c>
      <c r="N9" s="533">
        <v>8</v>
      </c>
      <c r="O9" s="533">
        <v>8</v>
      </c>
      <c r="P9" s="533">
        <v>8</v>
      </c>
      <c r="Q9" s="533">
        <v>8</v>
      </c>
      <c r="R9" s="533">
        <v>8</v>
      </c>
      <c r="S9" s="532" t="s">
        <v>493</v>
      </c>
      <c r="T9" s="533">
        <v>8</v>
      </c>
      <c r="U9" s="533">
        <v>8</v>
      </c>
      <c r="V9" s="533">
        <v>8</v>
      </c>
      <c r="W9" s="533">
        <v>8</v>
      </c>
      <c r="X9" s="533">
        <v>8</v>
      </c>
      <c r="Y9" s="533">
        <v>8</v>
      </c>
      <c r="Z9" s="532" t="s">
        <v>493</v>
      </c>
      <c r="AA9" s="533">
        <v>8</v>
      </c>
      <c r="AB9" s="533">
        <v>8</v>
      </c>
      <c r="AC9" s="533">
        <v>8</v>
      </c>
      <c r="AD9" s="533">
        <v>8</v>
      </c>
      <c r="AE9" s="533">
        <v>8</v>
      </c>
      <c r="AF9" s="533">
        <v>8</v>
      </c>
      <c r="AG9" s="532" t="s">
        <v>493</v>
      </c>
      <c r="AH9" s="535" t="s">
        <v>527</v>
      </c>
      <c r="AI9" s="535" t="s">
        <v>527</v>
      </c>
      <c r="AJ9" s="99">
        <f t="shared" si="1"/>
        <v>24</v>
      </c>
      <c r="AK9" s="55">
        <f t="shared" si="0"/>
        <v>192</v>
      </c>
      <c r="AL9" s="4">
        <v>8</v>
      </c>
      <c r="AM9" s="546"/>
      <c r="AN9" s="546"/>
      <c r="AO9" s="546"/>
      <c r="AP9" s="546"/>
      <c r="AQ9" s="546"/>
      <c r="AR9" s="546"/>
      <c r="AS9" s="546"/>
      <c r="AT9" s="546"/>
    </row>
    <row r="10" spans="1:53" ht="21.6" customHeight="1" x14ac:dyDescent="0.25">
      <c r="A10" s="2">
        <v>236</v>
      </c>
      <c r="B10" s="6">
        <v>4</v>
      </c>
      <c r="C10" s="7" t="s">
        <v>277</v>
      </c>
      <c r="D10" s="8" t="s">
        <v>276</v>
      </c>
      <c r="E10" s="532" t="s">
        <v>493</v>
      </c>
      <c r="F10" s="533">
        <v>8</v>
      </c>
      <c r="G10" s="533">
        <v>8</v>
      </c>
      <c r="H10" s="533">
        <v>8</v>
      </c>
      <c r="I10" s="533">
        <v>8</v>
      </c>
      <c r="J10" s="533">
        <v>8</v>
      </c>
      <c r="K10" s="533">
        <v>8</v>
      </c>
      <c r="L10" s="532" t="s">
        <v>493</v>
      </c>
      <c r="M10" s="533">
        <v>8</v>
      </c>
      <c r="N10" s="533">
        <v>8</v>
      </c>
      <c r="O10" s="533">
        <v>8</v>
      </c>
      <c r="P10" s="533">
        <v>8</v>
      </c>
      <c r="Q10" s="533">
        <v>8</v>
      </c>
      <c r="R10" s="533">
        <v>8</v>
      </c>
      <c r="S10" s="532" t="s">
        <v>493</v>
      </c>
      <c r="T10" s="533">
        <v>8</v>
      </c>
      <c r="U10" s="533">
        <v>8</v>
      </c>
      <c r="V10" s="533">
        <v>8</v>
      </c>
      <c r="W10" s="533">
        <v>8</v>
      </c>
      <c r="X10" s="533">
        <v>8</v>
      </c>
      <c r="Y10" s="533">
        <v>8</v>
      </c>
      <c r="Z10" s="532" t="s">
        <v>493</v>
      </c>
      <c r="AA10" s="533">
        <v>8</v>
      </c>
      <c r="AB10" s="533">
        <v>8</v>
      </c>
      <c r="AC10" s="533">
        <v>8</v>
      </c>
      <c r="AD10" s="533">
        <v>8</v>
      </c>
      <c r="AE10" s="533">
        <v>8</v>
      </c>
      <c r="AF10" s="533">
        <v>8</v>
      </c>
      <c r="AG10" s="532" t="s">
        <v>493</v>
      </c>
      <c r="AH10" s="535" t="s">
        <v>527</v>
      </c>
      <c r="AI10" s="535" t="s">
        <v>527</v>
      </c>
      <c r="AJ10" s="99">
        <f t="shared" si="1"/>
        <v>24</v>
      </c>
      <c r="AK10" s="55">
        <f t="shared" si="0"/>
        <v>192</v>
      </c>
      <c r="AL10" s="4">
        <v>8</v>
      </c>
      <c r="AM10" s="546"/>
      <c r="AN10" s="546"/>
      <c r="AO10" s="546"/>
      <c r="AP10" s="546"/>
      <c r="AQ10" s="546"/>
      <c r="AR10" s="546"/>
      <c r="AS10" s="546"/>
      <c r="AT10" s="546"/>
    </row>
    <row r="11" spans="1:53" ht="21.6" customHeight="1" x14ac:dyDescent="0.25">
      <c r="A11" s="2">
        <v>103</v>
      </c>
      <c r="B11" s="6">
        <v>5</v>
      </c>
      <c r="C11" s="7" t="str">
        <f>IFERROR(VLOOKUP(A11,Имя!$A:$B,2,0),"asd")</f>
        <v>Тохиров Сардор</v>
      </c>
      <c r="D11" s="8" t="s">
        <v>69</v>
      </c>
      <c r="E11" s="532" t="s">
        <v>493</v>
      </c>
      <c r="F11" s="533">
        <v>8</v>
      </c>
      <c r="G11" s="533">
        <v>8</v>
      </c>
      <c r="H11" s="533">
        <v>8</v>
      </c>
      <c r="I11" s="533">
        <v>8</v>
      </c>
      <c r="J11" s="533">
        <v>8</v>
      </c>
      <c r="K11" s="533">
        <v>8</v>
      </c>
      <c r="L11" s="532" t="s">
        <v>493</v>
      </c>
      <c r="M11" s="533">
        <v>8</v>
      </c>
      <c r="N11" s="533">
        <v>8</v>
      </c>
      <c r="O11" s="533">
        <v>8</v>
      </c>
      <c r="P11" s="533">
        <v>8</v>
      </c>
      <c r="Q11" s="533">
        <v>8</v>
      </c>
      <c r="R11" s="533">
        <v>8</v>
      </c>
      <c r="S11" s="532" t="s">
        <v>493</v>
      </c>
      <c r="T11" s="533">
        <v>8</v>
      </c>
      <c r="U11" s="533">
        <v>8</v>
      </c>
      <c r="V11" s="533">
        <v>8</v>
      </c>
      <c r="W11" s="533">
        <v>8</v>
      </c>
      <c r="X11" s="533">
        <v>8</v>
      </c>
      <c r="Y11" s="533">
        <v>8</v>
      </c>
      <c r="Z11" s="532" t="s">
        <v>493</v>
      </c>
      <c r="AA11" s="533">
        <v>8</v>
      </c>
      <c r="AB11" s="533">
        <v>8</v>
      </c>
      <c r="AC11" s="533">
        <v>8</v>
      </c>
      <c r="AD11" s="533">
        <v>8</v>
      </c>
      <c r="AE11" s="533">
        <v>8</v>
      </c>
      <c r="AF11" s="533">
        <v>8</v>
      </c>
      <c r="AG11" s="532" t="s">
        <v>493</v>
      </c>
      <c r="AH11" s="535" t="s">
        <v>527</v>
      </c>
      <c r="AI11" s="535" t="s">
        <v>527</v>
      </c>
      <c r="AJ11" s="99">
        <f t="shared" si="1"/>
        <v>24</v>
      </c>
      <c r="AK11" s="55">
        <f t="shared" si="0"/>
        <v>192</v>
      </c>
      <c r="AL11" s="4">
        <v>8</v>
      </c>
      <c r="AM11" s="18"/>
    </row>
    <row r="12" spans="1:53" ht="21.6" customHeight="1" x14ac:dyDescent="0.25">
      <c r="A12" s="2">
        <v>125</v>
      </c>
      <c r="B12" s="6">
        <v>6</v>
      </c>
      <c r="C12" s="7" t="str">
        <f>IFERROR(VLOOKUP(A12,Имя!$A:$B,2,0),"asd")</f>
        <v>Усмонжонов Сирож</v>
      </c>
      <c r="D12" s="8" t="s">
        <v>65</v>
      </c>
      <c r="E12" s="532" t="s">
        <v>493</v>
      </c>
      <c r="F12" s="533">
        <v>8</v>
      </c>
      <c r="G12" s="533">
        <v>8</v>
      </c>
      <c r="H12" s="533">
        <v>8</v>
      </c>
      <c r="I12" s="533">
        <v>8</v>
      </c>
      <c r="J12" s="533">
        <v>8</v>
      </c>
      <c r="K12" s="533">
        <v>8</v>
      </c>
      <c r="L12" s="532" t="s">
        <v>493</v>
      </c>
      <c r="M12" s="533">
        <v>8</v>
      </c>
      <c r="N12" s="533">
        <v>8</v>
      </c>
      <c r="O12" s="533">
        <v>8</v>
      </c>
      <c r="P12" s="533">
        <v>8</v>
      </c>
      <c r="Q12" s="533">
        <v>8</v>
      </c>
      <c r="R12" s="533">
        <v>8</v>
      </c>
      <c r="S12" s="532" t="s">
        <v>493</v>
      </c>
      <c r="T12" s="533">
        <v>8</v>
      </c>
      <c r="U12" s="533">
        <v>8</v>
      </c>
      <c r="V12" s="533">
        <v>8</v>
      </c>
      <c r="W12" s="533">
        <v>8</v>
      </c>
      <c r="X12" s="533">
        <v>8</v>
      </c>
      <c r="Y12" s="533">
        <v>8</v>
      </c>
      <c r="Z12" s="532" t="s">
        <v>493</v>
      </c>
      <c r="AA12" s="533">
        <v>8</v>
      </c>
      <c r="AB12" s="533">
        <v>8</v>
      </c>
      <c r="AC12" s="533">
        <v>8</v>
      </c>
      <c r="AD12" s="533">
        <v>8</v>
      </c>
      <c r="AE12" s="533">
        <v>8</v>
      </c>
      <c r="AF12" s="533">
        <v>8</v>
      </c>
      <c r="AG12" s="532" t="s">
        <v>493</v>
      </c>
      <c r="AH12" s="535" t="s">
        <v>527</v>
      </c>
      <c r="AI12" s="535" t="s">
        <v>527</v>
      </c>
      <c r="AJ12" s="99">
        <f t="shared" si="1"/>
        <v>24</v>
      </c>
      <c r="AK12" s="55">
        <f t="shared" si="0"/>
        <v>192</v>
      </c>
      <c r="AL12" s="4">
        <v>8</v>
      </c>
      <c r="AO12" s="106"/>
      <c r="AP12" s="106"/>
      <c r="AQ12" s="106"/>
      <c r="AR12" s="106"/>
    </row>
    <row r="13" spans="1:53" ht="21.6" customHeight="1" x14ac:dyDescent="0.25">
      <c r="A13" s="2">
        <v>1</v>
      </c>
      <c r="B13" s="6">
        <v>7</v>
      </c>
      <c r="C13" s="7" t="str">
        <f>IFERROR(VLOOKUP(A13,Имя!$A:$B,2,0),"asd")</f>
        <v>Абдуганиев Нурбек</v>
      </c>
      <c r="D13" s="8" t="s">
        <v>65</v>
      </c>
      <c r="E13" s="532" t="s">
        <v>493</v>
      </c>
      <c r="F13" s="533">
        <v>8</v>
      </c>
      <c r="G13" s="533">
        <v>8</v>
      </c>
      <c r="H13" s="533">
        <v>8</v>
      </c>
      <c r="I13" s="533">
        <v>8</v>
      </c>
      <c r="J13" s="533">
        <v>8</v>
      </c>
      <c r="K13" s="533">
        <v>8</v>
      </c>
      <c r="L13" s="532" t="s">
        <v>493</v>
      </c>
      <c r="M13" s="533">
        <v>8</v>
      </c>
      <c r="N13" s="533">
        <v>8</v>
      </c>
      <c r="O13" s="533">
        <v>8</v>
      </c>
      <c r="P13" s="533">
        <v>8</v>
      </c>
      <c r="Q13" s="533">
        <v>8</v>
      </c>
      <c r="R13" s="533">
        <v>8</v>
      </c>
      <c r="S13" s="532" t="s">
        <v>493</v>
      </c>
      <c r="T13" s="533">
        <v>8</v>
      </c>
      <c r="U13" s="533">
        <v>8</v>
      </c>
      <c r="V13" s="533">
        <v>8</v>
      </c>
      <c r="W13" s="533">
        <v>8</v>
      </c>
      <c r="X13" s="533">
        <v>8</v>
      </c>
      <c r="Y13" s="533">
        <v>8</v>
      </c>
      <c r="Z13" s="532" t="s">
        <v>493</v>
      </c>
      <c r="AA13" s="533">
        <v>8</v>
      </c>
      <c r="AB13" s="533">
        <v>8</v>
      </c>
      <c r="AC13" s="533">
        <v>8</v>
      </c>
      <c r="AD13" s="533">
        <v>8</v>
      </c>
      <c r="AE13" s="533">
        <v>8</v>
      </c>
      <c r="AF13" s="533">
        <v>8</v>
      </c>
      <c r="AG13" s="532" t="s">
        <v>493</v>
      </c>
      <c r="AH13" s="535" t="s">
        <v>527</v>
      </c>
      <c r="AI13" s="535" t="s">
        <v>527</v>
      </c>
      <c r="AJ13" s="99">
        <f t="shared" si="1"/>
        <v>24</v>
      </c>
      <c r="AK13" s="55">
        <f t="shared" si="0"/>
        <v>192</v>
      </c>
      <c r="AL13" s="4">
        <v>8</v>
      </c>
    </row>
    <row r="14" spans="1:53" ht="21.6" customHeight="1" x14ac:dyDescent="0.25">
      <c r="A14" s="2">
        <v>98</v>
      </c>
      <c r="B14" s="6">
        <v>8</v>
      </c>
      <c r="C14" s="7" t="str">
        <f>IFERROR(VLOOKUP(A14,Имя!$A:$B,2,0),"asd")</f>
        <v>Сон Анна</v>
      </c>
      <c r="D14" s="8" t="s">
        <v>65</v>
      </c>
      <c r="E14" s="532" t="s">
        <v>493</v>
      </c>
      <c r="F14" s="533">
        <v>8</v>
      </c>
      <c r="G14" s="533">
        <v>8</v>
      </c>
      <c r="H14" s="533">
        <v>8</v>
      </c>
      <c r="I14" s="533">
        <v>8</v>
      </c>
      <c r="J14" s="533">
        <v>8</v>
      </c>
      <c r="K14" s="533">
        <v>8</v>
      </c>
      <c r="L14" s="532" t="s">
        <v>493</v>
      </c>
      <c r="M14" s="533">
        <v>8</v>
      </c>
      <c r="N14" s="533">
        <v>8</v>
      </c>
      <c r="O14" s="533">
        <v>8</v>
      </c>
      <c r="P14" s="533">
        <v>8</v>
      </c>
      <c r="Q14" s="533">
        <v>8</v>
      </c>
      <c r="R14" s="533">
        <v>8</v>
      </c>
      <c r="S14" s="532" t="s">
        <v>493</v>
      </c>
      <c r="T14" s="533">
        <v>8</v>
      </c>
      <c r="U14" s="533">
        <v>8</v>
      </c>
      <c r="V14" s="533">
        <v>8</v>
      </c>
      <c r="W14" s="533">
        <v>8</v>
      </c>
      <c r="X14" s="533">
        <v>8</v>
      </c>
      <c r="Y14" s="533">
        <v>8</v>
      </c>
      <c r="Z14" s="532" t="s">
        <v>493</v>
      </c>
      <c r="AA14" s="533">
        <v>8</v>
      </c>
      <c r="AB14" s="533">
        <v>8</v>
      </c>
      <c r="AC14" s="533">
        <v>8</v>
      </c>
      <c r="AD14" s="533">
        <v>8</v>
      </c>
      <c r="AE14" s="533">
        <v>8</v>
      </c>
      <c r="AF14" s="533">
        <v>8</v>
      </c>
      <c r="AG14" s="532" t="s">
        <v>493</v>
      </c>
      <c r="AH14" s="535" t="s">
        <v>527</v>
      </c>
      <c r="AI14" s="535" t="s">
        <v>527</v>
      </c>
      <c r="AJ14" s="99">
        <f t="shared" si="1"/>
        <v>24</v>
      </c>
      <c r="AK14" s="55">
        <f t="shared" si="0"/>
        <v>192</v>
      </c>
      <c r="AL14" s="4">
        <v>8</v>
      </c>
    </row>
    <row r="15" spans="1:53" ht="21.6" customHeight="1" x14ac:dyDescent="0.25">
      <c r="A15" s="2">
        <v>73</v>
      </c>
      <c r="B15" s="6">
        <v>9</v>
      </c>
      <c r="C15" s="7" t="str">
        <f>IFERROR(VLOOKUP(A15,Имя!$A:$B,2,0),"asd")</f>
        <v>Мухаммадиев Бекзод</v>
      </c>
      <c r="D15" s="8" t="s">
        <v>70</v>
      </c>
      <c r="E15" s="532" t="s">
        <v>493</v>
      </c>
      <c r="F15" s="533">
        <v>8</v>
      </c>
      <c r="G15" s="533">
        <v>8</v>
      </c>
      <c r="H15" s="533">
        <v>8</v>
      </c>
      <c r="I15" s="533">
        <v>8</v>
      </c>
      <c r="J15" s="533">
        <v>8</v>
      </c>
      <c r="K15" s="533">
        <v>8</v>
      </c>
      <c r="L15" s="532" t="s">
        <v>493</v>
      </c>
      <c r="M15" s="533">
        <v>8</v>
      </c>
      <c r="N15" s="533">
        <v>8</v>
      </c>
      <c r="O15" s="533">
        <v>8</v>
      </c>
      <c r="P15" s="533">
        <v>8</v>
      </c>
      <c r="Q15" s="533">
        <v>8</v>
      </c>
      <c r="R15" s="533">
        <v>8</v>
      </c>
      <c r="S15" s="532" t="s">
        <v>493</v>
      </c>
      <c r="T15" s="533">
        <v>8</v>
      </c>
      <c r="U15" s="533">
        <v>8</v>
      </c>
      <c r="V15" s="533">
        <v>8</v>
      </c>
      <c r="W15" s="533">
        <v>8</v>
      </c>
      <c r="X15" s="533">
        <v>8</v>
      </c>
      <c r="Y15" s="533">
        <v>8</v>
      </c>
      <c r="Z15" s="532" t="s">
        <v>493</v>
      </c>
      <c r="AA15" s="533">
        <v>8</v>
      </c>
      <c r="AB15" s="533">
        <v>8</v>
      </c>
      <c r="AC15" s="533">
        <v>8</v>
      </c>
      <c r="AD15" s="533">
        <v>8</v>
      </c>
      <c r="AE15" s="533">
        <v>8</v>
      </c>
      <c r="AF15" s="533">
        <v>8</v>
      </c>
      <c r="AG15" s="532" t="s">
        <v>493</v>
      </c>
      <c r="AH15" s="535" t="s">
        <v>527</v>
      </c>
      <c r="AI15" s="535" t="s">
        <v>527</v>
      </c>
      <c r="AJ15" s="99">
        <f t="shared" si="1"/>
        <v>24</v>
      </c>
      <c r="AK15" s="55">
        <f>SUM(E15:AI15)</f>
        <v>192</v>
      </c>
      <c r="AL15" s="4">
        <v>8</v>
      </c>
    </row>
    <row r="16" spans="1:53" ht="21.6" customHeight="1" x14ac:dyDescent="0.25">
      <c r="A16" s="2"/>
      <c r="B16" s="6"/>
      <c r="C16" s="7"/>
      <c r="D16" s="8"/>
      <c r="E16" s="532"/>
      <c r="F16" s="533"/>
      <c r="G16" s="533"/>
      <c r="H16" s="533"/>
      <c r="I16" s="533"/>
      <c r="J16" s="533"/>
      <c r="K16" s="533"/>
      <c r="L16" s="532"/>
      <c r="M16" s="533"/>
      <c r="N16" s="533"/>
      <c r="O16" s="533"/>
      <c r="P16" s="533"/>
      <c r="Q16" s="533"/>
      <c r="R16" s="533"/>
      <c r="S16" s="532"/>
      <c r="T16" s="533"/>
      <c r="U16" s="533"/>
      <c r="V16" s="533"/>
      <c r="W16" s="533"/>
      <c r="X16" s="533"/>
      <c r="Y16" s="533"/>
      <c r="Z16" s="532"/>
      <c r="AA16" s="533"/>
      <c r="AB16" s="533"/>
      <c r="AC16" s="533"/>
      <c r="AD16" s="533"/>
      <c r="AE16" s="533"/>
      <c r="AF16" s="533"/>
      <c r="AG16" s="532"/>
      <c r="AH16" s="535"/>
      <c r="AI16" s="535"/>
      <c r="AJ16" s="99">
        <f>AK16/8</f>
        <v>0</v>
      </c>
      <c r="AK16" s="55">
        <f t="shared" si="0"/>
        <v>0</v>
      </c>
    </row>
    <row r="17" spans="1:37" ht="21" customHeight="1" x14ac:dyDescent="0.25">
      <c r="A17" s="540"/>
      <c r="B17" s="541"/>
      <c r="C17" s="541"/>
      <c r="D17" s="541"/>
      <c r="E17" s="541"/>
      <c r="F17" s="541"/>
      <c r="G17" s="541"/>
      <c r="H17" s="541"/>
      <c r="I17" s="541"/>
      <c r="J17" s="541"/>
      <c r="K17" s="541"/>
      <c r="L17" s="541"/>
      <c r="M17" s="541"/>
      <c r="N17" s="541"/>
      <c r="O17" s="541"/>
      <c r="P17" s="541"/>
      <c r="Q17" s="541"/>
      <c r="R17" s="541"/>
      <c r="S17" s="541"/>
      <c r="T17" s="541"/>
      <c r="U17" s="541"/>
      <c r="V17" s="541"/>
      <c r="W17" s="541"/>
      <c r="X17" s="541"/>
      <c r="Y17" s="541"/>
      <c r="Z17" s="541"/>
      <c r="AA17" s="541"/>
      <c r="AB17" s="541"/>
      <c r="AC17" s="541"/>
      <c r="AD17" s="541"/>
      <c r="AE17" s="541"/>
      <c r="AF17" s="541"/>
      <c r="AG17" s="541"/>
      <c r="AH17" s="541"/>
      <c r="AI17" s="541"/>
      <c r="AJ17" s="74">
        <f>SUM(AJ7:AJ16)</f>
        <v>216</v>
      </c>
      <c r="AK17" s="60">
        <f>SUM(AK7:AK16)</f>
        <v>1728</v>
      </c>
    </row>
    <row r="18" spans="1:37" ht="21.6" customHeight="1" x14ac:dyDescent="0.25">
      <c r="W18" s="42"/>
      <c r="X18" s="42"/>
      <c r="Y18" s="42"/>
      <c r="Z18" s="42"/>
      <c r="AA18" s="42"/>
      <c r="AB18" s="42"/>
      <c r="AC18" s="42"/>
    </row>
    <row r="19" spans="1:37" ht="6" customHeight="1" x14ac:dyDescent="0.25">
      <c r="C19" s="549"/>
      <c r="D19" s="549"/>
      <c r="E19" s="549"/>
      <c r="F19" s="549"/>
      <c r="G19" s="549"/>
      <c r="H19" s="549"/>
      <c r="P19" s="10"/>
    </row>
    <row r="20" spans="1:37" ht="30" customHeight="1" x14ac:dyDescent="0.25">
      <c r="C20" s="408" t="s">
        <v>583</v>
      </c>
      <c r="D20" s="413" t="s">
        <v>608</v>
      </c>
      <c r="M20" s="163">
        <v>8</v>
      </c>
      <c r="N20" s="538" t="s">
        <v>511</v>
      </c>
      <c r="O20" s="538"/>
      <c r="P20" s="538"/>
      <c r="Q20" s="538"/>
      <c r="R20" s="538"/>
      <c r="S20" s="538"/>
      <c r="T20" s="247"/>
      <c r="U20" s="255" t="s">
        <v>520</v>
      </c>
      <c r="V20" s="538" t="s">
        <v>495</v>
      </c>
      <c r="W20" s="538"/>
      <c r="X20" s="538"/>
      <c r="Y20" s="538"/>
      <c r="Z20" s="538"/>
      <c r="AA20" s="538"/>
      <c r="AB20" s="247"/>
      <c r="AC20" s="258" t="s">
        <v>523</v>
      </c>
      <c r="AD20" s="538" t="s">
        <v>515</v>
      </c>
      <c r="AE20" s="538"/>
      <c r="AF20" s="538"/>
      <c r="AG20" s="538"/>
      <c r="AH20" s="538"/>
      <c r="AI20" s="538"/>
    </row>
    <row r="21" spans="1:37" ht="39" customHeight="1" x14ac:dyDescent="0.25">
      <c r="C21" s="408" t="s">
        <v>585</v>
      </c>
      <c r="D21" s="413" t="s">
        <v>606</v>
      </c>
      <c r="M21" s="253" t="s">
        <v>518</v>
      </c>
      <c r="N21" s="538" t="s">
        <v>512</v>
      </c>
      <c r="O21" s="538"/>
      <c r="P21" s="538"/>
      <c r="Q21" s="538"/>
      <c r="R21" s="538"/>
      <c r="S21" s="538"/>
      <c r="T21" s="247"/>
      <c r="U21" s="256" t="s">
        <v>521</v>
      </c>
      <c r="V21" s="538" t="s">
        <v>514</v>
      </c>
      <c r="W21" s="538"/>
      <c r="X21" s="538"/>
      <c r="Y21" s="538"/>
      <c r="Z21" s="538"/>
      <c r="AA21" s="538"/>
      <c r="AB21" s="247"/>
      <c r="AC21" s="248" t="s">
        <v>524</v>
      </c>
      <c r="AD21" s="538" t="s">
        <v>516</v>
      </c>
      <c r="AE21" s="538"/>
      <c r="AF21" s="538"/>
      <c r="AG21" s="538"/>
      <c r="AH21" s="538"/>
      <c r="AI21" s="538"/>
    </row>
    <row r="22" spans="1:37" ht="21.6" customHeight="1" x14ac:dyDescent="0.25">
      <c r="M22" s="254" t="s">
        <v>519</v>
      </c>
      <c r="N22" s="538" t="s">
        <v>513</v>
      </c>
      <c r="O22" s="538"/>
      <c r="P22" s="538"/>
      <c r="Q22" s="538"/>
      <c r="R22" s="538"/>
      <c r="S22" s="538"/>
      <c r="T22" s="247"/>
      <c r="U22" s="257" t="s">
        <v>522</v>
      </c>
      <c r="V22" s="538" t="s">
        <v>494</v>
      </c>
      <c r="W22" s="538"/>
      <c r="X22" s="538"/>
      <c r="Y22" s="538"/>
      <c r="Z22" s="538"/>
      <c r="AA22" s="538"/>
      <c r="AB22" s="247"/>
      <c r="AC22" s="259" t="s">
        <v>525</v>
      </c>
      <c r="AD22" s="538" t="s">
        <v>517</v>
      </c>
      <c r="AE22" s="538"/>
      <c r="AF22" s="538"/>
      <c r="AG22" s="538"/>
      <c r="AH22" s="538"/>
      <c r="AI22" s="538"/>
    </row>
    <row r="23" spans="1:37" ht="21.6" customHeight="1" x14ac:dyDescent="0.25">
      <c r="M23" s="261" t="s">
        <v>527</v>
      </c>
      <c r="N23" s="538" t="s">
        <v>528</v>
      </c>
      <c r="O23" s="538"/>
      <c r="P23" s="538"/>
      <c r="Q23" s="538"/>
      <c r="R23" s="538"/>
      <c r="S23" s="538"/>
      <c r="U23" s="243" t="s">
        <v>493</v>
      </c>
      <c r="V23" s="538" t="s">
        <v>529</v>
      </c>
      <c r="W23" s="538"/>
      <c r="X23" s="538"/>
      <c r="Y23" s="538"/>
      <c r="Z23" s="538"/>
      <c r="AA23" s="538"/>
      <c r="AC23" s="264" t="s">
        <v>532</v>
      </c>
      <c r="AD23" s="544" t="s">
        <v>533</v>
      </c>
      <c r="AE23" s="544"/>
      <c r="AF23" s="544"/>
      <c r="AG23" s="544"/>
      <c r="AH23" s="544"/>
      <c r="AI23" s="544"/>
    </row>
    <row r="24" spans="1:37" ht="21.6" customHeight="1" x14ac:dyDescent="0.25">
      <c r="C24" s="14"/>
      <c r="D24" s="14"/>
      <c r="E24" s="14"/>
      <c r="F24" s="385"/>
      <c r="G24" s="383"/>
      <c r="H24" s="383"/>
      <c r="I24" s="383"/>
      <c r="J24" s="383"/>
      <c r="K24" s="385"/>
      <c r="L24" s="385"/>
      <c r="M24" s="383"/>
    </row>
    <row r="25" spans="1:37" ht="21.6" customHeight="1" x14ac:dyDescent="0.25">
      <c r="C25" s="220"/>
      <c r="D25" s="220"/>
      <c r="E25" s="220"/>
      <c r="F25" s="385"/>
      <c r="G25" s="386"/>
      <c r="H25" s="384"/>
      <c r="I25" s="386"/>
      <c r="J25" s="384"/>
      <c r="K25" s="385"/>
      <c r="L25" s="385"/>
      <c r="M25" s="386"/>
    </row>
  </sheetData>
  <mergeCells count="23">
    <mergeCell ref="N22:S22"/>
    <mergeCell ref="V22:AA22"/>
    <mergeCell ref="AD22:AI22"/>
    <mergeCell ref="N23:S23"/>
    <mergeCell ref="V23:AA23"/>
    <mergeCell ref="AD23:AI23"/>
    <mergeCell ref="N20:S20"/>
    <mergeCell ref="V20:AA20"/>
    <mergeCell ref="AD20:AI20"/>
    <mergeCell ref="N21:S21"/>
    <mergeCell ref="V21:AA21"/>
    <mergeCell ref="AD21:AI21"/>
    <mergeCell ref="AJ1:AK1"/>
    <mergeCell ref="AJ2:AK2"/>
    <mergeCell ref="V3:AE3"/>
    <mergeCell ref="AJ3:AK3"/>
    <mergeCell ref="V4:Z4"/>
    <mergeCell ref="AA4:AE4"/>
    <mergeCell ref="AM9:AT9"/>
    <mergeCell ref="AM10:AT10"/>
    <mergeCell ref="A17:AI17"/>
    <mergeCell ref="A6:B6"/>
    <mergeCell ref="C19:H19"/>
  </mergeCells>
  <conditionalFormatting sqref="C22:C23 C1:C18 C26:C1048576">
    <cfRule type="duplicateValues" dxfId="117" priority="1"/>
  </conditionalFormatting>
  <pageMargins left="0.23622047244094491" right="0.23622047244094491" top="0.74803149606299213" bottom="0.74803149606299213" header="0.31496062992125984" footer="0.31496062992125984"/>
  <pageSetup paperSize="9" scale="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51D0-9316-425E-B6EF-D80643BAC6AF}">
  <sheetPr>
    <tabColor theme="3" tint="0.59999389629810485"/>
    <pageSetUpPr fitToPage="1"/>
  </sheetPr>
  <dimension ref="A1:BD22"/>
  <sheetViews>
    <sheetView zoomScale="75" zoomScaleNormal="75" zoomScaleSheetLayoutView="8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Q31" sqref="Q31"/>
    </sheetView>
  </sheetViews>
  <sheetFormatPr defaultColWidth="9.140625" defaultRowHeight="19.149999999999999" customHeight="1" x14ac:dyDescent="0.25"/>
  <cols>
    <col min="1" max="1" width="8" style="519" customWidth="1"/>
    <col min="2" max="2" width="8" style="147" customWidth="1"/>
    <col min="3" max="3" width="43.28515625" style="147" bestFit="1" customWidth="1"/>
    <col min="4" max="4" width="34.85546875" style="147" bestFit="1" customWidth="1"/>
    <col min="5" max="35" width="5.5703125" style="147" customWidth="1"/>
    <col min="36" max="37" width="14.7109375" style="52" customWidth="1"/>
    <col min="38" max="38" width="9" style="147" customWidth="1"/>
    <col min="39" max="39" width="29.85546875" style="520" customWidth="1"/>
    <col min="40" max="61" width="3.7109375" style="147" customWidth="1"/>
    <col min="62" max="62" width="4.7109375" style="147" customWidth="1"/>
    <col min="63" max="16384" width="9.140625" style="147"/>
  </cols>
  <sheetData>
    <row r="1" spans="1:56" ht="19.149999999999999" customHeight="1" x14ac:dyDescent="0.25">
      <c r="A1" s="505"/>
      <c r="B1" s="505"/>
      <c r="C1" s="505" t="s">
        <v>5</v>
      </c>
      <c r="D1" s="505"/>
      <c r="E1" s="505"/>
      <c r="F1" s="506"/>
      <c r="G1" s="506"/>
      <c r="H1" s="506"/>
      <c r="I1" s="506"/>
      <c r="J1" s="506"/>
      <c r="K1" s="506"/>
      <c r="L1" s="506"/>
      <c r="M1" s="506"/>
      <c r="P1" s="506"/>
      <c r="Q1" s="506"/>
      <c r="R1" s="506"/>
      <c r="S1" s="506"/>
      <c r="T1" s="506"/>
      <c r="U1" s="506"/>
      <c r="V1" s="506"/>
      <c r="W1" s="506"/>
      <c r="X1" s="506"/>
      <c r="Y1" s="506"/>
      <c r="Z1" s="506"/>
      <c r="AA1" s="506"/>
      <c r="AB1" s="506"/>
      <c r="AC1" s="505"/>
      <c r="AD1" s="505"/>
      <c r="AE1" s="505"/>
      <c r="AF1" s="505"/>
      <c r="AG1" s="505"/>
      <c r="AH1" s="505"/>
      <c r="AI1" s="505"/>
    </row>
    <row r="2" spans="1:56" ht="19.149999999999999" customHeight="1" x14ac:dyDescent="0.25">
      <c r="A2" s="505"/>
      <c r="B2" s="505"/>
      <c r="C2" s="505" t="s">
        <v>26</v>
      </c>
      <c r="D2" s="506"/>
      <c r="E2" s="506"/>
      <c r="F2" s="506"/>
      <c r="G2" s="506"/>
      <c r="H2" s="506"/>
      <c r="I2" s="506"/>
      <c r="J2" s="506"/>
      <c r="K2" s="506"/>
      <c r="L2" s="506"/>
      <c r="M2" s="506"/>
      <c r="P2" s="550" t="s">
        <v>0</v>
      </c>
      <c r="Q2" s="551"/>
      <c r="R2" s="551"/>
      <c r="S2" s="551"/>
      <c r="T2" s="551"/>
      <c r="U2" s="551"/>
      <c r="V2" s="551"/>
      <c r="W2" s="551"/>
      <c r="X2" s="551"/>
      <c r="Y2" s="552"/>
      <c r="Z2" s="506"/>
      <c r="AA2" s="506"/>
      <c r="AB2" s="506"/>
      <c r="AC2" s="505"/>
      <c r="AD2" s="505"/>
      <c r="AE2" s="505"/>
      <c r="AF2" s="505"/>
      <c r="AG2" s="505"/>
      <c r="AH2" s="505"/>
      <c r="AI2" s="505"/>
    </row>
    <row r="3" spans="1:56" ht="19.149999999999999" customHeight="1" x14ac:dyDescent="0.25">
      <c r="A3" s="505"/>
      <c r="B3" s="505"/>
      <c r="C3" s="506"/>
      <c r="D3" s="505"/>
      <c r="E3" s="505"/>
      <c r="F3" s="505"/>
      <c r="G3" s="505"/>
      <c r="H3" s="505"/>
      <c r="I3" s="505"/>
      <c r="J3" s="506"/>
      <c r="K3" s="506"/>
      <c r="L3" s="506"/>
      <c r="M3" s="506"/>
      <c r="P3" s="550" t="s">
        <v>631</v>
      </c>
      <c r="Q3" s="551"/>
      <c r="R3" s="551"/>
      <c r="S3" s="551"/>
      <c r="T3" s="552"/>
      <c r="U3" s="550" t="s">
        <v>632</v>
      </c>
      <c r="V3" s="551"/>
      <c r="W3" s="551"/>
      <c r="X3" s="551"/>
      <c r="Y3" s="552"/>
      <c r="Z3" s="505"/>
      <c r="AA3" s="506"/>
      <c r="AB3" s="506"/>
      <c r="AC3" s="506"/>
      <c r="AD3" s="506"/>
      <c r="AE3" s="506"/>
      <c r="AF3" s="506"/>
      <c r="AG3" s="506"/>
      <c r="AH3" s="506"/>
      <c r="AI3" s="506"/>
    </row>
    <row r="4" spans="1:56" ht="19.149999999999999" customHeight="1" x14ac:dyDescent="0.25">
      <c r="A4" s="505"/>
      <c r="B4" s="505"/>
      <c r="C4" s="506"/>
      <c r="D4" s="505"/>
      <c r="E4" s="505"/>
      <c r="F4" s="505"/>
      <c r="G4" s="505"/>
      <c r="H4" s="505"/>
      <c r="I4" s="505"/>
      <c r="J4" s="506"/>
      <c r="K4" s="506"/>
      <c r="L4" s="506"/>
      <c r="M4" s="506"/>
      <c r="P4" s="505"/>
      <c r="Q4" s="505"/>
      <c r="R4" s="505"/>
      <c r="S4" s="505"/>
      <c r="T4" s="505"/>
      <c r="U4" s="505"/>
      <c r="V4" s="505"/>
      <c r="W4" s="505"/>
      <c r="X4" s="505"/>
      <c r="Y4" s="505"/>
      <c r="Z4" s="505"/>
      <c r="AA4" s="506"/>
      <c r="AB4" s="506"/>
      <c r="AC4" s="506"/>
      <c r="AD4" s="506"/>
      <c r="AE4" s="506"/>
      <c r="AF4" s="506"/>
      <c r="AG4" s="506"/>
      <c r="AH4" s="506"/>
      <c r="AI4" s="506"/>
    </row>
    <row r="5" spans="1:56" s="506" customFormat="1" ht="64.150000000000006" customHeight="1" x14ac:dyDescent="0.25">
      <c r="A5" s="209" t="s">
        <v>1</v>
      </c>
      <c r="B5" s="209"/>
      <c r="C5" s="209" t="s">
        <v>2</v>
      </c>
      <c r="D5" s="209" t="s">
        <v>28</v>
      </c>
      <c r="E5" s="252">
        <v>1</v>
      </c>
      <c r="F5" s="252">
        <v>2</v>
      </c>
      <c r="G5" s="252">
        <v>3</v>
      </c>
      <c r="H5" s="252">
        <v>4</v>
      </c>
      <c r="I5" s="252">
        <v>5</v>
      </c>
      <c r="J5" s="252">
        <v>6</v>
      </c>
      <c r="K5" s="252">
        <v>7</v>
      </c>
      <c r="L5" s="252">
        <v>8</v>
      </c>
      <c r="M5" s="252">
        <v>9</v>
      </c>
      <c r="N5" s="252">
        <v>10</v>
      </c>
      <c r="O5" s="252">
        <v>11</v>
      </c>
      <c r="P5" s="252">
        <v>12</v>
      </c>
      <c r="Q5" s="252">
        <v>13</v>
      </c>
      <c r="R5" s="252">
        <v>14</v>
      </c>
      <c r="S5" s="252">
        <v>15</v>
      </c>
      <c r="T5" s="252">
        <v>16</v>
      </c>
      <c r="U5" s="252">
        <v>17</v>
      </c>
      <c r="V5" s="252">
        <v>18</v>
      </c>
      <c r="W5" s="252">
        <v>19</v>
      </c>
      <c r="X5" s="252">
        <v>20</v>
      </c>
      <c r="Y5" s="252">
        <v>21</v>
      </c>
      <c r="Z5" s="252">
        <v>22</v>
      </c>
      <c r="AA5" s="252">
        <v>23</v>
      </c>
      <c r="AB5" s="252">
        <v>24</v>
      </c>
      <c r="AC5" s="252">
        <v>25</v>
      </c>
      <c r="AD5" s="252">
        <v>26</v>
      </c>
      <c r="AE5" s="252">
        <v>27</v>
      </c>
      <c r="AF5" s="252">
        <v>28</v>
      </c>
      <c r="AG5" s="252">
        <v>29</v>
      </c>
      <c r="AH5" s="252">
        <v>30</v>
      </c>
      <c r="AI5" s="252">
        <v>31</v>
      </c>
      <c r="AJ5" s="136" t="s">
        <v>3</v>
      </c>
      <c r="AK5" s="60" t="s">
        <v>4</v>
      </c>
      <c r="AM5" s="521"/>
    </row>
    <row r="6" spans="1:56" ht="21.75" customHeight="1" x14ac:dyDescent="0.25">
      <c r="A6" s="108">
        <v>82</v>
      </c>
      <c r="B6" s="510">
        <v>1</v>
      </c>
      <c r="C6" s="110" t="str">
        <f>IFERROR(VLOOKUP(A6,[1]Имя!$A:$B,2,0),"asd")</f>
        <v>Одилов Расул</v>
      </c>
      <c r="D6" s="511" t="s">
        <v>35</v>
      </c>
      <c r="E6" s="532" t="s">
        <v>493</v>
      </c>
      <c r="F6" s="533">
        <v>8</v>
      </c>
      <c r="G6" s="533">
        <v>8</v>
      </c>
      <c r="H6" s="533">
        <v>8</v>
      </c>
      <c r="I6" s="533">
        <v>8</v>
      </c>
      <c r="J6" s="533">
        <v>8</v>
      </c>
      <c r="K6" s="631">
        <v>8</v>
      </c>
      <c r="L6" s="532" t="s">
        <v>493</v>
      </c>
      <c r="M6" s="631">
        <v>8</v>
      </c>
      <c r="N6" s="631">
        <v>8</v>
      </c>
      <c r="O6" s="631">
        <v>8</v>
      </c>
      <c r="P6" s="631">
        <v>8</v>
      </c>
      <c r="Q6" s="631">
        <v>8</v>
      </c>
      <c r="R6" s="631">
        <v>8</v>
      </c>
      <c r="S6" s="532" t="s">
        <v>493</v>
      </c>
      <c r="T6" s="631">
        <v>8</v>
      </c>
      <c r="U6" s="631">
        <v>8</v>
      </c>
      <c r="V6" s="631">
        <v>8</v>
      </c>
      <c r="W6" s="631">
        <v>8</v>
      </c>
      <c r="X6" s="631">
        <v>8</v>
      </c>
      <c r="Y6" s="631">
        <v>8</v>
      </c>
      <c r="Z6" s="532" t="s">
        <v>493</v>
      </c>
      <c r="AA6" s="631">
        <v>8</v>
      </c>
      <c r="AB6" s="631">
        <v>8</v>
      </c>
      <c r="AC6" s="631">
        <v>8</v>
      </c>
      <c r="AD6" s="631">
        <v>8</v>
      </c>
      <c r="AE6" s="631">
        <v>8</v>
      </c>
      <c r="AF6" s="631">
        <v>8</v>
      </c>
      <c r="AG6" s="532" t="s">
        <v>493</v>
      </c>
      <c r="AH6" s="535" t="s">
        <v>527</v>
      </c>
      <c r="AI6" s="535" t="s">
        <v>527</v>
      </c>
      <c r="AJ6" s="345">
        <f>AK6/8</f>
        <v>24</v>
      </c>
      <c r="AK6" s="73">
        <f t="shared" ref="AK6:AK14" si="0">SUM(E6:AI6)</f>
        <v>192</v>
      </c>
      <c r="AL6" s="522">
        <v>8</v>
      </c>
    </row>
    <row r="7" spans="1:56" ht="21.75" customHeight="1" x14ac:dyDescent="0.25">
      <c r="A7" s="108">
        <v>20</v>
      </c>
      <c r="B7" s="523">
        <v>2</v>
      </c>
      <c r="C7" s="110" t="str">
        <f>IFERROR(VLOOKUP(A7,[1]Имя!$A:$B,2,0),"asd")</f>
        <v>Ачилов Илхом</v>
      </c>
      <c r="D7" s="511" t="s">
        <v>94</v>
      </c>
      <c r="E7" s="532" t="s">
        <v>493</v>
      </c>
      <c r="F7" s="533">
        <v>8</v>
      </c>
      <c r="G7" s="533">
        <v>8</v>
      </c>
      <c r="H7" s="533">
        <v>8</v>
      </c>
      <c r="I7" s="533">
        <v>8</v>
      </c>
      <c r="J7" s="533">
        <v>8</v>
      </c>
      <c r="K7" s="631">
        <v>8</v>
      </c>
      <c r="L7" s="532" t="s">
        <v>493</v>
      </c>
      <c r="M7" s="631">
        <v>8</v>
      </c>
      <c r="N7" s="631">
        <v>8</v>
      </c>
      <c r="O7" s="631">
        <v>8</v>
      </c>
      <c r="P7" s="631">
        <v>8</v>
      </c>
      <c r="Q7" s="631">
        <v>8</v>
      </c>
      <c r="R7" s="631">
        <v>8</v>
      </c>
      <c r="S7" s="532" t="s">
        <v>493</v>
      </c>
      <c r="T7" s="631">
        <v>8</v>
      </c>
      <c r="U7" s="631">
        <v>8</v>
      </c>
      <c r="V7" s="631">
        <v>8</v>
      </c>
      <c r="W7" s="631">
        <v>8</v>
      </c>
      <c r="X7" s="631">
        <v>8</v>
      </c>
      <c r="Y7" s="631">
        <v>8</v>
      </c>
      <c r="Z7" s="532" t="s">
        <v>493</v>
      </c>
      <c r="AA7" s="631">
        <v>8</v>
      </c>
      <c r="AB7" s="631">
        <v>8</v>
      </c>
      <c r="AC7" s="631">
        <v>8</v>
      </c>
      <c r="AD7" s="631">
        <v>8</v>
      </c>
      <c r="AE7" s="631">
        <v>8</v>
      </c>
      <c r="AF7" s="631">
        <v>8</v>
      </c>
      <c r="AG7" s="532" t="s">
        <v>493</v>
      </c>
      <c r="AH7" s="535" t="s">
        <v>527</v>
      </c>
      <c r="AI7" s="535" t="s">
        <v>527</v>
      </c>
      <c r="AJ7" s="345">
        <f t="shared" ref="AJ7:AJ14" si="1">AK7/8</f>
        <v>24</v>
      </c>
      <c r="AK7" s="73">
        <f t="shared" si="0"/>
        <v>192</v>
      </c>
      <c r="AL7" s="522">
        <v>8</v>
      </c>
      <c r="AM7" s="524"/>
      <c r="AN7" s="524"/>
      <c r="AO7" s="524"/>
      <c r="AP7" s="524"/>
      <c r="AQ7" s="524"/>
      <c r="AR7" s="524"/>
      <c r="AS7" s="524"/>
      <c r="AT7" s="524"/>
      <c r="AU7" s="524"/>
      <c r="AV7" s="524"/>
      <c r="AW7" s="524"/>
      <c r="AX7" s="524"/>
      <c r="AY7" s="524"/>
      <c r="AZ7" s="524"/>
      <c r="BA7" s="524"/>
      <c r="BB7" s="524"/>
      <c r="BC7" s="524"/>
      <c r="BD7" s="524"/>
    </row>
    <row r="8" spans="1:56" ht="21.75" customHeight="1" x14ac:dyDescent="0.25">
      <c r="A8" s="108">
        <v>43</v>
      </c>
      <c r="B8" s="523">
        <v>3</v>
      </c>
      <c r="C8" s="110" t="str">
        <f>IFERROR(VLOOKUP(A8,[1]Имя!$A:$B,2,0),"asd")</f>
        <v>Исканов Исомиддин</v>
      </c>
      <c r="D8" s="511" t="s">
        <v>29</v>
      </c>
      <c r="E8" s="532" t="s">
        <v>493</v>
      </c>
      <c r="F8" s="533">
        <v>10</v>
      </c>
      <c r="G8" s="533">
        <v>10</v>
      </c>
      <c r="H8" s="533">
        <v>10</v>
      </c>
      <c r="I8" s="533">
        <v>10</v>
      </c>
      <c r="J8" s="533">
        <v>10</v>
      </c>
      <c r="K8" s="631">
        <v>10</v>
      </c>
      <c r="L8" s="532" t="s">
        <v>493</v>
      </c>
      <c r="M8" s="631">
        <v>10</v>
      </c>
      <c r="N8" s="631">
        <v>10</v>
      </c>
      <c r="O8" s="631">
        <v>10</v>
      </c>
      <c r="P8" s="631">
        <v>10</v>
      </c>
      <c r="Q8" s="631">
        <v>10</v>
      </c>
      <c r="R8" s="631">
        <v>10</v>
      </c>
      <c r="S8" s="532" t="s">
        <v>493</v>
      </c>
      <c r="T8" s="631">
        <v>10</v>
      </c>
      <c r="U8" s="631">
        <v>10</v>
      </c>
      <c r="V8" s="631">
        <v>10</v>
      </c>
      <c r="W8" s="631">
        <v>10</v>
      </c>
      <c r="X8" s="631">
        <v>10</v>
      </c>
      <c r="Y8" s="475">
        <v>10</v>
      </c>
      <c r="Z8" s="243" t="s">
        <v>493</v>
      </c>
      <c r="AA8" s="475">
        <v>10</v>
      </c>
      <c r="AB8" s="474">
        <v>10</v>
      </c>
      <c r="AC8" s="475">
        <v>10</v>
      </c>
      <c r="AD8" s="475">
        <v>10</v>
      </c>
      <c r="AE8" s="474">
        <v>10</v>
      </c>
      <c r="AF8" s="475">
        <v>10</v>
      </c>
      <c r="AG8" s="243">
        <v>10</v>
      </c>
      <c r="AH8" s="261" t="s">
        <v>527</v>
      </c>
      <c r="AI8" s="261" t="s">
        <v>527</v>
      </c>
      <c r="AJ8" s="345">
        <f>AK8/10</f>
        <v>25</v>
      </c>
      <c r="AK8" s="73">
        <f t="shared" si="0"/>
        <v>250</v>
      </c>
      <c r="AL8" s="522">
        <v>10</v>
      </c>
    </row>
    <row r="9" spans="1:56" ht="27" customHeight="1" x14ac:dyDescent="0.25">
      <c r="A9" s="108">
        <v>148</v>
      </c>
      <c r="B9" s="510">
        <v>4</v>
      </c>
      <c r="C9" s="110" t="str">
        <f>IFERROR(VLOOKUP(A9,[1]Имя!$A:$B,2,0),"asd")</f>
        <v>Эргашев Хаёт</v>
      </c>
      <c r="D9" s="511" t="s">
        <v>29</v>
      </c>
      <c r="E9" s="532" t="s">
        <v>493</v>
      </c>
      <c r="F9" s="533">
        <v>10</v>
      </c>
      <c r="G9" s="533">
        <v>10</v>
      </c>
      <c r="H9" s="533">
        <v>10</v>
      </c>
      <c r="I9" s="533">
        <v>10</v>
      </c>
      <c r="J9" s="533">
        <v>10</v>
      </c>
      <c r="K9" s="631">
        <v>10</v>
      </c>
      <c r="L9" s="532" t="s">
        <v>493</v>
      </c>
      <c r="M9" s="631">
        <v>10</v>
      </c>
      <c r="N9" s="631">
        <v>10</v>
      </c>
      <c r="O9" s="631">
        <v>10</v>
      </c>
      <c r="P9" s="631">
        <v>10</v>
      </c>
      <c r="Q9" s="631">
        <v>10</v>
      </c>
      <c r="R9" s="631">
        <v>10</v>
      </c>
      <c r="S9" s="532" t="s">
        <v>493</v>
      </c>
      <c r="T9" s="631">
        <v>10</v>
      </c>
      <c r="U9" s="631">
        <v>10</v>
      </c>
      <c r="V9" s="631">
        <v>10</v>
      </c>
      <c r="W9" s="631">
        <v>10</v>
      </c>
      <c r="X9" s="631">
        <v>10</v>
      </c>
      <c r="Y9" s="475">
        <v>10</v>
      </c>
      <c r="Z9" s="243" t="s">
        <v>493</v>
      </c>
      <c r="AA9" s="475">
        <v>10</v>
      </c>
      <c r="AB9" s="474">
        <v>10</v>
      </c>
      <c r="AC9" s="475">
        <v>10</v>
      </c>
      <c r="AD9" s="475">
        <v>10</v>
      </c>
      <c r="AE9" s="474">
        <v>10</v>
      </c>
      <c r="AF9" s="475">
        <v>10</v>
      </c>
      <c r="AG9" s="243">
        <v>10</v>
      </c>
      <c r="AH9" s="261" t="s">
        <v>527</v>
      </c>
      <c r="AI9" s="261" t="s">
        <v>527</v>
      </c>
      <c r="AJ9" s="345">
        <f t="shared" ref="AJ9:AJ11" si="2">AK9/10</f>
        <v>25</v>
      </c>
      <c r="AK9" s="73">
        <f t="shared" si="0"/>
        <v>250</v>
      </c>
      <c r="AL9" s="522">
        <v>10</v>
      </c>
    </row>
    <row r="10" spans="1:56" ht="21.75" customHeight="1" x14ac:dyDescent="0.25">
      <c r="A10" s="108">
        <v>35</v>
      </c>
      <c r="B10" s="523">
        <v>5</v>
      </c>
      <c r="C10" s="110" t="str">
        <f>IFERROR(VLOOKUP(A10,[1]Имя!$A:$B,2,0),"asd")</f>
        <v>Жураев Бахтиёр</v>
      </c>
      <c r="D10" s="511" t="s">
        <v>29</v>
      </c>
      <c r="E10" s="532" t="s">
        <v>493</v>
      </c>
      <c r="F10" s="533">
        <v>10</v>
      </c>
      <c r="G10" s="533">
        <v>10</v>
      </c>
      <c r="H10" s="533">
        <v>10</v>
      </c>
      <c r="I10" s="533">
        <v>10</v>
      </c>
      <c r="J10" s="533">
        <v>10</v>
      </c>
      <c r="K10" s="631">
        <v>10</v>
      </c>
      <c r="L10" s="532" t="s">
        <v>493</v>
      </c>
      <c r="M10" s="631">
        <v>10</v>
      </c>
      <c r="N10" s="631">
        <v>10</v>
      </c>
      <c r="O10" s="631">
        <v>10</v>
      </c>
      <c r="P10" s="631">
        <v>10</v>
      </c>
      <c r="Q10" s="631">
        <v>10</v>
      </c>
      <c r="R10" s="631">
        <v>10</v>
      </c>
      <c r="S10" s="532" t="s">
        <v>493</v>
      </c>
      <c r="T10" s="631">
        <v>10</v>
      </c>
      <c r="U10" s="631">
        <v>10</v>
      </c>
      <c r="V10" s="631">
        <v>10</v>
      </c>
      <c r="W10" s="631">
        <v>10</v>
      </c>
      <c r="X10" s="631">
        <v>10</v>
      </c>
      <c r="Y10" s="475">
        <v>10</v>
      </c>
      <c r="Z10" s="243" t="s">
        <v>493</v>
      </c>
      <c r="AA10" s="475">
        <v>10</v>
      </c>
      <c r="AB10" s="474">
        <v>10</v>
      </c>
      <c r="AC10" s="475">
        <v>10</v>
      </c>
      <c r="AD10" s="475">
        <v>10</v>
      </c>
      <c r="AE10" s="474">
        <v>10</v>
      </c>
      <c r="AF10" s="475">
        <v>10</v>
      </c>
      <c r="AG10" s="243">
        <v>10</v>
      </c>
      <c r="AH10" s="261" t="s">
        <v>527</v>
      </c>
      <c r="AI10" s="261" t="s">
        <v>527</v>
      </c>
      <c r="AJ10" s="345">
        <f t="shared" si="2"/>
        <v>25</v>
      </c>
      <c r="AK10" s="73">
        <f t="shared" si="0"/>
        <v>250</v>
      </c>
      <c r="AL10" s="522">
        <v>10</v>
      </c>
    </row>
    <row r="11" spans="1:56" ht="21.75" customHeight="1" x14ac:dyDescent="0.25">
      <c r="A11" s="186">
        <v>327</v>
      </c>
      <c r="B11" s="523">
        <v>6</v>
      </c>
      <c r="C11" s="110" t="str">
        <f>IFERROR(VLOOKUP(A11,[1]Имя!$A:$B,2,0),"asd")</f>
        <v>Тураев Зокир</v>
      </c>
      <c r="D11" s="511" t="s">
        <v>29</v>
      </c>
      <c r="E11" s="532" t="s">
        <v>493</v>
      </c>
      <c r="F11" s="533">
        <v>10</v>
      </c>
      <c r="G11" s="533">
        <v>10</v>
      </c>
      <c r="H11" s="533">
        <v>10</v>
      </c>
      <c r="I11" s="533">
        <v>10</v>
      </c>
      <c r="J11" s="533">
        <v>10</v>
      </c>
      <c r="K11" s="631">
        <v>10</v>
      </c>
      <c r="L11" s="532" t="s">
        <v>493</v>
      </c>
      <c r="M11" s="631">
        <v>10</v>
      </c>
      <c r="N11" s="631">
        <v>10</v>
      </c>
      <c r="O11" s="631">
        <v>10</v>
      </c>
      <c r="P11" s="631">
        <v>10</v>
      </c>
      <c r="Q11" s="631">
        <v>10</v>
      </c>
      <c r="R11" s="631">
        <v>10</v>
      </c>
      <c r="S11" s="532" t="s">
        <v>493</v>
      </c>
      <c r="T11" s="631">
        <v>10</v>
      </c>
      <c r="U11" s="631">
        <v>10</v>
      </c>
      <c r="V11" s="631">
        <v>10</v>
      </c>
      <c r="W11" s="631">
        <v>10</v>
      </c>
      <c r="X11" s="631">
        <v>10</v>
      </c>
      <c r="Y11" s="477" t="s">
        <v>521</v>
      </c>
      <c r="Z11" s="243" t="s">
        <v>493</v>
      </c>
      <c r="AA11" s="477" t="s">
        <v>521</v>
      </c>
      <c r="AB11" s="474">
        <v>10</v>
      </c>
      <c r="AC11" s="477">
        <v>10</v>
      </c>
      <c r="AD11" s="477">
        <v>10</v>
      </c>
      <c r="AE11" s="476">
        <v>10</v>
      </c>
      <c r="AF11" s="477">
        <v>10</v>
      </c>
      <c r="AG11" s="243">
        <v>10</v>
      </c>
      <c r="AH11" s="261" t="s">
        <v>527</v>
      </c>
      <c r="AI11" s="261" t="s">
        <v>527</v>
      </c>
      <c r="AJ11" s="345">
        <f t="shared" si="2"/>
        <v>23</v>
      </c>
      <c r="AK11" s="73">
        <f t="shared" si="0"/>
        <v>230</v>
      </c>
      <c r="AL11" s="522">
        <v>10</v>
      </c>
    </row>
    <row r="12" spans="1:56" ht="21.75" customHeight="1" x14ac:dyDescent="0.25">
      <c r="A12" s="108">
        <v>51</v>
      </c>
      <c r="B12" s="510">
        <v>7</v>
      </c>
      <c r="C12" s="110" t="str">
        <f>IFERROR(VLOOKUP(A12,[1]Имя!$A:$B,2,0),"asd")</f>
        <v>Каримов Навруз</v>
      </c>
      <c r="D12" s="511" t="s">
        <v>144</v>
      </c>
      <c r="E12" s="532" t="s">
        <v>493</v>
      </c>
      <c r="F12" s="533">
        <v>12</v>
      </c>
      <c r="G12" s="533">
        <v>12</v>
      </c>
      <c r="H12" s="632">
        <v>12</v>
      </c>
      <c r="I12" s="633">
        <v>12</v>
      </c>
      <c r="J12" s="533">
        <v>12</v>
      </c>
      <c r="K12" s="634">
        <v>12</v>
      </c>
      <c r="L12" s="532" t="s">
        <v>493</v>
      </c>
      <c r="M12" s="631">
        <v>12</v>
      </c>
      <c r="N12" s="631">
        <v>12</v>
      </c>
      <c r="O12" s="631">
        <v>12</v>
      </c>
      <c r="P12" s="631">
        <v>12</v>
      </c>
      <c r="Q12" s="631">
        <v>12</v>
      </c>
      <c r="R12" s="631">
        <v>12</v>
      </c>
      <c r="S12" s="532" t="s">
        <v>493</v>
      </c>
      <c r="T12" s="631">
        <v>12</v>
      </c>
      <c r="U12" s="631">
        <v>12</v>
      </c>
      <c r="V12" s="631">
        <v>12</v>
      </c>
      <c r="W12" s="631">
        <v>12</v>
      </c>
      <c r="X12" s="631">
        <v>12</v>
      </c>
      <c r="Y12" s="479">
        <v>12</v>
      </c>
      <c r="Z12" s="243">
        <v>12</v>
      </c>
      <c r="AA12" s="479">
        <v>12</v>
      </c>
      <c r="AB12" s="474">
        <v>12</v>
      </c>
      <c r="AC12" s="479">
        <v>12</v>
      </c>
      <c r="AD12" s="479">
        <v>12</v>
      </c>
      <c r="AE12" s="479">
        <v>12</v>
      </c>
      <c r="AF12" s="478">
        <v>12</v>
      </c>
      <c r="AG12" s="243">
        <v>12</v>
      </c>
      <c r="AH12" s="261" t="s">
        <v>527</v>
      </c>
      <c r="AI12" s="261" t="s">
        <v>527</v>
      </c>
      <c r="AJ12" s="345">
        <f>AK12/12</f>
        <v>26</v>
      </c>
      <c r="AK12" s="73">
        <f t="shared" si="0"/>
        <v>312</v>
      </c>
      <c r="AL12" s="522">
        <v>12</v>
      </c>
    </row>
    <row r="13" spans="1:56" ht="21.75" customHeight="1" x14ac:dyDescent="0.25">
      <c r="A13" s="108">
        <v>147</v>
      </c>
      <c r="B13" s="523">
        <v>8</v>
      </c>
      <c r="C13" s="110" t="str">
        <f>IFERROR(VLOOKUP(A13,[1]Имя!$A:$B,2,0),"asd")</f>
        <v>Эргашев Ином</v>
      </c>
      <c r="D13" s="511" t="s">
        <v>144</v>
      </c>
      <c r="E13" s="532" t="s">
        <v>493</v>
      </c>
      <c r="F13" s="533">
        <v>12</v>
      </c>
      <c r="G13" s="533">
        <v>12</v>
      </c>
      <c r="H13" s="632">
        <v>12</v>
      </c>
      <c r="I13" s="633">
        <v>12</v>
      </c>
      <c r="J13" s="533">
        <v>12</v>
      </c>
      <c r="K13" s="634">
        <v>12</v>
      </c>
      <c r="L13" s="532" t="s">
        <v>493</v>
      </c>
      <c r="M13" s="631">
        <v>12</v>
      </c>
      <c r="N13" s="631">
        <v>12</v>
      </c>
      <c r="O13" s="631">
        <v>12</v>
      </c>
      <c r="P13" s="631">
        <v>12</v>
      </c>
      <c r="Q13" s="631">
        <v>12</v>
      </c>
      <c r="R13" s="631">
        <v>12</v>
      </c>
      <c r="S13" s="532">
        <v>12</v>
      </c>
      <c r="T13" s="631">
        <v>12</v>
      </c>
      <c r="U13" s="631">
        <v>12</v>
      </c>
      <c r="V13" s="631">
        <v>12</v>
      </c>
      <c r="W13" s="631">
        <v>12</v>
      </c>
      <c r="X13" s="631">
        <v>12</v>
      </c>
      <c r="Y13" s="479">
        <v>12</v>
      </c>
      <c r="Z13" s="243" t="s">
        <v>493</v>
      </c>
      <c r="AA13" s="479">
        <v>12</v>
      </c>
      <c r="AB13" s="474">
        <v>12</v>
      </c>
      <c r="AC13" s="479">
        <v>12</v>
      </c>
      <c r="AD13" s="479">
        <v>12</v>
      </c>
      <c r="AE13" s="474">
        <v>12</v>
      </c>
      <c r="AF13" s="478">
        <v>12</v>
      </c>
      <c r="AG13" s="243">
        <v>12</v>
      </c>
      <c r="AH13" s="261" t="s">
        <v>527</v>
      </c>
      <c r="AI13" s="261" t="s">
        <v>527</v>
      </c>
      <c r="AJ13" s="345">
        <f>AK13/12</f>
        <v>26</v>
      </c>
      <c r="AK13" s="73">
        <f t="shared" si="0"/>
        <v>312</v>
      </c>
      <c r="AL13" s="522">
        <v>12</v>
      </c>
    </row>
    <row r="14" spans="1:56" ht="21.75" customHeight="1" x14ac:dyDescent="0.25">
      <c r="A14" s="108"/>
      <c r="B14" s="523"/>
      <c r="C14" s="509"/>
      <c r="D14" s="511"/>
      <c r="E14" s="243"/>
      <c r="F14" s="280"/>
      <c r="G14" s="110"/>
      <c r="H14" s="382"/>
      <c r="I14" s="525"/>
      <c r="J14" s="525"/>
      <c r="K14" s="525"/>
      <c r="L14" s="243"/>
      <c r="M14" s="525"/>
      <c r="N14" s="525"/>
      <c r="O14" s="525"/>
      <c r="P14" s="525"/>
      <c r="Q14" s="525"/>
      <c r="R14" s="525"/>
      <c r="S14" s="243"/>
      <c r="T14" s="525"/>
      <c r="U14" s="525"/>
      <c r="V14" s="525"/>
      <c r="W14" s="525"/>
      <c r="X14" s="525"/>
      <c r="Y14" s="525"/>
      <c r="Z14" s="243"/>
      <c r="AA14" s="525"/>
      <c r="AB14" s="525"/>
      <c r="AC14" s="525"/>
      <c r="AD14" s="525"/>
      <c r="AE14" s="525"/>
      <c r="AF14" s="525"/>
      <c r="AG14" s="243"/>
      <c r="AH14" s="525"/>
      <c r="AI14" s="525"/>
      <c r="AJ14" s="345">
        <f t="shared" si="1"/>
        <v>0</v>
      </c>
      <c r="AK14" s="73">
        <f t="shared" si="0"/>
        <v>0</v>
      </c>
      <c r="AL14" s="522"/>
    </row>
    <row r="15" spans="1:56" ht="21.75" customHeight="1" x14ac:dyDescent="0.25">
      <c r="A15" s="553"/>
      <c r="B15" s="553"/>
      <c r="C15" s="553"/>
      <c r="D15" s="553"/>
      <c r="E15" s="553"/>
      <c r="F15" s="553"/>
      <c r="G15" s="553"/>
      <c r="H15" s="553"/>
      <c r="I15" s="554"/>
      <c r="J15" s="554"/>
      <c r="K15" s="554"/>
      <c r="L15" s="554"/>
      <c r="M15" s="554"/>
      <c r="N15" s="554"/>
      <c r="O15" s="554"/>
      <c r="P15" s="554"/>
      <c r="Q15" s="554"/>
      <c r="R15" s="554"/>
      <c r="S15" s="554"/>
      <c r="T15" s="554"/>
      <c r="U15" s="554"/>
      <c r="V15" s="554"/>
      <c r="W15" s="554"/>
      <c r="X15" s="554"/>
      <c r="Y15" s="554"/>
      <c r="Z15" s="554"/>
      <c r="AA15" s="554"/>
      <c r="AB15" s="554"/>
      <c r="AC15" s="554"/>
      <c r="AD15" s="554"/>
      <c r="AE15" s="554"/>
      <c r="AF15" s="554"/>
      <c r="AG15" s="554"/>
      <c r="AH15" s="554"/>
      <c r="AI15" s="554"/>
      <c r="AJ15" s="124">
        <f>SUM(AJ6:AJ14)</f>
        <v>198</v>
      </c>
      <c r="AK15" s="74">
        <f>SUM(AK6:AK14)</f>
        <v>1988</v>
      </c>
    </row>
    <row r="16" spans="1:56" ht="19.149999999999999" customHeight="1" x14ac:dyDescent="0.25">
      <c r="A16" s="508"/>
      <c r="B16" s="509"/>
      <c r="C16" s="509"/>
      <c r="D16" s="509"/>
      <c r="E16" s="509"/>
      <c r="F16" s="509"/>
      <c r="G16" s="509"/>
      <c r="H16" s="509"/>
      <c r="I16" s="509"/>
      <c r="J16" s="509"/>
      <c r="K16" s="509"/>
      <c r="L16" s="509"/>
      <c r="M16" s="509"/>
      <c r="N16" s="509"/>
      <c r="O16" s="509"/>
      <c r="P16" s="509"/>
      <c r="Q16" s="509"/>
      <c r="R16" s="509"/>
      <c r="S16" s="509"/>
      <c r="T16" s="509"/>
      <c r="U16" s="509"/>
      <c r="V16" s="509"/>
      <c r="W16" s="509"/>
      <c r="X16" s="509"/>
      <c r="Y16" s="509"/>
      <c r="Z16" s="509"/>
      <c r="AA16" s="509"/>
      <c r="AB16" s="509"/>
      <c r="AC16" s="509"/>
      <c r="AD16" s="509"/>
      <c r="AE16" s="509"/>
      <c r="AF16" s="509"/>
      <c r="AG16" s="509"/>
      <c r="AH16" s="509"/>
      <c r="AI16" s="509"/>
      <c r="AJ16" s="114"/>
      <c r="AK16" s="147"/>
    </row>
    <row r="17" spans="1:37" ht="19.149999999999999" customHeight="1" x14ac:dyDescent="0.25">
      <c r="A17" s="508"/>
      <c r="B17" s="509"/>
      <c r="C17" s="526" t="s">
        <v>613</v>
      </c>
      <c r="D17" s="517" t="s">
        <v>614</v>
      </c>
      <c r="E17" s="395"/>
      <c r="F17" s="395"/>
      <c r="G17" s="395"/>
      <c r="H17" s="395"/>
      <c r="I17" s="395"/>
      <c r="J17" s="395"/>
      <c r="K17" s="395"/>
      <c r="L17" s="395"/>
      <c r="M17" s="395"/>
      <c r="N17" s="395"/>
      <c r="O17" s="395"/>
      <c r="P17" s="395"/>
      <c r="Q17" s="395"/>
      <c r="R17" s="395"/>
      <c r="S17" s="395"/>
      <c r="T17" s="395"/>
      <c r="U17" s="395"/>
      <c r="V17" s="394"/>
      <c r="W17" s="394"/>
      <c r="X17" s="394"/>
      <c r="Y17" s="394"/>
      <c r="Z17" s="509"/>
      <c r="AA17" s="509"/>
      <c r="AB17" s="509"/>
      <c r="AC17" s="509"/>
      <c r="AD17" s="509"/>
      <c r="AE17" s="509"/>
      <c r="AF17" s="509"/>
      <c r="AG17" s="509"/>
      <c r="AH17" s="509"/>
      <c r="AI17" s="509"/>
      <c r="AJ17" s="114"/>
      <c r="AK17" s="147"/>
    </row>
    <row r="18" spans="1:37" ht="31.5" customHeight="1" x14ac:dyDescent="0.25">
      <c r="A18" s="508"/>
      <c r="B18" s="509"/>
      <c r="C18" s="482" t="s">
        <v>583</v>
      </c>
      <c r="D18" s="517" t="s">
        <v>615</v>
      </c>
      <c r="E18" s="394"/>
      <c r="F18" s="394"/>
      <c r="G18" s="394"/>
      <c r="H18" s="394"/>
      <c r="I18" s="394"/>
      <c r="J18" s="395"/>
      <c r="K18" s="395"/>
      <c r="L18" s="395"/>
      <c r="M18" s="395"/>
      <c r="N18" s="395"/>
      <c r="O18" s="509"/>
      <c r="P18" s="394"/>
      <c r="Q18" s="394"/>
      <c r="R18" s="394"/>
      <c r="S18" s="394"/>
      <c r="T18" s="394"/>
      <c r="U18" s="394"/>
      <c r="V18" s="395"/>
      <c r="W18" s="395"/>
      <c r="X18" s="395"/>
      <c r="Y18" s="395"/>
      <c r="Z18" s="509"/>
      <c r="AA18" s="509"/>
      <c r="AB18" s="509"/>
      <c r="AC18" s="509"/>
      <c r="AD18" s="509"/>
      <c r="AE18" s="509"/>
      <c r="AF18" s="509"/>
      <c r="AG18" s="509"/>
      <c r="AH18" s="509"/>
      <c r="AI18" s="509"/>
      <c r="AJ18" s="114"/>
      <c r="AK18" s="147"/>
    </row>
    <row r="19" spans="1:37" ht="34.5" customHeight="1" x14ac:dyDescent="0.25">
      <c r="C19" s="482" t="s">
        <v>585</v>
      </c>
      <c r="D19" s="517" t="s">
        <v>616</v>
      </c>
      <c r="E19" s="401"/>
      <c r="F19" s="401"/>
      <c r="G19" s="401"/>
      <c r="H19" s="401"/>
      <c r="I19" s="401"/>
      <c r="J19" s="401"/>
      <c r="K19" s="401"/>
      <c r="L19" s="401"/>
      <c r="M19" s="163">
        <v>8</v>
      </c>
      <c r="N19" s="544" t="s">
        <v>511</v>
      </c>
      <c r="O19" s="544"/>
      <c r="P19" s="544"/>
      <c r="Q19" s="544"/>
      <c r="R19" s="544"/>
      <c r="S19" s="544"/>
      <c r="T19" s="401"/>
      <c r="U19" s="255" t="s">
        <v>520</v>
      </c>
      <c r="V19" s="544" t="s">
        <v>495</v>
      </c>
      <c r="W19" s="544"/>
      <c r="X19" s="544"/>
      <c r="Y19" s="544"/>
      <c r="Z19" s="544"/>
      <c r="AA19" s="544"/>
      <c r="AB19" s="401"/>
      <c r="AC19" s="258" t="s">
        <v>523</v>
      </c>
      <c r="AD19" s="544" t="s">
        <v>515</v>
      </c>
      <c r="AE19" s="544"/>
      <c r="AF19" s="544"/>
      <c r="AG19" s="544"/>
      <c r="AH19" s="544"/>
      <c r="AI19" s="544"/>
      <c r="AK19" s="147"/>
    </row>
    <row r="20" spans="1:37" ht="19.149999999999999" customHeight="1" x14ac:dyDescent="0.25">
      <c r="C20" s="430"/>
      <c r="D20" s="430"/>
      <c r="M20" s="253" t="s">
        <v>518</v>
      </c>
      <c r="N20" s="544" t="s">
        <v>512</v>
      </c>
      <c r="O20" s="544"/>
      <c r="P20" s="544"/>
      <c r="Q20" s="544"/>
      <c r="R20" s="544"/>
      <c r="S20" s="544"/>
      <c r="T20" s="401"/>
      <c r="U20" s="256" t="s">
        <v>521</v>
      </c>
      <c r="V20" s="544" t="s">
        <v>514</v>
      </c>
      <c r="W20" s="544"/>
      <c r="X20" s="544"/>
      <c r="Y20" s="544"/>
      <c r="Z20" s="544"/>
      <c r="AA20" s="544"/>
      <c r="AB20" s="401"/>
      <c r="AC20" s="248" t="s">
        <v>524</v>
      </c>
      <c r="AD20" s="544" t="s">
        <v>516</v>
      </c>
      <c r="AE20" s="544"/>
      <c r="AF20" s="544"/>
      <c r="AG20" s="544"/>
      <c r="AH20" s="544"/>
      <c r="AI20" s="544"/>
      <c r="AK20" s="147"/>
    </row>
    <row r="21" spans="1:37" ht="19.149999999999999" customHeight="1" x14ac:dyDescent="0.25">
      <c r="C21" s="430"/>
      <c r="D21" s="430"/>
      <c r="M21" s="254" t="s">
        <v>519</v>
      </c>
      <c r="N21" s="544" t="s">
        <v>513</v>
      </c>
      <c r="O21" s="544"/>
      <c r="P21" s="544"/>
      <c r="Q21" s="544"/>
      <c r="R21" s="544"/>
      <c r="S21" s="544"/>
      <c r="T21" s="401"/>
      <c r="U21" s="257" t="s">
        <v>522</v>
      </c>
      <c r="V21" s="544" t="s">
        <v>494</v>
      </c>
      <c r="W21" s="544"/>
      <c r="X21" s="544"/>
      <c r="Y21" s="544"/>
      <c r="Z21" s="544"/>
      <c r="AA21" s="544"/>
      <c r="AB21" s="401"/>
      <c r="AC21" s="259" t="s">
        <v>525</v>
      </c>
      <c r="AD21" s="544" t="s">
        <v>517</v>
      </c>
      <c r="AE21" s="544"/>
      <c r="AF21" s="544"/>
      <c r="AG21" s="544"/>
      <c r="AH21" s="544"/>
      <c r="AI21" s="544"/>
      <c r="AK21" s="147"/>
    </row>
    <row r="22" spans="1:37" ht="19.149999999999999" customHeight="1" x14ac:dyDescent="0.25">
      <c r="M22" s="261" t="s">
        <v>527</v>
      </c>
      <c r="N22" s="544" t="s">
        <v>528</v>
      </c>
      <c r="O22" s="544"/>
      <c r="P22" s="544"/>
      <c r="Q22" s="544"/>
      <c r="R22" s="544"/>
      <c r="S22" s="544"/>
      <c r="U22" s="243" t="s">
        <v>493</v>
      </c>
      <c r="V22" s="544" t="s">
        <v>529</v>
      </c>
      <c r="W22" s="544"/>
      <c r="X22" s="544"/>
      <c r="Y22" s="544"/>
      <c r="Z22" s="544"/>
      <c r="AA22" s="544"/>
      <c r="AC22" s="264" t="s">
        <v>532</v>
      </c>
      <c r="AD22" s="544" t="s">
        <v>533</v>
      </c>
      <c r="AE22" s="544"/>
      <c r="AF22" s="544"/>
      <c r="AG22" s="544"/>
      <c r="AH22" s="544"/>
      <c r="AI22" s="544"/>
      <c r="AK22" s="147"/>
    </row>
  </sheetData>
  <mergeCells count="16">
    <mergeCell ref="N22:S22"/>
    <mergeCell ref="V22:AA22"/>
    <mergeCell ref="N20:S20"/>
    <mergeCell ref="V20:AA20"/>
    <mergeCell ref="AD20:AI20"/>
    <mergeCell ref="N21:S21"/>
    <mergeCell ref="V21:AA21"/>
    <mergeCell ref="AD21:AI21"/>
    <mergeCell ref="AD22:AI22"/>
    <mergeCell ref="P2:Y2"/>
    <mergeCell ref="P3:T3"/>
    <mergeCell ref="U3:Y3"/>
    <mergeCell ref="A15:AI15"/>
    <mergeCell ref="N19:S19"/>
    <mergeCell ref="V19:AA19"/>
    <mergeCell ref="AD19:AI19"/>
  </mergeCells>
  <conditionalFormatting sqref="C13">
    <cfRule type="duplicateValues" dxfId="116" priority="1"/>
  </conditionalFormatting>
  <conditionalFormatting sqref="C22:C1048576 C1:C8 C10 C12 C14:C17">
    <cfRule type="duplicateValues" dxfId="115" priority="4"/>
  </conditionalFormatting>
  <conditionalFormatting sqref="C11">
    <cfRule type="duplicateValues" dxfId="114" priority="3"/>
  </conditionalFormatting>
  <conditionalFormatting sqref="C9">
    <cfRule type="duplicateValues" dxfId="113" priority="2"/>
  </conditionalFormatting>
  <pageMargins left="0.23622047244094491" right="0.15748031496062992" top="0.43307086614173229" bottom="0.23622047244094491" header="0.27559055118110237" footer="0.19685039370078741"/>
  <pageSetup paperSize="9" scale="49" fitToHeight="0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FA9A-05F0-4AB5-8EF0-42009842FDA3}">
  <sheetPr>
    <tabColor theme="3" tint="0.59999389629810485"/>
    <pageSetUpPr fitToPage="1"/>
  </sheetPr>
  <dimension ref="A1:AU32"/>
  <sheetViews>
    <sheetView zoomScale="70" zoomScaleNormal="70" zoomScaleSheetLayoutView="85" workbookViewId="0">
      <selection activeCell="AK23" sqref="AK23"/>
    </sheetView>
  </sheetViews>
  <sheetFormatPr defaultColWidth="5.28515625" defaultRowHeight="21.6" customHeight="1" x14ac:dyDescent="0.25"/>
  <cols>
    <col min="1" max="2" width="8" style="42" customWidth="1"/>
    <col min="3" max="3" width="41.140625" style="194" customWidth="1"/>
    <col min="4" max="4" width="26.28515625" style="194" customWidth="1"/>
    <col min="5" max="32" width="5.5703125" style="194" customWidth="1"/>
    <col min="33" max="33" width="5.7109375" style="194" customWidth="1"/>
    <col min="34" max="34" width="5.7109375" style="462" customWidth="1"/>
    <col min="35" max="35" width="5.7109375" style="233" customWidth="1"/>
    <col min="36" max="37" width="14.7109375" style="52" customWidth="1"/>
    <col min="38" max="16384" width="5.28515625" style="194"/>
  </cols>
  <sheetData>
    <row r="1" spans="1:47" ht="21.6" customHeight="1" x14ac:dyDescent="0.25">
      <c r="C1" s="42" t="s">
        <v>5</v>
      </c>
      <c r="D1" s="42"/>
      <c r="E1" s="42"/>
      <c r="F1" s="42"/>
      <c r="G1" s="42"/>
      <c r="AJ1" s="539"/>
      <c r="AK1" s="539"/>
    </row>
    <row r="2" spans="1:47" ht="21.6" customHeight="1" x14ac:dyDescent="0.25">
      <c r="AJ2" s="539"/>
      <c r="AK2" s="539"/>
    </row>
    <row r="3" spans="1:47" ht="21.6" customHeight="1" x14ac:dyDescent="0.25">
      <c r="C3" s="42" t="s">
        <v>23</v>
      </c>
      <c r="D3" s="42"/>
      <c r="V3" s="550" t="s">
        <v>0</v>
      </c>
      <c r="W3" s="551"/>
      <c r="X3" s="551"/>
      <c r="Y3" s="551"/>
      <c r="Z3" s="551"/>
      <c r="AA3" s="551"/>
      <c r="AB3" s="551"/>
      <c r="AC3" s="551"/>
      <c r="AD3" s="551"/>
      <c r="AE3" s="552"/>
      <c r="AF3" s="195"/>
      <c r="AG3" s="195"/>
      <c r="AH3" s="195"/>
      <c r="AI3" s="195"/>
      <c r="AJ3" s="539"/>
      <c r="AK3" s="539"/>
    </row>
    <row r="4" spans="1:47" ht="21.6" customHeight="1" x14ac:dyDescent="0.25">
      <c r="E4" s="42"/>
      <c r="F4" s="42"/>
      <c r="G4" s="42"/>
      <c r="H4" s="42"/>
      <c r="I4" s="42"/>
      <c r="J4" s="42"/>
      <c r="K4" s="42"/>
      <c r="V4" s="550" t="s">
        <v>631</v>
      </c>
      <c r="W4" s="551"/>
      <c r="X4" s="551"/>
      <c r="Y4" s="551"/>
      <c r="Z4" s="552"/>
      <c r="AA4" s="550" t="s">
        <v>632</v>
      </c>
      <c r="AB4" s="551"/>
      <c r="AC4" s="551"/>
      <c r="AD4" s="551"/>
      <c r="AE4" s="552"/>
      <c r="AF4" s="195"/>
      <c r="AG4" s="195"/>
      <c r="AH4" s="195"/>
      <c r="AI4" s="195"/>
    </row>
    <row r="6" spans="1:47" ht="54" customHeight="1" x14ac:dyDescent="0.25">
      <c r="A6" s="547" t="s">
        <v>1</v>
      </c>
      <c r="B6" s="548"/>
      <c r="C6" s="204" t="s">
        <v>2</v>
      </c>
      <c r="D6" s="204" t="s">
        <v>28</v>
      </c>
      <c r="E6" s="249">
        <v>1</v>
      </c>
      <c r="F6" s="249">
        <v>2</v>
      </c>
      <c r="G6" s="249">
        <v>3</v>
      </c>
      <c r="H6" s="249">
        <v>4</v>
      </c>
      <c r="I6" s="249">
        <v>5</v>
      </c>
      <c r="J6" s="249">
        <v>6</v>
      </c>
      <c r="K6" s="249">
        <v>7</v>
      </c>
      <c r="L6" s="249">
        <v>8</v>
      </c>
      <c r="M6" s="249">
        <v>9</v>
      </c>
      <c r="N6" s="249">
        <v>10</v>
      </c>
      <c r="O6" s="249">
        <v>11</v>
      </c>
      <c r="P6" s="249">
        <v>12</v>
      </c>
      <c r="Q6" s="249">
        <v>13</v>
      </c>
      <c r="R6" s="249">
        <v>14</v>
      </c>
      <c r="S6" s="249">
        <v>15</v>
      </c>
      <c r="T6" s="249">
        <v>16</v>
      </c>
      <c r="U6" s="249">
        <v>17</v>
      </c>
      <c r="V6" s="249">
        <v>18</v>
      </c>
      <c r="W6" s="249">
        <v>19</v>
      </c>
      <c r="X6" s="249">
        <v>20</v>
      </c>
      <c r="Y6" s="249">
        <v>21</v>
      </c>
      <c r="Z6" s="249">
        <v>22</v>
      </c>
      <c r="AA6" s="249">
        <v>23</v>
      </c>
      <c r="AB6" s="249">
        <v>24</v>
      </c>
      <c r="AC6" s="249">
        <v>25</v>
      </c>
      <c r="AD6" s="249">
        <v>26</v>
      </c>
      <c r="AE6" s="249">
        <v>27</v>
      </c>
      <c r="AF6" s="249">
        <v>28</v>
      </c>
      <c r="AG6" s="249">
        <v>29</v>
      </c>
      <c r="AH6" s="249">
        <v>30</v>
      </c>
      <c r="AI6" s="249">
        <v>31</v>
      </c>
      <c r="AJ6" s="53" t="s">
        <v>3</v>
      </c>
      <c r="AK6" s="54" t="s">
        <v>4</v>
      </c>
    </row>
    <row r="7" spans="1:47" ht="36" customHeight="1" x14ac:dyDescent="0.25">
      <c r="A7" s="2">
        <v>40</v>
      </c>
      <c r="B7" s="6">
        <v>1</v>
      </c>
      <c r="C7" s="110" t="str">
        <f>IFERROR(VLOOKUP(A7,Имя!$A:$B,2,0),"asd")</f>
        <v>Ибрагимов Сунатилла</v>
      </c>
      <c r="D7" s="8" t="s">
        <v>406</v>
      </c>
      <c r="E7" s="532">
        <v>12</v>
      </c>
      <c r="F7" s="533">
        <v>12</v>
      </c>
      <c r="G7" s="533">
        <v>12</v>
      </c>
      <c r="H7" s="533">
        <v>12</v>
      </c>
      <c r="I7" s="533">
        <v>12</v>
      </c>
      <c r="J7" s="533">
        <v>12</v>
      </c>
      <c r="K7" s="533">
        <v>12</v>
      </c>
      <c r="L7" s="532">
        <v>12</v>
      </c>
      <c r="M7" s="533">
        <v>12</v>
      </c>
      <c r="N7" s="533">
        <v>12</v>
      </c>
      <c r="O7" s="533">
        <v>12</v>
      </c>
      <c r="P7" s="533">
        <v>9</v>
      </c>
      <c r="Q7" s="533">
        <v>12</v>
      </c>
      <c r="R7" s="533">
        <v>12</v>
      </c>
      <c r="S7" s="532">
        <v>12</v>
      </c>
      <c r="T7" s="533">
        <v>12</v>
      </c>
      <c r="U7" s="533">
        <v>12</v>
      </c>
      <c r="V7" s="533">
        <v>12</v>
      </c>
      <c r="W7" s="533">
        <v>12</v>
      </c>
      <c r="X7" s="533">
        <v>12</v>
      </c>
      <c r="Y7" s="212">
        <v>12</v>
      </c>
      <c r="Z7" s="243" t="s">
        <v>493</v>
      </c>
      <c r="AA7" s="212">
        <v>12</v>
      </c>
      <c r="AB7" s="110">
        <v>12</v>
      </c>
      <c r="AC7" s="212">
        <v>12</v>
      </c>
      <c r="AD7" s="212">
        <v>12</v>
      </c>
      <c r="AE7" s="110">
        <v>12</v>
      </c>
      <c r="AF7" s="212">
        <v>12</v>
      </c>
      <c r="AG7" s="243">
        <v>24</v>
      </c>
      <c r="AH7" s="261">
        <v>12</v>
      </c>
      <c r="AI7" s="261" t="s">
        <v>527</v>
      </c>
      <c r="AJ7" s="99">
        <f>AK7/12</f>
        <v>29.75</v>
      </c>
      <c r="AK7" s="55">
        <f t="shared" ref="AK7:AK16" si="0">SUM(E7:AI7)</f>
        <v>357</v>
      </c>
      <c r="AL7" s="180">
        <v>12</v>
      </c>
      <c r="AN7" s="290"/>
      <c r="AO7" s="290"/>
      <c r="AP7" s="290"/>
      <c r="AQ7" s="290"/>
      <c r="AR7" s="290"/>
      <c r="AS7" s="290"/>
      <c r="AT7" s="290"/>
      <c r="AU7" s="290"/>
    </row>
    <row r="8" spans="1:47" ht="20.25" customHeight="1" x14ac:dyDescent="0.25">
      <c r="A8" s="2">
        <v>14</v>
      </c>
      <c r="B8" s="6">
        <v>2</v>
      </c>
      <c r="C8" s="110" t="str">
        <f>IFERROR(VLOOKUP(A8,Имя!$A:$B,2,0),"asd")</f>
        <v>Аллаёров Дилшод</v>
      </c>
      <c r="D8" s="8" t="s">
        <v>38</v>
      </c>
      <c r="E8" s="532" t="s">
        <v>493</v>
      </c>
      <c r="F8" s="533">
        <v>12</v>
      </c>
      <c r="G8" s="533">
        <v>12</v>
      </c>
      <c r="H8" s="533">
        <v>12</v>
      </c>
      <c r="I8" s="533">
        <v>12</v>
      </c>
      <c r="J8" s="533">
        <v>12</v>
      </c>
      <c r="K8" s="533">
        <v>12</v>
      </c>
      <c r="L8" s="532" t="s">
        <v>493</v>
      </c>
      <c r="M8" s="533">
        <v>12</v>
      </c>
      <c r="N8" s="533">
        <v>12</v>
      </c>
      <c r="O8" s="533">
        <v>12</v>
      </c>
      <c r="P8" s="533">
        <v>15</v>
      </c>
      <c r="Q8" s="533">
        <v>12</v>
      </c>
      <c r="R8" s="533">
        <v>12</v>
      </c>
      <c r="S8" s="532" t="s">
        <v>493</v>
      </c>
      <c r="T8" s="533">
        <v>12</v>
      </c>
      <c r="U8" s="533">
        <v>12</v>
      </c>
      <c r="V8" s="533">
        <v>12</v>
      </c>
      <c r="W8" s="533">
        <v>12</v>
      </c>
      <c r="X8" s="533">
        <v>12</v>
      </c>
      <c r="Y8" s="212">
        <v>12</v>
      </c>
      <c r="Z8" s="243">
        <v>24</v>
      </c>
      <c r="AA8" s="212">
        <v>12</v>
      </c>
      <c r="AB8" s="110">
        <v>12</v>
      </c>
      <c r="AC8" s="212">
        <v>12</v>
      </c>
      <c r="AD8" s="212">
        <v>12</v>
      </c>
      <c r="AE8" s="110">
        <v>12</v>
      </c>
      <c r="AF8" s="212">
        <v>12</v>
      </c>
      <c r="AG8" s="243">
        <v>24</v>
      </c>
      <c r="AH8" s="261" t="s">
        <v>493</v>
      </c>
      <c r="AI8" s="261" t="s">
        <v>527</v>
      </c>
      <c r="AJ8" s="99">
        <f t="shared" ref="AJ8:AJ12" si="1">AK8/12</f>
        <v>28.25</v>
      </c>
      <c r="AK8" s="55">
        <f t="shared" si="0"/>
        <v>339</v>
      </c>
      <c r="AL8" s="165">
        <v>12</v>
      </c>
    </row>
    <row r="9" spans="1:47" s="211" customFormat="1" ht="21" customHeight="1" x14ac:dyDescent="0.25">
      <c r="A9" s="2">
        <v>313</v>
      </c>
      <c r="B9" s="6">
        <v>3</v>
      </c>
      <c r="C9" s="110" t="str">
        <f>IFERROR(VLOOKUP(A9,Имя!$A:$B,2,0),"asd")</f>
        <v>Уталов Абдуллажон</v>
      </c>
      <c r="D9" s="8" t="s">
        <v>38</v>
      </c>
      <c r="E9" s="532">
        <v>24</v>
      </c>
      <c r="F9" s="533">
        <v>24</v>
      </c>
      <c r="G9" s="533">
        <v>12</v>
      </c>
      <c r="H9" s="533">
        <v>12</v>
      </c>
      <c r="I9" s="533">
        <v>12</v>
      </c>
      <c r="J9" s="533">
        <v>12</v>
      </c>
      <c r="K9" s="533">
        <v>12</v>
      </c>
      <c r="L9" s="532" t="s">
        <v>493</v>
      </c>
      <c r="M9" s="533">
        <v>12</v>
      </c>
      <c r="N9" s="533">
        <v>12</v>
      </c>
      <c r="O9" s="533">
        <v>12</v>
      </c>
      <c r="P9" s="533">
        <v>12</v>
      </c>
      <c r="Q9" s="533">
        <v>12</v>
      </c>
      <c r="R9" s="533">
        <v>12</v>
      </c>
      <c r="S9" s="532">
        <v>24</v>
      </c>
      <c r="T9" s="533">
        <v>12</v>
      </c>
      <c r="U9" s="533">
        <v>12</v>
      </c>
      <c r="V9" s="533">
        <v>12</v>
      </c>
      <c r="W9" s="533">
        <v>12</v>
      </c>
      <c r="X9" s="533">
        <v>12</v>
      </c>
      <c r="Y9" s="212">
        <v>12</v>
      </c>
      <c r="Z9" s="243">
        <v>24</v>
      </c>
      <c r="AA9" s="212">
        <v>12</v>
      </c>
      <c r="AB9" s="110">
        <v>12</v>
      </c>
      <c r="AC9" s="212">
        <v>12</v>
      </c>
      <c r="AD9" s="212">
        <v>12</v>
      </c>
      <c r="AE9" s="110">
        <v>12</v>
      </c>
      <c r="AF9" s="212">
        <v>12</v>
      </c>
      <c r="AG9" s="243">
        <v>24</v>
      </c>
      <c r="AH9" s="261" t="s">
        <v>493</v>
      </c>
      <c r="AI9" s="261" t="s">
        <v>527</v>
      </c>
      <c r="AJ9" s="99">
        <f t="shared" ref="AJ9" si="2">AK9/12</f>
        <v>33</v>
      </c>
      <c r="AK9" s="55">
        <f t="shared" si="0"/>
        <v>396</v>
      </c>
      <c r="AL9" s="165">
        <v>12</v>
      </c>
      <c r="AM9" s="546"/>
      <c r="AN9" s="546"/>
      <c r="AO9" s="546"/>
      <c r="AP9" s="546"/>
      <c r="AQ9" s="546"/>
      <c r="AR9" s="546"/>
      <c r="AS9" s="546"/>
      <c r="AT9" s="546"/>
      <c r="AU9" s="546"/>
    </row>
    <row r="10" spans="1:47" ht="21" customHeight="1" x14ac:dyDescent="0.25">
      <c r="A10" s="2">
        <v>19</v>
      </c>
      <c r="B10" s="6">
        <v>4</v>
      </c>
      <c r="C10" s="110" t="str">
        <f>IFERROR(VLOOKUP(A10,Имя!$A:$B,2,0),"asd")</f>
        <v>Ахмадов Ахрор</v>
      </c>
      <c r="D10" s="8" t="s">
        <v>52</v>
      </c>
      <c r="E10" s="532">
        <v>24</v>
      </c>
      <c r="F10" s="533">
        <v>24</v>
      </c>
      <c r="G10" s="533">
        <v>12</v>
      </c>
      <c r="H10" s="533">
        <v>12</v>
      </c>
      <c r="I10" s="533">
        <v>12</v>
      </c>
      <c r="J10" s="533">
        <v>12</v>
      </c>
      <c r="K10" s="533">
        <v>12</v>
      </c>
      <c r="L10" s="532" t="s">
        <v>493</v>
      </c>
      <c r="M10" s="533" t="s">
        <v>493</v>
      </c>
      <c r="N10" s="533" t="s">
        <v>493</v>
      </c>
      <c r="O10" s="533" t="s">
        <v>493</v>
      </c>
      <c r="P10" s="533" t="s">
        <v>493</v>
      </c>
      <c r="Q10" s="533" t="s">
        <v>493</v>
      </c>
      <c r="R10" s="533">
        <v>12</v>
      </c>
      <c r="S10" s="532">
        <v>24</v>
      </c>
      <c r="T10" s="533">
        <v>12</v>
      </c>
      <c r="U10" s="533">
        <v>12</v>
      </c>
      <c r="V10" s="533">
        <v>12</v>
      </c>
      <c r="W10" s="533">
        <v>12</v>
      </c>
      <c r="X10" s="533">
        <v>12</v>
      </c>
      <c r="Y10" s="212">
        <v>12</v>
      </c>
      <c r="Z10" s="243">
        <v>24</v>
      </c>
      <c r="AA10" s="212">
        <v>12</v>
      </c>
      <c r="AB10" s="110">
        <v>12</v>
      </c>
      <c r="AC10" s="212">
        <v>12</v>
      </c>
      <c r="AD10" s="212">
        <v>12</v>
      </c>
      <c r="AE10" s="110">
        <v>12</v>
      </c>
      <c r="AF10" s="212">
        <v>12</v>
      </c>
      <c r="AG10" s="243">
        <v>24</v>
      </c>
      <c r="AH10" s="261" t="s">
        <v>493</v>
      </c>
      <c r="AI10" s="261" t="s">
        <v>527</v>
      </c>
      <c r="AJ10" s="99">
        <f t="shared" si="1"/>
        <v>28</v>
      </c>
      <c r="AK10" s="55">
        <f t="shared" si="0"/>
        <v>336</v>
      </c>
      <c r="AL10" s="165">
        <v>12</v>
      </c>
    </row>
    <row r="11" spans="1:47" ht="21.6" customHeight="1" x14ac:dyDescent="0.25">
      <c r="A11" s="2">
        <v>155</v>
      </c>
      <c r="B11" s="6">
        <v>5</v>
      </c>
      <c r="C11" s="110" t="str">
        <f>IFERROR(VLOOKUP(A11,Имя!$A:$B,2,0),"asd")</f>
        <v>Тиркашев Абубакир</v>
      </c>
      <c r="D11" s="8" t="s">
        <v>52</v>
      </c>
      <c r="E11" s="532">
        <v>24</v>
      </c>
      <c r="F11" s="533">
        <v>24</v>
      </c>
      <c r="G11" s="533">
        <v>12</v>
      </c>
      <c r="H11" s="533">
        <v>12</v>
      </c>
      <c r="I11" s="533">
        <v>12</v>
      </c>
      <c r="J11" s="533">
        <v>12</v>
      </c>
      <c r="K11" s="533">
        <v>12</v>
      </c>
      <c r="L11" s="532" t="s">
        <v>493</v>
      </c>
      <c r="M11" s="533">
        <v>9</v>
      </c>
      <c r="N11" s="533">
        <v>9</v>
      </c>
      <c r="O11" s="533">
        <v>10</v>
      </c>
      <c r="P11" s="533">
        <v>8</v>
      </c>
      <c r="Q11" s="533">
        <v>12</v>
      </c>
      <c r="R11" s="533">
        <v>12</v>
      </c>
      <c r="S11" s="532">
        <v>24</v>
      </c>
      <c r="T11" s="533" t="s">
        <v>493</v>
      </c>
      <c r="U11" s="533" t="s">
        <v>493</v>
      </c>
      <c r="V11" s="533">
        <v>12</v>
      </c>
      <c r="W11" s="533" t="s">
        <v>493</v>
      </c>
      <c r="X11" s="533" t="s">
        <v>493</v>
      </c>
      <c r="Y11" s="212" t="s">
        <v>493</v>
      </c>
      <c r="Z11" s="243">
        <v>24</v>
      </c>
      <c r="AA11" s="212">
        <v>12</v>
      </c>
      <c r="AB11" s="110">
        <v>12</v>
      </c>
      <c r="AC11" s="212">
        <v>12</v>
      </c>
      <c r="AD11" s="212">
        <v>12</v>
      </c>
      <c r="AE11" s="110">
        <v>12</v>
      </c>
      <c r="AF11" s="212">
        <v>12</v>
      </c>
      <c r="AG11" s="243">
        <v>24</v>
      </c>
      <c r="AH11" s="261" t="s">
        <v>493</v>
      </c>
      <c r="AI11" s="261" t="s">
        <v>527</v>
      </c>
      <c r="AJ11" s="99">
        <f t="shared" si="1"/>
        <v>27</v>
      </c>
      <c r="AK11" s="55">
        <f t="shared" si="0"/>
        <v>324</v>
      </c>
      <c r="AL11" s="165">
        <v>12</v>
      </c>
    </row>
    <row r="12" spans="1:47" ht="21.6" customHeight="1" x14ac:dyDescent="0.25">
      <c r="A12" s="2">
        <v>192</v>
      </c>
      <c r="B12" s="6">
        <v>6</v>
      </c>
      <c r="C12" s="110" t="str">
        <f>IFERROR(VLOOKUP(A12,Имя!$A:$B,2,0),"asd")</f>
        <v>Мажидов Фирдавс</v>
      </c>
      <c r="D12" s="8" t="s">
        <v>52</v>
      </c>
      <c r="E12" s="532">
        <v>24</v>
      </c>
      <c r="F12" s="533">
        <v>12</v>
      </c>
      <c r="G12" s="533">
        <v>12</v>
      </c>
      <c r="H12" s="533">
        <v>12</v>
      </c>
      <c r="I12" s="533">
        <v>12</v>
      </c>
      <c r="J12" s="533">
        <v>12</v>
      </c>
      <c r="K12" s="533">
        <v>12</v>
      </c>
      <c r="L12" s="532" t="s">
        <v>493</v>
      </c>
      <c r="M12" s="533">
        <v>12</v>
      </c>
      <c r="N12" s="533">
        <v>12</v>
      </c>
      <c r="O12" s="533">
        <v>12</v>
      </c>
      <c r="P12" s="533">
        <v>9</v>
      </c>
      <c r="Q12" s="533">
        <v>12</v>
      </c>
      <c r="R12" s="533">
        <v>12</v>
      </c>
      <c r="S12" s="532">
        <v>24</v>
      </c>
      <c r="T12" s="533">
        <v>12</v>
      </c>
      <c r="U12" s="533">
        <v>12</v>
      </c>
      <c r="V12" s="533">
        <v>12</v>
      </c>
      <c r="W12" s="533">
        <v>12</v>
      </c>
      <c r="X12" s="533">
        <v>12</v>
      </c>
      <c r="Y12" s="212">
        <v>12</v>
      </c>
      <c r="Z12" s="243">
        <v>24</v>
      </c>
      <c r="AA12" s="212">
        <v>12</v>
      </c>
      <c r="AB12" s="110">
        <v>12</v>
      </c>
      <c r="AC12" s="212">
        <v>12</v>
      </c>
      <c r="AD12" s="212">
        <v>12</v>
      </c>
      <c r="AE12" s="110">
        <v>12</v>
      </c>
      <c r="AF12" s="212">
        <v>12</v>
      </c>
      <c r="AG12" s="243">
        <v>24</v>
      </c>
      <c r="AH12" s="261" t="s">
        <v>493</v>
      </c>
      <c r="AI12" s="261" t="s">
        <v>527</v>
      </c>
      <c r="AJ12" s="99">
        <f t="shared" si="1"/>
        <v>31.75</v>
      </c>
      <c r="AK12" s="55">
        <f t="shared" si="0"/>
        <v>381</v>
      </c>
      <c r="AL12" s="165">
        <v>12</v>
      </c>
    </row>
    <row r="13" spans="1:47" ht="21" customHeight="1" x14ac:dyDescent="0.25">
      <c r="A13" s="2">
        <v>244</v>
      </c>
      <c r="B13" s="6">
        <v>7</v>
      </c>
      <c r="C13" s="110" t="str">
        <f>IFERROR(VLOOKUP(A13,Имя!$A:$B,2,0),"asd")</f>
        <v>Тошпулатов Бунед</v>
      </c>
      <c r="D13" s="9" t="s">
        <v>52</v>
      </c>
      <c r="E13" s="532" t="s">
        <v>493</v>
      </c>
      <c r="F13" s="533">
        <v>12</v>
      </c>
      <c r="G13" s="533">
        <v>12</v>
      </c>
      <c r="H13" s="533">
        <v>12</v>
      </c>
      <c r="I13" s="533">
        <v>12</v>
      </c>
      <c r="J13" s="533">
        <v>12</v>
      </c>
      <c r="K13" s="533">
        <v>12</v>
      </c>
      <c r="L13" s="532" t="s">
        <v>493</v>
      </c>
      <c r="M13" s="533">
        <v>12</v>
      </c>
      <c r="N13" s="533">
        <v>12</v>
      </c>
      <c r="O13" s="533">
        <v>12</v>
      </c>
      <c r="P13" s="533">
        <v>12</v>
      </c>
      <c r="Q13" s="533">
        <v>12</v>
      </c>
      <c r="R13" s="533">
        <v>12</v>
      </c>
      <c r="S13" s="532" t="s">
        <v>493</v>
      </c>
      <c r="T13" s="533">
        <v>12</v>
      </c>
      <c r="U13" s="533">
        <v>12</v>
      </c>
      <c r="V13" s="533">
        <v>12</v>
      </c>
      <c r="W13" s="533">
        <v>12</v>
      </c>
      <c r="X13" s="533">
        <v>12</v>
      </c>
      <c r="Y13" s="212">
        <v>12</v>
      </c>
      <c r="Z13" s="243">
        <v>24</v>
      </c>
      <c r="AA13" s="212">
        <v>12</v>
      </c>
      <c r="AB13" s="110">
        <v>12</v>
      </c>
      <c r="AC13" s="212">
        <v>12</v>
      </c>
      <c r="AD13" s="212">
        <v>9</v>
      </c>
      <c r="AE13" s="110">
        <v>12</v>
      </c>
      <c r="AF13" s="212">
        <v>12</v>
      </c>
      <c r="AG13" s="243">
        <v>24</v>
      </c>
      <c r="AH13" s="261" t="s">
        <v>493</v>
      </c>
      <c r="AI13" s="261" t="s">
        <v>527</v>
      </c>
      <c r="AJ13" s="99">
        <f t="shared" ref="AJ13" si="3">AK13/12</f>
        <v>27.75</v>
      </c>
      <c r="AK13" s="55">
        <f t="shared" si="0"/>
        <v>333</v>
      </c>
      <c r="AL13" s="165">
        <v>12</v>
      </c>
      <c r="AM13" s="546"/>
      <c r="AN13" s="546"/>
      <c r="AO13" s="546"/>
      <c r="AP13" s="546"/>
      <c r="AQ13" s="546"/>
      <c r="AR13" s="546"/>
      <c r="AS13" s="546"/>
      <c r="AT13" s="546"/>
      <c r="AU13" s="466"/>
    </row>
    <row r="14" spans="1:47" ht="21" customHeight="1" x14ac:dyDescent="0.25">
      <c r="A14" s="2">
        <v>262</v>
      </c>
      <c r="B14" s="6">
        <v>8</v>
      </c>
      <c r="C14" s="110" t="str">
        <f>IFERROR(VLOOKUP(A14,Имя!$A:$B,2,0),"asd")</f>
        <v>Тошпулатов Суннат</v>
      </c>
      <c r="D14" s="9" t="s">
        <v>52</v>
      </c>
      <c r="E14" s="532">
        <v>24</v>
      </c>
      <c r="F14" s="533">
        <v>24</v>
      </c>
      <c r="G14" s="533">
        <v>12</v>
      </c>
      <c r="H14" s="533">
        <v>12</v>
      </c>
      <c r="I14" s="533">
        <v>12</v>
      </c>
      <c r="J14" s="533">
        <v>12</v>
      </c>
      <c r="K14" s="533">
        <v>12</v>
      </c>
      <c r="L14" s="532" t="s">
        <v>493</v>
      </c>
      <c r="M14" s="533">
        <v>12</v>
      </c>
      <c r="N14" s="533">
        <v>12</v>
      </c>
      <c r="O14" s="533">
        <v>7</v>
      </c>
      <c r="P14" s="533">
        <v>7</v>
      </c>
      <c r="Q14" s="533">
        <v>10</v>
      </c>
      <c r="R14" s="533">
        <v>12</v>
      </c>
      <c r="S14" s="532">
        <v>24</v>
      </c>
      <c r="T14" s="533">
        <v>12</v>
      </c>
      <c r="U14" s="533">
        <v>12</v>
      </c>
      <c r="V14" s="533">
        <v>12</v>
      </c>
      <c r="W14" s="533">
        <v>12</v>
      </c>
      <c r="X14" s="533">
        <v>12</v>
      </c>
      <c r="Y14" s="212">
        <v>12</v>
      </c>
      <c r="Z14" s="243">
        <v>24</v>
      </c>
      <c r="AA14" s="212">
        <v>12</v>
      </c>
      <c r="AB14" s="110">
        <v>12</v>
      </c>
      <c r="AC14" s="212" t="s">
        <v>493</v>
      </c>
      <c r="AD14" s="212">
        <v>12</v>
      </c>
      <c r="AE14" s="110">
        <v>12</v>
      </c>
      <c r="AF14" s="212">
        <v>12</v>
      </c>
      <c r="AG14" s="243">
        <v>4</v>
      </c>
      <c r="AH14" s="261" t="s">
        <v>493</v>
      </c>
      <c r="AI14" s="261" t="s">
        <v>527</v>
      </c>
      <c r="AJ14" s="99">
        <f t="shared" ref="AJ14" si="4">AK14/12</f>
        <v>29.333333333333332</v>
      </c>
      <c r="AK14" s="55">
        <f t="shared" si="0"/>
        <v>352</v>
      </c>
      <c r="AL14" s="165">
        <v>12</v>
      </c>
    </row>
    <row r="15" spans="1:47" s="219" customFormat="1" ht="21" customHeight="1" x14ac:dyDescent="0.25">
      <c r="A15" s="2">
        <v>383</v>
      </c>
      <c r="B15" s="6">
        <v>9</v>
      </c>
      <c r="C15" s="110" t="str">
        <f>IFERROR(VLOOKUP(A15,Имя!$A:$B,2,0),"asd")</f>
        <v>Тошпулатов Зохид</v>
      </c>
      <c r="D15" s="9" t="s">
        <v>52</v>
      </c>
      <c r="E15" s="532">
        <v>24</v>
      </c>
      <c r="F15" s="533">
        <v>12</v>
      </c>
      <c r="G15" s="533">
        <v>12</v>
      </c>
      <c r="H15" s="533">
        <v>12</v>
      </c>
      <c r="I15" s="533">
        <v>12</v>
      </c>
      <c r="J15" s="533">
        <v>12</v>
      </c>
      <c r="K15" s="533">
        <v>12</v>
      </c>
      <c r="L15" s="532" t="s">
        <v>493</v>
      </c>
      <c r="M15" s="533">
        <v>12</v>
      </c>
      <c r="N15" s="533">
        <v>12</v>
      </c>
      <c r="O15" s="533" t="s">
        <v>493</v>
      </c>
      <c r="P15" s="533" t="s">
        <v>493</v>
      </c>
      <c r="Q15" s="533">
        <v>12</v>
      </c>
      <c r="R15" s="533">
        <v>12</v>
      </c>
      <c r="S15" s="532" t="s">
        <v>493</v>
      </c>
      <c r="T15" s="533">
        <v>12</v>
      </c>
      <c r="U15" s="533" t="s">
        <v>493</v>
      </c>
      <c r="V15" s="533">
        <v>12</v>
      </c>
      <c r="W15" s="533">
        <v>12</v>
      </c>
      <c r="X15" s="533">
        <v>12</v>
      </c>
      <c r="Y15" s="212">
        <v>12</v>
      </c>
      <c r="Z15" s="243">
        <v>24</v>
      </c>
      <c r="AA15" s="212">
        <v>12</v>
      </c>
      <c r="AB15" s="110">
        <v>12</v>
      </c>
      <c r="AC15" s="212">
        <v>12</v>
      </c>
      <c r="AD15" s="212">
        <v>12</v>
      </c>
      <c r="AE15" s="110">
        <v>12</v>
      </c>
      <c r="AF15" s="212">
        <v>12</v>
      </c>
      <c r="AG15" s="243">
        <v>24</v>
      </c>
      <c r="AH15" s="261" t="s">
        <v>493</v>
      </c>
      <c r="AI15" s="261" t="s">
        <v>527</v>
      </c>
      <c r="AJ15" s="99">
        <f t="shared" ref="AJ15:AJ16" si="5">AK15/12</f>
        <v>27</v>
      </c>
      <c r="AK15" s="55">
        <f t="shared" si="0"/>
        <v>324</v>
      </c>
      <c r="AL15" s="165">
        <v>12</v>
      </c>
    </row>
    <row r="16" spans="1:47" ht="21" customHeight="1" x14ac:dyDescent="0.25">
      <c r="A16" s="2">
        <v>384</v>
      </c>
      <c r="B16" s="6">
        <v>10</v>
      </c>
      <c r="C16" s="110" t="str">
        <f>IFERROR(VLOOKUP(A16,Имя!$A:$B,2,0),"asd")</f>
        <v>Ахмедов Эргаш</v>
      </c>
      <c r="D16" s="9" t="s">
        <v>52</v>
      </c>
      <c r="E16" s="532" t="s">
        <v>493</v>
      </c>
      <c r="F16" s="533">
        <v>12</v>
      </c>
      <c r="G16" s="533">
        <v>12</v>
      </c>
      <c r="H16" s="533">
        <v>12</v>
      </c>
      <c r="I16" s="533">
        <v>12</v>
      </c>
      <c r="J16" s="533">
        <v>12</v>
      </c>
      <c r="K16" s="533">
        <v>12</v>
      </c>
      <c r="L16" s="532" t="s">
        <v>493</v>
      </c>
      <c r="M16" s="533">
        <v>12</v>
      </c>
      <c r="N16" s="533">
        <v>12</v>
      </c>
      <c r="O16" s="533">
        <v>12</v>
      </c>
      <c r="P16" s="533">
        <v>12</v>
      </c>
      <c r="Q16" s="533">
        <v>12</v>
      </c>
      <c r="R16" s="533">
        <v>12</v>
      </c>
      <c r="S16" s="532" t="s">
        <v>493</v>
      </c>
      <c r="T16" s="533">
        <v>12</v>
      </c>
      <c r="U16" s="533">
        <v>12</v>
      </c>
      <c r="V16" s="533">
        <v>12</v>
      </c>
      <c r="W16" s="533">
        <v>12</v>
      </c>
      <c r="X16" s="533">
        <v>12</v>
      </c>
      <c r="Y16" s="212">
        <v>12</v>
      </c>
      <c r="Z16" s="243">
        <v>24</v>
      </c>
      <c r="AA16" s="212">
        <v>12</v>
      </c>
      <c r="AB16" s="110">
        <v>7</v>
      </c>
      <c r="AC16" s="212">
        <v>12</v>
      </c>
      <c r="AD16" s="212">
        <v>12</v>
      </c>
      <c r="AE16" s="110">
        <v>12</v>
      </c>
      <c r="AF16" s="212">
        <v>12</v>
      </c>
      <c r="AG16" s="243">
        <v>24</v>
      </c>
      <c r="AH16" s="261">
        <v>12</v>
      </c>
      <c r="AI16" s="261" t="s">
        <v>527</v>
      </c>
      <c r="AJ16" s="99">
        <f t="shared" si="5"/>
        <v>28.583333333333332</v>
      </c>
      <c r="AK16" s="55">
        <f t="shared" si="0"/>
        <v>343</v>
      </c>
      <c r="AL16" s="165">
        <v>12</v>
      </c>
    </row>
    <row r="17" spans="1:38" s="274" customFormat="1" ht="21.6" customHeight="1" x14ac:dyDescent="0.25">
      <c r="A17" s="2">
        <v>389</v>
      </c>
      <c r="B17" s="6">
        <v>11</v>
      </c>
      <c r="C17" s="110" t="str">
        <f>IFERROR(VLOOKUP(A17,Имя!$A:$B,2,0),"asd")</f>
        <v>Абдувахобов Жахонгир</v>
      </c>
      <c r="D17" s="9" t="s">
        <v>52</v>
      </c>
      <c r="E17" s="532" t="s">
        <v>493</v>
      </c>
      <c r="F17" s="533">
        <v>12</v>
      </c>
      <c r="G17" s="533">
        <v>12</v>
      </c>
      <c r="H17" s="533">
        <v>12</v>
      </c>
      <c r="I17" s="533">
        <v>12</v>
      </c>
      <c r="J17" s="533">
        <v>12</v>
      </c>
      <c r="K17" s="533">
        <v>12</v>
      </c>
      <c r="L17" s="532" t="s">
        <v>493</v>
      </c>
      <c r="M17" s="533">
        <v>12</v>
      </c>
      <c r="N17" s="533">
        <v>12</v>
      </c>
      <c r="O17" s="533">
        <v>12</v>
      </c>
      <c r="P17" s="533">
        <v>15</v>
      </c>
      <c r="Q17" s="533" t="s">
        <v>493</v>
      </c>
      <c r="R17" s="533">
        <v>12</v>
      </c>
      <c r="S17" s="532" t="s">
        <v>493</v>
      </c>
      <c r="T17" s="533">
        <v>12</v>
      </c>
      <c r="U17" s="533">
        <v>12</v>
      </c>
      <c r="V17" s="533">
        <v>12</v>
      </c>
      <c r="W17" s="533">
        <v>12</v>
      </c>
      <c r="X17" s="533" t="s">
        <v>493</v>
      </c>
      <c r="Y17" s="212">
        <v>12</v>
      </c>
      <c r="Z17" s="243">
        <v>24</v>
      </c>
      <c r="AA17" s="212">
        <v>4</v>
      </c>
      <c r="AB17" s="110" t="s">
        <v>493</v>
      </c>
      <c r="AC17" s="212" t="s">
        <v>493</v>
      </c>
      <c r="AD17" s="212">
        <v>8</v>
      </c>
      <c r="AE17" s="110">
        <v>12</v>
      </c>
      <c r="AF17" s="212">
        <v>12</v>
      </c>
      <c r="AG17" s="243">
        <v>24</v>
      </c>
      <c r="AH17" s="261">
        <v>12</v>
      </c>
      <c r="AI17" s="261" t="s">
        <v>527</v>
      </c>
      <c r="AJ17" s="99">
        <f t="shared" ref="AJ17:AJ18" si="6">AK17/12</f>
        <v>24.25</v>
      </c>
      <c r="AK17" s="55">
        <f t="shared" ref="AK17:AK18" si="7">SUM(E17:AI17)</f>
        <v>291</v>
      </c>
      <c r="AL17" s="165">
        <v>12</v>
      </c>
    </row>
    <row r="18" spans="1:38" s="274" customFormat="1" ht="20.25" customHeight="1" x14ac:dyDescent="0.25">
      <c r="A18" s="2">
        <v>390</v>
      </c>
      <c r="B18" s="6">
        <v>12</v>
      </c>
      <c r="C18" s="110" t="str">
        <f>IFERROR(VLOOKUP(A18,Имя!$A:$B,2,0),"asd")</f>
        <v>Аскаров Самандар</v>
      </c>
      <c r="D18" s="9" t="s">
        <v>52</v>
      </c>
      <c r="E18" s="532" t="s">
        <v>493</v>
      </c>
      <c r="F18" s="533">
        <v>12</v>
      </c>
      <c r="G18" s="533">
        <v>12</v>
      </c>
      <c r="H18" s="533">
        <v>12</v>
      </c>
      <c r="I18" s="533">
        <v>12</v>
      </c>
      <c r="J18" s="533">
        <v>12</v>
      </c>
      <c r="K18" s="533">
        <v>11</v>
      </c>
      <c r="L18" s="532" t="s">
        <v>493</v>
      </c>
      <c r="M18" s="533">
        <v>12</v>
      </c>
      <c r="N18" s="533">
        <v>9</v>
      </c>
      <c r="O18" s="533">
        <v>12</v>
      </c>
      <c r="P18" s="533">
        <v>12</v>
      </c>
      <c r="Q18" s="533">
        <v>12</v>
      </c>
      <c r="R18" s="533">
        <v>12</v>
      </c>
      <c r="S18" s="532" t="s">
        <v>493</v>
      </c>
      <c r="T18" s="533">
        <v>12</v>
      </c>
      <c r="U18" s="533">
        <v>12</v>
      </c>
      <c r="V18" s="533" t="s">
        <v>493</v>
      </c>
      <c r="W18" s="533">
        <v>12</v>
      </c>
      <c r="X18" s="533">
        <v>12</v>
      </c>
      <c r="Y18" s="212">
        <v>12</v>
      </c>
      <c r="Z18" s="243">
        <v>24</v>
      </c>
      <c r="AA18" s="212">
        <v>12</v>
      </c>
      <c r="AB18" s="110">
        <v>12</v>
      </c>
      <c r="AC18" s="212">
        <v>12</v>
      </c>
      <c r="AD18" s="212">
        <v>12</v>
      </c>
      <c r="AE18" s="110">
        <v>12</v>
      </c>
      <c r="AF18" s="212">
        <v>12</v>
      </c>
      <c r="AG18" s="243">
        <v>24</v>
      </c>
      <c r="AH18" s="261" t="s">
        <v>493</v>
      </c>
      <c r="AI18" s="261" t="s">
        <v>527</v>
      </c>
      <c r="AJ18" s="99">
        <f t="shared" si="6"/>
        <v>26.666666666666668</v>
      </c>
      <c r="AK18" s="55">
        <f t="shared" si="7"/>
        <v>320</v>
      </c>
      <c r="AL18" s="165">
        <v>12</v>
      </c>
    </row>
    <row r="19" spans="1:38" s="376" customFormat="1" ht="21.6" customHeight="1" x14ac:dyDescent="0.25">
      <c r="A19" s="2"/>
      <c r="B19" s="6">
        <v>13</v>
      </c>
      <c r="C19" s="110" t="s">
        <v>577</v>
      </c>
      <c r="D19" s="9" t="s">
        <v>52</v>
      </c>
      <c r="E19" s="532" t="s">
        <v>493</v>
      </c>
      <c r="F19" s="533">
        <v>12</v>
      </c>
      <c r="G19" s="533">
        <v>12</v>
      </c>
      <c r="H19" s="533" t="s">
        <v>493</v>
      </c>
      <c r="I19" s="533">
        <v>12</v>
      </c>
      <c r="J19" s="533">
        <v>12</v>
      </c>
      <c r="K19" s="533">
        <v>12</v>
      </c>
      <c r="L19" s="532" t="s">
        <v>493</v>
      </c>
      <c r="M19" s="533" t="s">
        <v>493</v>
      </c>
      <c r="N19" s="533">
        <v>12</v>
      </c>
      <c r="O19" s="533">
        <v>12</v>
      </c>
      <c r="P19" s="533">
        <v>12</v>
      </c>
      <c r="Q19" s="533">
        <v>12</v>
      </c>
      <c r="R19" s="533">
        <v>12</v>
      </c>
      <c r="S19" s="532" t="s">
        <v>493</v>
      </c>
      <c r="T19" s="533">
        <v>12</v>
      </c>
      <c r="U19" s="533">
        <v>12</v>
      </c>
      <c r="V19" s="533">
        <v>12</v>
      </c>
      <c r="W19" s="533">
        <v>12</v>
      </c>
      <c r="X19" s="533">
        <v>12</v>
      </c>
      <c r="Y19" s="212">
        <v>12</v>
      </c>
      <c r="Z19" s="243">
        <v>24</v>
      </c>
      <c r="AA19" s="212">
        <v>12</v>
      </c>
      <c r="AB19" s="110">
        <v>12</v>
      </c>
      <c r="AC19" s="212">
        <v>12</v>
      </c>
      <c r="AD19" s="212">
        <v>12</v>
      </c>
      <c r="AE19" s="110">
        <v>12</v>
      </c>
      <c r="AF19" s="212">
        <v>12</v>
      </c>
      <c r="AG19" s="243">
        <v>24</v>
      </c>
      <c r="AH19" s="261">
        <v>12</v>
      </c>
      <c r="AI19" s="261" t="s">
        <v>527</v>
      </c>
      <c r="AJ19" s="99">
        <f t="shared" ref="AJ19:AJ21" si="8">AK19/12</f>
        <v>27</v>
      </c>
      <c r="AK19" s="55">
        <f t="shared" ref="AK19:AK21" si="9">SUM(E19:AI19)</f>
        <v>324</v>
      </c>
      <c r="AL19" s="165">
        <v>12</v>
      </c>
    </row>
    <row r="20" spans="1:38" s="376" customFormat="1" ht="21.6" customHeight="1" x14ac:dyDescent="0.25">
      <c r="A20" s="2"/>
      <c r="B20" s="6">
        <v>14</v>
      </c>
      <c r="C20" s="471" t="s">
        <v>578</v>
      </c>
      <c r="D20" s="9" t="s">
        <v>52</v>
      </c>
      <c r="E20" s="532">
        <v>8</v>
      </c>
      <c r="F20" s="533">
        <v>12</v>
      </c>
      <c r="G20" s="533">
        <v>12</v>
      </c>
      <c r="H20" s="533">
        <v>12</v>
      </c>
      <c r="I20" s="533">
        <v>12</v>
      </c>
      <c r="J20" s="533">
        <v>12</v>
      </c>
      <c r="K20" s="533">
        <v>12</v>
      </c>
      <c r="L20" s="532" t="s">
        <v>493</v>
      </c>
      <c r="M20" s="533">
        <v>12</v>
      </c>
      <c r="N20" s="533">
        <v>12</v>
      </c>
      <c r="O20" s="533">
        <v>12</v>
      </c>
      <c r="P20" s="533">
        <v>12</v>
      </c>
      <c r="Q20" s="533">
        <v>12</v>
      </c>
      <c r="R20" s="533">
        <v>12</v>
      </c>
      <c r="S20" s="532">
        <v>9</v>
      </c>
      <c r="T20" s="533">
        <v>12</v>
      </c>
      <c r="U20" s="533">
        <v>12</v>
      </c>
      <c r="V20" s="533">
        <v>12</v>
      </c>
      <c r="W20" s="533">
        <v>12</v>
      </c>
      <c r="X20" s="533">
        <v>12</v>
      </c>
      <c r="Y20" s="212">
        <v>12</v>
      </c>
      <c r="Z20" s="243">
        <v>24</v>
      </c>
      <c r="AA20" s="212">
        <v>12</v>
      </c>
      <c r="AB20" s="110">
        <v>12</v>
      </c>
      <c r="AC20" s="212">
        <v>12</v>
      </c>
      <c r="AD20" s="212">
        <v>12</v>
      </c>
      <c r="AE20" s="110">
        <v>12</v>
      </c>
      <c r="AF20" s="212">
        <v>12</v>
      </c>
      <c r="AG20" s="243">
        <v>24</v>
      </c>
      <c r="AH20" s="261">
        <v>12</v>
      </c>
      <c r="AI20" s="261" t="s">
        <v>527</v>
      </c>
      <c r="AJ20" s="99">
        <f t="shared" si="8"/>
        <v>30.416666666666668</v>
      </c>
      <c r="AK20" s="55">
        <f t="shared" si="9"/>
        <v>365</v>
      </c>
      <c r="AL20" s="165">
        <v>12</v>
      </c>
    </row>
    <row r="21" spans="1:38" ht="21.6" customHeight="1" x14ac:dyDescent="0.25">
      <c r="A21" s="2"/>
      <c r="B21" s="6"/>
      <c r="C21" s="110"/>
      <c r="D21" s="9"/>
      <c r="E21" s="280"/>
      <c r="F21" s="110"/>
      <c r="G21" s="110"/>
      <c r="H21" s="212"/>
      <c r="I21" s="212"/>
      <c r="J21" s="110"/>
      <c r="K21" s="212"/>
      <c r="L21" s="110"/>
      <c r="M21" s="212"/>
      <c r="N21" s="110"/>
      <c r="O21" s="212"/>
      <c r="P21" s="212"/>
      <c r="Q21" s="110"/>
      <c r="R21" s="212"/>
      <c r="S21" s="110"/>
      <c r="T21" s="212"/>
      <c r="U21" s="110"/>
      <c r="V21" s="212"/>
      <c r="W21" s="212"/>
      <c r="X21" s="110"/>
      <c r="Y21" s="212"/>
      <c r="Z21" s="110"/>
      <c r="AA21" s="212"/>
      <c r="AB21" s="110"/>
      <c r="AC21" s="212"/>
      <c r="AD21" s="212"/>
      <c r="AE21" s="110"/>
      <c r="AF21" s="212"/>
      <c r="AG21" s="110"/>
      <c r="AH21" s="110"/>
      <c r="AI21" s="110"/>
      <c r="AJ21" s="99">
        <f t="shared" si="8"/>
        <v>0</v>
      </c>
      <c r="AK21" s="55">
        <f t="shared" si="9"/>
        <v>0</v>
      </c>
      <c r="AL21" s="165"/>
    </row>
    <row r="23" spans="1:38" ht="21.6" customHeight="1" x14ac:dyDescent="0.25">
      <c r="A23" s="540"/>
      <c r="B23" s="541"/>
      <c r="C23" s="541"/>
      <c r="D23" s="541"/>
      <c r="E23" s="541"/>
      <c r="F23" s="541"/>
      <c r="G23" s="541"/>
      <c r="H23" s="541"/>
      <c r="I23" s="541"/>
      <c r="J23" s="541"/>
      <c r="K23" s="541"/>
      <c r="L23" s="541"/>
      <c r="M23" s="541"/>
      <c r="N23" s="541"/>
      <c r="O23" s="541"/>
      <c r="P23" s="541"/>
      <c r="Q23" s="541"/>
      <c r="R23" s="541"/>
      <c r="S23" s="541"/>
      <c r="T23" s="541"/>
      <c r="U23" s="541"/>
      <c r="V23" s="541"/>
      <c r="W23" s="541"/>
      <c r="X23" s="541"/>
      <c r="Y23" s="541"/>
      <c r="Z23" s="541"/>
      <c r="AA23" s="541"/>
      <c r="AB23" s="541"/>
      <c r="AC23" s="541"/>
      <c r="AD23" s="541"/>
      <c r="AE23" s="541"/>
      <c r="AF23" s="541"/>
      <c r="AG23" s="541"/>
      <c r="AH23" s="541"/>
      <c r="AI23" s="541"/>
      <c r="AJ23" s="74">
        <f>SUM(AJ7:AJ21)</f>
        <v>398.75000000000006</v>
      </c>
      <c r="AK23" s="60">
        <f>SUM(AK7:AK21)</f>
        <v>4785</v>
      </c>
    </row>
    <row r="24" spans="1:38" ht="21.6" customHeight="1" x14ac:dyDescent="0.25">
      <c r="A24" s="195"/>
      <c r="B24" s="195"/>
      <c r="C24" s="195"/>
      <c r="D24" s="195"/>
      <c r="E24" s="15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15"/>
      <c r="AF24" s="15"/>
      <c r="AG24" s="15"/>
      <c r="AH24" s="15"/>
      <c r="AI24" s="15"/>
      <c r="AJ24" s="57"/>
      <c r="AK24" s="58"/>
    </row>
    <row r="25" spans="1:38" ht="26.25" customHeight="1" x14ac:dyDescent="0.25">
      <c r="A25" s="556"/>
      <c r="B25" s="556"/>
      <c r="C25" s="556"/>
      <c r="D25" s="556"/>
      <c r="E25" s="384"/>
      <c r="F25" s="384"/>
      <c r="G25" s="384"/>
      <c r="H25" s="384"/>
      <c r="I25" s="384"/>
      <c r="J25" s="384"/>
      <c r="K25" s="384"/>
      <c r="L25" s="384"/>
      <c r="M25" s="163">
        <v>8</v>
      </c>
      <c r="N25" s="538" t="s">
        <v>511</v>
      </c>
      <c r="O25" s="538"/>
      <c r="P25" s="538"/>
      <c r="Q25" s="538"/>
      <c r="R25" s="538"/>
      <c r="S25" s="538"/>
      <c r="T25" s="247"/>
      <c r="U25" s="255" t="s">
        <v>520</v>
      </c>
      <c r="V25" s="538" t="s">
        <v>495</v>
      </c>
      <c r="W25" s="538"/>
      <c r="X25" s="538"/>
      <c r="Y25" s="538"/>
      <c r="Z25" s="538"/>
      <c r="AA25" s="538"/>
      <c r="AB25" s="247"/>
      <c r="AC25" s="258" t="s">
        <v>523</v>
      </c>
      <c r="AD25" s="538" t="s">
        <v>515</v>
      </c>
      <c r="AE25" s="538"/>
      <c r="AF25" s="538"/>
      <c r="AG25" s="538"/>
      <c r="AH25" s="538"/>
      <c r="AI25" s="538"/>
    </row>
    <row r="26" spans="1:38" ht="21.6" customHeight="1" x14ac:dyDescent="0.25">
      <c r="A26" s="425"/>
      <c r="B26" s="425"/>
      <c r="C26" s="452" t="s">
        <v>600</v>
      </c>
      <c r="D26" s="453" t="s">
        <v>602</v>
      </c>
      <c r="F26" s="425"/>
      <c r="G26" s="42"/>
      <c r="H26" s="42"/>
      <c r="I26" s="42"/>
      <c r="J26" s="42"/>
      <c r="M26" s="253" t="s">
        <v>518</v>
      </c>
      <c r="N26" s="538" t="s">
        <v>512</v>
      </c>
      <c r="O26" s="538"/>
      <c r="P26" s="538"/>
      <c r="Q26" s="538"/>
      <c r="R26" s="538"/>
      <c r="S26" s="538"/>
      <c r="T26" s="247"/>
      <c r="U26" s="256" t="s">
        <v>521</v>
      </c>
      <c r="V26" s="538" t="s">
        <v>514</v>
      </c>
      <c r="W26" s="538"/>
      <c r="X26" s="538"/>
      <c r="Y26" s="538"/>
      <c r="Z26" s="538"/>
      <c r="AA26" s="538"/>
      <c r="AB26" s="247"/>
      <c r="AC26" s="248" t="s">
        <v>524</v>
      </c>
      <c r="AD26" s="538" t="s">
        <v>516</v>
      </c>
      <c r="AE26" s="538"/>
      <c r="AF26" s="538"/>
      <c r="AG26" s="538"/>
      <c r="AH26" s="538"/>
      <c r="AI26" s="538"/>
    </row>
    <row r="27" spans="1:38" ht="21.6" customHeight="1" x14ac:dyDescent="0.25">
      <c r="C27" s="449" t="s">
        <v>583</v>
      </c>
      <c r="D27" s="450" t="s">
        <v>593</v>
      </c>
      <c r="F27" s="424"/>
      <c r="M27" s="254" t="s">
        <v>519</v>
      </c>
      <c r="N27" s="538" t="s">
        <v>513</v>
      </c>
      <c r="O27" s="538"/>
      <c r="P27" s="538"/>
      <c r="Q27" s="538"/>
      <c r="R27" s="538"/>
      <c r="S27" s="538"/>
      <c r="T27" s="247"/>
      <c r="U27" s="257" t="s">
        <v>522</v>
      </c>
      <c r="V27" s="538" t="s">
        <v>494</v>
      </c>
      <c r="W27" s="538"/>
      <c r="X27" s="538"/>
      <c r="Y27" s="538"/>
      <c r="Z27" s="538"/>
      <c r="AA27" s="538"/>
      <c r="AB27" s="247"/>
      <c r="AC27" s="259" t="s">
        <v>525</v>
      </c>
      <c r="AD27" s="538" t="s">
        <v>517</v>
      </c>
      <c r="AE27" s="538"/>
      <c r="AF27" s="538"/>
      <c r="AG27" s="538"/>
      <c r="AH27" s="538"/>
      <c r="AI27" s="538"/>
    </row>
    <row r="28" spans="1:38" ht="40.5" customHeight="1" x14ac:dyDescent="0.25">
      <c r="C28" s="451" t="s">
        <v>585</v>
      </c>
      <c r="D28" s="450" t="s">
        <v>592</v>
      </c>
      <c r="F28" s="424"/>
      <c r="M28" s="261" t="s">
        <v>527</v>
      </c>
      <c r="N28" s="538" t="s">
        <v>528</v>
      </c>
      <c r="O28" s="538"/>
      <c r="P28" s="538"/>
      <c r="Q28" s="538"/>
      <c r="R28" s="538"/>
      <c r="S28" s="538"/>
      <c r="U28" s="243" t="s">
        <v>493</v>
      </c>
      <c r="V28" s="538" t="s">
        <v>529</v>
      </c>
      <c r="W28" s="538"/>
      <c r="X28" s="538"/>
      <c r="Y28" s="538"/>
      <c r="Z28" s="538"/>
      <c r="AA28" s="538"/>
      <c r="AC28" s="264" t="s">
        <v>532</v>
      </c>
      <c r="AD28" s="544" t="s">
        <v>533</v>
      </c>
      <c r="AE28" s="544"/>
      <c r="AF28" s="544"/>
      <c r="AG28" s="544"/>
      <c r="AH28" s="544"/>
      <c r="AI28" s="544"/>
    </row>
    <row r="29" spans="1:38" ht="21.6" customHeight="1" x14ac:dyDescent="0.25">
      <c r="V29" s="555"/>
      <c r="W29" s="555"/>
      <c r="X29" s="555"/>
      <c r="Y29" s="555"/>
      <c r="Z29" s="555"/>
      <c r="AA29" s="555"/>
      <c r="AB29" s="555"/>
      <c r="AC29" s="555"/>
    </row>
    <row r="31" spans="1:38" ht="21.6" customHeight="1" x14ac:dyDescent="0.25">
      <c r="C31" s="34"/>
      <c r="D31" s="14"/>
      <c r="E31" s="14"/>
      <c r="F31" s="14"/>
      <c r="G31" s="14"/>
      <c r="H31" s="385"/>
      <c r="I31" s="383"/>
      <c r="J31" s="383"/>
      <c r="K31" s="383"/>
      <c r="L31" s="383"/>
      <c r="M31" s="385"/>
      <c r="N31" s="385"/>
      <c r="O31" s="383"/>
    </row>
    <row r="32" spans="1:38" ht="21.6" customHeight="1" x14ac:dyDescent="0.25">
      <c r="C32" s="34"/>
      <c r="D32" s="220"/>
      <c r="E32" s="220"/>
      <c r="F32" s="220"/>
      <c r="G32" s="220"/>
      <c r="H32" s="385"/>
      <c r="I32" s="386"/>
      <c r="J32" s="384"/>
      <c r="K32" s="386"/>
      <c r="L32" s="384"/>
      <c r="M32" s="385"/>
      <c r="N32" s="385"/>
      <c r="O32" s="386"/>
    </row>
  </sheetData>
  <mergeCells count="24">
    <mergeCell ref="V27:AA27"/>
    <mergeCell ref="AD27:AI27"/>
    <mergeCell ref="AJ1:AK1"/>
    <mergeCell ref="AJ2:AK2"/>
    <mergeCell ref="V3:AE3"/>
    <mergeCell ref="AJ3:AK3"/>
    <mergeCell ref="V4:Z4"/>
    <mergeCell ref="AA4:AE4"/>
    <mergeCell ref="AM13:AT13"/>
    <mergeCell ref="AM9:AU9"/>
    <mergeCell ref="A6:B6"/>
    <mergeCell ref="A23:AI23"/>
    <mergeCell ref="V29:AC29"/>
    <mergeCell ref="A25:D25"/>
    <mergeCell ref="N25:S25"/>
    <mergeCell ref="V25:AA25"/>
    <mergeCell ref="AD25:AI25"/>
    <mergeCell ref="N26:S26"/>
    <mergeCell ref="N28:S28"/>
    <mergeCell ref="V28:AA28"/>
    <mergeCell ref="AD28:AI28"/>
    <mergeCell ref="V26:AA26"/>
    <mergeCell ref="AD26:AI26"/>
    <mergeCell ref="N27:S27"/>
  </mergeCells>
  <conditionalFormatting sqref="C23:C24 C21 C29:C30 C1:C13 C33:C1048576">
    <cfRule type="duplicateValues" dxfId="112" priority="6"/>
  </conditionalFormatting>
  <conditionalFormatting sqref="C14:C20">
    <cfRule type="duplicateValues" dxfId="111" priority="268"/>
  </conditionalFormatting>
  <conditionalFormatting sqref="C27:C28">
    <cfRule type="duplicateValues" dxfId="110" priority="1"/>
  </conditionalFormatting>
  <pageMargins left="0.23622047244094491" right="0.23622047244094491" top="0.74803149606299213" bottom="0.74803149606299213" header="0.31496062992125984" footer="0.31496062992125984"/>
  <pageSetup paperSize="9" scale="5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2684-F724-4C6C-95F4-993541BD1928}">
  <sheetPr>
    <tabColor theme="3" tint="0.59999389629810485"/>
    <pageSetUpPr fitToPage="1"/>
  </sheetPr>
  <dimension ref="A1:AY30"/>
  <sheetViews>
    <sheetView tabSelected="1" zoomScale="70" zoomScaleNormal="70" zoomScaleSheetLayoutView="85" workbookViewId="0">
      <selection activeCell="E7" sqref="E7:AI12"/>
    </sheetView>
  </sheetViews>
  <sheetFormatPr defaultColWidth="5.28515625" defaultRowHeight="21.6" customHeight="1" x14ac:dyDescent="0.25"/>
  <cols>
    <col min="1" max="1" width="6.28515625" style="118" customWidth="1"/>
    <col min="2" max="2" width="8" style="118" customWidth="1"/>
    <col min="3" max="3" width="36.85546875" style="115" customWidth="1"/>
    <col min="4" max="4" width="26.7109375" style="115" customWidth="1"/>
    <col min="5" max="32" width="5.5703125" style="115" customWidth="1"/>
    <col min="33" max="35" width="5.5703125" style="187" customWidth="1"/>
    <col min="36" max="36" width="14.7109375" style="393" customWidth="1"/>
    <col min="37" max="37" width="14.7109375" style="119" customWidth="1"/>
    <col min="38" max="16384" width="5.28515625" style="115"/>
  </cols>
  <sheetData>
    <row r="1" spans="1:51" s="109" customFormat="1" ht="21.6" customHeight="1" x14ac:dyDescent="0.25">
      <c r="A1" s="112"/>
      <c r="B1" s="112"/>
      <c r="C1" s="112" t="s">
        <v>5</v>
      </c>
      <c r="D1" s="112"/>
      <c r="E1" s="112"/>
      <c r="F1" s="112"/>
      <c r="G1" s="112"/>
      <c r="AH1" s="220"/>
      <c r="AI1" s="220"/>
      <c r="AJ1" s="560"/>
      <c r="AK1" s="560"/>
    </row>
    <row r="2" spans="1:51" s="109" customFormat="1" ht="21.6" customHeight="1" x14ac:dyDescent="0.25">
      <c r="A2" s="112"/>
      <c r="B2" s="112"/>
      <c r="AH2" s="220"/>
      <c r="AI2" s="220"/>
      <c r="AJ2" s="560"/>
      <c r="AK2" s="560"/>
    </row>
    <row r="3" spans="1:51" s="109" customFormat="1" ht="21.6" customHeight="1" x14ac:dyDescent="0.25">
      <c r="A3" s="112"/>
      <c r="B3" s="112"/>
      <c r="C3" s="112" t="s">
        <v>12</v>
      </c>
      <c r="D3" s="112"/>
      <c r="V3" s="540" t="s">
        <v>0</v>
      </c>
      <c r="W3" s="541"/>
      <c r="X3" s="541"/>
      <c r="Y3" s="541"/>
      <c r="Z3" s="541"/>
      <c r="AA3" s="541"/>
      <c r="AB3" s="541"/>
      <c r="AC3" s="541"/>
      <c r="AD3" s="541"/>
      <c r="AE3" s="542"/>
      <c r="AF3" s="113"/>
      <c r="AG3" s="113"/>
      <c r="AH3" s="113"/>
      <c r="AI3" s="113"/>
      <c r="AJ3" s="560"/>
      <c r="AK3" s="560"/>
    </row>
    <row r="4" spans="1:51" s="109" customFormat="1" ht="21.6" customHeight="1" x14ac:dyDescent="0.25">
      <c r="A4" s="112"/>
      <c r="B4" s="112"/>
      <c r="E4" s="112"/>
      <c r="F4" s="112"/>
      <c r="G4" s="112"/>
      <c r="H4" s="112"/>
      <c r="I4" s="112"/>
      <c r="J4" s="112"/>
      <c r="K4" s="112"/>
      <c r="V4" s="540" t="s">
        <v>631</v>
      </c>
      <c r="W4" s="541"/>
      <c r="X4" s="541"/>
      <c r="Y4" s="541"/>
      <c r="Z4" s="542"/>
      <c r="AA4" s="540" t="s">
        <v>632</v>
      </c>
      <c r="AB4" s="541"/>
      <c r="AC4" s="541"/>
      <c r="AD4" s="541"/>
      <c r="AE4" s="542"/>
      <c r="AF4" s="113"/>
      <c r="AG4" s="113"/>
      <c r="AH4" s="113"/>
      <c r="AI4" s="113"/>
      <c r="AJ4" s="171"/>
      <c r="AK4" s="114"/>
    </row>
    <row r="5" spans="1:51" s="109" customFormat="1" ht="21.6" customHeight="1" x14ac:dyDescent="0.25">
      <c r="A5" s="112"/>
      <c r="B5" s="112"/>
      <c r="AH5" s="220"/>
      <c r="AI5" s="220"/>
      <c r="AJ5" s="171"/>
      <c r="AK5" s="114"/>
    </row>
    <row r="6" spans="1:51" s="109" customFormat="1" ht="54" customHeight="1" x14ac:dyDescent="0.25">
      <c r="A6" s="203" t="s">
        <v>1</v>
      </c>
      <c r="B6" s="203"/>
      <c r="C6" s="201" t="s">
        <v>2</v>
      </c>
      <c r="D6" s="201" t="s">
        <v>28</v>
      </c>
      <c r="E6" s="202">
        <v>1</v>
      </c>
      <c r="F6" s="202">
        <v>2</v>
      </c>
      <c r="G6" s="202">
        <v>3</v>
      </c>
      <c r="H6" s="202">
        <v>4</v>
      </c>
      <c r="I6" s="202">
        <v>5</v>
      </c>
      <c r="J6" s="202">
        <v>6</v>
      </c>
      <c r="K6" s="202">
        <v>7</v>
      </c>
      <c r="L6" s="202">
        <v>8</v>
      </c>
      <c r="M6" s="202">
        <v>9</v>
      </c>
      <c r="N6" s="202">
        <v>10</v>
      </c>
      <c r="O6" s="202">
        <v>11</v>
      </c>
      <c r="P6" s="202">
        <v>12</v>
      </c>
      <c r="Q6" s="202">
        <v>13</v>
      </c>
      <c r="R6" s="202">
        <v>14</v>
      </c>
      <c r="S6" s="202">
        <v>15</v>
      </c>
      <c r="T6" s="202">
        <v>16</v>
      </c>
      <c r="U6" s="202">
        <v>17</v>
      </c>
      <c r="V6" s="202">
        <v>18</v>
      </c>
      <c r="W6" s="202">
        <v>19</v>
      </c>
      <c r="X6" s="202">
        <v>20</v>
      </c>
      <c r="Y6" s="202">
        <v>21</v>
      </c>
      <c r="Z6" s="202">
        <v>22</v>
      </c>
      <c r="AA6" s="202">
        <v>23</v>
      </c>
      <c r="AB6" s="202">
        <v>24</v>
      </c>
      <c r="AC6" s="202">
        <v>25</v>
      </c>
      <c r="AD6" s="202">
        <v>26</v>
      </c>
      <c r="AE6" s="202">
        <v>27</v>
      </c>
      <c r="AF6" s="202">
        <v>28</v>
      </c>
      <c r="AG6" s="202">
        <v>29</v>
      </c>
      <c r="AH6" s="202">
        <v>30</v>
      </c>
      <c r="AI6" s="202">
        <v>31</v>
      </c>
      <c r="AJ6" s="142" t="s">
        <v>3</v>
      </c>
      <c r="AK6" s="54" t="s">
        <v>4</v>
      </c>
    </row>
    <row r="7" spans="1:51" s="220" customFormat="1" ht="24.75" customHeight="1" x14ac:dyDescent="0.25">
      <c r="A7" s="186"/>
      <c r="B7" s="467">
        <v>1</v>
      </c>
      <c r="C7" s="110" t="s">
        <v>636</v>
      </c>
      <c r="D7" s="481" t="s">
        <v>587</v>
      </c>
      <c r="E7" s="532" t="s">
        <v>493</v>
      </c>
      <c r="F7" s="635"/>
      <c r="G7" s="635"/>
      <c r="H7" s="635"/>
      <c r="I7" s="635"/>
      <c r="J7" s="635"/>
      <c r="K7" s="635"/>
      <c r="L7" s="532" t="s">
        <v>493</v>
      </c>
      <c r="M7" s="635"/>
      <c r="N7" s="635"/>
      <c r="O7" s="635"/>
      <c r="P7" s="635"/>
      <c r="Q7" s="635"/>
      <c r="R7" s="636"/>
      <c r="S7" s="532" t="s">
        <v>493</v>
      </c>
      <c r="T7" s="533">
        <v>8</v>
      </c>
      <c r="U7" s="533">
        <v>8</v>
      </c>
      <c r="V7" s="533">
        <v>8</v>
      </c>
      <c r="W7" s="533">
        <v>8</v>
      </c>
      <c r="X7" s="533">
        <v>8</v>
      </c>
      <c r="Y7" s="533">
        <v>8</v>
      </c>
      <c r="Z7" s="532"/>
      <c r="AA7" s="533">
        <v>8</v>
      </c>
      <c r="AB7" s="533">
        <v>8</v>
      </c>
      <c r="AC7" s="533">
        <v>8</v>
      </c>
      <c r="AD7" s="533">
        <v>8</v>
      </c>
      <c r="AE7" s="533">
        <v>8</v>
      </c>
      <c r="AF7" s="533">
        <v>8</v>
      </c>
      <c r="AG7" s="532" t="s">
        <v>493</v>
      </c>
      <c r="AH7" s="535" t="s">
        <v>527</v>
      </c>
      <c r="AI7" s="535" t="s">
        <v>527</v>
      </c>
      <c r="AJ7" s="73">
        <f>AK7/8</f>
        <v>12</v>
      </c>
      <c r="AK7" s="289">
        <f>SUM(E7:AI7)</f>
        <v>96</v>
      </c>
    </row>
    <row r="8" spans="1:51" ht="21.6" customHeight="1" x14ac:dyDescent="0.25">
      <c r="A8" s="108">
        <v>12</v>
      </c>
      <c r="B8" s="107">
        <v>2</v>
      </c>
      <c r="C8" s="110" t="str">
        <f>IFERROR(VLOOKUP(A8,Имя!$A:$B,2,0),"asd")</f>
        <v>Алижонов Улугбек</v>
      </c>
      <c r="D8" s="481" t="s">
        <v>637</v>
      </c>
      <c r="E8" s="532" t="str">
        <f>'Плановый отдел'!E7</f>
        <v>В</v>
      </c>
      <c r="F8" s="533">
        <v>8</v>
      </c>
      <c r="G8" s="533">
        <v>8</v>
      </c>
      <c r="H8" s="533">
        <v>8</v>
      </c>
      <c r="I8" s="533">
        <v>8</v>
      </c>
      <c r="J8" s="533">
        <v>8</v>
      </c>
      <c r="K8" s="533">
        <v>8</v>
      </c>
      <c r="L8" s="532" t="str">
        <f>'Плановый отдел'!L7</f>
        <v>В</v>
      </c>
      <c r="M8" s="533">
        <v>8</v>
      </c>
      <c r="N8" s="533">
        <v>8</v>
      </c>
      <c r="O8" s="533">
        <v>8</v>
      </c>
      <c r="P8" s="533">
        <v>8</v>
      </c>
      <c r="Q8" s="533">
        <v>8</v>
      </c>
      <c r="R8" s="533">
        <v>8</v>
      </c>
      <c r="S8" s="532" t="s">
        <v>493</v>
      </c>
      <c r="T8" s="533">
        <v>8</v>
      </c>
      <c r="U8" s="533">
        <v>8</v>
      </c>
      <c r="V8" s="533">
        <v>8</v>
      </c>
      <c r="W8" s="533">
        <v>8</v>
      </c>
      <c r="X8" s="533">
        <v>8</v>
      </c>
      <c r="Y8" s="533">
        <v>8</v>
      </c>
      <c r="Z8" s="532" t="str">
        <f>'Плановый отдел'!Z7</f>
        <v>В</v>
      </c>
      <c r="AA8" s="533">
        <v>8</v>
      </c>
      <c r="AB8" s="533">
        <v>8</v>
      </c>
      <c r="AC8" s="533">
        <v>8</v>
      </c>
      <c r="AD8" s="533">
        <v>8</v>
      </c>
      <c r="AE8" s="533">
        <v>8</v>
      </c>
      <c r="AF8" s="533">
        <v>8</v>
      </c>
      <c r="AG8" s="532" t="str">
        <f>'Плановый отдел'!AG7</f>
        <v>В</v>
      </c>
      <c r="AH8" s="535" t="s">
        <v>527</v>
      </c>
      <c r="AI8" s="535" t="s">
        <v>527</v>
      </c>
      <c r="AJ8" s="73">
        <f>AK8/8</f>
        <v>24</v>
      </c>
      <c r="AK8" s="289">
        <f>SUM(E8:AI8)</f>
        <v>192</v>
      </c>
      <c r="AL8" s="166">
        <v>8</v>
      </c>
    </row>
    <row r="9" spans="1:51" s="109" customFormat="1" ht="33.75" customHeight="1" x14ac:dyDescent="0.25">
      <c r="A9" s="108">
        <v>96</v>
      </c>
      <c r="B9" s="107">
        <v>3</v>
      </c>
      <c r="C9" s="110" t="str">
        <f>IFERROR(VLOOKUP(A9,Имя!$A:$B,2,0),"asd")</f>
        <v>Скляренко Владислав</v>
      </c>
      <c r="D9" s="25" t="s">
        <v>53</v>
      </c>
      <c r="E9" s="532" t="str">
        <f>'Плановый отдел'!E8</f>
        <v>В</v>
      </c>
      <c r="F9" s="533">
        <v>8</v>
      </c>
      <c r="G9" s="533">
        <v>8</v>
      </c>
      <c r="H9" s="533">
        <v>8</v>
      </c>
      <c r="I9" s="533">
        <v>8</v>
      </c>
      <c r="J9" s="533">
        <v>8</v>
      </c>
      <c r="K9" s="533">
        <v>8</v>
      </c>
      <c r="L9" s="532" t="str">
        <f>'Плановый отдел'!L8</f>
        <v>В</v>
      </c>
      <c r="M9" s="637" t="s">
        <v>521</v>
      </c>
      <c r="N9" s="533">
        <v>8</v>
      </c>
      <c r="O9" s="533">
        <v>8</v>
      </c>
      <c r="P9" s="533">
        <v>8</v>
      </c>
      <c r="Q9" s="533">
        <v>8</v>
      </c>
      <c r="R9" s="533">
        <v>8</v>
      </c>
      <c r="S9" s="532" t="str">
        <f>'Плановый отдел'!S8</f>
        <v>В</v>
      </c>
      <c r="T9" s="533">
        <v>8</v>
      </c>
      <c r="U9" s="533">
        <v>8</v>
      </c>
      <c r="V9" s="533">
        <v>8</v>
      </c>
      <c r="W9" s="533">
        <v>8</v>
      </c>
      <c r="X9" s="533">
        <v>8</v>
      </c>
      <c r="Y9" s="533">
        <v>8</v>
      </c>
      <c r="Z9" s="532" t="str">
        <f>'Плановый отдел'!Z8</f>
        <v>В</v>
      </c>
      <c r="AA9" s="533">
        <v>8</v>
      </c>
      <c r="AB9" s="533">
        <v>8</v>
      </c>
      <c r="AC9" s="533">
        <v>8</v>
      </c>
      <c r="AD9" s="533">
        <v>8</v>
      </c>
      <c r="AE9" s="533">
        <v>8</v>
      </c>
      <c r="AF9" s="533">
        <v>8</v>
      </c>
      <c r="AG9" s="532" t="str">
        <f>'Плановый отдел'!AG8</f>
        <v>В</v>
      </c>
      <c r="AH9" s="535" t="s">
        <v>527</v>
      </c>
      <c r="AI9" s="535" t="s">
        <v>527</v>
      </c>
      <c r="AJ9" s="73">
        <f t="shared" ref="AJ9:AJ13" si="0">AK9/8</f>
        <v>23</v>
      </c>
      <c r="AK9" s="289">
        <f t="shared" ref="AK9:AK13" si="1">SUM(E9:AI9)</f>
        <v>184</v>
      </c>
      <c r="AL9" s="166">
        <v>8</v>
      </c>
      <c r="AM9" s="187"/>
      <c r="AN9" s="187"/>
      <c r="AO9" s="187"/>
      <c r="AP9" s="187"/>
      <c r="AQ9" s="187"/>
      <c r="AR9" s="187"/>
      <c r="AS9" s="187"/>
    </row>
    <row r="10" spans="1:51" s="109" customFormat="1" ht="21.6" customHeight="1" x14ac:dyDescent="0.25">
      <c r="A10" s="108">
        <v>97</v>
      </c>
      <c r="B10" s="107">
        <v>4</v>
      </c>
      <c r="C10" s="110" t="str">
        <f>IFERROR(VLOOKUP(A10,Имя!$A:$B,2,0),"asd")</f>
        <v>Смолягин Сергей</v>
      </c>
      <c r="D10" s="480" t="s">
        <v>106</v>
      </c>
      <c r="E10" s="532" t="str">
        <f>'Плановый отдел'!E9</f>
        <v>В</v>
      </c>
      <c r="F10" s="533">
        <v>8</v>
      </c>
      <c r="G10" s="533">
        <v>8</v>
      </c>
      <c r="H10" s="533">
        <v>8</v>
      </c>
      <c r="I10" s="533">
        <v>8</v>
      </c>
      <c r="J10" s="533">
        <v>8</v>
      </c>
      <c r="K10" s="533">
        <v>8</v>
      </c>
      <c r="L10" s="532" t="str">
        <f>'Плановый отдел'!L9</f>
        <v>В</v>
      </c>
      <c r="M10" s="533">
        <v>8</v>
      </c>
      <c r="N10" s="533">
        <v>8</v>
      </c>
      <c r="O10" s="533">
        <v>8</v>
      </c>
      <c r="P10" s="533">
        <v>8</v>
      </c>
      <c r="Q10" s="533">
        <v>8</v>
      </c>
      <c r="R10" s="533">
        <v>8</v>
      </c>
      <c r="S10" s="532" t="str">
        <f>'Плановый отдел'!S9</f>
        <v>В</v>
      </c>
      <c r="T10" s="533">
        <v>8</v>
      </c>
      <c r="U10" s="533">
        <v>8</v>
      </c>
      <c r="V10" s="533">
        <v>8</v>
      </c>
      <c r="W10" s="533">
        <v>8</v>
      </c>
      <c r="X10" s="533">
        <v>8</v>
      </c>
      <c r="Y10" s="533">
        <v>8</v>
      </c>
      <c r="Z10" s="532" t="str">
        <f>'Плановый отдел'!Z9</f>
        <v>В</v>
      </c>
      <c r="AA10" s="533">
        <v>8</v>
      </c>
      <c r="AB10" s="533">
        <v>8</v>
      </c>
      <c r="AC10" s="533">
        <v>8</v>
      </c>
      <c r="AD10" s="533">
        <v>8</v>
      </c>
      <c r="AE10" s="533">
        <v>8</v>
      </c>
      <c r="AF10" s="533">
        <v>8</v>
      </c>
      <c r="AG10" s="532" t="str">
        <f>'Плановый отдел'!AG9</f>
        <v>В</v>
      </c>
      <c r="AH10" s="535" t="s">
        <v>527</v>
      </c>
      <c r="AI10" s="535" t="s">
        <v>527</v>
      </c>
      <c r="AJ10" s="73">
        <f t="shared" si="0"/>
        <v>24</v>
      </c>
      <c r="AK10" s="289">
        <f t="shared" si="1"/>
        <v>192</v>
      </c>
      <c r="AL10" s="166">
        <v>8</v>
      </c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</row>
    <row r="11" spans="1:51" s="128" customFormat="1" ht="21.6" customHeight="1" x14ac:dyDescent="0.25">
      <c r="A11" s="2">
        <v>251</v>
      </c>
      <c r="B11" s="107">
        <v>5</v>
      </c>
      <c r="C11" s="110" t="str">
        <f>IFERROR(VLOOKUP(A11,Имя!$A:$B,2,0),"asd")</f>
        <v>Султанов Бекзод</v>
      </c>
      <c r="D11" s="143" t="s">
        <v>341</v>
      </c>
      <c r="E11" s="532" t="str">
        <f>'Плановый отдел'!E10</f>
        <v>В</v>
      </c>
      <c r="F11" s="533">
        <v>6</v>
      </c>
      <c r="G11" s="533">
        <v>8</v>
      </c>
      <c r="H11" s="533">
        <v>8</v>
      </c>
      <c r="I11" s="533">
        <v>8</v>
      </c>
      <c r="J11" s="533">
        <v>8</v>
      </c>
      <c r="K11" s="533">
        <v>8</v>
      </c>
      <c r="L11" s="532" t="str">
        <f>'Плановый отдел'!L10</f>
        <v>В</v>
      </c>
      <c r="M11" s="637" t="s">
        <v>521</v>
      </c>
      <c r="N11" s="638" t="s">
        <v>523</v>
      </c>
      <c r="O11" s="638" t="s">
        <v>523</v>
      </c>
      <c r="P11" s="638" t="s">
        <v>523</v>
      </c>
      <c r="Q11" s="638" t="s">
        <v>523</v>
      </c>
      <c r="R11" s="638" t="s">
        <v>523</v>
      </c>
      <c r="S11" s="532" t="str">
        <f>'Плановый отдел'!S10</f>
        <v>В</v>
      </c>
      <c r="T11" s="638" t="s">
        <v>523</v>
      </c>
      <c r="U11" s="638" t="s">
        <v>523</v>
      </c>
      <c r="V11" s="533">
        <v>8</v>
      </c>
      <c r="W11" s="533">
        <v>8</v>
      </c>
      <c r="X11" s="533">
        <v>8</v>
      </c>
      <c r="Y11" s="533">
        <v>8</v>
      </c>
      <c r="Z11" s="532" t="str">
        <f>'Плановый отдел'!Z10</f>
        <v>В</v>
      </c>
      <c r="AA11" s="533">
        <v>8</v>
      </c>
      <c r="AB11" s="533">
        <v>8</v>
      </c>
      <c r="AC11" s="533">
        <v>8</v>
      </c>
      <c r="AD11" s="533">
        <v>8</v>
      </c>
      <c r="AE11" s="533">
        <v>8</v>
      </c>
      <c r="AF11" s="533">
        <v>8</v>
      </c>
      <c r="AG11" s="532" t="str">
        <f>'Плановый отдел'!AG10</f>
        <v>В</v>
      </c>
      <c r="AH11" s="535" t="s">
        <v>527</v>
      </c>
      <c r="AI11" s="535" t="s">
        <v>527</v>
      </c>
      <c r="AJ11" s="73">
        <f t="shared" si="0"/>
        <v>15.75</v>
      </c>
      <c r="AK11" s="289">
        <f t="shared" si="1"/>
        <v>126</v>
      </c>
      <c r="AL11" s="166">
        <v>8</v>
      </c>
      <c r="AM11" s="557" t="s">
        <v>645</v>
      </c>
      <c r="AN11" s="557"/>
      <c r="AO11" s="557"/>
      <c r="AP11" s="557"/>
      <c r="AQ11" s="557"/>
      <c r="AR11" s="557"/>
      <c r="AS11" s="557"/>
      <c r="AT11" s="557"/>
    </row>
    <row r="12" spans="1:51" s="27" customFormat="1" ht="36" customHeight="1" x14ac:dyDescent="0.25">
      <c r="A12" s="2">
        <v>127</v>
      </c>
      <c r="B12" s="107">
        <v>6</v>
      </c>
      <c r="C12" s="110" t="str">
        <f>IFERROR(VLOOKUP(A12,Имя!$A:$B,2,0),"asd")</f>
        <v>Усмонов Исакул</v>
      </c>
      <c r="D12" s="480" t="s">
        <v>490</v>
      </c>
      <c r="E12" s="532" t="str">
        <f>'Плановый отдел'!E11</f>
        <v>В</v>
      </c>
      <c r="F12" s="533">
        <v>8</v>
      </c>
      <c r="G12" s="533">
        <v>8</v>
      </c>
      <c r="H12" s="533">
        <v>8</v>
      </c>
      <c r="I12" s="533">
        <v>8</v>
      </c>
      <c r="J12" s="533">
        <v>8</v>
      </c>
      <c r="K12" s="533">
        <v>8</v>
      </c>
      <c r="L12" s="532" t="str">
        <f>'Плановый отдел'!L11</f>
        <v>В</v>
      </c>
      <c r="M12" s="533">
        <v>8</v>
      </c>
      <c r="N12" s="533">
        <v>8</v>
      </c>
      <c r="O12" s="533">
        <v>8</v>
      </c>
      <c r="P12" s="533">
        <v>8</v>
      </c>
      <c r="Q12" s="533">
        <v>8</v>
      </c>
      <c r="R12" s="533">
        <v>8</v>
      </c>
      <c r="S12" s="532" t="str">
        <f>'Плановый отдел'!S11</f>
        <v>В</v>
      </c>
      <c r="T12" s="533">
        <v>8</v>
      </c>
      <c r="U12" s="533">
        <v>8</v>
      </c>
      <c r="V12" s="533">
        <v>8</v>
      </c>
      <c r="W12" s="533">
        <v>8</v>
      </c>
      <c r="X12" s="533">
        <v>8</v>
      </c>
      <c r="Y12" s="533">
        <v>8</v>
      </c>
      <c r="Z12" s="532" t="str">
        <f>'Плановый отдел'!Z11</f>
        <v>В</v>
      </c>
      <c r="AA12" s="533">
        <v>8</v>
      </c>
      <c r="AB12" s="533">
        <v>8</v>
      </c>
      <c r="AC12" s="533">
        <v>8</v>
      </c>
      <c r="AD12" s="533">
        <v>8</v>
      </c>
      <c r="AE12" s="533">
        <v>8</v>
      </c>
      <c r="AF12" s="533">
        <v>8</v>
      </c>
      <c r="AG12" s="532" t="str">
        <f>'Плановый отдел'!AG11</f>
        <v>В</v>
      </c>
      <c r="AH12" s="535" t="s">
        <v>527</v>
      </c>
      <c r="AI12" s="535" t="s">
        <v>527</v>
      </c>
      <c r="AJ12" s="73">
        <f>AK12/8</f>
        <v>24</v>
      </c>
      <c r="AK12" s="289">
        <f t="shared" si="1"/>
        <v>192</v>
      </c>
      <c r="AL12" s="245">
        <v>8</v>
      </c>
      <c r="AN12" s="239"/>
      <c r="AO12" s="239"/>
      <c r="AP12" s="239"/>
      <c r="AQ12" s="239"/>
      <c r="AR12" s="239"/>
      <c r="AS12" s="239"/>
      <c r="AT12" s="239"/>
      <c r="AU12" s="239"/>
    </row>
    <row r="13" spans="1:51" s="109" customFormat="1" ht="21.6" customHeight="1" x14ac:dyDescent="0.25">
      <c r="A13" s="108"/>
      <c r="B13" s="107"/>
      <c r="C13" s="8"/>
      <c r="D13" s="8"/>
      <c r="E13" s="368"/>
      <c r="F13" s="110"/>
      <c r="G13" s="110"/>
      <c r="H13" s="212"/>
      <c r="I13" s="212"/>
      <c r="J13" s="110"/>
      <c r="K13" s="212"/>
      <c r="L13" s="368"/>
      <c r="M13" s="212"/>
      <c r="N13" s="110"/>
      <c r="O13" s="212"/>
      <c r="P13" s="212"/>
      <c r="Q13" s="110"/>
      <c r="R13" s="212"/>
      <c r="S13" s="368"/>
      <c r="T13" s="212"/>
      <c r="U13" s="110"/>
      <c r="V13" s="212"/>
      <c r="W13" s="212"/>
      <c r="X13" s="110"/>
      <c r="Y13" s="212"/>
      <c r="Z13" s="368"/>
      <c r="AA13" s="212"/>
      <c r="AB13" s="110"/>
      <c r="AC13" s="212"/>
      <c r="AD13" s="212"/>
      <c r="AE13" s="110"/>
      <c r="AF13" s="212"/>
      <c r="AG13" s="368"/>
      <c r="AH13" s="261"/>
      <c r="AI13" s="261"/>
      <c r="AJ13" s="73">
        <f t="shared" si="0"/>
        <v>0</v>
      </c>
      <c r="AK13" s="55">
        <f t="shared" si="1"/>
        <v>0</v>
      </c>
      <c r="AL13" s="166"/>
    </row>
    <row r="14" spans="1:51" s="109" customFormat="1" ht="21.6" customHeight="1" x14ac:dyDescent="0.25">
      <c r="A14" s="536"/>
      <c r="B14" s="545"/>
      <c r="C14" s="545"/>
      <c r="D14" s="545"/>
      <c r="E14" s="559"/>
      <c r="F14" s="545"/>
      <c r="G14" s="545"/>
      <c r="H14" s="545"/>
      <c r="I14" s="545"/>
      <c r="J14" s="545"/>
      <c r="K14" s="545"/>
      <c r="L14" s="545"/>
      <c r="M14" s="545"/>
      <c r="N14" s="545"/>
      <c r="O14" s="545"/>
      <c r="P14" s="545"/>
      <c r="Q14" s="545"/>
      <c r="R14" s="545"/>
      <c r="S14" s="545"/>
      <c r="T14" s="545"/>
      <c r="U14" s="545"/>
      <c r="V14" s="545"/>
      <c r="W14" s="545"/>
      <c r="X14" s="545"/>
      <c r="Y14" s="545"/>
      <c r="Z14" s="545"/>
      <c r="AA14" s="545"/>
      <c r="AB14" s="545"/>
      <c r="AC14" s="545"/>
      <c r="AD14" s="545"/>
      <c r="AE14" s="545"/>
      <c r="AF14" s="545"/>
      <c r="AG14" s="545"/>
      <c r="AH14" s="545"/>
      <c r="AI14" s="545"/>
      <c r="AJ14" s="124">
        <f>SUM(AJ8:AJ13)</f>
        <v>110.75</v>
      </c>
      <c r="AK14" s="60">
        <f>SUM(AK8:AK13)</f>
        <v>886</v>
      </c>
    </row>
    <row r="15" spans="1:51" ht="21.6" customHeight="1" x14ac:dyDescent="0.25">
      <c r="A15" s="116"/>
      <c r="B15" s="116"/>
      <c r="C15" s="14"/>
      <c r="D15" s="14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392"/>
      <c r="AK15" s="56"/>
    </row>
    <row r="16" spans="1:51" s="109" customFormat="1" ht="21.6" customHeight="1" x14ac:dyDescent="0.25">
      <c r="A16" s="113"/>
      <c r="B16" s="113"/>
      <c r="C16" s="558"/>
      <c r="D16" s="558"/>
      <c r="E16" s="558"/>
      <c r="F16" s="558"/>
      <c r="G16" s="558"/>
      <c r="H16" s="558"/>
      <c r="I16" s="14"/>
      <c r="J16" s="14"/>
      <c r="K16" s="14"/>
      <c r="L16" s="14"/>
      <c r="M16" s="14"/>
      <c r="N16" s="14"/>
      <c r="O16" s="385"/>
      <c r="P16" s="383"/>
      <c r="Q16" s="383"/>
      <c r="R16" s="383"/>
      <c r="S16" s="383"/>
      <c r="T16" s="385"/>
      <c r="U16" s="385"/>
      <c r="V16" s="383"/>
      <c r="W16" s="383"/>
      <c r="X16" s="385"/>
      <c r="Y16" s="385"/>
      <c r="Z16" s="383"/>
      <c r="AA16" s="383"/>
      <c r="AB16" s="14"/>
      <c r="AC16" s="14"/>
      <c r="AD16" s="14"/>
      <c r="AE16" s="14"/>
      <c r="AF16" s="14"/>
      <c r="AG16" s="14"/>
      <c r="AH16" s="14"/>
      <c r="AI16" s="14"/>
      <c r="AJ16" s="172"/>
      <c r="AK16" s="58"/>
    </row>
    <row r="17" spans="1:37" s="109" customFormat="1" ht="37.5" customHeight="1" x14ac:dyDescent="0.25">
      <c r="A17" s="112"/>
      <c r="B17" s="112"/>
      <c r="C17" s="439" t="s">
        <v>628</v>
      </c>
      <c r="D17" s="439" t="s">
        <v>597</v>
      </c>
      <c r="E17" s="440"/>
      <c r="F17" s="440"/>
      <c r="G17" s="440"/>
      <c r="H17" s="440"/>
      <c r="I17" s="14"/>
      <c r="L17" s="431"/>
      <c r="M17" s="163">
        <v>8</v>
      </c>
      <c r="N17" s="538" t="s">
        <v>511</v>
      </c>
      <c r="O17" s="538"/>
      <c r="P17" s="538"/>
      <c r="Q17" s="538"/>
      <c r="R17" s="538"/>
      <c r="S17" s="538"/>
      <c r="T17" s="411"/>
      <c r="U17" s="255" t="s">
        <v>520</v>
      </c>
      <c r="V17" s="538" t="s">
        <v>495</v>
      </c>
      <c r="W17" s="538"/>
      <c r="X17" s="538"/>
      <c r="Y17" s="538"/>
      <c r="Z17" s="538"/>
      <c r="AA17" s="538"/>
      <c r="AB17" s="411"/>
      <c r="AC17" s="258" t="s">
        <v>523</v>
      </c>
      <c r="AD17" s="538" t="s">
        <v>515</v>
      </c>
      <c r="AE17" s="538"/>
      <c r="AF17" s="538"/>
      <c r="AG17" s="538"/>
      <c r="AH17" s="538"/>
      <c r="AI17" s="538"/>
      <c r="AJ17" s="431"/>
      <c r="AK17" s="114"/>
    </row>
    <row r="18" spans="1:37" s="109" customFormat="1" ht="21.6" customHeight="1" x14ac:dyDescent="0.25">
      <c r="A18" s="112"/>
      <c r="B18" s="112"/>
      <c r="C18" s="433" t="s">
        <v>583</v>
      </c>
      <c r="D18" s="438" t="s">
        <v>584</v>
      </c>
      <c r="E18" s="35"/>
      <c r="F18" s="35"/>
      <c r="G18" s="113"/>
      <c r="H18" s="113"/>
      <c r="I18" s="113"/>
      <c r="J18" s="112"/>
      <c r="L18" s="431"/>
      <c r="M18" s="253" t="s">
        <v>518</v>
      </c>
      <c r="N18" s="538" t="s">
        <v>512</v>
      </c>
      <c r="O18" s="538"/>
      <c r="P18" s="538"/>
      <c r="Q18" s="538"/>
      <c r="R18" s="538"/>
      <c r="S18" s="538"/>
      <c r="T18" s="411"/>
      <c r="U18" s="256" t="s">
        <v>521</v>
      </c>
      <c r="V18" s="538" t="s">
        <v>514</v>
      </c>
      <c r="W18" s="538"/>
      <c r="X18" s="538"/>
      <c r="Y18" s="538"/>
      <c r="Z18" s="538"/>
      <c r="AA18" s="538"/>
      <c r="AB18" s="411"/>
      <c r="AC18" s="248" t="s">
        <v>524</v>
      </c>
      <c r="AD18" s="538" t="s">
        <v>516</v>
      </c>
      <c r="AE18" s="538"/>
      <c r="AF18" s="538"/>
      <c r="AG18" s="538"/>
      <c r="AH18" s="538"/>
      <c r="AI18" s="538"/>
      <c r="AJ18" s="431"/>
      <c r="AK18" s="114"/>
    </row>
    <row r="19" spans="1:37" s="109" customFormat="1" ht="40.5" customHeight="1" x14ac:dyDescent="0.25">
      <c r="A19" s="112"/>
      <c r="B19" s="112"/>
      <c r="C19" s="408" t="s">
        <v>585</v>
      </c>
      <c r="D19" s="438" t="s">
        <v>586</v>
      </c>
      <c r="E19" s="441"/>
      <c r="F19" s="15"/>
      <c r="G19" s="14"/>
      <c r="H19" s="14"/>
      <c r="I19" s="14"/>
      <c r="L19" s="431"/>
      <c r="M19" s="254" t="s">
        <v>519</v>
      </c>
      <c r="N19" s="538" t="s">
        <v>513</v>
      </c>
      <c r="O19" s="538"/>
      <c r="P19" s="538"/>
      <c r="Q19" s="538"/>
      <c r="R19" s="538"/>
      <c r="S19" s="538"/>
      <c r="T19" s="411"/>
      <c r="U19" s="257" t="s">
        <v>522</v>
      </c>
      <c r="V19" s="538" t="s">
        <v>494</v>
      </c>
      <c r="W19" s="538"/>
      <c r="X19" s="538"/>
      <c r="Y19" s="538"/>
      <c r="Z19" s="538"/>
      <c r="AA19" s="538"/>
      <c r="AB19" s="411"/>
      <c r="AC19" s="259" t="s">
        <v>525</v>
      </c>
      <c r="AD19" s="538" t="s">
        <v>517</v>
      </c>
      <c r="AE19" s="538"/>
      <c r="AF19" s="538"/>
      <c r="AG19" s="538"/>
      <c r="AH19" s="538"/>
      <c r="AI19" s="538"/>
      <c r="AJ19" s="431"/>
      <c r="AK19" s="114"/>
    </row>
    <row r="20" spans="1:37" s="109" customFormat="1" ht="21.6" customHeight="1" x14ac:dyDescent="0.25">
      <c r="A20" s="112"/>
      <c r="B20" s="112"/>
      <c r="C20" s="385"/>
      <c r="D20" s="385"/>
      <c r="E20" s="4"/>
      <c r="F20" s="4"/>
      <c r="L20" s="431"/>
      <c r="M20" s="261" t="s">
        <v>527</v>
      </c>
      <c r="N20" s="538" t="s">
        <v>528</v>
      </c>
      <c r="O20" s="538"/>
      <c r="P20" s="538"/>
      <c r="Q20" s="538"/>
      <c r="R20" s="538"/>
      <c r="S20" s="538"/>
      <c r="T20" s="187"/>
      <c r="U20" s="243" t="s">
        <v>493</v>
      </c>
      <c r="V20" s="538" t="s">
        <v>529</v>
      </c>
      <c r="W20" s="538"/>
      <c r="X20" s="538"/>
      <c r="Y20" s="538"/>
      <c r="Z20" s="538"/>
      <c r="AA20" s="538"/>
      <c r="AB20" s="187"/>
      <c r="AC20" s="264" t="s">
        <v>532</v>
      </c>
      <c r="AD20" s="544" t="s">
        <v>533</v>
      </c>
      <c r="AE20" s="544"/>
      <c r="AF20" s="544"/>
      <c r="AG20" s="544"/>
      <c r="AH20" s="544"/>
      <c r="AI20" s="544"/>
      <c r="AJ20" s="431"/>
      <c r="AK20" s="114"/>
    </row>
    <row r="21" spans="1:37" ht="21.6" customHeight="1" x14ac:dyDescent="0.25">
      <c r="L21" s="431"/>
      <c r="M21" s="431"/>
      <c r="N21" s="431"/>
      <c r="O21" s="431"/>
      <c r="P21" s="431"/>
      <c r="Q21" s="431"/>
      <c r="R21" s="431"/>
      <c r="S21" s="431"/>
      <c r="T21" s="431"/>
      <c r="U21" s="431"/>
      <c r="V21" s="431"/>
      <c r="W21" s="431"/>
      <c r="X21" s="431"/>
      <c r="Y21" s="431"/>
      <c r="Z21" s="431"/>
      <c r="AA21" s="431"/>
      <c r="AB21" s="431"/>
      <c r="AC21" s="431"/>
      <c r="AD21" s="431"/>
      <c r="AE21" s="431"/>
      <c r="AF21" s="431"/>
      <c r="AG21" s="431"/>
      <c r="AH21" s="431"/>
      <c r="AI21" s="431"/>
      <c r="AJ21" s="431"/>
    </row>
    <row r="22" spans="1:37" ht="21.6" customHeight="1" x14ac:dyDescent="0.25">
      <c r="L22" s="431"/>
      <c r="M22" s="431"/>
      <c r="N22" s="431"/>
      <c r="O22" s="431"/>
      <c r="P22" s="431"/>
      <c r="Q22" s="431"/>
      <c r="R22" s="431"/>
      <c r="S22" s="431"/>
      <c r="T22" s="431"/>
      <c r="U22" s="431"/>
      <c r="V22" s="431"/>
      <c r="W22" s="431"/>
      <c r="X22" s="431"/>
      <c r="Y22" s="431"/>
      <c r="Z22" s="431"/>
      <c r="AA22" s="431"/>
      <c r="AB22" s="431"/>
      <c r="AC22" s="431"/>
      <c r="AD22" s="431"/>
      <c r="AE22" s="431"/>
      <c r="AF22" s="431"/>
      <c r="AG22" s="431"/>
      <c r="AH22" s="431"/>
      <c r="AI22" s="431"/>
      <c r="AJ22" s="431"/>
    </row>
    <row r="23" spans="1:37" ht="21.6" customHeight="1" x14ac:dyDescent="0.25">
      <c r="L23" s="431"/>
      <c r="M23" s="431"/>
      <c r="N23" s="431"/>
      <c r="O23" s="431"/>
      <c r="P23" s="431"/>
      <c r="Q23" s="431"/>
      <c r="R23" s="431"/>
      <c r="S23" s="431"/>
      <c r="T23" s="431"/>
      <c r="U23" s="431"/>
      <c r="V23" s="431"/>
      <c r="W23" s="431"/>
      <c r="X23" s="431"/>
      <c r="Y23" s="431"/>
      <c r="Z23" s="431"/>
      <c r="AA23" s="431"/>
      <c r="AB23" s="431"/>
      <c r="AC23" s="431"/>
      <c r="AD23" s="431"/>
      <c r="AE23" s="431"/>
      <c r="AF23" s="431"/>
      <c r="AG23" s="431"/>
      <c r="AH23" s="431"/>
      <c r="AI23" s="431"/>
      <c r="AJ23" s="431"/>
    </row>
    <row r="24" spans="1:37" ht="21.6" customHeight="1" x14ac:dyDescent="0.25">
      <c r="L24" s="431"/>
      <c r="M24" s="431"/>
      <c r="N24" s="431"/>
      <c r="O24" s="431"/>
      <c r="P24" s="431"/>
      <c r="Q24" s="431"/>
      <c r="R24" s="431"/>
      <c r="S24" s="431"/>
      <c r="T24" s="431"/>
      <c r="U24" s="431"/>
      <c r="V24" s="431"/>
      <c r="W24" s="431"/>
      <c r="X24" s="431"/>
      <c r="Y24" s="431"/>
      <c r="Z24" s="431"/>
      <c r="AA24" s="431"/>
      <c r="AB24" s="431"/>
      <c r="AC24" s="431"/>
      <c r="AD24" s="431"/>
      <c r="AE24" s="431"/>
      <c r="AF24" s="431"/>
      <c r="AG24" s="431"/>
      <c r="AH24" s="431"/>
      <c r="AI24" s="431"/>
      <c r="AJ24" s="431"/>
    </row>
    <row r="25" spans="1:37" ht="21.6" customHeight="1" x14ac:dyDescent="0.25">
      <c r="M25" s="431"/>
      <c r="N25" s="431"/>
      <c r="O25" s="431"/>
      <c r="P25" s="431"/>
      <c r="Q25" s="431"/>
      <c r="R25" s="431"/>
      <c r="S25" s="431"/>
      <c r="T25" s="431"/>
      <c r="U25" s="431"/>
      <c r="V25" s="431"/>
      <c r="W25" s="431"/>
      <c r="X25" s="431"/>
      <c r="Y25" s="431"/>
      <c r="Z25" s="431"/>
      <c r="AA25" s="431"/>
      <c r="AB25" s="431"/>
      <c r="AC25" s="431"/>
      <c r="AD25" s="431"/>
      <c r="AE25" s="431"/>
      <c r="AF25" s="431"/>
      <c r="AG25" s="431"/>
      <c r="AH25" s="431"/>
      <c r="AI25" s="431"/>
      <c r="AJ25" s="431"/>
    </row>
    <row r="26" spans="1:37" ht="21.6" customHeight="1" x14ac:dyDescent="0.25">
      <c r="M26" s="431"/>
      <c r="N26" s="431"/>
      <c r="O26" s="431"/>
      <c r="P26" s="431"/>
      <c r="Q26" s="431"/>
      <c r="R26" s="431"/>
      <c r="S26" s="431"/>
      <c r="T26" s="431"/>
      <c r="U26" s="431"/>
      <c r="V26" s="431"/>
      <c r="W26" s="431"/>
      <c r="X26" s="431"/>
      <c r="Y26" s="431"/>
      <c r="Z26" s="431"/>
      <c r="AA26" s="431"/>
      <c r="AB26" s="431"/>
      <c r="AC26" s="431"/>
      <c r="AD26" s="431"/>
      <c r="AE26" s="431"/>
      <c r="AF26" s="431"/>
      <c r="AG26" s="431"/>
      <c r="AH26" s="431"/>
      <c r="AI26" s="431"/>
      <c r="AJ26" s="431"/>
    </row>
    <row r="27" spans="1:37" ht="21.6" customHeight="1" x14ac:dyDescent="0.25">
      <c r="M27" s="431"/>
      <c r="N27" s="431"/>
      <c r="O27" s="431"/>
      <c r="P27" s="431"/>
      <c r="Q27" s="431"/>
      <c r="R27" s="431"/>
      <c r="S27" s="431"/>
      <c r="T27" s="431"/>
      <c r="U27" s="431"/>
      <c r="V27" s="431"/>
      <c r="W27" s="431"/>
      <c r="X27" s="431"/>
      <c r="Y27" s="431"/>
      <c r="Z27" s="431"/>
      <c r="AA27" s="431"/>
      <c r="AB27" s="431"/>
      <c r="AC27" s="431"/>
      <c r="AD27" s="431"/>
      <c r="AE27" s="431"/>
      <c r="AF27" s="431"/>
      <c r="AG27" s="431"/>
      <c r="AH27" s="431"/>
      <c r="AI27" s="431"/>
      <c r="AJ27" s="431"/>
    </row>
    <row r="28" spans="1:37" ht="21.6" customHeight="1" x14ac:dyDescent="0.25">
      <c r="M28" s="431"/>
      <c r="N28" s="431"/>
      <c r="O28" s="431"/>
      <c r="P28" s="431"/>
      <c r="Q28" s="431"/>
      <c r="R28" s="431"/>
      <c r="S28" s="431"/>
      <c r="T28" s="431"/>
      <c r="U28" s="431"/>
      <c r="V28" s="431"/>
      <c r="W28" s="431"/>
      <c r="X28" s="431"/>
      <c r="Y28" s="431"/>
      <c r="Z28" s="431"/>
      <c r="AA28" s="431"/>
      <c r="AB28" s="431"/>
      <c r="AC28" s="431"/>
      <c r="AD28" s="431"/>
      <c r="AE28" s="431"/>
      <c r="AF28" s="431"/>
      <c r="AG28" s="431"/>
      <c r="AH28" s="431"/>
      <c r="AI28" s="431"/>
      <c r="AJ28" s="431"/>
    </row>
    <row r="29" spans="1:37" ht="21.6" customHeight="1" x14ac:dyDescent="0.25">
      <c r="M29" s="431"/>
      <c r="N29" s="431"/>
      <c r="O29" s="431"/>
      <c r="P29" s="431"/>
      <c r="Q29" s="431"/>
      <c r="R29" s="431"/>
      <c r="S29" s="431"/>
      <c r="T29" s="431"/>
      <c r="U29" s="431"/>
      <c r="V29" s="431"/>
      <c r="W29" s="431"/>
      <c r="X29" s="431"/>
      <c r="Y29" s="431"/>
      <c r="Z29" s="431"/>
      <c r="AA29" s="431"/>
      <c r="AB29" s="431"/>
      <c r="AC29" s="431"/>
      <c r="AD29" s="431"/>
      <c r="AE29" s="431"/>
      <c r="AF29" s="431"/>
      <c r="AG29" s="431"/>
      <c r="AH29" s="431"/>
      <c r="AI29" s="431"/>
      <c r="AJ29" s="431"/>
    </row>
    <row r="30" spans="1:37" ht="21.6" customHeight="1" x14ac:dyDescent="0.25">
      <c r="M30" s="431"/>
      <c r="N30" s="431"/>
      <c r="O30" s="431"/>
      <c r="P30" s="431"/>
      <c r="Q30" s="431"/>
      <c r="R30" s="431"/>
      <c r="S30" s="431"/>
      <c r="T30" s="431"/>
      <c r="U30" s="431"/>
      <c r="V30" s="431"/>
      <c r="W30" s="431"/>
      <c r="X30" s="431"/>
      <c r="Y30" s="431"/>
      <c r="Z30" s="431"/>
      <c r="AA30" s="431"/>
      <c r="AB30" s="431"/>
      <c r="AC30" s="431"/>
      <c r="AD30" s="431"/>
      <c r="AE30" s="431"/>
      <c r="AF30" s="431"/>
      <c r="AG30" s="431"/>
      <c r="AH30" s="431"/>
      <c r="AI30" s="431"/>
      <c r="AJ30" s="431"/>
    </row>
  </sheetData>
  <mergeCells count="21">
    <mergeCell ref="AD19:AI19"/>
    <mergeCell ref="N20:S20"/>
    <mergeCell ref="V20:AA20"/>
    <mergeCell ref="AD20:AI20"/>
    <mergeCell ref="N19:S19"/>
    <mergeCell ref="V19:AA19"/>
    <mergeCell ref="N17:S17"/>
    <mergeCell ref="V17:AA17"/>
    <mergeCell ref="AD17:AI17"/>
    <mergeCell ref="N18:S18"/>
    <mergeCell ref="V18:AA18"/>
    <mergeCell ref="AD18:AI18"/>
    <mergeCell ref="AM11:AT11"/>
    <mergeCell ref="C16:H16"/>
    <mergeCell ref="A14:AI14"/>
    <mergeCell ref="AJ1:AK1"/>
    <mergeCell ref="AJ2:AK2"/>
    <mergeCell ref="V3:AE3"/>
    <mergeCell ref="AJ3:AK3"/>
    <mergeCell ref="V4:Z4"/>
    <mergeCell ref="AA4:AE4"/>
  </mergeCells>
  <conditionalFormatting sqref="C13:C16 C1:C10 C21:C1048576">
    <cfRule type="duplicateValues" dxfId="109" priority="7"/>
  </conditionalFormatting>
  <conditionalFormatting sqref="C11">
    <cfRule type="duplicateValues" dxfId="108" priority="6"/>
  </conditionalFormatting>
  <conditionalFormatting sqref="C12">
    <cfRule type="duplicateValues" dxfId="107" priority="5"/>
  </conditionalFormatting>
  <conditionalFormatting sqref="E20">
    <cfRule type="duplicateValues" dxfId="106" priority="3"/>
  </conditionalFormatting>
  <conditionalFormatting sqref="C18:C19">
    <cfRule type="duplicateValues" dxfId="105" priority="2"/>
  </conditionalFormatting>
  <conditionalFormatting sqref="C17">
    <cfRule type="duplicateValues" dxfId="104" priority="1"/>
  </conditionalFormatting>
  <pageMargins left="0.23622047244094491" right="0.23622047244094491" top="0.74803149606299213" bottom="0.74803149606299213" header="0.31496062992125984" footer="0.31496062992125984"/>
  <pageSetup paperSize="9" scale="5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BE9C3-B18F-4E79-A862-B376216644E9}">
  <sheetPr>
    <tabColor theme="3" tint="0.59999389629810485"/>
    <pageSetUpPr fitToPage="1"/>
  </sheetPr>
  <dimension ref="A1:AR27"/>
  <sheetViews>
    <sheetView zoomScale="75" zoomScaleNormal="75" zoomScaleSheetLayoutView="70" workbookViewId="0">
      <selection activeCell="AA13" sqref="AA13"/>
    </sheetView>
  </sheetViews>
  <sheetFormatPr defaultColWidth="9.140625" defaultRowHeight="11.25" x14ac:dyDescent="0.2"/>
  <cols>
    <col min="1" max="2" width="8" style="27" customWidth="1"/>
    <col min="3" max="3" width="34" style="27" customWidth="1"/>
    <col min="4" max="4" width="22.85546875" style="27" customWidth="1"/>
    <col min="5" max="35" width="5.5703125" style="27" customWidth="1"/>
    <col min="36" max="36" width="9" style="153" customWidth="1"/>
    <col min="37" max="37" width="14.7109375" style="153" customWidth="1"/>
    <col min="38" max="16384" width="9.140625" style="27"/>
  </cols>
  <sheetData>
    <row r="1" spans="1:44" ht="18.75" x14ac:dyDescent="0.3">
      <c r="C1" s="28" t="s">
        <v>5</v>
      </c>
      <c r="D1" s="28"/>
      <c r="E1" s="29"/>
      <c r="F1" s="29"/>
      <c r="G1" s="29"/>
      <c r="AE1" s="561"/>
      <c r="AF1" s="561"/>
      <c r="AG1" s="561"/>
      <c r="AH1" s="561"/>
      <c r="AI1" s="561"/>
      <c r="AJ1" s="561"/>
    </row>
    <row r="2" spans="1:44" ht="18.75" x14ac:dyDescent="0.3">
      <c r="C2" s="28"/>
      <c r="D2" s="28"/>
      <c r="E2" s="29"/>
      <c r="F2" s="29"/>
      <c r="G2" s="29"/>
      <c r="AE2" s="561"/>
      <c r="AF2" s="561"/>
      <c r="AG2" s="561"/>
      <c r="AH2" s="561"/>
      <c r="AI2" s="561"/>
      <c r="AJ2" s="561"/>
      <c r="AK2" s="154"/>
    </row>
    <row r="3" spans="1:44" ht="18.75" x14ac:dyDescent="0.3">
      <c r="C3" s="28"/>
      <c r="D3" s="28"/>
      <c r="E3" s="29"/>
      <c r="F3" s="29"/>
      <c r="G3" s="29"/>
      <c r="AE3" s="30"/>
      <c r="AF3" s="30"/>
      <c r="AG3" s="30"/>
      <c r="AH3" s="30"/>
      <c r="AI3" s="30"/>
      <c r="AJ3" s="155"/>
      <c r="AK3" s="154"/>
    </row>
    <row r="4" spans="1:44" ht="18.75" customHeight="1" x14ac:dyDescent="0.25">
      <c r="A4" s="562" t="s">
        <v>15</v>
      </c>
      <c r="B4" s="562"/>
      <c r="C4" s="562"/>
      <c r="D4" s="562"/>
      <c r="E4" s="562"/>
      <c r="F4" s="562"/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2"/>
      <c r="R4" s="562"/>
      <c r="S4" s="562"/>
      <c r="T4" s="562"/>
      <c r="U4" s="562"/>
      <c r="V4" s="562"/>
      <c r="W4" s="562"/>
      <c r="X4" s="562"/>
      <c r="Y4" s="562"/>
      <c r="Z4" s="562"/>
      <c r="AA4" s="562"/>
      <c r="AB4" s="562"/>
      <c r="AC4" s="562"/>
      <c r="AD4" s="562"/>
      <c r="AE4" s="562"/>
      <c r="AF4" s="562"/>
      <c r="AG4" s="562"/>
      <c r="AH4" s="562"/>
      <c r="AI4" s="562"/>
      <c r="AJ4" s="562"/>
      <c r="AK4" s="562"/>
    </row>
    <row r="5" spans="1:44" ht="15.75" x14ac:dyDescent="0.25">
      <c r="A5" s="563" t="s">
        <v>11</v>
      </c>
      <c r="B5" s="563"/>
      <c r="C5" s="563"/>
      <c r="D5" s="563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3"/>
      <c r="R5" s="563"/>
      <c r="S5" s="563"/>
      <c r="T5" s="563"/>
      <c r="U5" s="563"/>
      <c r="V5" s="563"/>
      <c r="W5" s="563"/>
      <c r="X5" s="563"/>
      <c r="Y5" s="563"/>
      <c r="Z5" s="563"/>
      <c r="AA5" s="563"/>
      <c r="AB5" s="563"/>
      <c r="AC5" s="563"/>
      <c r="AD5" s="563"/>
      <c r="AE5" s="563"/>
      <c r="AF5" s="563"/>
      <c r="AG5" s="563"/>
      <c r="AH5" s="563"/>
      <c r="AI5" s="563"/>
      <c r="AJ5" s="563"/>
      <c r="AK5" s="563"/>
    </row>
    <row r="6" spans="1:44" ht="15" customHeight="1" x14ac:dyDescent="0.25">
      <c r="C6" s="31"/>
      <c r="D6" s="31"/>
      <c r="V6" s="540" t="s">
        <v>0</v>
      </c>
      <c r="W6" s="541"/>
      <c r="X6" s="541"/>
      <c r="Y6" s="541"/>
      <c r="Z6" s="541"/>
      <c r="AA6" s="541"/>
      <c r="AB6" s="541"/>
      <c r="AC6" s="541"/>
      <c r="AD6" s="541"/>
      <c r="AE6" s="542"/>
      <c r="AF6" s="32"/>
      <c r="AG6" s="32"/>
      <c r="AH6" s="32"/>
      <c r="AI6" s="32"/>
    </row>
    <row r="7" spans="1:44" ht="21.6" customHeight="1" x14ac:dyDescent="0.2">
      <c r="E7" s="29"/>
      <c r="F7" s="29"/>
      <c r="G7" s="29"/>
      <c r="H7" s="29"/>
      <c r="I7" s="29"/>
      <c r="J7" s="29"/>
      <c r="K7" s="29"/>
      <c r="V7" s="540" t="s">
        <v>631</v>
      </c>
      <c r="W7" s="541"/>
      <c r="X7" s="541"/>
      <c r="Y7" s="541"/>
      <c r="Z7" s="542"/>
      <c r="AA7" s="540" t="s">
        <v>632</v>
      </c>
      <c r="AB7" s="541"/>
      <c r="AC7" s="541"/>
      <c r="AD7" s="541"/>
      <c r="AE7" s="542"/>
      <c r="AF7" s="33"/>
      <c r="AG7" s="33"/>
      <c r="AH7" s="33"/>
      <c r="AI7" s="33"/>
    </row>
    <row r="9" spans="1:44" ht="52.15" customHeight="1" x14ac:dyDescent="0.25">
      <c r="A9" s="547" t="s">
        <v>1</v>
      </c>
      <c r="B9" s="548"/>
      <c r="C9" s="204" t="s">
        <v>2</v>
      </c>
      <c r="D9" s="204" t="s">
        <v>28</v>
      </c>
      <c r="E9" s="249">
        <v>1</v>
      </c>
      <c r="F9" s="249">
        <v>2</v>
      </c>
      <c r="G9" s="249">
        <v>3</v>
      </c>
      <c r="H9" s="249">
        <v>4</v>
      </c>
      <c r="I9" s="249">
        <v>5</v>
      </c>
      <c r="J9" s="249">
        <v>6</v>
      </c>
      <c r="K9" s="249">
        <v>7</v>
      </c>
      <c r="L9" s="249">
        <v>8</v>
      </c>
      <c r="M9" s="249">
        <v>9</v>
      </c>
      <c r="N9" s="249">
        <v>10</v>
      </c>
      <c r="O9" s="249">
        <v>11</v>
      </c>
      <c r="P9" s="249">
        <v>12</v>
      </c>
      <c r="Q9" s="249">
        <v>13</v>
      </c>
      <c r="R9" s="249">
        <v>14</v>
      </c>
      <c r="S9" s="249">
        <v>15</v>
      </c>
      <c r="T9" s="249">
        <v>16</v>
      </c>
      <c r="U9" s="249">
        <v>17</v>
      </c>
      <c r="V9" s="249">
        <v>18</v>
      </c>
      <c r="W9" s="249">
        <v>19</v>
      </c>
      <c r="X9" s="249">
        <v>20</v>
      </c>
      <c r="Y9" s="249">
        <v>21</v>
      </c>
      <c r="Z9" s="249">
        <v>22</v>
      </c>
      <c r="AA9" s="249">
        <v>23</v>
      </c>
      <c r="AB9" s="249">
        <v>24</v>
      </c>
      <c r="AC9" s="249">
        <v>25</v>
      </c>
      <c r="AD9" s="249">
        <v>26</v>
      </c>
      <c r="AE9" s="249">
        <v>27</v>
      </c>
      <c r="AF9" s="249">
        <v>28</v>
      </c>
      <c r="AG9" s="249">
        <v>29</v>
      </c>
      <c r="AH9" s="249">
        <v>30</v>
      </c>
      <c r="AI9" s="249">
        <v>31</v>
      </c>
      <c r="AJ9" s="142" t="s">
        <v>3</v>
      </c>
      <c r="AK9" s="152" t="s">
        <v>4</v>
      </c>
      <c r="AL9" s="34"/>
    </row>
    <row r="10" spans="1:44" ht="21.75" customHeight="1" x14ac:dyDescent="0.25">
      <c r="A10" s="2">
        <v>27</v>
      </c>
      <c r="B10" s="9">
        <v>1</v>
      </c>
      <c r="C10" s="110" t="str">
        <f>IFERROR(VLOOKUP(A10,Имя!$A:$B,2,0),"asd")</f>
        <v>Ганиев Илёс</v>
      </c>
      <c r="D10" s="25" t="s">
        <v>140</v>
      </c>
      <c r="E10" s="532" t="s">
        <v>493</v>
      </c>
      <c r="F10" s="533">
        <v>8</v>
      </c>
      <c r="G10" s="533">
        <v>8</v>
      </c>
      <c r="H10" s="533">
        <v>8</v>
      </c>
      <c r="I10" s="533">
        <v>8</v>
      </c>
      <c r="J10" s="533">
        <v>8</v>
      </c>
      <c r="K10" s="533">
        <v>8</v>
      </c>
      <c r="L10" s="532" t="str">
        <f>'Плановый отдел'!L10</f>
        <v>В</v>
      </c>
      <c r="M10" s="533">
        <v>8</v>
      </c>
      <c r="N10" s="533">
        <v>8</v>
      </c>
      <c r="O10" s="533">
        <v>8</v>
      </c>
      <c r="P10" s="533">
        <v>8</v>
      </c>
      <c r="Q10" s="533">
        <v>8</v>
      </c>
      <c r="R10" s="533">
        <v>8</v>
      </c>
      <c r="S10" s="532" t="str">
        <f>'Плановый отдел'!S10</f>
        <v>В</v>
      </c>
      <c r="T10" s="533">
        <v>8</v>
      </c>
      <c r="U10" s="533">
        <v>8</v>
      </c>
      <c r="V10" s="533">
        <v>8</v>
      </c>
      <c r="W10" s="533">
        <v>8</v>
      </c>
      <c r="X10" s="533">
        <v>8</v>
      </c>
      <c r="Y10" s="533">
        <v>8</v>
      </c>
      <c r="Z10" s="532" t="s">
        <v>493</v>
      </c>
      <c r="AA10" s="533" t="s">
        <v>493</v>
      </c>
      <c r="AB10" s="533">
        <v>8</v>
      </c>
      <c r="AC10" s="533">
        <v>8</v>
      </c>
      <c r="AD10" s="533">
        <v>8</v>
      </c>
      <c r="AE10" s="533">
        <v>8</v>
      </c>
      <c r="AF10" s="533">
        <v>8</v>
      </c>
      <c r="AG10" s="532" t="s">
        <v>493</v>
      </c>
      <c r="AH10" s="535" t="s">
        <v>527</v>
      </c>
      <c r="AI10" s="535" t="s">
        <v>527</v>
      </c>
      <c r="AJ10" s="99">
        <f>AK10/8</f>
        <v>23</v>
      </c>
      <c r="AK10" s="169">
        <f>SUM(E10:AI10)</f>
        <v>184</v>
      </c>
      <c r="AL10" s="168">
        <v>8</v>
      </c>
      <c r="AN10" s="468"/>
      <c r="AO10" s="469"/>
      <c r="AP10" s="469"/>
      <c r="AQ10" s="469"/>
    </row>
    <row r="11" spans="1:44" ht="21.75" customHeight="1" x14ac:dyDescent="0.2">
      <c r="A11" s="2"/>
      <c r="B11" s="9">
        <v>2</v>
      </c>
      <c r="C11" s="110" t="s">
        <v>579</v>
      </c>
      <c r="D11" s="388" t="s">
        <v>55</v>
      </c>
      <c r="E11" s="532" t="str">
        <f>'Плановый отдел'!E11</f>
        <v>В</v>
      </c>
      <c r="F11" s="533">
        <v>8</v>
      </c>
      <c r="G11" s="533">
        <v>8</v>
      </c>
      <c r="H11" s="533">
        <v>8</v>
      </c>
      <c r="I11" s="533">
        <v>8</v>
      </c>
      <c r="J11" s="533">
        <v>8</v>
      </c>
      <c r="K11" s="533">
        <v>8</v>
      </c>
      <c r="L11" s="532" t="str">
        <f>'Плановый отдел'!L11</f>
        <v>В</v>
      </c>
      <c r="M11" s="533">
        <v>8</v>
      </c>
      <c r="N11" s="533">
        <v>8</v>
      </c>
      <c r="O11" s="533">
        <v>8</v>
      </c>
      <c r="P11" s="533">
        <v>8</v>
      </c>
      <c r="Q11" s="533">
        <v>8</v>
      </c>
      <c r="R11" s="533">
        <v>8</v>
      </c>
      <c r="S11" s="532" t="str">
        <f>'Плановый отдел'!S11</f>
        <v>В</v>
      </c>
      <c r="T11" s="533">
        <v>8</v>
      </c>
      <c r="U11" s="533">
        <v>8</v>
      </c>
      <c r="V11" s="533">
        <v>8</v>
      </c>
      <c r="W11" s="533">
        <v>8</v>
      </c>
      <c r="X11" s="533">
        <v>8</v>
      </c>
      <c r="Y11" s="533">
        <v>8</v>
      </c>
      <c r="Z11" s="532" t="s">
        <v>493</v>
      </c>
      <c r="AA11" s="533">
        <v>8</v>
      </c>
      <c r="AB11" s="533">
        <v>8</v>
      </c>
      <c r="AC11" s="533">
        <v>8</v>
      </c>
      <c r="AD11" s="533">
        <v>8</v>
      </c>
      <c r="AE11" s="533">
        <v>8</v>
      </c>
      <c r="AF11" s="533">
        <v>8</v>
      </c>
      <c r="AG11" s="532" t="s">
        <v>493</v>
      </c>
      <c r="AH11" s="535" t="s">
        <v>527</v>
      </c>
      <c r="AI11" s="535" t="s">
        <v>527</v>
      </c>
      <c r="AJ11" s="99">
        <v>18</v>
      </c>
      <c r="AK11" s="169">
        <f t="shared" ref="AK11" si="0">SUM(E11:AI11)</f>
        <v>192</v>
      </c>
      <c r="AL11" s="168">
        <v>8</v>
      </c>
    </row>
    <row r="12" spans="1:44" ht="21.75" customHeight="1" x14ac:dyDescent="0.2">
      <c r="A12" s="2">
        <v>129</v>
      </c>
      <c r="B12" s="9">
        <v>3</v>
      </c>
      <c r="C12" s="110" t="str">
        <f>IFERROR(VLOOKUP(A12,Имя!$A:$B,2,0),"asd")</f>
        <v>Файзиев Шухрат</v>
      </c>
      <c r="D12" s="25" t="s">
        <v>56</v>
      </c>
      <c r="E12" s="532" t="str">
        <f>'Плановый отдел'!E12</f>
        <v>В</v>
      </c>
      <c r="F12" s="533">
        <f>[2]Дек24!F9</f>
        <v>12</v>
      </c>
      <c r="G12" s="533">
        <f>[2]Дек24!G9</f>
        <v>12</v>
      </c>
      <c r="H12" s="533">
        <f>[2]Дек24!H9</f>
        <v>12</v>
      </c>
      <c r="I12" s="533">
        <f>[2]Дек24!I9</f>
        <v>12</v>
      </c>
      <c r="J12" s="533">
        <f>[2]Дек24!J9</f>
        <v>12</v>
      </c>
      <c r="K12" s="533">
        <f>[2]Дек24!K9</f>
        <v>12</v>
      </c>
      <c r="L12" s="532">
        <f>[2]Дек24!L9</f>
        <v>24</v>
      </c>
      <c r="M12" s="533">
        <f>[2]Дек24!M9</f>
        <v>12</v>
      </c>
      <c r="N12" s="533">
        <f>[2]Дек24!N9</f>
        <v>12</v>
      </c>
      <c r="O12" s="533">
        <f>[2]Дек24!O9</f>
        <v>12</v>
      </c>
      <c r="P12" s="533">
        <f>[2]Дек24!P9</f>
        <v>8</v>
      </c>
      <c r="Q12" s="533">
        <f>[2]Дек24!Q9</f>
        <v>12</v>
      </c>
      <c r="R12" s="533">
        <f>[2]Дек24!R9</f>
        <v>12</v>
      </c>
      <c r="S12" s="532" t="str">
        <f>'Плановый отдел'!S12</f>
        <v>В</v>
      </c>
      <c r="T12" s="533">
        <f>[2]Дек24!T9</f>
        <v>12</v>
      </c>
      <c r="U12" s="533">
        <f>[2]Дек24!U9</f>
        <v>12</v>
      </c>
      <c r="V12" s="533">
        <f>[2]Дек24!V9</f>
        <v>12</v>
      </c>
      <c r="W12" s="533">
        <f>[2]Дек24!W9</f>
        <v>12</v>
      </c>
      <c r="X12" s="533">
        <f>[2]Дек24!X9</f>
        <v>12</v>
      </c>
      <c r="Y12" s="280">
        <v>12</v>
      </c>
      <c r="Z12" s="368" t="s">
        <v>493</v>
      </c>
      <c r="AA12" s="280">
        <v>12</v>
      </c>
      <c r="AB12" s="110">
        <v>12</v>
      </c>
      <c r="AC12" s="280">
        <v>12</v>
      </c>
      <c r="AD12" s="280">
        <v>12</v>
      </c>
      <c r="AE12" s="110">
        <v>12</v>
      </c>
      <c r="AF12" s="280">
        <v>12</v>
      </c>
      <c r="AG12" s="368">
        <v>24</v>
      </c>
      <c r="AH12" s="261" t="s">
        <v>493</v>
      </c>
      <c r="AI12" s="261" t="s">
        <v>527</v>
      </c>
      <c r="AJ12" s="99">
        <f>[2]Дек24!AJ9</f>
        <v>18.666666666666668</v>
      </c>
      <c r="AK12" s="169">
        <f>[2]Дек24!AK9</f>
        <v>224</v>
      </c>
      <c r="AL12" s="168">
        <v>12</v>
      </c>
    </row>
    <row r="13" spans="1:44" ht="21.75" customHeight="1" x14ac:dyDescent="0.25">
      <c r="A13" s="2">
        <v>138</v>
      </c>
      <c r="B13" s="9">
        <v>4</v>
      </c>
      <c r="C13" s="110" t="str">
        <f>IFERROR(VLOOKUP(A13,Имя!$A:$B,2,0),"asd")</f>
        <v>Холматов Бобомурод</v>
      </c>
      <c r="D13" s="25" t="s">
        <v>56</v>
      </c>
      <c r="E13" s="532">
        <f>[2]Дек24!E10</f>
        <v>18</v>
      </c>
      <c r="F13" s="533">
        <f>[2]Дек24!F10</f>
        <v>12</v>
      </c>
      <c r="G13" s="533">
        <f>[2]Дек24!G10</f>
        <v>12</v>
      </c>
      <c r="H13" s="533">
        <f>[2]Дек24!H10</f>
        <v>12</v>
      </c>
      <c r="I13" s="533">
        <f>[2]Дек24!I10</f>
        <v>16</v>
      </c>
      <c r="J13" s="533">
        <f>[2]Дек24!J10</f>
        <v>12</v>
      </c>
      <c r="K13" s="533">
        <f>[2]Дек24!K10</f>
        <v>12</v>
      </c>
      <c r="L13" s="532">
        <f>[2]Дек24!L10</f>
        <v>24</v>
      </c>
      <c r="M13" s="533">
        <f>[2]Дек24!M10</f>
        <v>12</v>
      </c>
      <c r="N13" s="533">
        <f>[2]Дек24!N10</f>
        <v>12</v>
      </c>
      <c r="O13" s="533">
        <f>[2]Дек24!O10</f>
        <v>12</v>
      </c>
      <c r="P13" s="533">
        <f>[2]Дек24!P10</f>
        <v>12</v>
      </c>
      <c r="Q13" s="533">
        <f>[2]Дек24!Q10</f>
        <v>0</v>
      </c>
      <c r="R13" s="533">
        <f>[2]Дек24!R10</f>
        <v>12</v>
      </c>
      <c r="S13" s="532">
        <f>[2]Дек24!S10</f>
        <v>18</v>
      </c>
      <c r="T13" s="533">
        <f>[2]Дек24!T10</f>
        <v>12</v>
      </c>
      <c r="U13" s="533">
        <f>[2]Дек24!U10</f>
        <v>12</v>
      </c>
      <c r="V13" s="533">
        <f>[2]Дек24!V10</f>
        <v>0</v>
      </c>
      <c r="W13" s="533">
        <f>[2]Дек24!W10</f>
        <v>0</v>
      </c>
      <c r="X13" s="533">
        <f>[2]Дек24!X10</f>
        <v>0</v>
      </c>
      <c r="Y13" s="280">
        <v>12</v>
      </c>
      <c r="Z13" s="368">
        <v>18</v>
      </c>
      <c r="AA13" s="280">
        <v>12</v>
      </c>
      <c r="AB13" s="110">
        <v>12</v>
      </c>
      <c r="AC13" s="280">
        <v>12</v>
      </c>
      <c r="AD13" s="280">
        <v>12</v>
      </c>
      <c r="AE13" s="110">
        <v>12</v>
      </c>
      <c r="AF13" s="280">
        <v>12</v>
      </c>
      <c r="AG13" s="368" t="s">
        <v>493</v>
      </c>
      <c r="AH13" s="261">
        <v>12</v>
      </c>
      <c r="AI13" s="261" t="s">
        <v>527</v>
      </c>
      <c r="AJ13" s="99">
        <f>[2]Дек24!AJ10</f>
        <v>18.333333333333332</v>
      </c>
      <c r="AK13" s="169">
        <f>[2]Дек24!AK10</f>
        <v>220</v>
      </c>
      <c r="AL13" s="168">
        <v>12</v>
      </c>
      <c r="AN13" s="470"/>
      <c r="AO13" s="470"/>
      <c r="AP13" s="470"/>
      <c r="AQ13" s="469"/>
      <c r="AR13" s="469"/>
    </row>
    <row r="14" spans="1:44" ht="21.75" customHeight="1" x14ac:dyDescent="0.2">
      <c r="A14" s="2">
        <v>66</v>
      </c>
      <c r="B14" s="9">
        <v>5</v>
      </c>
      <c r="C14" s="110" t="str">
        <f>IFERROR(VLOOKUP(A14,Имя!$A:$B,2,0),"asd")</f>
        <v>Маннонов Элдор</v>
      </c>
      <c r="D14" s="8" t="s">
        <v>56</v>
      </c>
      <c r="E14" s="532">
        <f>[2]Дек24!E11</f>
        <v>18</v>
      </c>
      <c r="F14" s="533">
        <f>[2]Дек24!F11</f>
        <v>12</v>
      </c>
      <c r="G14" s="533">
        <f>[2]Дек24!G11</f>
        <v>12</v>
      </c>
      <c r="H14" s="533">
        <f>[2]Дек24!H11</f>
        <v>16</v>
      </c>
      <c r="I14" s="533">
        <f>[2]Дек24!I11</f>
        <v>12</v>
      </c>
      <c r="J14" s="533">
        <f>[2]Дек24!J11</f>
        <v>12</v>
      </c>
      <c r="K14" s="533">
        <f>[2]Дек24!K11</f>
        <v>12</v>
      </c>
      <c r="L14" s="532">
        <f>[2]Дек24!L11</f>
        <v>8</v>
      </c>
      <c r="M14" s="533">
        <f>[2]Дек24!M11</f>
        <v>12</v>
      </c>
      <c r="N14" s="533">
        <f>[2]Дек24!N11</f>
        <v>12</v>
      </c>
      <c r="O14" s="533">
        <f>[2]Дек24!O11</f>
        <v>0</v>
      </c>
      <c r="P14" s="533">
        <f>[2]Дек24!P11</f>
        <v>12</v>
      </c>
      <c r="Q14" s="533">
        <f>[2]Дек24!Q11</f>
        <v>12</v>
      </c>
      <c r="R14" s="533">
        <f>[2]Дек24!R11</f>
        <v>12</v>
      </c>
      <c r="S14" s="532">
        <f>[2]Дек24!S11</f>
        <v>18</v>
      </c>
      <c r="T14" s="533">
        <f>[2]Дек24!T11</f>
        <v>12</v>
      </c>
      <c r="U14" s="533">
        <f>[2]Дек24!U11</f>
        <v>12</v>
      </c>
      <c r="V14" s="533">
        <f>[2]Дек24!V11</f>
        <v>12</v>
      </c>
      <c r="W14" s="533">
        <f>[2]Дек24!W11</f>
        <v>12</v>
      </c>
      <c r="X14" s="533">
        <f>[2]Дек24!X11</f>
        <v>12</v>
      </c>
      <c r="Y14" s="280" t="s">
        <v>493</v>
      </c>
      <c r="Z14" s="368" t="s">
        <v>493</v>
      </c>
      <c r="AA14" s="280">
        <v>12</v>
      </c>
      <c r="AB14" s="280">
        <v>12</v>
      </c>
      <c r="AC14" s="280">
        <v>12</v>
      </c>
      <c r="AD14" s="280">
        <v>12</v>
      </c>
      <c r="AE14" s="110" t="s">
        <v>493</v>
      </c>
      <c r="AF14" s="280">
        <v>12</v>
      </c>
      <c r="AG14" s="368">
        <v>18</v>
      </c>
      <c r="AH14" s="261">
        <v>12</v>
      </c>
      <c r="AI14" s="261" t="s">
        <v>527</v>
      </c>
      <c r="AJ14" s="99">
        <f>[2]Дек24!AJ11</f>
        <v>20</v>
      </c>
      <c r="AK14" s="169">
        <f>[2]Дек24!AK11</f>
        <v>240</v>
      </c>
      <c r="AL14" s="168">
        <v>12</v>
      </c>
    </row>
    <row r="15" spans="1:44" ht="21.75" customHeight="1" x14ac:dyDescent="0.25">
      <c r="A15" s="1"/>
      <c r="B15" s="9"/>
      <c r="C15" s="8"/>
      <c r="D15" s="25"/>
      <c r="E15" s="368"/>
      <c r="F15" s="110"/>
      <c r="G15" s="110"/>
      <c r="H15" s="212"/>
      <c r="I15" s="212"/>
      <c r="J15" s="110"/>
      <c r="K15" s="212"/>
      <c r="L15" s="368"/>
      <c r="M15" s="212"/>
      <c r="N15" s="110"/>
      <c r="O15" s="212"/>
      <c r="P15" s="212"/>
      <c r="Q15" s="110"/>
      <c r="R15" s="212"/>
      <c r="S15" s="368"/>
      <c r="T15" s="212"/>
      <c r="U15" s="110"/>
      <c r="V15" s="212"/>
      <c r="W15" s="212"/>
      <c r="X15" s="110"/>
      <c r="Y15" s="212"/>
      <c r="Z15" s="368"/>
      <c r="AA15" s="212"/>
      <c r="AB15" s="110"/>
      <c r="AC15" s="212"/>
      <c r="AD15" s="212"/>
      <c r="AE15" s="110"/>
      <c r="AF15" s="212"/>
      <c r="AG15" s="368"/>
      <c r="AH15" s="261"/>
      <c r="AI15" s="261"/>
      <c r="AJ15" s="99"/>
      <c r="AK15" s="169"/>
      <c r="AL15" s="34"/>
    </row>
    <row r="16" spans="1:44" ht="21.75" customHeight="1" x14ac:dyDescent="0.25">
      <c r="A16" s="565"/>
      <c r="B16" s="566"/>
      <c r="C16" s="566"/>
      <c r="D16" s="566"/>
      <c r="E16" s="566"/>
      <c r="F16" s="566"/>
      <c r="G16" s="566"/>
      <c r="H16" s="566"/>
      <c r="I16" s="566"/>
      <c r="J16" s="566"/>
      <c r="K16" s="566"/>
      <c r="L16" s="566"/>
      <c r="M16" s="566"/>
      <c r="N16" s="566"/>
      <c r="O16" s="566"/>
      <c r="P16" s="566"/>
      <c r="Q16" s="566"/>
      <c r="R16" s="566"/>
      <c r="S16" s="566"/>
      <c r="T16" s="566"/>
      <c r="U16" s="566"/>
      <c r="V16" s="566"/>
      <c r="W16" s="566"/>
      <c r="X16" s="566"/>
      <c r="Y16" s="566"/>
      <c r="Z16" s="566"/>
      <c r="AA16" s="566"/>
      <c r="AB16" s="566"/>
      <c r="AC16" s="566"/>
      <c r="AD16" s="566"/>
      <c r="AE16" s="566"/>
      <c r="AF16" s="566"/>
      <c r="AG16" s="566"/>
      <c r="AH16" s="566"/>
      <c r="AI16" s="566"/>
      <c r="AJ16" s="74">
        <f>SUM(AJ10:AJ15)</f>
        <v>98</v>
      </c>
      <c r="AK16" s="169">
        <f>SUM(AK10:AK15)</f>
        <v>1060</v>
      </c>
      <c r="AL16" s="34"/>
    </row>
    <row r="17" spans="1:37" ht="21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98"/>
      <c r="AK17" s="156"/>
    </row>
    <row r="18" spans="1:37" ht="27.75" customHeight="1" x14ac:dyDescent="0.25">
      <c r="C18" s="442" t="s">
        <v>587</v>
      </c>
      <c r="D18" s="443" t="s">
        <v>588</v>
      </c>
      <c r="E18" s="30"/>
      <c r="F18" s="30"/>
      <c r="G18" s="30"/>
      <c r="H18" s="30"/>
      <c r="I18" s="30"/>
      <c r="O18" s="163">
        <v>8</v>
      </c>
      <c r="P18" s="538" t="s">
        <v>511</v>
      </c>
      <c r="Q18" s="538"/>
      <c r="R18" s="538"/>
      <c r="S18" s="538"/>
      <c r="T18" s="538"/>
      <c r="U18" s="538"/>
      <c r="V18" s="405"/>
      <c r="W18" s="255" t="s">
        <v>520</v>
      </c>
      <c r="X18" s="538" t="s">
        <v>495</v>
      </c>
      <c r="Y18" s="538"/>
      <c r="Z18" s="538"/>
      <c r="AA18" s="538"/>
      <c r="AB18" s="538"/>
      <c r="AC18" s="538"/>
      <c r="AD18" s="405"/>
      <c r="AE18" s="258" t="s">
        <v>523</v>
      </c>
      <c r="AF18" s="538" t="s">
        <v>515</v>
      </c>
      <c r="AG18" s="538"/>
      <c r="AH18" s="538"/>
      <c r="AI18" s="538"/>
      <c r="AJ18" s="538"/>
      <c r="AK18" s="538"/>
    </row>
    <row r="19" spans="1:37" ht="20.25" customHeight="1" x14ac:dyDescent="0.25">
      <c r="C19" s="442" t="s">
        <v>629</v>
      </c>
      <c r="D19" s="444" t="s">
        <v>589</v>
      </c>
      <c r="O19" s="253" t="s">
        <v>518</v>
      </c>
      <c r="P19" s="538" t="s">
        <v>512</v>
      </c>
      <c r="Q19" s="538"/>
      <c r="R19" s="538"/>
      <c r="S19" s="538"/>
      <c r="T19" s="538"/>
      <c r="U19" s="538"/>
      <c r="V19" s="405"/>
      <c r="W19" s="256" t="s">
        <v>521</v>
      </c>
      <c r="X19" s="538" t="s">
        <v>514</v>
      </c>
      <c r="Y19" s="538"/>
      <c r="Z19" s="538"/>
      <c r="AA19" s="538"/>
      <c r="AB19" s="538"/>
      <c r="AC19" s="538"/>
      <c r="AD19" s="405"/>
      <c r="AE19" s="248" t="s">
        <v>524</v>
      </c>
      <c r="AF19" s="538" t="s">
        <v>516</v>
      </c>
      <c r="AG19" s="538"/>
      <c r="AH19" s="538"/>
      <c r="AI19" s="538"/>
      <c r="AJ19" s="538"/>
      <c r="AK19" s="538"/>
    </row>
    <row r="20" spans="1:37" ht="19.5" customHeight="1" x14ac:dyDescent="0.2">
      <c r="C20" s="433" t="s">
        <v>583</v>
      </c>
      <c r="D20" s="438" t="s">
        <v>590</v>
      </c>
      <c r="E20" s="30"/>
      <c r="F20" s="30"/>
      <c r="G20" s="30"/>
      <c r="H20" s="30"/>
      <c r="I20" s="30"/>
      <c r="O20" s="420" t="s">
        <v>519</v>
      </c>
      <c r="P20" s="567" t="s">
        <v>513</v>
      </c>
      <c r="Q20" s="567"/>
      <c r="R20" s="567"/>
      <c r="S20" s="567"/>
      <c r="T20" s="567"/>
      <c r="U20" s="567"/>
      <c r="V20" s="405"/>
      <c r="W20" s="421" t="s">
        <v>522</v>
      </c>
      <c r="X20" s="567" t="s">
        <v>494</v>
      </c>
      <c r="Y20" s="567"/>
      <c r="Z20" s="567"/>
      <c r="AA20" s="567"/>
      <c r="AB20" s="567"/>
      <c r="AC20" s="567"/>
      <c r="AD20" s="405"/>
      <c r="AE20" s="422" t="s">
        <v>525</v>
      </c>
      <c r="AF20" s="567" t="s">
        <v>517</v>
      </c>
      <c r="AG20" s="567"/>
      <c r="AH20" s="567"/>
      <c r="AI20" s="567"/>
      <c r="AJ20" s="567"/>
      <c r="AK20" s="567"/>
    </row>
    <row r="21" spans="1:37" ht="45.75" customHeight="1" x14ac:dyDescent="0.2">
      <c r="C21" s="408" t="s">
        <v>585</v>
      </c>
      <c r="D21" s="438" t="s">
        <v>591</v>
      </c>
      <c r="O21" s="261" t="s">
        <v>527</v>
      </c>
      <c r="P21" s="538" t="s">
        <v>528</v>
      </c>
      <c r="Q21" s="538"/>
      <c r="R21" s="538"/>
      <c r="S21" s="538"/>
      <c r="T21" s="538"/>
      <c r="U21" s="538"/>
      <c r="V21" s="423"/>
      <c r="W21" s="243" t="s">
        <v>493</v>
      </c>
      <c r="X21" s="538" t="s">
        <v>529</v>
      </c>
      <c r="Y21" s="538"/>
      <c r="Z21" s="538"/>
      <c r="AA21" s="538"/>
      <c r="AB21" s="538"/>
      <c r="AC21" s="538"/>
      <c r="AD21" s="423"/>
      <c r="AE21" s="264" t="s">
        <v>532</v>
      </c>
      <c r="AF21" s="544" t="s">
        <v>533</v>
      </c>
      <c r="AG21" s="544"/>
      <c r="AH21" s="544"/>
      <c r="AI21" s="544"/>
      <c r="AJ21" s="544"/>
      <c r="AK21" s="544"/>
    </row>
    <row r="22" spans="1:37" ht="15.75" customHeight="1" x14ac:dyDescent="0.2">
      <c r="N22" s="419"/>
      <c r="O22" s="564"/>
      <c r="P22" s="564"/>
      <c r="Q22" s="564"/>
      <c r="R22" s="564"/>
      <c r="S22" s="564"/>
      <c r="T22" s="564"/>
      <c r="U22" s="418"/>
      <c r="V22" s="419"/>
      <c r="W22" s="564"/>
      <c r="X22" s="564"/>
      <c r="Y22" s="564"/>
      <c r="Z22" s="564"/>
      <c r="AA22" s="564"/>
      <c r="AB22" s="564"/>
      <c r="AC22" s="418"/>
      <c r="AD22" s="419"/>
      <c r="AE22" s="564"/>
      <c r="AF22" s="564"/>
      <c r="AG22" s="564"/>
      <c r="AH22" s="564"/>
      <c r="AI22" s="564"/>
      <c r="AJ22" s="564"/>
    </row>
    <row r="23" spans="1:37" ht="15.75" customHeight="1" x14ac:dyDescent="0.2">
      <c r="M23" s="464"/>
      <c r="N23" s="464"/>
      <c r="O23" s="464"/>
      <c r="P23" s="464"/>
      <c r="Q23" s="464"/>
      <c r="R23" s="464"/>
      <c r="S23" s="464"/>
      <c r="T23" s="464"/>
      <c r="U23" s="464"/>
      <c r="V23" s="464"/>
      <c r="W23" s="464"/>
      <c r="X23" s="464"/>
      <c r="Y23" s="464"/>
      <c r="Z23" s="464"/>
      <c r="AA23" s="464"/>
      <c r="AB23" s="464"/>
      <c r="AC23" s="464"/>
      <c r="AD23" s="464"/>
      <c r="AE23" s="464"/>
      <c r="AF23" s="464"/>
      <c r="AG23" s="464"/>
      <c r="AH23" s="464"/>
      <c r="AI23" s="464"/>
      <c r="AJ23" s="464"/>
    </row>
    <row r="24" spans="1:37" ht="15.75" customHeight="1" x14ac:dyDescent="0.2">
      <c r="M24" s="464"/>
      <c r="N24" s="464"/>
      <c r="O24" s="464"/>
      <c r="P24" s="464"/>
      <c r="Q24" s="464"/>
      <c r="R24" s="464"/>
      <c r="S24" s="464"/>
      <c r="T24" s="464"/>
      <c r="U24" s="464"/>
      <c r="V24" s="464"/>
      <c r="W24" s="464"/>
      <c r="X24" s="464"/>
      <c r="Y24" s="464"/>
      <c r="Z24" s="464"/>
      <c r="AA24" s="464"/>
      <c r="AB24" s="464"/>
      <c r="AC24" s="464"/>
      <c r="AD24" s="464"/>
      <c r="AE24" s="464"/>
      <c r="AF24" s="464"/>
      <c r="AG24" s="464"/>
      <c r="AH24" s="464"/>
      <c r="AI24" s="464"/>
      <c r="AJ24" s="464"/>
    </row>
    <row r="25" spans="1:37" ht="15.75" customHeight="1" x14ac:dyDescent="0.2">
      <c r="M25" s="464"/>
      <c r="N25" s="464"/>
      <c r="O25" s="464"/>
      <c r="P25" s="464"/>
      <c r="Q25" s="464"/>
      <c r="R25" s="464"/>
      <c r="S25" s="464"/>
      <c r="T25" s="464"/>
      <c r="U25" s="464"/>
      <c r="V25" s="464"/>
      <c r="W25" s="464"/>
      <c r="X25" s="464"/>
      <c r="Y25" s="464"/>
      <c r="Z25" s="464"/>
      <c r="AA25" s="464"/>
      <c r="AB25" s="464"/>
      <c r="AC25" s="464"/>
      <c r="AD25" s="464"/>
      <c r="AE25" s="464"/>
      <c r="AF25" s="464"/>
      <c r="AG25" s="464"/>
      <c r="AH25" s="464"/>
      <c r="AI25" s="464"/>
      <c r="AJ25" s="464"/>
    </row>
    <row r="26" spans="1:37" x14ac:dyDescent="0.2">
      <c r="M26" s="464"/>
      <c r="N26" s="464"/>
      <c r="O26" s="464"/>
      <c r="P26" s="464"/>
      <c r="Q26" s="464"/>
      <c r="R26" s="464"/>
      <c r="S26" s="464"/>
      <c r="T26" s="464"/>
      <c r="U26" s="464"/>
      <c r="V26" s="464"/>
      <c r="W26" s="464"/>
      <c r="X26" s="464"/>
      <c r="Y26" s="464"/>
      <c r="Z26" s="464"/>
      <c r="AA26" s="464"/>
      <c r="AB26" s="464"/>
      <c r="AC26" s="464"/>
      <c r="AD26" s="464"/>
      <c r="AE26" s="464"/>
      <c r="AF26" s="464"/>
      <c r="AG26" s="464"/>
      <c r="AH26" s="464"/>
      <c r="AI26" s="464"/>
      <c r="AJ26" s="464"/>
    </row>
    <row r="27" spans="1:37" x14ac:dyDescent="0.2">
      <c r="M27" s="464"/>
      <c r="N27" s="464"/>
      <c r="O27" s="464"/>
      <c r="P27" s="464"/>
      <c r="Q27" s="464"/>
      <c r="R27" s="464"/>
      <c r="S27" s="464"/>
      <c r="T27" s="464"/>
      <c r="U27" s="464"/>
      <c r="V27" s="464"/>
      <c r="W27" s="464"/>
      <c r="X27" s="464"/>
      <c r="Y27" s="464"/>
      <c r="Z27" s="464"/>
      <c r="AA27" s="464"/>
      <c r="AB27" s="464"/>
      <c r="AC27" s="464"/>
      <c r="AD27" s="464"/>
      <c r="AE27" s="464"/>
      <c r="AF27" s="464"/>
      <c r="AG27" s="464"/>
      <c r="AH27" s="464"/>
      <c r="AI27" s="464"/>
      <c r="AJ27" s="464"/>
    </row>
  </sheetData>
  <mergeCells count="24">
    <mergeCell ref="O22:T22"/>
    <mergeCell ref="W22:AB22"/>
    <mergeCell ref="AE22:AJ22"/>
    <mergeCell ref="A16:AI16"/>
    <mergeCell ref="P18:U18"/>
    <mergeCell ref="X18:AC18"/>
    <mergeCell ref="AF18:AK18"/>
    <mergeCell ref="P19:U19"/>
    <mergeCell ref="X19:AC19"/>
    <mergeCell ref="AF19:AK19"/>
    <mergeCell ref="P20:U20"/>
    <mergeCell ref="X20:AC20"/>
    <mergeCell ref="AF20:AK20"/>
    <mergeCell ref="P21:U21"/>
    <mergeCell ref="X21:AC21"/>
    <mergeCell ref="AF21:AK21"/>
    <mergeCell ref="A9:B9"/>
    <mergeCell ref="V7:Z7"/>
    <mergeCell ref="AA7:AE7"/>
    <mergeCell ref="AE1:AJ1"/>
    <mergeCell ref="AE2:AJ2"/>
    <mergeCell ref="A4:AK4"/>
    <mergeCell ref="A5:AK5"/>
    <mergeCell ref="V6:AE6"/>
  </mergeCells>
  <conditionalFormatting sqref="C22:C1048576 C1:C19">
    <cfRule type="duplicateValues" dxfId="103" priority="2"/>
  </conditionalFormatting>
  <conditionalFormatting sqref="C20:C21">
    <cfRule type="duplicateValues" dxfId="102" priority="1"/>
  </conditionalFormatting>
  <pageMargins left="0.23622047244094491" right="0.23622047244094491" top="0.74803149606299213" bottom="0.74803149606299213" header="0.31496062992125984" footer="0.31496062992125984"/>
  <pageSetup paperSize="9" scale="5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EBBD-66DE-4601-B627-5452F392A5D8}">
  <sheetPr>
    <tabColor theme="3" tint="0.59999389629810485"/>
    <pageSetUpPr fitToPage="1"/>
  </sheetPr>
  <dimension ref="A1:AO33"/>
  <sheetViews>
    <sheetView zoomScale="75" zoomScaleNormal="75" zoomScaleSheetLayoutView="70" workbookViewId="0">
      <selection activeCell="Y10" sqref="Y10:AH14"/>
    </sheetView>
  </sheetViews>
  <sheetFormatPr defaultColWidth="9.140625" defaultRowHeight="11.25" x14ac:dyDescent="0.2"/>
  <cols>
    <col min="1" max="2" width="8" style="27" customWidth="1"/>
    <col min="3" max="3" width="39.28515625" style="27" customWidth="1"/>
    <col min="4" max="4" width="23.42578125" style="27" customWidth="1"/>
    <col min="5" max="35" width="5.5703125" style="27" customWidth="1"/>
    <col min="36" max="36" width="14.7109375" style="61" customWidth="1"/>
    <col min="37" max="37" width="14.7109375" style="153" customWidth="1"/>
    <col min="38" max="16384" width="9.140625" style="27"/>
  </cols>
  <sheetData>
    <row r="1" spans="1:41" ht="15.75" x14ac:dyDescent="0.25">
      <c r="A1" s="34"/>
      <c r="B1" s="34"/>
      <c r="C1" s="26" t="s">
        <v>5</v>
      </c>
      <c r="D1" s="26"/>
      <c r="E1" s="26"/>
      <c r="F1" s="26"/>
      <c r="G1" s="26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63"/>
      <c r="AK1" s="151"/>
    </row>
    <row r="2" spans="1:41" ht="15.75" x14ac:dyDescent="0.25">
      <c r="A2" s="34"/>
      <c r="B2" s="34"/>
      <c r="C2" s="26"/>
      <c r="D2" s="26"/>
      <c r="E2" s="26"/>
      <c r="F2" s="26"/>
      <c r="G2" s="26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64"/>
      <c r="AK2" s="157"/>
    </row>
    <row r="3" spans="1:41" ht="15.75" x14ac:dyDescent="0.25">
      <c r="A3" s="34"/>
      <c r="B3" s="34"/>
      <c r="C3" s="26"/>
      <c r="D3" s="26"/>
      <c r="E3" s="26"/>
      <c r="F3" s="26"/>
      <c r="G3" s="26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64"/>
      <c r="AK3" s="157"/>
    </row>
    <row r="4" spans="1:41" ht="18.75" customHeight="1" x14ac:dyDescent="0.25">
      <c r="A4" s="562" t="s">
        <v>19</v>
      </c>
      <c r="B4" s="562"/>
      <c r="C4" s="562"/>
      <c r="D4" s="562"/>
      <c r="E4" s="562"/>
      <c r="F4" s="562"/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2"/>
      <c r="R4" s="562"/>
      <c r="S4" s="562"/>
      <c r="T4" s="562"/>
      <c r="U4" s="562"/>
      <c r="V4" s="562"/>
      <c r="W4" s="562"/>
      <c r="X4" s="562"/>
      <c r="Y4" s="562"/>
      <c r="Z4" s="562"/>
      <c r="AA4" s="562"/>
      <c r="AB4" s="562"/>
      <c r="AC4" s="562"/>
      <c r="AD4" s="562"/>
      <c r="AE4" s="562"/>
      <c r="AF4" s="562"/>
      <c r="AG4" s="562"/>
      <c r="AH4" s="562"/>
      <c r="AI4" s="562"/>
      <c r="AJ4" s="562"/>
      <c r="AK4" s="562"/>
      <c r="AL4" s="29"/>
    </row>
    <row r="5" spans="1:41" ht="15.75" x14ac:dyDescent="0.25">
      <c r="A5" s="563" t="s">
        <v>11</v>
      </c>
      <c r="B5" s="563"/>
      <c r="C5" s="563"/>
      <c r="D5" s="563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3"/>
      <c r="R5" s="563"/>
      <c r="S5" s="563"/>
      <c r="T5" s="563"/>
      <c r="U5" s="563"/>
      <c r="V5" s="563"/>
      <c r="W5" s="563"/>
      <c r="X5" s="563"/>
      <c r="Y5" s="563"/>
      <c r="Z5" s="563"/>
      <c r="AA5" s="563"/>
      <c r="AB5" s="563"/>
      <c r="AC5" s="563"/>
      <c r="AD5" s="563"/>
      <c r="AE5" s="563"/>
      <c r="AF5" s="563"/>
      <c r="AG5" s="563"/>
      <c r="AH5" s="563"/>
      <c r="AI5" s="563"/>
      <c r="AJ5" s="563"/>
      <c r="AK5" s="563"/>
    </row>
    <row r="6" spans="1:41" ht="18" customHeight="1" x14ac:dyDescent="0.25">
      <c r="A6" s="34"/>
      <c r="B6" s="34"/>
      <c r="C6" s="31"/>
      <c r="D6" s="31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540" t="s">
        <v>0</v>
      </c>
      <c r="W6" s="541"/>
      <c r="X6" s="541"/>
      <c r="Y6" s="541"/>
      <c r="Z6" s="541"/>
      <c r="AA6" s="541"/>
      <c r="AB6" s="541"/>
      <c r="AC6" s="541"/>
      <c r="AD6" s="541"/>
      <c r="AE6" s="542"/>
      <c r="AF6" s="35"/>
      <c r="AG6" s="35"/>
      <c r="AH6" s="35"/>
      <c r="AI6" s="35"/>
      <c r="AJ6" s="62"/>
      <c r="AK6" s="151"/>
    </row>
    <row r="7" spans="1:41" ht="15.75" x14ac:dyDescent="0.25">
      <c r="A7" s="34"/>
      <c r="B7" s="34"/>
      <c r="C7" s="34"/>
      <c r="D7" s="34"/>
      <c r="E7" s="26"/>
      <c r="F7" s="26"/>
      <c r="G7" s="26"/>
      <c r="H7" s="26"/>
      <c r="I7" s="26"/>
      <c r="J7" s="26"/>
      <c r="K7" s="26"/>
      <c r="L7" s="34"/>
      <c r="M7" s="34"/>
      <c r="N7" s="34"/>
      <c r="O7" s="34"/>
      <c r="P7" s="34"/>
      <c r="Q7" s="34"/>
      <c r="R7" s="34"/>
      <c r="S7" s="34"/>
      <c r="T7" s="34"/>
      <c r="U7" s="34"/>
      <c r="V7" s="540" t="s">
        <v>631</v>
      </c>
      <c r="W7" s="541"/>
      <c r="X7" s="541"/>
      <c r="Y7" s="541"/>
      <c r="Z7" s="542"/>
      <c r="AA7" s="540" t="s">
        <v>632</v>
      </c>
      <c r="AB7" s="541"/>
      <c r="AC7" s="541"/>
      <c r="AD7" s="541"/>
      <c r="AE7" s="542"/>
      <c r="AF7" s="3"/>
      <c r="AG7" s="191"/>
      <c r="AH7" s="195"/>
      <c r="AI7" s="195"/>
      <c r="AJ7" s="62"/>
      <c r="AK7" s="151"/>
    </row>
    <row r="8" spans="1:41" ht="6" customHeight="1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62"/>
      <c r="AK8" s="151"/>
    </row>
    <row r="9" spans="1:41" ht="71.25" customHeight="1" x14ac:dyDescent="0.3">
      <c r="A9" s="204" t="s">
        <v>1</v>
      </c>
      <c r="B9" s="204"/>
      <c r="C9" s="204" t="s">
        <v>2</v>
      </c>
      <c r="D9" s="204" t="s">
        <v>28</v>
      </c>
      <c r="E9" s="204">
        <v>1</v>
      </c>
      <c r="F9" s="204">
        <v>2</v>
      </c>
      <c r="G9" s="204">
        <v>3</v>
      </c>
      <c r="H9" s="204">
        <v>4</v>
      </c>
      <c r="I9" s="204">
        <v>5</v>
      </c>
      <c r="J9" s="204">
        <v>6</v>
      </c>
      <c r="K9" s="204">
        <v>7</v>
      </c>
      <c r="L9" s="204">
        <v>8</v>
      </c>
      <c r="M9" s="204">
        <v>9</v>
      </c>
      <c r="N9" s="204">
        <v>10</v>
      </c>
      <c r="O9" s="204">
        <v>11</v>
      </c>
      <c r="P9" s="204">
        <v>12</v>
      </c>
      <c r="Q9" s="204">
        <v>13</v>
      </c>
      <c r="R9" s="204">
        <v>14</v>
      </c>
      <c r="S9" s="204">
        <v>15</v>
      </c>
      <c r="T9" s="204">
        <v>16</v>
      </c>
      <c r="U9" s="204">
        <v>17</v>
      </c>
      <c r="V9" s="204">
        <v>18</v>
      </c>
      <c r="W9" s="204">
        <v>19</v>
      </c>
      <c r="X9" s="204">
        <v>20</v>
      </c>
      <c r="Y9" s="204">
        <v>21</v>
      </c>
      <c r="Z9" s="204">
        <v>22</v>
      </c>
      <c r="AA9" s="204">
        <v>23</v>
      </c>
      <c r="AB9" s="204">
        <v>24</v>
      </c>
      <c r="AC9" s="204">
        <v>25</v>
      </c>
      <c r="AD9" s="204">
        <v>26</v>
      </c>
      <c r="AE9" s="204">
        <v>27</v>
      </c>
      <c r="AF9" s="204">
        <v>28</v>
      </c>
      <c r="AG9" s="204">
        <v>29</v>
      </c>
      <c r="AH9" s="204">
        <v>30</v>
      </c>
      <c r="AI9" s="204">
        <v>31</v>
      </c>
      <c r="AJ9" s="53" t="s">
        <v>3</v>
      </c>
      <c r="AK9" s="152" t="s">
        <v>4</v>
      </c>
      <c r="AL9" s="105"/>
    </row>
    <row r="10" spans="1:41" ht="21.75" customHeight="1" x14ac:dyDescent="0.25">
      <c r="A10" s="2">
        <v>78</v>
      </c>
      <c r="B10" s="9">
        <v>1</v>
      </c>
      <c r="C10" s="110" t="str">
        <f>IFERROR(VLOOKUP(A10,Имя!$A:$B,2,0),"asd")</f>
        <v>Нормуродов Жахонгир</v>
      </c>
      <c r="D10" s="8" t="s">
        <v>58</v>
      </c>
      <c r="E10" s="532">
        <v>8</v>
      </c>
      <c r="F10" s="533">
        <v>8</v>
      </c>
      <c r="G10" s="533">
        <v>8</v>
      </c>
      <c r="H10" s="533">
        <v>8</v>
      </c>
      <c r="I10" s="533">
        <v>8</v>
      </c>
      <c r="J10" s="533">
        <v>8</v>
      </c>
      <c r="K10" s="533">
        <v>8</v>
      </c>
      <c r="L10" s="532" t="s">
        <v>493</v>
      </c>
      <c r="M10" s="533">
        <v>8</v>
      </c>
      <c r="N10" s="533">
        <v>8</v>
      </c>
      <c r="O10" s="533">
        <v>8</v>
      </c>
      <c r="P10" s="533">
        <v>8</v>
      </c>
      <c r="Q10" s="533">
        <v>8</v>
      </c>
      <c r="R10" s="533">
        <v>8</v>
      </c>
      <c r="S10" s="532">
        <v>8</v>
      </c>
      <c r="T10" s="533">
        <v>8</v>
      </c>
      <c r="U10" s="533">
        <v>8</v>
      </c>
      <c r="V10" s="533">
        <v>8</v>
      </c>
      <c r="W10" s="533">
        <v>8</v>
      </c>
      <c r="X10" s="533">
        <v>8</v>
      </c>
      <c r="Y10" s="280">
        <v>8</v>
      </c>
      <c r="Z10" s="243" t="s">
        <v>493</v>
      </c>
      <c r="AA10" s="280">
        <v>8</v>
      </c>
      <c r="AB10" s="280">
        <v>8</v>
      </c>
      <c r="AC10" s="280">
        <v>8</v>
      </c>
      <c r="AD10" s="280">
        <v>8</v>
      </c>
      <c r="AE10" s="280">
        <v>8</v>
      </c>
      <c r="AF10" s="280">
        <v>8</v>
      </c>
      <c r="AG10" s="243">
        <v>8</v>
      </c>
      <c r="AH10" s="261">
        <v>8</v>
      </c>
      <c r="AI10" s="261" t="s">
        <v>527</v>
      </c>
      <c r="AJ10" s="73">
        <f>AK10/8</f>
        <v>28</v>
      </c>
      <c r="AK10" s="167">
        <f>SUM(E10:AI10)</f>
        <v>224</v>
      </c>
      <c r="AL10" s="168">
        <v>8</v>
      </c>
      <c r="AM10" s="34"/>
      <c r="AN10" s="34"/>
    </row>
    <row r="11" spans="1:41" ht="21.75" customHeight="1" x14ac:dyDescent="0.25">
      <c r="A11" s="2">
        <v>89</v>
      </c>
      <c r="B11" s="9">
        <v>2</v>
      </c>
      <c r="C11" s="110" t="str">
        <f>IFERROR(VLOOKUP(A11,Имя!$A:$B,2,0),"asd")</f>
        <v>Раджабов Шухрат</v>
      </c>
      <c r="D11" s="8" t="s">
        <v>61</v>
      </c>
      <c r="E11" s="532" t="s">
        <v>493</v>
      </c>
      <c r="F11" s="533" t="s">
        <v>493</v>
      </c>
      <c r="G11" s="533">
        <v>8</v>
      </c>
      <c r="H11" s="533">
        <v>8</v>
      </c>
      <c r="I11" s="533">
        <v>12</v>
      </c>
      <c r="J11" s="533">
        <v>12</v>
      </c>
      <c r="K11" s="533">
        <v>3</v>
      </c>
      <c r="L11" s="532" t="s">
        <v>493</v>
      </c>
      <c r="M11" s="639" t="s">
        <v>522</v>
      </c>
      <c r="N11" s="639" t="s">
        <v>522</v>
      </c>
      <c r="O11" s="639" t="s">
        <v>522</v>
      </c>
      <c r="P11" s="639" t="s">
        <v>522</v>
      </c>
      <c r="Q11" s="533">
        <v>8</v>
      </c>
      <c r="R11" s="533">
        <v>8</v>
      </c>
      <c r="S11" s="532">
        <v>12</v>
      </c>
      <c r="T11" s="533" t="s">
        <v>493</v>
      </c>
      <c r="U11" s="533">
        <v>8</v>
      </c>
      <c r="V11" s="533">
        <v>8</v>
      </c>
      <c r="W11" s="533">
        <v>8</v>
      </c>
      <c r="X11" s="533">
        <v>6</v>
      </c>
      <c r="Y11" s="280">
        <v>8</v>
      </c>
      <c r="Z11" s="243" t="s">
        <v>493</v>
      </c>
      <c r="AA11" s="280">
        <v>8</v>
      </c>
      <c r="AB11" s="280">
        <v>8</v>
      </c>
      <c r="AC11" s="110">
        <v>8</v>
      </c>
      <c r="AD11" s="280">
        <v>8</v>
      </c>
      <c r="AE11" s="110">
        <v>8</v>
      </c>
      <c r="AF11" s="280">
        <v>8</v>
      </c>
      <c r="AG11" s="243">
        <v>16</v>
      </c>
      <c r="AH11" s="261">
        <v>8</v>
      </c>
      <c r="AI11" s="261" t="s">
        <v>527</v>
      </c>
      <c r="AJ11" s="73">
        <f>AK11/8</f>
        <v>22.625</v>
      </c>
      <c r="AK11" s="167">
        <f t="shared" ref="AK11:AK14" si="0">SUM(E11:AI11)</f>
        <v>181</v>
      </c>
      <c r="AL11" s="168">
        <v>8</v>
      </c>
      <c r="AM11" s="568"/>
      <c r="AN11" s="568"/>
      <c r="AO11" s="183"/>
    </row>
    <row r="12" spans="1:41" ht="21.75" customHeight="1" x14ac:dyDescent="0.2">
      <c r="A12" s="2">
        <v>137</v>
      </c>
      <c r="B12" s="9">
        <v>3</v>
      </c>
      <c r="C12" s="214" t="str">
        <f>IFERROR(VLOOKUP(A12,Имя!$A:$B,2,0),"asd")</f>
        <v>Хамракулов Достон</v>
      </c>
      <c r="D12" s="8" t="s">
        <v>228</v>
      </c>
      <c r="E12" s="532" t="s">
        <v>493</v>
      </c>
      <c r="F12" s="533">
        <v>8</v>
      </c>
      <c r="G12" s="533">
        <v>8</v>
      </c>
      <c r="H12" s="533">
        <v>8</v>
      </c>
      <c r="I12" s="533">
        <v>12</v>
      </c>
      <c r="J12" s="533">
        <v>12</v>
      </c>
      <c r="K12" s="533">
        <v>8</v>
      </c>
      <c r="L12" s="532" t="s">
        <v>493</v>
      </c>
      <c r="M12" s="533">
        <v>10</v>
      </c>
      <c r="N12" s="533">
        <v>14</v>
      </c>
      <c r="O12" s="533">
        <v>8</v>
      </c>
      <c r="P12" s="533">
        <v>8</v>
      </c>
      <c r="Q12" s="533">
        <v>8</v>
      </c>
      <c r="R12" s="533">
        <v>8</v>
      </c>
      <c r="S12" s="532">
        <v>24</v>
      </c>
      <c r="T12" s="533">
        <v>8</v>
      </c>
      <c r="U12" s="533">
        <v>8</v>
      </c>
      <c r="V12" s="533">
        <v>8</v>
      </c>
      <c r="W12" s="533">
        <v>8</v>
      </c>
      <c r="X12" s="533">
        <v>8</v>
      </c>
      <c r="Y12" s="280">
        <v>8</v>
      </c>
      <c r="Z12" s="243" t="s">
        <v>493</v>
      </c>
      <c r="AA12" s="280">
        <v>8</v>
      </c>
      <c r="AB12" s="280">
        <v>8</v>
      </c>
      <c r="AC12" s="110">
        <v>8</v>
      </c>
      <c r="AD12" s="280">
        <v>8</v>
      </c>
      <c r="AE12" s="110">
        <v>8</v>
      </c>
      <c r="AF12" s="280">
        <v>8</v>
      </c>
      <c r="AG12" s="243">
        <v>16</v>
      </c>
      <c r="AH12" s="261">
        <v>8</v>
      </c>
      <c r="AI12" s="261" t="s">
        <v>527</v>
      </c>
      <c r="AJ12" s="73">
        <f t="shared" ref="AJ12:AJ14" si="1">AK12/8</f>
        <v>32</v>
      </c>
      <c r="AK12" s="167">
        <f t="shared" si="0"/>
        <v>256</v>
      </c>
      <c r="AL12" s="168">
        <v>8</v>
      </c>
    </row>
    <row r="13" spans="1:41" ht="21.75" customHeight="1" x14ac:dyDescent="0.2">
      <c r="A13" s="1">
        <v>194</v>
      </c>
      <c r="B13" s="9">
        <v>4</v>
      </c>
      <c r="C13" s="110" t="str">
        <f>IFERROR(VLOOKUP(A13,Имя!$A:$B,2,0),"asd")</f>
        <v>Эшонкулов Зафар</v>
      </c>
      <c r="D13" s="65" t="s">
        <v>59</v>
      </c>
      <c r="E13" s="532" t="s">
        <v>493</v>
      </c>
      <c r="F13" s="533">
        <v>8</v>
      </c>
      <c r="G13" s="533">
        <v>8</v>
      </c>
      <c r="H13" s="533">
        <v>8</v>
      </c>
      <c r="I13" s="533">
        <v>12</v>
      </c>
      <c r="J13" s="533">
        <v>12</v>
      </c>
      <c r="K13" s="533">
        <v>8</v>
      </c>
      <c r="L13" s="532" t="s">
        <v>493</v>
      </c>
      <c r="M13" s="533" t="s">
        <v>493</v>
      </c>
      <c r="N13" s="533">
        <v>14</v>
      </c>
      <c r="O13" s="533">
        <v>8</v>
      </c>
      <c r="P13" s="533">
        <v>8</v>
      </c>
      <c r="Q13" s="533" t="s">
        <v>493</v>
      </c>
      <c r="R13" s="533">
        <v>8</v>
      </c>
      <c r="S13" s="532">
        <v>18</v>
      </c>
      <c r="T13" s="533">
        <v>8</v>
      </c>
      <c r="U13" s="533">
        <v>8</v>
      </c>
      <c r="V13" s="533">
        <v>8</v>
      </c>
      <c r="W13" s="533">
        <v>8</v>
      </c>
      <c r="X13" s="533">
        <v>8</v>
      </c>
      <c r="Y13" s="280">
        <v>8</v>
      </c>
      <c r="Z13" s="243" t="s">
        <v>493</v>
      </c>
      <c r="AA13" s="280">
        <v>8</v>
      </c>
      <c r="AB13" s="280">
        <v>8</v>
      </c>
      <c r="AC13" s="110">
        <v>8</v>
      </c>
      <c r="AD13" s="280">
        <v>8</v>
      </c>
      <c r="AE13" s="110">
        <v>8</v>
      </c>
      <c r="AF13" s="280">
        <v>8</v>
      </c>
      <c r="AG13" s="243" t="s">
        <v>493</v>
      </c>
      <c r="AH13" s="261">
        <v>8</v>
      </c>
      <c r="AI13" s="261" t="s">
        <v>527</v>
      </c>
      <c r="AJ13" s="73">
        <f t="shared" si="1"/>
        <v>27</v>
      </c>
      <c r="AK13" s="167">
        <f t="shared" si="0"/>
        <v>216</v>
      </c>
      <c r="AL13" s="168">
        <v>8</v>
      </c>
    </row>
    <row r="14" spans="1:41" ht="21.75" customHeight="1" x14ac:dyDescent="0.2">
      <c r="A14" s="1">
        <v>339</v>
      </c>
      <c r="B14" s="9">
        <v>5</v>
      </c>
      <c r="C14" s="8" t="str">
        <f>IFERROR(VLOOKUP(A14,Имя!$A:$B,2,0),"asd")</f>
        <v>Жабборов Умркул</v>
      </c>
      <c r="D14" s="65" t="s">
        <v>59</v>
      </c>
      <c r="E14" s="532" t="s">
        <v>493</v>
      </c>
      <c r="F14" s="533">
        <v>8</v>
      </c>
      <c r="G14" s="533">
        <v>8</v>
      </c>
      <c r="H14" s="533">
        <v>8</v>
      </c>
      <c r="I14" s="533">
        <v>12</v>
      </c>
      <c r="J14" s="533">
        <v>12</v>
      </c>
      <c r="K14" s="533">
        <v>8</v>
      </c>
      <c r="L14" s="532" t="s">
        <v>493</v>
      </c>
      <c r="M14" s="533">
        <v>8</v>
      </c>
      <c r="N14" s="533">
        <v>14</v>
      </c>
      <c r="O14" s="533" t="s">
        <v>493</v>
      </c>
      <c r="P14" s="533">
        <v>8</v>
      </c>
      <c r="Q14" s="533" t="s">
        <v>493</v>
      </c>
      <c r="R14" s="533">
        <v>8</v>
      </c>
      <c r="S14" s="532">
        <v>18</v>
      </c>
      <c r="T14" s="533">
        <v>8</v>
      </c>
      <c r="U14" s="533">
        <v>8</v>
      </c>
      <c r="V14" s="533">
        <v>8</v>
      </c>
      <c r="W14" s="533">
        <v>8</v>
      </c>
      <c r="X14" s="533">
        <v>8</v>
      </c>
      <c r="Y14" s="280">
        <v>8</v>
      </c>
      <c r="Z14" s="243" t="s">
        <v>493</v>
      </c>
      <c r="AA14" s="280">
        <v>8</v>
      </c>
      <c r="AB14" s="280">
        <v>8</v>
      </c>
      <c r="AC14" s="110">
        <v>8</v>
      </c>
      <c r="AD14" s="280">
        <v>8</v>
      </c>
      <c r="AE14" s="110">
        <v>8</v>
      </c>
      <c r="AF14" s="280">
        <v>8</v>
      </c>
      <c r="AG14" s="243">
        <v>16</v>
      </c>
      <c r="AH14" s="261">
        <v>8</v>
      </c>
      <c r="AI14" s="261" t="s">
        <v>527</v>
      </c>
      <c r="AJ14" s="73">
        <f t="shared" si="1"/>
        <v>29</v>
      </c>
      <c r="AK14" s="167">
        <f t="shared" si="0"/>
        <v>232</v>
      </c>
      <c r="AL14" s="168">
        <v>8</v>
      </c>
    </row>
    <row r="15" spans="1:41" ht="21.75" customHeight="1" x14ac:dyDescent="0.3">
      <c r="A15" s="1"/>
      <c r="B15" s="9"/>
      <c r="C15" s="8"/>
      <c r="D15" s="65"/>
      <c r="E15" s="243"/>
      <c r="F15" s="110"/>
      <c r="G15" s="110"/>
      <c r="H15" s="212"/>
      <c r="I15" s="212"/>
      <c r="J15" s="110"/>
      <c r="K15" s="212"/>
      <c r="L15" s="243"/>
      <c r="M15" s="212"/>
      <c r="N15" s="110"/>
      <c r="O15" s="212"/>
      <c r="P15" s="212"/>
      <c r="Q15" s="110"/>
      <c r="R15" s="212"/>
      <c r="S15" s="243"/>
      <c r="T15" s="212"/>
      <c r="U15" s="110"/>
      <c r="V15" s="212"/>
      <c r="W15" s="212"/>
      <c r="X15" s="110"/>
      <c r="Y15" s="212"/>
      <c r="Z15" s="243"/>
      <c r="AA15" s="212"/>
      <c r="AB15" s="110"/>
      <c r="AC15" s="212"/>
      <c r="AD15" s="212"/>
      <c r="AE15" s="110"/>
      <c r="AF15" s="212"/>
      <c r="AG15" s="243"/>
      <c r="AH15" s="261"/>
      <c r="AI15" s="261"/>
      <c r="AJ15" s="73"/>
      <c r="AK15" s="167"/>
      <c r="AL15" s="105"/>
    </row>
    <row r="16" spans="1:41" ht="21.75" customHeight="1" x14ac:dyDescent="0.2">
      <c r="A16" s="565"/>
      <c r="B16" s="566"/>
      <c r="C16" s="566"/>
      <c r="D16" s="566"/>
      <c r="E16" s="566"/>
      <c r="F16" s="566"/>
      <c r="G16" s="566"/>
      <c r="H16" s="566"/>
      <c r="I16" s="566"/>
      <c r="J16" s="566"/>
      <c r="K16" s="566"/>
      <c r="L16" s="566"/>
      <c r="M16" s="566"/>
      <c r="N16" s="566"/>
      <c r="O16" s="566"/>
      <c r="P16" s="566"/>
      <c r="Q16" s="566"/>
      <c r="R16" s="566"/>
      <c r="S16" s="566"/>
      <c r="T16" s="566"/>
      <c r="U16" s="566"/>
      <c r="V16" s="566"/>
      <c r="W16" s="566"/>
      <c r="X16" s="566"/>
      <c r="Y16" s="566"/>
      <c r="Z16" s="566"/>
      <c r="AA16" s="566"/>
      <c r="AB16" s="566"/>
      <c r="AC16" s="566"/>
      <c r="AD16" s="566"/>
      <c r="AE16" s="566"/>
      <c r="AF16" s="566"/>
      <c r="AG16" s="566"/>
      <c r="AH16" s="566"/>
      <c r="AI16" s="566"/>
      <c r="AJ16" s="135">
        <f>SUM(AJ10:AJ15)</f>
        <v>138.625</v>
      </c>
      <c r="AK16" s="74">
        <f>SUM(AK10:AK15)</f>
        <v>1109</v>
      </c>
    </row>
    <row r="17" spans="1:37" ht="21.75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/>
      <c r="S17" s="14"/>
      <c r="T17" s="14"/>
      <c r="U17" s="14"/>
      <c r="V17" s="385"/>
      <c r="W17" s="383"/>
      <c r="X17" s="383"/>
      <c r="Y17" s="383"/>
      <c r="Z17" s="383"/>
      <c r="AA17" s="385"/>
      <c r="AB17" s="385"/>
      <c r="AC17" s="383"/>
      <c r="AD17" s="15"/>
      <c r="AE17" s="15"/>
      <c r="AF17" s="15"/>
      <c r="AG17" s="15"/>
      <c r="AH17" s="15"/>
      <c r="AI17" s="15"/>
      <c r="AJ17" s="67"/>
      <c r="AK17" s="98"/>
    </row>
    <row r="18" spans="1:37" ht="27.75" customHeight="1" x14ac:dyDescent="0.25">
      <c r="A18" s="34"/>
      <c r="B18" s="34"/>
      <c r="C18" s="442" t="s">
        <v>587</v>
      </c>
      <c r="D18" s="444" t="s">
        <v>597</v>
      </c>
      <c r="E18" s="26"/>
      <c r="F18" s="26"/>
      <c r="G18" s="26"/>
      <c r="H18" s="26"/>
      <c r="I18" s="26"/>
      <c r="J18" s="34"/>
      <c r="K18" s="34"/>
      <c r="L18" s="34"/>
      <c r="M18" s="163">
        <v>8</v>
      </c>
      <c r="N18" s="538" t="s">
        <v>511</v>
      </c>
      <c r="O18" s="538"/>
      <c r="P18" s="538"/>
      <c r="Q18" s="538"/>
      <c r="R18" s="538"/>
      <c r="S18" s="538"/>
      <c r="T18" s="411"/>
      <c r="U18" s="255" t="s">
        <v>520</v>
      </c>
      <c r="V18" s="538" t="s">
        <v>495</v>
      </c>
      <c r="W18" s="538"/>
      <c r="X18" s="538"/>
      <c r="Y18" s="538"/>
      <c r="Z18" s="538"/>
      <c r="AA18" s="538"/>
      <c r="AB18" s="411"/>
      <c r="AC18" s="258" t="s">
        <v>523</v>
      </c>
      <c r="AD18" s="538" t="s">
        <v>515</v>
      </c>
      <c r="AE18" s="538"/>
      <c r="AF18" s="538"/>
      <c r="AG18" s="538"/>
      <c r="AH18" s="538"/>
      <c r="AI18" s="538"/>
      <c r="AJ18" s="62"/>
      <c r="AK18" s="151"/>
    </row>
    <row r="19" spans="1:37" ht="15.75" x14ac:dyDescent="0.25">
      <c r="A19" s="34"/>
      <c r="B19" s="34"/>
      <c r="C19" s="446" t="s">
        <v>599</v>
      </c>
      <c r="D19" s="445" t="s">
        <v>598</v>
      </c>
      <c r="E19" s="34"/>
      <c r="F19" s="34"/>
      <c r="G19" s="34"/>
      <c r="H19" s="34"/>
      <c r="I19" s="34"/>
      <c r="J19" s="34"/>
      <c r="K19" s="34"/>
      <c r="L19" s="34"/>
      <c r="M19" s="253" t="s">
        <v>518</v>
      </c>
      <c r="N19" s="538" t="s">
        <v>512</v>
      </c>
      <c r="O19" s="538"/>
      <c r="P19" s="538"/>
      <c r="Q19" s="538"/>
      <c r="R19" s="538"/>
      <c r="S19" s="538"/>
      <c r="T19" s="411"/>
      <c r="U19" s="256" t="s">
        <v>521</v>
      </c>
      <c r="V19" s="538" t="s">
        <v>514</v>
      </c>
      <c r="W19" s="538"/>
      <c r="X19" s="538"/>
      <c r="Y19" s="538"/>
      <c r="Z19" s="538"/>
      <c r="AA19" s="538"/>
      <c r="AB19" s="411"/>
      <c r="AC19" s="248" t="s">
        <v>524</v>
      </c>
      <c r="AD19" s="538" t="s">
        <v>516</v>
      </c>
      <c r="AE19" s="538"/>
      <c r="AF19" s="538"/>
      <c r="AG19" s="538"/>
      <c r="AH19" s="538"/>
      <c r="AI19" s="538"/>
      <c r="AJ19" s="62"/>
      <c r="AK19" s="151"/>
    </row>
    <row r="20" spans="1:37" ht="19.5" customHeight="1" x14ac:dyDescent="0.25">
      <c r="A20" s="34"/>
      <c r="B20" s="34"/>
      <c r="C20" s="433" t="s">
        <v>583</v>
      </c>
      <c r="D20" s="438" t="s">
        <v>593</v>
      </c>
      <c r="E20" s="26"/>
      <c r="F20" s="26"/>
      <c r="G20" s="26"/>
      <c r="H20" s="26"/>
      <c r="I20" s="26"/>
      <c r="J20" s="34"/>
      <c r="K20" s="34"/>
      <c r="L20" s="34"/>
      <c r="M20" s="420" t="s">
        <v>519</v>
      </c>
      <c r="N20" s="567" t="s">
        <v>513</v>
      </c>
      <c r="O20" s="567"/>
      <c r="P20" s="567"/>
      <c r="Q20" s="567"/>
      <c r="R20" s="567"/>
      <c r="S20" s="567"/>
      <c r="T20" s="411"/>
      <c r="U20" s="421" t="s">
        <v>522</v>
      </c>
      <c r="V20" s="567" t="s">
        <v>494</v>
      </c>
      <c r="W20" s="567"/>
      <c r="X20" s="567"/>
      <c r="Y20" s="567"/>
      <c r="Z20" s="567"/>
      <c r="AA20" s="567"/>
      <c r="AB20" s="411"/>
      <c r="AC20" s="422" t="s">
        <v>525</v>
      </c>
      <c r="AD20" s="567" t="s">
        <v>517</v>
      </c>
      <c r="AE20" s="567"/>
      <c r="AF20" s="567"/>
      <c r="AG20" s="567"/>
      <c r="AH20" s="567"/>
      <c r="AI20" s="567"/>
      <c r="AJ20" s="62"/>
      <c r="AK20" s="151"/>
    </row>
    <row r="21" spans="1:37" ht="31.5" x14ac:dyDescent="0.25">
      <c r="A21" s="34"/>
      <c r="B21" s="34"/>
      <c r="C21" s="408" t="s">
        <v>585</v>
      </c>
      <c r="D21" s="438" t="s">
        <v>592</v>
      </c>
      <c r="E21" s="34"/>
      <c r="F21" s="34"/>
      <c r="G21" s="34"/>
      <c r="H21" s="34"/>
      <c r="I21" s="34"/>
      <c r="J21" s="34"/>
      <c r="K21" s="34"/>
      <c r="L21" s="34"/>
      <c r="M21" s="261" t="s">
        <v>527</v>
      </c>
      <c r="N21" s="538" t="s">
        <v>528</v>
      </c>
      <c r="O21" s="538"/>
      <c r="P21" s="538"/>
      <c r="Q21" s="538"/>
      <c r="R21" s="538"/>
      <c r="S21" s="538"/>
      <c r="T21" s="423"/>
      <c r="U21" s="243" t="s">
        <v>493</v>
      </c>
      <c r="V21" s="538" t="s">
        <v>529</v>
      </c>
      <c r="W21" s="538"/>
      <c r="X21" s="538"/>
      <c r="Y21" s="538"/>
      <c r="Z21" s="538"/>
      <c r="AA21" s="538"/>
      <c r="AB21" s="423"/>
      <c r="AC21" s="264" t="s">
        <v>532</v>
      </c>
      <c r="AD21" s="544" t="s">
        <v>533</v>
      </c>
      <c r="AE21" s="544"/>
      <c r="AF21" s="544"/>
      <c r="AG21" s="544"/>
      <c r="AH21" s="544"/>
      <c r="AI21" s="544"/>
      <c r="AJ21" s="62"/>
      <c r="AK21" s="151"/>
    </row>
    <row r="22" spans="1:37" ht="15.75" customHeight="1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29"/>
      <c r="M22" s="329"/>
      <c r="N22" s="329"/>
      <c r="O22" s="329"/>
      <c r="P22" s="329"/>
      <c r="Q22" s="329"/>
      <c r="R22" s="329"/>
      <c r="S22" s="329"/>
      <c r="T22" s="329"/>
      <c r="U22" s="329"/>
      <c r="V22" s="329"/>
      <c r="W22" s="329"/>
      <c r="X22" s="329"/>
      <c r="Y22" s="329"/>
      <c r="Z22" s="329"/>
      <c r="AA22" s="329"/>
      <c r="AB22" s="329"/>
      <c r="AC22" s="329"/>
      <c r="AD22" s="329"/>
      <c r="AE22" s="329"/>
      <c r="AF22" s="329"/>
      <c r="AG22" s="329"/>
      <c r="AH22" s="329"/>
      <c r="AI22" s="329"/>
      <c r="AJ22" s="329"/>
      <c r="AK22" s="151"/>
    </row>
    <row r="23" spans="1:37" ht="15.75" customHeight="1" x14ac:dyDescent="0.25"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329"/>
      <c r="Z23" s="329"/>
      <c r="AA23" s="329"/>
      <c r="AB23" s="329"/>
      <c r="AC23" s="329"/>
      <c r="AD23" s="329"/>
      <c r="AE23" s="329"/>
      <c r="AF23" s="329"/>
      <c r="AG23" s="329"/>
      <c r="AH23" s="329"/>
      <c r="AI23" s="329"/>
      <c r="AJ23" s="329"/>
    </row>
    <row r="24" spans="1:37" ht="15.75" customHeight="1" x14ac:dyDescent="0.25">
      <c r="L24" s="329"/>
      <c r="M24" s="329"/>
      <c r="N24" s="329"/>
      <c r="O24" s="329"/>
      <c r="P24" s="329"/>
      <c r="Q24" s="329"/>
      <c r="R24" s="329"/>
      <c r="S24" s="329"/>
      <c r="T24" s="329"/>
      <c r="U24" s="329"/>
      <c r="V24" s="329"/>
      <c r="W24" s="329"/>
      <c r="X24" s="329"/>
      <c r="Y24" s="329"/>
      <c r="Z24" s="329"/>
      <c r="AA24" s="329"/>
      <c r="AB24" s="329"/>
      <c r="AC24" s="329"/>
      <c r="AD24" s="329"/>
      <c r="AE24" s="329"/>
      <c r="AF24" s="329"/>
      <c r="AG24" s="329"/>
      <c r="AH24" s="329"/>
      <c r="AI24" s="329"/>
      <c r="AJ24" s="329"/>
    </row>
    <row r="25" spans="1:37" ht="15.75" customHeight="1" x14ac:dyDescent="0.25"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329"/>
      <c r="AG25" s="329"/>
      <c r="AH25" s="329"/>
      <c r="AI25" s="329"/>
      <c r="AJ25" s="329"/>
    </row>
    <row r="26" spans="1:37" ht="11.25" customHeight="1" x14ac:dyDescent="0.25"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29"/>
      <c r="AB26" s="329"/>
      <c r="AC26" s="329"/>
      <c r="AD26" s="329"/>
      <c r="AE26" s="329"/>
      <c r="AF26" s="329"/>
      <c r="AG26" s="329"/>
      <c r="AH26" s="329"/>
      <c r="AI26" s="329"/>
      <c r="AJ26" s="329"/>
    </row>
    <row r="27" spans="1:37" ht="11.25" customHeight="1" x14ac:dyDescent="0.25"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29"/>
      <c r="AB27" s="329"/>
      <c r="AC27" s="329"/>
      <c r="AD27" s="329"/>
      <c r="AE27" s="329"/>
      <c r="AF27" s="329"/>
      <c r="AG27" s="329"/>
      <c r="AH27" s="329"/>
      <c r="AI27" s="329"/>
      <c r="AJ27" s="329"/>
    </row>
    <row r="28" spans="1:37" ht="11.25" customHeight="1" x14ac:dyDescent="0.25">
      <c r="L28" s="329"/>
      <c r="M28" s="329"/>
      <c r="N28" s="329"/>
      <c r="O28" s="329"/>
      <c r="P28" s="329"/>
      <c r="Q28" s="329"/>
      <c r="R28" s="329"/>
      <c r="S28" s="329"/>
      <c r="T28" s="329"/>
      <c r="U28" s="329"/>
      <c r="V28" s="329"/>
      <c r="W28" s="329"/>
      <c r="X28" s="329"/>
      <c r="Y28" s="329"/>
      <c r="Z28" s="329"/>
      <c r="AA28" s="329"/>
      <c r="AB28" s="329"/>
      <c r="AC28" s="329"/>
      <c r="AD28" s="329"/>
      <c r="AE28" s="329"/>
      <c r="AF28" s="329"/>
      <c r="AG28" s="329"/>
      <c r="AH28" s="329"/>
      <c r="AI28" s="329"/>
      <c r="AJ28" s="329"/>
    </row>
    <row r="29" spans="1:37" ht="11.25" customHeight="1" x14ac:dyDescent="0.25"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29"/>
      <c r="Z29" s="329"/>
      <c r="AA29" s="329"/>
      <c r="AB29" s="329"/>
      <c r="AC29" s="329"/>
      <c r="AD29" s="329"/>
      <c r="AE29" s="329"/>
      <c r="AF29" s="329"/>
      <c r="AG29" s="329"/>
      <c r="AH29" s="329"/>
      <c r="AI29" s="329"/>
      <c r="AJ29" s="329"/>
    </row>
    <row r="30" spans="1:37" ht="11.25" customHeight="1" x14ac:dyDescent="0.25">
      <c r="L30" s="329"/>
      <c r="M30" s="329"/>
      <c r="N30" s="329"/>
      <c r="O30" s="329"/>
      <c r="P30" s="329"/>
      <c r="Q30" s="329"/>
      <c r="R30" s="329"/>
      <c r="S30" s="329"/>
      <c r="T30" s="329"/>
      <c r="U30" s="329"/>
      <c r="V30" s="329"/>
      <c r="W30" s="329"/>
      <c r="X30" s="329"/>
      <c r="Y30" s="329"/>
      <c r="Z30" s="329"/>
      <c r="AA30" s="329"/>
      <c r="AB30" s="329"/>
      <c r="AC30" s="329"/>
      <c r="AD30" s="329"/>
      <c r="AE30" s="329"/>
      <c r="AF30" s="329"/>
      <c r="AG30" s="329"/>
      <c r="AH30" s="329"/>
      <c r="AI30" s="329"/>
      <c r="AJ30" s="329"/>
    </row>
    <row r="31" spans="1:37" ht="11.25" customHeight="1" x14ac:dyDescent="0.25">
      <c r="L31" s="329"/>
      <c r="M31" s="329"/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  <c r="Y31" s="329"/>
      <c r="Z31" s="329"/>
      <c r="AA31" s="329"/>
      <c r="AB31" s="329"/>
      <c r="AC31" s="329"/>
      <c r="AD31" s="329"/>
      <c r="AE31" s="329"/>
      <c r="AF31" s="329"/>
      <c r="AG31" s="329"/>
      <c r="AH31" s="329"/>
      <c r="AI31" s="329"/>
      <c r="AJ31" s="329"/>
    </row>
    <row r="32" spans="1:37" ht="11.25" customHeight="1" x14ac:dyDescent="0.25">
      <c r="L32" s="329"/>
      <c r="M32" s="329"/>
      <c r="N32" s="329"/>
      <c r="O32" s="329"/>
      <c r="P32" s="329"/>
      <c r="Q32" s="329"/>
      <c r="R32" s="329"/>
      <c r="S32" s="329"/>
      <c r="T32" s="329"/>
      <c r="U32" s="329"/>
      <c r="V32" s="329"/>
      <c r="W32" s="329"/>
      <c r="X32" s="329"/>
      <c r="Y32" s="329"/>
      <c r="Z32" s="329"/>
      <c r="AA32" s="329"/>
      <c r="AB32" s="329"/>
      <c r="AC32" s="329"/>
      <c r="AD32" s="329"/>
      <c r="AE32" s="329"/>
      <c r="AF32" s="329"/>
      <c r="AG32" s="329"/>
      <c r="AH32" s="329"/>
      <c r="AI32" s="329"/>
      <c r="AJ32" s="329"/>
    </row>
    <row r="33" spans="12:36" ht="11.25" customHeight="1" x14ac:dyDescent="0.25"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29"/>
      <c r="W33" s="329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329"/>
      <c r="AI33" s="329"/>
      <c r="AJ33" s="329"/>
    </row>
  </sheetData>
  <mergeCells count="19">
    <mergeCell ref="A4:AK4"/>
    <mergeCell ref="A5:AK5"/>
    <mergeCell ref="V6:AE6"/>
    <mergeCell ref="V7:Z7"/>
    <mergeCell ref="AA7:AE7"/>
    <mergeCell ref="AD21:AI21"/>
    <mergeCell ref="A16:AI16"/>
    <mergeCell ref="AM11:AN11"/>
    <mergeCell ref="N18:S18"/>
    <mergeCell ref="V18:AA18"/>
    <mergeCell ref="AD18:AI18"/>
    <mergeCell ref="N19:S19"/>
    <mergeCell ref="V19:AA19"/>
    <mergeCell ref="AD19:AI19"/>
    <mergeCell ref="N20:S20"/>
    <mergeCell ref="V20:AA20"/>
    <mergeCell ref="AD20:AI20"/>
    <mergeCell ref="N21:S21"/>
    <mergeCell ref="V21:AA21"/>
  </mergeCells>
  <conditionalFormatting sqref="C22:C1048576 C1:C19">
    <cfRule type="duplicateValues" dxfId="101" priority="2"/>
  </conditionalFormatting>
  <conditionalFormatting sqref="C20:C21">
    <cfRule type="duplicateValues" dxfId="100" priority="1"/>
  </conditionalFormatting>
  <pageMargins left="0.23622047244094491" right="0.23622047244094491" top="0.74803149606299213" bottom="0.74803149606299213" header="0.31496062992125984" footer="0.31496062992125984"/>
  <pageSetup paperSize="9" scale="5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4CAE2-131F-464E-8B92-467148552F45}">
  <sheetPr>
    <tabColor theme="3" tint="0.59999389629810485"/>
    <pageSetUpPr fitToPage="1"/>
  </sheetPr>
  <dimension ref="A1:AR28"/>
  <sheetViews>
    <sheetView zoomScale="70" zoomScaleNormal="70" workbookViewId="0">
      <selection activeCell="AF17" sqref="AF17"/>
    </sheetView>
  </sheetViews>
  <sheetFormatPr defaultColWidth="9.140625" defaultRowHeight="15.75" x14ac:dyDescent="0.25"/>
  <cols>
    <col min="1" max="2" width="8" style="34" customWidth="1"/>
    <col min="3" max="3" width="39.42578125" style="34" customWidth="1"/>
    <col min="4" max="4" width="47" style="34" bestFit="1" customWidth="1"/>
    <col min="5" max="35" width="5.5703125" style="34" customWidth="1"/>
    <col min="36" max="36" width="10.5703125" style="62" customWidth="1"/>
    <col min="37" max="37" width="14.7109375" style="151" customWidth="1"/>
    <col min="38" max="38" width="9.140625" style="34"/>
    <col min="39" max="39" width="9.140625" style="34" customWidth="1"/>
    <col min="40" max="42" width="9.140625" style="34"/>
    <col min="43" max="43" width="9.140625" style="34" customWidth="1"/>
    <col min="44" max="16384" width="9.140625" style="34"/>
  </cols>
  <sheetData>
    <row r="1" spans="1:44" x14ac:dyDescent="0.25">
      <c r="C1" s="26" t="s">
        <v>5</v>
      </c>
      <c r="D1" s="26"/>
      <c r="E1" s="26"/>
      <c r="F1" s="26"/>
      <c r="G1" s="26"/>
      <c r="AJ1" s="549"/>
      <c r="AK1" s="549"/>
    </row>
    <row r="2" spans="1:44" x14ac:dyDescent="0.25">
      <c r="AJ2" s="549"/>
      <c r="AK2" s="549"/>
    </row>
    <row r="3" spans="1:44" ht="31.9" customHeight="1" x14ac:dyDescent="0.25">
      <c r="C3" s="569" t="s">
        <v>36</v>
      </c>
      <c r="D3" s="569"/>
      <c r="V3" s="540" t="s">
        <v>0</v>
      </c>
      <c r="W3" s="541"/>
      <c r="X3" s="541"/>
      <c r="Y3" s="541"/>
      <c r="Z3" s="541"/>
      <c r="AA3" s="541"/>
      <c r="AB3" s="541"/>
      <c r="AC3" s="541"/>
      <c r="AD3" s="541"/>
      <c r="AE3" s="542"/>
      <c r="AF3" s="35"/>
      <c r="AG3" s="35"/>
      <c r="AH3" s="35"/>
      <c r="AI3" s="35"/>
      <c r="AJ3" s="549"/>
      <c r="AK3" s="549"/>
    </row>
    <row r="4" spans="1:44" x14ac:dyDescent="0.25">
      <c r="V4" s="540" t="s">
        <v>631</v>
      </c>
      <c r="W4" s="541"/>
      <c r="X4" s="541"/>
      <c r="Y4" s="541"/>
      <c r="Z4" s="542"/>
      <c r="AA4" s="540" t="s">
        <v>632</v>
      </c>
      <c r="AB4" s="541"/>
      <c r="AC4" s="541"/>
      <c r="AD4" s="541"/>
      <c r="AE4" s="542"/>
      <c r="AF4" s="3"/>
      <c r="AG4" s="191"/>
      <c r="AH4" s="195"/>
      <c r="AI4" s="195"/>
    </row>
    <row r="6" spans="1:44" ht="69" customHeight="1" x14ac:dyDescent="0.25">
      <c r="A6" s="572" t="s">
        <v>1</v>
      </c>
      <c r="B6" s="573"/>
      <c r="C6" s="202" t="s">
        <v>2</v>
      </c>
      <c r="D6" s="202" t="s">
        <v>28</v>
      </c>
      <c r="E6" s="202">
        <v>1</v>
      </c>
      <c r="F6" s="202">
        <v>2</v>
      </c>
      <c r="G6" s="202">
        <v>3</v>
      </c>
      <c r="H6" s="202">
        <v>4</v>
      </c>
      <c r="I6" s="202">
        <v>5</v>
      </c>
      <c r="J6" s="202">
        <v>6</v>
      </c>
      <c r="K6" s="202">
        <v>7</v>
      </c>
      <c r="L6" s="202">
        <v>8</v>
      </c>
      <c r="M6" s="202">
        <v>9</v>
      </c>
      <c r="N6" s="202">
        <v>10</v>
      </c>
      <c r="O6" s="202">
        <v>11</v>
      </c>
      <c r="P6" s="202">
        <v>12</v>
      </c>
      <c r="Q6" s="202">
        <v>13</v>
      </c>
      <c r="R6" s="202">
        <v>14</v>
      </c>
      <c r="S6" s="202">
        <v>15</v>
      </c>
      <c r="T6" s="202">
        <v>16</v>
      </c>
      <c r="U6" s="202">
        <v>17</v>
      </c>
      <c r="V6" s="202">
        <v>18</v>
      </c>
      <c r="W6" s="202">
        <v>19</v>
      </c>
      <c r="X6" s="202">
        <v>20</v>
      </c>
      <c r="Y6" s="202">
        <v>21</v>
      </c>
      <c r="Z6" s="202">
        <v>22</v>
      </c>
      <c r="AA6" s="202">
        <v>23</v>
      </c>
      <c r="AB6" s="202">
        <v>24</v>
      </c>
      <c r="AC6" s="202">
        <v>25</v>
      </c>
      <c r="AD6" s="202">
        <v>26</v>
      </c>
      <c r="AE6" s="202">
        <v>27</v>
      </c>
      <c r="AF6" s="202">
        <v>28</v>
      </c>
      <c r="AG6" s="202">
        <v>29</v>
      </c>
      <c r="AH6" s="202">
        <v>30</v>
      </c>
      <c r="AI6" s="202">
        <v>31</v>
      </c>
      <c r="AJ6" s="53" t="s">
        <v>3</v>
      </c>
      <c r="AK6" s="152" t="s">
        <v>4</v>
      </c>
      <c r="AL6" s="109"/>
      <c r="AM6" s="329"/>
      <c r="AN6" s="329"/>
      <c r="AO6" s="329"/>
      <c r="AP6" s="329"/>
      <c r="AQ6" s="329"/>
      <c r="AR6" s="329"/>
    </row>
    <row r="7" spans="1:44" ht="21.75" customHeight="1" x14ac:dyDescent="0.25">
      <c r="A7" s="108">
        <v>119</v>
      </c>
      <c r="B7" s="25">
        <v>1</v>
      </c>
      <c r="C7" s="110" t="str">
        <f>IFERROR(VLOOKUP(A7,Имя!$A:$B,2,0),"asd")</f>
        <v>Умаров Ориф</v>
      </c>
      <c r="D7" s="25" t="s">
        <v>37</v>
      </c>
      <c r="E7" s="532" t="s">
        <v>493</v>
      </c>
      <c r="F7" s="533">
        <v>8</v>
      </c>
      <c r="G7" s="533">
        <v>8</v>
      </c>
      <c r="H7" s="533">
        <v>8</v>
      </c>
      <c r="I7" s="533">
        <v>8</v>
      </c>
      <c r="J7" s="533">
        <v>8</v>
      </c>
      <c r="K7" s="533">
        <v>8</v>
      </c>
      <c r="L7" s="532" t="s">
        <v>493</v>
      </c>
      <c r="M7" s="533">
        <v>8</v>
      </c>
      <c r="N7" s="533">
        <v>8</v>
      </c>
      <c r="O7" s="533">
        <v>8</v>
      </c>
      <c r="P7" s="533">
        <v>8</v>
      </c>
      <c r="Q7" s="533">
        <v>8</v>
      </c>
      <c r="R7" s="533">
        <v>8</v>
      </c>
      <c r="S7" s="532" t="s">
        <v>493</v>
      </c>
      <c r="T7" s="533">
        <v>8</v>
      </c>
      <c r="U7" s="533">
        <v>8</v>
      </c>
      <c r="V7" s="533">
        <v>8</v>
      </c>
      <c r="W7" s="533">
        <v>8</v>
      </c>
      <c r="X7" s="533">
        <v>8</v>
      </c>
      <c r="Y7" s="640">
        <v>8</v>
      </c>
      <c r="Z7" s="641" t="s">
        <v>493</v>
      </c>
      <c r="AA7" s="640">
        <v>8</v>
      </c>
      <c r="AB7" s="640">
        <v>8</v>
      </c>
      <c r="AC7" s="640">
        <v>8</v>
      </c>
      <c r="AD7" s="640">
        <v>8</v>
      </c>
      <c r="AE7" s="640">
        <v>8</v>
      </c>
      <c r="AF7" s="640">
        <v>8</v>
      </c>
      <c r="AG7" s="641" t="s">
        <v>493</v>
      </c>
      <c r="AH7" s="642" t="s">
        <v>493</v>
      </c>
      <c r="AI7" s="642" t="s">
        <v>493</v>
      </c>
      <c r="AJ7" s="73">
        <f>AK7/8</f>
        <v>24</v>
      </c>
      <c r="AK7" s="167">
        <f>SUM(E7:AI7)</f>
        <v>192</v>
      </c>
      <c r="AL7" s="166">
        <v>8</v>
      </c>
      <c r="AM7" s="329"/>
      <c r="AN7" s="329"/>
      <c r="AO7" s="329"/>
      <c r="AP7" s="329"/>
      <c r="AQ7" s="329"/>
      <c r="AR7" s="329"/>
    </row>
    <row r="8" spans="1:44" ht="21.75" customHeight="1" x14ac:dyDescent="0.25">
      <c r="A8" s="108">
        <v>91</v>
      </c>
      <c r="B8" s="25">
        <v>2</v>
      </c>
      <c r="C8" s="214" t="str">
        <f>IFERROR(VLOOKUP(A8,Имя!$A:$B,2,0),"asd")</f>
        <v>Расулов Фарход</v>
      </c>
      <c r="D8" s="25" t="s">
        <v>86</v>
      </c>
      <c r="E8" s="532">
        <v>18</v>
      </c>
      <c r="F8" s="533">
        <v>8</v>
      </c>
      <c r="G8" s="533">
        <v>8</v>
      </c>
      <c r="H8" s="533">
        <v>8</v>
      </c>
      <c r="I8" s="533">
        <v>8</v>
      </c>
      <c r="J8" s="533">
        <v>8</v>
      </c>
      <c r="K8" s="533">
        <v>8</v>
      </c>
      <c r="L8" s="532">
        <v>18</v>
      </c>
      <c r="M8" s="533">
        <v>8</v>
      </c>
      <c r="N8" s="533">
        <v>8</v>
      </c>
      <c r="O8" s="533">
        <v>8</v>
      </c>
      <c r="P8" s="533">
        <v>8</v>
      </c>
      <c r="Q8" s="533">
        <v>8</v>
      </c>
      <c r="R8" s="533">
        <v>8</v>
      </c>
      <c r="S8" s="532">
        <v>10</v>
      </c>
      <c r="T8" s="533">
        <v>8</v>
      </c>
      <c r="U8" s="533">
        <v>8</v>
      </c>
      <c r="V8" s="533">
        <v>8</v>
      </c>
      <c r="W8" s="533">
        <v>8</v>
      </c>
      <c r="X8" s="533">
        <v>8</v>
      </c>
      <c r="Y8" s="110">
        <v>8</v>
      </c>
      <c r="Z8" s="243">
        <v>16</v>
      </c>
      <c r="AA8" s="110">
        <v>8</v>
      </c>
      <c r="AB8" s="110">
        <v>8</v>
      </c>
      <c r="AC8" s="110">
        <v>8</v>
      </c>
      <c r="AD8" s="110">
        <v>8</v>
      </c>
      <c r="AE8" s="110">
        <v>8</v>
      </c>
      <c r="AF8" s="110">
        <v>8</v>
      </c>
      <c r="AG8" s="243" t="s">
        <v>493</v>
      </c>
      <c r="AH8" s="261" t="s">
        <v>493</v>
      </c>
      <c r="AI8" s="261" t="s">
        <v>493</v>
      </c>
      <c r="AJ8" s="73">
        <f t="shared" ref="AJ8" si="0">AK8/8</f>
        <v>31.75</v>
      </c>
      <c r="AK8" s="167">
        <f t="shared" ref="AK8:AK18" si="1">SUM(E8:AI8)</f>
        <v>254</v>
      </c>
      <c r="AL8" s="166">
        <v>8</v>
      </c>
      <c r="AM8" s="329"/>
      <c r="AN8" s="329"/>
      <c r="AO8" s="329"/>
      <c r="AP8" s="329"/>
      <c r="AQ8" s="329"/>
      <c r="AR8" s="329"/>
    </row>
    <row r="9" spans="1:44" ht="21.75" customHeight="1" x14ac:dyDescent="0.25">
      <c r="A9" s="108">
        <v>263</v>
      </c>
      <c r="B9" s="25">
        <v>3</v>
      </c>
      <c r="C9" s="214" t="str">
        <f>IFERROR(VLOOKUP(A9,Имя!$A:$B,2,0),"asd")</f>
        <v>Мирзаолимов Адхам</v>
      </c>
      <c r="D9" s="8" t="s">
        <v>60</v>
      </c>
      <c r="E9" s="532">
        <v>18</v>
      </c>
      <c r="F9" s="533">
        <v>8</v>
      </c>
      <c r="G9" s="533">
        <v>8</v>
      </c>
      <c r="H9" s="533">
        <v>8</v>
      </c>
      <c r="I9" s="533">
        <v>7</v>
      </c>
      <c r="J9" s="533">
        <v>8</v>
      </c>
      <c r="K9" s="533">
        <v>8</v>
      </c>
      <c r="L9" s="532">
        <v>18</v>
      </c>
      <c r="M9" s="533">
        <v>8</v>
      </c>
      <c r="N9" s="533">
        <v>8</v>
      </c>
      <c r="O9" s="533">
        <v>8</v>
      </c>
      <c r="P9" s="533">
        <v>8</v>
      </c>
      <c r="Q9" s="533">
        <v>8</v>
      </c>
      <c r="R9" s="533">
        <v>7</v>
      </c>
      <c r="S9" s="532" t="s">
        <v>493</v>
      </c>
      <c r="T9" s="637" t="s">
        <v>521</v>
      </c>
      <c r="U9" s="533">
        <v>8</v>
      </c>
      <c r="V9" s="533">
        <v>8</v>
      </c>
      <c r="W9" s="533">
        <v>8</v>
      </c>
      <c r="X9" s="533">
        <v>8</v>
      </c>
      <c r="Y9" s="110">
        <v>8</v>
      </c>
      <c r="Z9" s="243">
        <v>16</v>
      </c>
      <c r="AA9" s="110">
        <v>8</v>
      </c>
      <c r="AB9" s="110">
        <v>8</v>
      </c>
      <c r="AC9" s="110">
        <v>8</v>
      </c>
      <c r="AD9" s="110">
        <v>8</v>
      </c>
      <c r="AE9" s="110">
        <v>8</v>
      </c>
      <c r="AF9" s="110">
        <v>8</v>
      </c>
      <c r="AG9" s="243">
        <v>16</v>
      </c>
      <c r="AH9" s="261">
        <v>8</v>
      </c>
      <c r="AI9" s="261" t="s">
        <v>493</v>
      </c>
      <c r="AJ9" s="73">
        <f t="shared" ref="AJ9:AJ10" si="2">AK9/8</f>
        <v>32.25</v>
      </c>
      <c r="AK9" s="167">
        <f t="shared" si="1"/>
        <v>258</v>
      </c>
      <c r="AL9" s="166">
        <v>8</v>
      </c>
      <c r="AM9" s="329"/>
      <c r="AN9" s="329"/>
      <c r="AO9" s="329"/>
      <c r="AP9" s="329"/>
      <c r="AQ9" s="329"/>
      <c r="AR9" s="329"/>
    </row>
    <row r="10" spans="1:44" ht="21.75" customHeight="1" x14ac:dyDescent="0.25">
      <c r="A10" s="111">
        <v>193</v>
      </c>
      <c r="B10" s="25">
        <v>4</v>
      </c>
      <c r="C10" s="110" t="str">
        <f>IFERROR(VLOOKUP(A10,Имя!$A:$B,2,0),"asd")</f>
        <v>Нормуродов Ориф</v>
      </c>
      <c r="D10" s="8" t="s">
        <v>226</v>
      </c>
      <c r="E10" s="532">
        <v>18</v>
      </c>
      <c r="F10" s="533">
        <v>8</v>
      </c>
      <c r="G10" s="533">
        <v>8</v>
      </c>
      <c r="H10" s="533">
        <v>8</v>
      </c>
      <c r="I10" s="533">
        <v>8</v>
      </c>
      <c r="J10" s="533">
        <v>8</v>
      </c>
      <c r="K10" s="533">
        <v>8</v>
      </c>
      <c r="L10" s="532">
        <v>18</v>
      </c>
      <c r="M10" s="533">
        <v>5</v>
      </c>
      <c r="N10" s="533">
        <v>8</v>
      </c>
      <c r="O10" s="533">
        <v>8</v>
      </c>
      <c r="P10" s="533">
        <v>8</v>
      </c>
      <c r="Q10" s="533">
        <v>8</v>
      </c>
      <c r="R10" s="533">
        <v>8</v>
      </c>
      <c r="S10" s="532">
        <v>10</v>
      </c>
      <c r="T10" s="533">
        <v>8</v>
      </c>
      <c r="U10" s="533">
        <v>8</v>
      </c>
      <c r="V10" s="533">
        <v>8</v>
      </c>
      <c r="W10" s="533">
        <v>8</v>
      </c>
      <c r="X10" s="533">
        <v>8</v>
      </c>
      <c r="Y10" s="110">
        <v>8</v>
      </c>
      <c r="Z10" s="243" t="s">
        <v>493</v>
      </c>
      <c r="AA10" s="110">
        <v>8</v>
      </c>
      <c r="AB10" s="110">
        <v>8</v>
      </c>
      <c r="AC10" s="110">
        <v>8</v>
      </c>
      <c r="AD10" s="110">
        <v>8</v>
      </c>
      <c r="AE10" s="110">
        <v>8</v>
      </c>
      <c r="AF10" s="110">
        <v>8</v>
      </c>
      <c r="AG10" s="243" t="s">
        <v>493</v>
      </c>
      <c r="AH10" s="261" t="s">
        <v>493</v>
      </c>
      <c r="AI10" s="261" t="s">
        <v>493</v>
      </c>
      <c r="AJ10" s="73">
        <f t="shared" si="2"/>
        <v>29.375</v>
      </c>
      <c r="AK10" s="167">
        <f t="shared" si="1"/>
        <v>235</v>
      </c>
      <c r="AL10" s="166">
        <v>8</v>
      </c>
      <c r="AM10" s="329"/>
      <c r="AN10" s="329"/>
      <c r="AO10" s="329"/>
      <c r="AP10" s="329"/>
      <c r="AQ10" s="329"/>
      <c r="AR10" s="329"/>
    </row>
    <row r="11" spans="1:44" ht="21.75" customHeight="1" x14ac:dyDescent="0.25">
      <c r="A11" s="108">
        <v>340</v>
      </c>
      <c r="B11" s="25">
        <v>5</v>
      </c>
      <c r="C11" s="214" t="str">
        <f>IFERROR(VLOOKUP(A11,Имя!$A:$B,2,0),"asd")</f>
        <v>Холхужаев Санжар</v>
      </c>
      <c r="D11" s="25" t="s">
        <v>39</v>
      </c>
      <c r="E11" s="532" t="s">
        <v>493</v>
      </c>
      <c r="F11" s="533">
        <v>12</v>
      </c>
      <c r="G11" s="533">
        <v>12</v>
      </c>
      <c r="H11" s="533">
        <v>8</v>
      </c>
      <c r="I11" s="533">
        <v>12</v>
      </c>
      <c r="J11" s="533">
        <v>12</v>
      </c>
      <c r="K11" s="533">
        <v>12</v>
      </c>
      <c r="L11" s="532">
        <v>24</v>
      </c>
      <c r="M11" s="533">
        <v>0</v>
      </c>
      <c r="N11" s="533">
        <v>10</v>
      </c>
      <c r="O11" s="533">
        <v>12</v>
      </c>
      <c r="P11" s="533">
        <v>12</v>
      </c>
      <c r="Q11" s="533">
        <v>8</v>
      </c>
      <c r="R11" s="533">
        <v>12</v>
      </c>
      <c r="S11" s="532">
        <v>24</v>
      </c>
      <c r="T11" s="533">
        <v>14</v>
      </c>
      <c r="U11" s="533">
        <v>12</v>
      </c>
      <c r="V11" s="533">
        <v>12</v>
      </c>
      <c r="W11" s="533">
        <v>12</v>
      </c>
      <c r="X11" s="533">
        <v>12</v>
      </c>
      <c r="Y11" s="280">
        <v>12</v>
      </c>
      <c r="Z11" s="243">
        <v>24</v>
      </c>
      <c r="AA11" s="280">
        <v>12</v>
      </c>
      <c r="AB11" s="280">
        <v>12</v>
      </c>
      <c r="AC11" s="280">
        <v>12</v>
      </c>
      <c r="AD11" s="280">
        <v>12</v>
      </c>
      <c r="AE11" s="110">
        <v>12</v>
      </c>
      <c r="AF11" s="280">
        <v>14</v>
      </c>
      <c r="AG11" s="243">
        <v>24</v>
      </c>
      <c r="AH11" s="261">
        <v>14</v>
      </c>
      <c r="AI11" s="261" t="s">
        <v>493</v>
      </c>
      <c r="AJ11" s="73">
        <f>AK11/12</f>
        <v>31.666666666666668</v>
      </c>
      <c r="AK11" s="167">
        <f t="shared" si="1"/>
        <v>380</v>
      </c>
      <c r="AL11" s="166">
        <v>12</v>
      </c>
      <c r="AM11" s="329"/>
      <c r="AN11" s="329"/>
      <c r="AO11" s="329"/>
      <c r="AP11" s="329"/>
      <c r="AQ11" s="329"/>
      <c r="AR11" s="329"/>
    </row>
    <row r="12" spans="1:44" ht="22.5" customHeight="1" x14ac:dyDescent="0.25">
      <c r="A12" s="108">
        <v>354</v>
      </c>
      <c r="B12" s="25">
        <v>6</v>
      </c>
      <c r="C12" s="214" t="str">
        <f>IFERROR(VLOOKUP(A12,Имя!$A:$B,2,0),"asd")</f>
        <v>Аскаров Элдор</v>
      </c>
      <c r="D12" s="25" t="s">
        <v>39</v>
      </c>
      <c r="E12" s="532">
        <v>18</v>
      </c>
      <c r="F12" s="533">
        <v>12</v>
      </c>
      <c r="G12" s="533">
        <v>12</v>
      </c>
      <c r="H12" s="533">
        <v>12</v>
      </c>
      <c r="I12" s="533">
        <v>12</v>
      </c>
      <c r="J12" s="533">
        <v>12</v>
      </c>
      <c r="K12" s="533">
        <v>12</v>
      </c>
      <c r="L12" s="532">
        <v>24</v>
      </c>
      <c r="M12" s="533">
        <v>12</v>
      </c>
      <c r="N12" s="533">
        <v>12</v>
      </c>
      <c r="O12" s="533">
        <v>12</v>
      </c>
      <c r="P12" s="533">
        <v>12</v>
      </c>
      <c r="Q12" s="533">
        <v>12</v>
      </c>
      <c r="R12" s="533">
        <v>12</v>
      </c>
      <c r="S12" s="532" t="s">
        <v>493</v>
      </c>
      <c r="T12" s="533">
        <v>10</v>
      </c>
      <c r="U12" s="533">
        <v>12</v>
      </c>
      <c r="V12" s="533">
        <v>12</v>
      </c>
      <c r="W12" s="533">
        <v>12</v>
      </c>
      <c r="X12" s="533">
        <v>12</v>
      </c>
      <c r="Y12" s="280">
        <v>12</v>
      </c>
      <c r="Z12" s="243">
        <v>24</v>
      </c>
      <c r="AA12" s="280">
        <v>12</v>
      </c>
      <c r="AB12" s="110">
        <v>12</v>
      </c>
      <c r="AC12" s="280">
        <v>12</v>
      </c>
      <c r="AD12" s="280">
        <v>12</v>
      </c>
      <c r="AE12" s="110">
        <v>12</v>
      </c>
      <c r="AF12" s="280">
        <v>10</v>
      </c>
      <c r="AG12" s="243">
        <v>24</v>
      </c>
      <c r="AH12" s="261">
        <v>8</v>
      </c>
      <c r="AI12" s="261">
        <v>24</v>
      </c>
      <c r="AJ12" s="73">
        <f>AK12/12</f>
        <v>33.833333333333336</v>
      </c>
      <c r="AK12" s="167">
        <f t="shared" si="1"/>
        <v>406</v>
      </c>
      <c r="AL12" s="166">
        <v>12</v>
      </c>
      <c r="AM12" s="329"/>
      <c r="AN12" s="329"/>
      <c r="AO12" s="329"/>
      <c r="AP12" s="329"/>
      <c r="AQ12" s="329"/>
      <c r="AR12" s="329"/>
    </row>
    <row r="13" spans="1:44" ht="21.75" customHeight="1" x14ac:dyDescent="0.25">
      <c r="A13" s="108">
        <v>355</v>
      </c>
      <c r="B13" s="25">
        <v>7</v>
      </c>
      <c r="C13" s="110" t="str">
        <f>IFERROR(VLOOKUP(A13,Имя!$A:$B,2,0),"asd")</f>
        <v>Карашибоев Фуркат</v>
      </c>
      <c r="D13" s="25" t="s">
        <v>39</v>
      </c>
      <c r="E13" s="532">
        <v>24</v>
      </c>
      <c r="F13" s="533">
        <v>12</v>
      </c>
      <c r="G13" s="533">
        <v>12</v>
      </c>
      <c r="H13" s="533">
        <v>12</v>
      </c>
      <c r="I13" s="533">
        <v>12</v>
      </c>
      <c r="J13" s="533">
        <v>12</v>
      </c>
      <c r="K13" s="533">
        <v>12</v>
      </c>
      <c r="L13" s="532">
        <v>24</v>
      </c>
      <c r="M13" s="533">
        <v>14</v>
      </c>
      <c r="N13" s="533">
        <v>12</v>
      </c>
      <c r="O13" s="533">
        <v>12</v>
      </c>
      <c r="P13" s="533">
        <v>12</v>
      </c>
      <c r="Q13" s="533">
        <v>12</v>
      </c>
      <c r="R13" s="533">
        <v>8</v>
      </c>
      <c r="S13" s="532" t="s">
        <v>493</v>
      </c>
      <c r="T13" s="533">
        <v>10</v>
      </c>
      <c r="U13" s="533">
        <v>12</v>
      </c>
      <c r="V13" s="533">
        <v>12</v>
      </c>
      <c r="W13" s="533">
        <v>12</v>
      </c>
      <c r="X13" s="533">
        <v>12</v>
      </c>
      <c r="Y13" s="280">
        <v>12</v>
      </c>
      <c r="Z13" s="243" t="s">
        <v>493</v>
      </c>
      <c r="AA13" s="110" t="s">
        <v>493</v>
      </c>
      <c r="AB13" s="110">
        <v>12</v>
      </c>
      <c r="AC13" s="280">
        <v>10</v>
      </c>
      <c r="AD13" s="280" t="s">
        <v>493</v>
      </c>
      <c r="AE13" s="110">
        <v>12</v>
      </c>
      <c r="AF13" s="280">
        <v>10</v>
      </c>
      <c r="AG13" s="243">
        <v>24</v>
      </c>
      <c r="AH13" s="261">
        <v>8</v>
      </c>
      <c r="AI13" s="261" t="s">
        <v>493</v>
      </c>
      <c r="AJ13" s="73">
        <f>AK13/12</f>
        <v>28</v>
      </c>
      <c r="AK13" s="167">
        <f t="shared" si="1"/>
        <v>336</v>
      </c>
      <c r="AL13" s="166">
        <v>12</v>
      </c>
      <c r="AM13" s="329"/>
      <c r="AN13" s="329"/>
      <c r="AO13" s="329"/>
      <c r="AP13" s="329"/>
      <c r="AQ13" s="329"/>
      <c r="AR13" s="329"/>
    </row>
    <row r="14" spans="1:44" ht="21.75" customHeight="1" x14ac:dyDescent="0.25">
      <c r="A14" s="108">
        <f>[3]Ноя24!A14</f>
        <v>395</v>
      </c>
      <c r="B14" s="25">
        <f>[3]Ноя24!B14</f>
        <v>8</v>
      </c>
      <c r="C14" s="110" t="str">
        <f>[3]Ноя24!C14</f>
        <v>Иргашев Элёр</v>
      </c>
      <c r="D14" s="25" t="str">
        <f>[3]Ноя24!D14</f>
        <v>Оператор-котельной</v>
      </c>
      <c r="E14" s="532" t="s">
        <v>493</v>
      </c>
      <c r="F14" s="533">
        <v>8</v>
      </c>
      <c r="G14" s="533">
        <v>12</v>
      </c>
      <c r="H14" s="533">
        <v>10</v>
      </c>
      <c r="I14" s="533">
        <v>12</v>
      </c>
      <c r="J14" s="533">
        <v>12</v>
      </c>
      <c r="K14" s="533">
        <v>12</v>
      </c>
      <c r="L14" s="532">
        <v>24</v>
      </c>
      <c r="M14" s="533">
        <v>12</v>
      </c>
      <c r="N14" s="533">
        <v>1</v>
      </c>
      <c r="O14" s="533">
        <v>12</v>
      </c>
      <c r="P14" s="533">
        <v>12</v>
      </c>
      <c r="Q14" s="533">
        <v>12</v>
      </c>
      <c r="R14" s="637" t="s">
        <v>521</v>
      </c>
      <c r="S14" s="532">
        <v>18</v>
      </c>
      <c r="T14" s="533">
        <v>12</v>
      </c>
      <c r="U14" s="533">
        <v>12</v>
      </c>
      <c r="V14" s="533">
        <v>12</v>
      </c>
      <c r="W14" s="533">
        <v>12</v>
      </c>
      <c r="X14" s="533">
        <v>12</v>
      </c>
      <c r="Y14" s="280">
        <v>12</v>
      </c>
      <c r="Z14" s="243" t="s">
        <v>493</v>
      </c>
      <c r="AA14" s="110">
        <v>12</v>
      </c>
      <c r="AB14" s="110">
        <v>12</v>
      </c>
      <c r="AC14" s="280">
        <v>12</v>
      </c>
      <c r="AD14" s="280">
        <v>12</v>
      </c>
      <c r="AE14" s="110">
        <v>12</v>
      </c>
      <c r="AF14" s="280">
        <v>12</v>
      </c>
      <c r="AG14" s="243">
        <v>24</v>
      </c>
      <c r="AH14" s="261" t="s">
        <v>493</v>
      </c>
      <c r="AI14" s="261" t="s">
        <v>493</v>
      </c>
      <c r="AJ14" s="73">
        <f t="shared" ref="AJ14:AJ15" si="3">AK14/12</f>
        <v>27.083333333333332</v>
      </c>
      <c r="AK14" s="167">
        <f t="shared" si="1"/>
        <v>325</v>
      </c>
      <c r="AL14" s="166">
        <v>12</v>
      </c>
      <c r="AM14" s="329"/>
      <c r="AN14" s="329"/>
      <c r="AO14" s="329"/>
      <c r="AP14" s="329"/>
      <c r="AQ14" s="329"/>
      <c r="AR14" s="329"/>
    </row>
    <row r="15" spans="1:44" ht="22.5" customHeight="1" x14ac:dyDescent="0.25">
      <c r="A15" s="108">
        <v>44</v>
      </c>
      <c r="B15" s="25">
        <v>9</v>
      </c>
      <c r="C15" s="110" t="str">
        <f>IFERROR(VLOOKUP(A15,Имя!$A:$B,2,0),"asd")</f>
        <v>Исканов Мансур</v>
      </c>
      <c r="D15" s="8" t="s">
        <v>40</v>
      </c>
      <c r="E15" s="532" t="s">
        <v>493</v>
      </c>
      <c r="F15" s="533">
        <v>12</v>
      </c>
      <c r="G15" s="533">
        <v>12</v>
      </c>
      <c r="H15" s="533">
        <v>12</v>
      </c>
      <c r="I15" s="533">
        <v>12</v>
      </c>
      <c r="J15" s="533">
        <v>12</v>
      </c>
      <c r="K15" s="533">
        <v>12</v>
      </c>
      <c r="L15" s="532">
        <v>24</v>
      </c>
      <c r="M15" s="533">
        <v>12</v>
      </c>
      <c r="N15" s="533">
        <v>12</v>
      </c>
      <c r="O15" s="533">
        <v>12</v>
      </c>
      <c r="P15" s="533">
        <v>12</v>
      </c>
      <c r="Q15" s="533">
        <v>12</v>
      </c>
      <c r="R15" s="533">
        <v>12</v>
      </c>
      <c r="S15" s="532" t="s">
        <v>493</v>
      </c>
      <c r="T15" s="533">
        <v>12</v>
      </c>
      <c r="U15" s="533">
        <v>12</v>
      </c>
      <c r="V15" s="533">
        <v>12</v>
      </c>
      <c r="W15" s="533">
        <v>12</v>
      </c>
      <c r="X15" s="533">
        <v>12</v>
      </c>
      <c r="Y15" s="280">
        <v>12</v>
      </c>
      <c r="Z15" s="243">
        <v>24</v>
      </c>
      <c r="AA15" s="110">
        <v>12</v>
      </c>
      <c r="AB15" s="110">
        <v>12</v>
      </c>
      <c r="AC15" s="280">
        <v>12</v>
      </c>
      <c r="AD15" s="280">
        <v>12</v>
      </c>
      <c r="AE15" s="110">
        <v>12</v>
      </c>
      <c r="AF15" s="280">
        <v>10</v>
      </c>
      <c r="AG15" s="243">
        <v>24</v>
      </c>
      <c r="AH15" s="261" t="s">
        <v>493</v>
      </c>
      <c r="AI15" s="261" t="s">
        <v>493</v>
      </c>
      <c r="AJ15" s="73">
        <f t="shared" si="3"/>
        <v>29.833333333333332</v>
      </c>
      <c r="AK15" s="167">
        <f t="shared" si="1"/>
        <v>358</v>
      </c>
      <c r="AL15" s="166">
        <v>12</v>
      </c>
      <c r="AM15" s="329"/>
      <c r="AN15" s="329"/>
      <c r="AO15" s="329"/>
      <c r="AP15" s="329"/>
      <c r="AQ15" s="329"/>
      <c r="AR15" s="329"/>
    </row>
    <row r="16" spans="1:44" ht="21.75" customHeight="1" x14ac:dyDescent="0.25">
      <c r="A16" s="108">
        <v>46</v>
      </c>
      <c r="B16" s="25">
        <v>10</v>
      </c>
      <c r="C16" s="110" t="str">
        <f>IFERROR(VLOOKUP(A16,Имя!$A:$B,2,0),"asd")</f>
        <v>Исмайлов Бехзод</v>
      </c>
      <c r="D16" s="8" t="s">
        <v>40</v>
      </c>
      <c r="E16" s="532" t="s">
        <v>493</v>
      </c>
      <c r="F16" s="533">
        <v>12</v>
      </c>
      <c r="G16" s="533">
        <v>12</v>
      </c>
      <c r="H16" s="533">
        <v>12</v>
      </c>
      <c r="I16" s="533">
        <v>12</v>
      </c>
      <c r="J16" s="533">
        <v>12</v>
      </c>
      <c r="K16" s="533">
        <v>12</v>
      </c>
      <c r="L16" s="532">
        <v>24</v>
      </c>
      <c r="M16" s="533">
        <v>12</v>
      </c>
      <c r="N16" s="533">
        <v>12</v>
      </c>
      <c r="O16" s="533">
        <v>12</v>
      </c>
      <c r="P16" s="533">
        <v>12</v>
      </c>
      <c r="Q16" s="533">
        <v>12</v>
      </c>
      <c r="R16" s="533">
        <v>12</v>
      </c>
      <c r="S16" s="532" t="s">
        <v>493</v>
      </c>
      <c r="T16" s="533">
        <v>12</v>
      </c>
      <c r="U16" s="533">
        <v>12</v>
      </c>
      <c r="V16" s="533">
        <v>12</v>
      </c>
      <c r="W16" s="533">
        <v>12</v>
      </c>
      <c r="X16" s="533">
        <v>5</v>
      </c>
      <c r="Y16" s="280">
        <v>12</v>
      </c>
      <c r="Z16" s="243">
        <v>24</v>
      </c>
      <c r="AA16" s="280">
        <v>12</v>
      </c>
      <c r="AB16" s="280">
        <v>12</v>
      </c>
      <c r="AC16" s="280">
        <v>12</v>
      </c>
      <c r="AD16" s="280">
        <v>12</v>
      </c>
      <c r="AE16" s="110">
        <v>12</v>
      </c>
      <c r="AF16" s="280">
        <v>10</v>
      </c>
      <c r="AG16" s="243">
        <v>24</v>
      </c>
      <c r="AH16" s="261">
        <v>5</v>
      </c>
      <c r="AI16" s="261" t="s">
        <v>493</v>
      </c>
      <c r="AJ16" s="73">
        <f t="shared" ref="AJ16:AJ18" si="4">AK16/12</f>
        <v>29.666666666666668</v>
      </c>
      <c r="AK16" s="167">
        <f t="shared" si="1"/>
        <v>356</v>
      </c>
      <c r="AL16" s="166">
        <v>12</v>
      </c>
      <c r="AM16" s="329"/>
      <c r="AN16" s="329"/>
      <c r="AO16" s="329"/>
      <c r="AP16" s="329"/>
      <c r="AQ16" s="329"/>
      <c r="AR16" s="329"/>
    </row>
    <row r="17" spans="1:44" ht="21.75" customHeight="1" x14ac:dyDescent="0.25">
      <c r="A17" s="111">
        <v>33</v>
      </c>
      <c r="B17" s="25">
        <v>11</v>
      </c>
      <c r="C17" s="110" t="str">
        <f>IFERROR(VLOOKUP(A17,Имя!$A:$B,2,0),"asd")</f>
        <v>Дусмуродов Наврузбек</v>
      </c>
      <c r="D17" s="8" t="s">
        <v>40</v>
      </c>
      <c r="E17" s="532">
        <v>24</v>
      </c>
      <c r="F17" s="533">
        <v>12</v>
      </c>
      <c r="G17" s="533">
        <v>12</v>
      </c>
      <c r="H17" s="533">
        <v>12</v>
      </c>
      <c r="I17" s="533">
        <v>12</v>
      </c>
      <c r="J17" s="533">
        <v>12</v>
      </c>
      <c r="K17" s="637" t="s">
        <v>521</v>
      </c>
      <c r="L17" s="532" t="s">
        <v>493</v>
      </c>
      <c r="M17" s="533">
        <v>12</v>
      </c>
      <c r="N17" s="533">
        <v>12</v>
      </c>
      <c r="O17" s="533">
        <v>12</v>
      </c>
      <c r="P17" s="533">
        <v>9</v>
      </c>
      <c r="Q17" s="533">
        <v>12</v>
      </c>
      <c r="R17" s="533">
        <v>12</v>
      </c>
      <c r="S17" s="532">
        <v>24</v>
      </c>
      <c r="T17" s="533">
        <v>12</v>
      </c>
      <c r="U17" s="533">
        <v>12</v>
      </c>
      <c r="V17" s="533">
        <v>12</v>
      </c>
      <c r="W17" s="533">
        <v>12</v>
      </c>
      <c r="X17" s="533">
        <v>12</v>
      </c>
      <c r="Y17" s="280">
        <v>12</v>
      </c>
      <c r="Z17" s="243">
        <v>24</v>
      </c>
      <c r="AA17" s="280">
        <v>12</v>
      </c>
      <c r="AB17" s="110">
        <v>12</v>
      </c>
      <c r="AC17" s="280">
        <v>12</v>
      </c>
      <c r="AD17" s="280">
        <v>12</v>
      </c>
      <c r="AE17" s="110">
        <v>12</v>
      </c>
      <c r="AF17" s="280">
        <v>14</v>
      </c>
      <c r="AG17" s="243">
        <v>24</v>
      </c>
      <c r="AH17" s="261" t="s">
        <v>493</v>
      </c>
      <c r="AI17" s="261" t="s">
        <v>493</v>
      </c>
      <c r="AJ17" s="73">
        <f t="shared" ref="AJ17" si="5">AK17/12</f>
        <v>30.916666666666668</v>
      </c>
      <c r="AK17" s="167">
        <f t="shared" si="1"/>
        <v>371</v>
      </c>
      <c r="AL17" s="166">
        <v>12</v>
      </c>
      <c r="AM17" s="329"/>
      <c r="AN17" s="329"/>
      <c r="AO17" s="329"/>
      <c r="AP17" s="329"/>
      <c r="AQ17" s="329"/>
      <c r="AR17" s="329"/>
    </row>
    <row r="18" spans="1:44" ht="21.75" customHeight="1" x14ac:dyDescent="0.25">
      <c r="A18" s="111">
        <v>226</v>
      </c>
      <c r="B18" s="25">
        <v>12</v>
      </c>
      <c r="C18" s="110" t="str">
        <f>IFERROR(VLOOKUP(A18,Имя!$A:$B,2,0),"asd")</f>
        <v>Холиков Муродулла</v>
      </c>
      <c r="D18" s="8" t="s">
        <v>40</v>
      </c>
      <c r="E18" s="532" t="s">
        <v>493</v>
      </c>
      <c r="F18" s="533">
        <v>12</v>
      </c>
      <c r="G18" s="533">
        <v>12</v>
      </c>
      <c r="H18" s="533">
        <v>12</v>
      </c>
      <c r="I18" s="533">
        <v>12</v>
      </c>
      <c r="J18" s="533">
        <v>12</v>
      </c>
      <c r="K18" s="533">
        <v>12</v>
      </c>
      <c r="L18" s="532" t="s">
        <v>493</v>
      </c>
      <c r="M18" s="533">
        <v>12</v>
      </c>
      <c r="N18" s="533">
        <v>12</v>
      </c>
      <c r="O18" s="533">
        <v>12</v>
      </c>
      <c r="P18" s="533">
        <v>5</v>
      </c>
      <c r="Q18" s="533">
        <v>12</v>
      </c>
      <c r="R18" s="533">
        <v>12</v>
      </c>
      <c r="S18" s="532">
        <v>12</v>
      </c>
      <c r="T18" s="533">
        <v>12</v>
      </c>
      <c r="U18" s="533">
        <v>12</v>
      </c>
      <c r="V18" s="533">
        <v>12</v>
      </c>
      <c r="W18" s="533">
        <v>12</v>
      </c>
      <c r="X18" s="533">
        <v>12</v>
      </c>
      <c r="Y18" s="280">
        <v>12</v>
      </c>
      <c r="Z18" s="243" t="s">
        <v>493</v>
      </c>
      <c r="AA18" s="280">
        <v>12</v>
      </c>
      <c r="AB18" s="110">
        <v>12</v>
      </c>
      <c r="AC18" s="280">
        <v>12</v>
      </c>
      <c r="AD18" s="280">
        <v>12</v>
      </c>
      <c r="AE18" s="110">
        <v>12</v>
      </c>
      <c r="AF18" s="280">
        <v>14</v>
      </c>
      <c r="AG18" s="243">
        <v>24</v>
      </c>
      <c r="AH18" s="261" t="s">
        <v>493</v>
      </c>
      <c r="AI18" s="261" t="s">
        <v>493</v>
      </c>
      <c r="AJ18" s="73">
        <f t="shared" si="4"/>
        <v>26.583333333333332</v>
      </c>
      <c r="AK18" s="167">
        <f t="shared" si="1"/>
        <v>319</v>
      </c>
      <c r="AL18" s="166">
        <v>12</v>
      </c>
    </row>
    <row r="19" spans="1:44" ht="21" customHeight="1" x14ac:dyDescent="0.25">
      <c r="A19" s="570"/>
      <c r="B19" s="571"/>
      <c r="C19" s="571"/>
      <c r="D19" s="571"/>
      <c r="E19" s="571"/>
      <c r="F19" s="571"/>
      <c r="G19" s="571"/>
      <c r="H19" s="571"/>
      <c r="I19" s="571"/>
      <c r="J19" s="571"/>
      <c r="K19" s="571"/>
      <c r="L19" s="571"/>
      <c r="M19" s="571"/>
      <c r="N19" s="571"/>
      <c r="O19" s="571"/>
      <c r="P19" s="571"/>
      <c r="Q19" s="571"/>
      <c r="R19" s="571"/>
      <c r="S19" s="571"/>
      <c r="T19" s="571"/>
      <c r="U19" s="571"/>
      <c r="V19" s="571"/>
      <c r="W19" s="571"/>
      <c r="X19" s="571"/>
      <c r="Y19" s="571"/>
      <c r="Z19" s="571"/>
      <c r="AA19" s="571"/>
      <c r="AB19" s="571"/>
      <c r="AC19" s="571"/>
      <c r="AD19" s="571"/>
      <c r="AE19" s="571"/>
      <c r="AF19" s="571"/>
      <c r="AG19" s="571"/>
      <c r="AH19" s="571"/>
      <c r="AI19" s="571"/>
      <c r="AJ19" s="124">
        <f>SUM(AJ7:AJ18)</f>
        <v>354.95833333333337</v>
      </c>
      <c r="AK19" s="124">
        <f>SUM(AK7:AK18)</f>
        <v>3790</v>
      </c>
      <c r="AL19" s="109"/>
    </row>
    <row r="20" spans="1:44" ht="21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67"/>
      <c r="AK20" s="98"/>
    </row>
    <row r="21" spans="1:44" ht="21" customHeight="1" x14ac:dyDescent="0.25">
      <c r="A21" s="24"/>
      <c r="B21" s="24"/>
      <c r="C21" s="24"/>
      <c r="D21" s="389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67"/>
      <c r="AK21" s="98"/>
    </row>
    <row r="22" spans="1:44" ht="27.75" customHeight="1" x14ac:dyDescent="0.25">
      <c r="C22" s="446" t="s">
        <v>587</v>
      </c>
      <c r="D22" s="445" t="s">
        <v>596</v>
      </c>
      <c r="E22" s="26"/>
      <c r="F22" s="26"/>
      <c r="G22" s="26"/>
      <c r="H22" s="26"/>
      <c r="I22" s="26"/>
      <c r="O22" s="14"/>
      <c r="P22" s="14"/>
      <c r="Q22" s="14"/>
      <c r="R22" s="14"/>
      <c r="S22" s="385"/>
      <c r="T22" s="383" t="s">
        <v>551</v>
      </c>
      <c r="U22" s="383"/>
      <c r="V22" s="383"/>
      <c r="W22" s="383"/>
      <c r="X22" s="385"/>
      <c r="Y22" s="385"/>
      <c r="Z22" s="383"/>
      <c r="AA22" s="26"/>
      <c r="AB22" s="26"/>
      <c r="AC22" s="26"/>
    </row>
    <row r="23" spans="1:44" x14ac:dyDescent="0.25">
      <c r="C23" s="446" t="s">
        <v>594</v>
      </c>
      <c r="D23" s="445" t="s">
        <v>595</v>
      </c>
      <c r="O23" s="220"/>
      <c r="P23" s="220"/>
      <c r="Q23" s="220"/>
      <c r="R23" s="220"/>
      <c r="S23" s="385"/>
      <c r="T23" s="386" t="s">
        <v>552</v>
      </c>
      <c r="U23" s="384"/>
      <c r="V23" s="386"/>
      <c r="W23" s="384"/>
      <c r="X23" s="385"/>
      <c r="Y23" s="385"/>
      <c r="Z23" s="386"/>
      <c r="AA23" s="26"/>
      <c r="AB23" s="26"/>
      <c r="AC23" s="26"/>
    </row>
    <row r="24" spans="1:44" ht="19.5" customHeight="1" x14ac:dyDescent="0.25">
      <c r="C24" s="433" t="s">
        <v>583</v>
      </c>
      <c r="D24" s="438" t="s">
        <v>593</v>
      </c>
      <c r="E24" s="26"/>
      <c r="F24" s="26"/>
      <c r="G24" s="26"/>
      <c r="H24" s="26"/>
      <c r="I24" s="26"/>
      <c r="P24" s="26"/>
      <c r="Q24" s="26"/>
      <c r="R24" s="26"/>
      <c r="S24" s="26"/>
      <c r="T24" s="26"/>
      <c r="U24" s="26"/>
      <c r="AE24" s="26"/>
      <c r="AF24" s="26"/>
      <c r="AG24" s="26"/>
      <c r="AH24" s="26"/>
      <c r="AI24" s="26"/>
    </row>
    <row r="25" spans="1:44" ht="15.75" customHeight="1" x14ac:dyDescent="0.25">
      <c r="C25" s="408" t="s">
        <v>585</v>
      </c>
      <c r="D25" s="438" t="s">
        <v>592</v>
      </c>
      <c r="M25" s="163">
        <v>8</v>
      </c>
      <c r="N25" s="538" t="s">
        <v>511</v>
      </c>
      <c r="O25" s="538"/>
      <c r="P25" s="538"/>
      <c r="Q25" s="538"/>
      <c r="R25" s="538"/>
      <c r="S25" s="538"/>
      <c r="T25" s="247"/>
      <c r="U25" s="255" t="s">
        <v>520</v>
      </c>
      <c r="V25" s="538" t="s">
        <v>495</v>
      </c>
      <c r="W25" s="538"/>
      <c r="X25" s="538"/>
      <c r="Y25" s="538"/>
      <c r="Z25" s="538"/>
      <c r="AA25" s="538"/>
      <c r="AB25" s="247"/>
      <c r="AC25" s="258" t="s">
        <v>523</v>
      </c>
      <c r="AD25" s="538" t="s">
        <v>515</v>
      </c>
      <c r="AE25" s="538"/>
      <c r="AF25" s="538"/>
      <c r="AG25" s="538"/>
      <c r="AH25" s="538"/>
      <c r="AI25" s="538"/>
    </row>
    <row r="26" spans="1:44" ht="15.75" customHeight="1" x14ac:dyDescent="0.25">
      <c r="M26" s="253" t="s">
        <v>518</v>
      </c>
      <c r="N26" s="538" t="s">
        <v>512</v>
      </c>
      <c r="O26" s="538"/>
      <c r="P26" s="538"/>
      <c r="Q26" s="538"/>
      <c r="R26" s="538"/>
      <c r="S26" s="538"/>
      <c r="T26" s="247"/>
      <c r="U26" s="256" t="s">
        <v>521</v>
      </c>
      <c r="V26" s="538" t="s">
        <v>514</v>
      </c>
      <c r="W26" s="538"/>
      <c r="X26" s="538"/>
      <c r="Y26" s="538"/>
      <c r="Z26" s="538"/>
      <c r="AA26" s="538"/>
      <c r="AB26" s="247"/>
      <c r="AC26" s="248" t="s">
        <v>524</v>
      </c>
      <c r="AD26" s="538" t="s">
        <v>516</v>
      </c>
      <c r="AE26" s="538"/>
      <c r="AF26" s="538"/>
      <c r="AG26" s="538"/>
      <c r="AH26" s="538"/>
      <c r="AI26" s="538"/>
    </row>
    <row r="27" spans="1:44" ht="15.75" customHeight="1" x14ac:dyDescent="0.25">
      <c r="M27" s="254" t="s">
        <v>519</v>
      </c>
      <c r="N27" s="538" t="s">
        <v>513</v>
      </c>
      <c r="O27" s="538"/>
      <c r="P27" s="538"/>
      <c r="Q27" s="538"/>
      <c r="R27" s="538"/>
      <c r="S27" s="538"/>
      <c r="T27" s="247"/>
      <c r="U27" s="257" t="s">
        <v>522</v>
      </c>
      <c r="V27" s="538" t="s">
        <v>494</v>
      </c>
      <c r="W27" s="538"/>
      <c r="X27" s="538"/>
      <c r="Y27" s="538"/>
      <c r="Z27" s="538"/>
      <c r="AA27" s="538"/>
      <c r="AB27" s="247"/>
      <c r="AC27" s="259" t="s">
        <v>525</v>
      </c>
      <c r="AD27" s="538" t="s">
        <v>517</v>
      </c>
      <c r="AE27" s="538"/>
      <c r="AF27" s="538"/>
      <c r="AG27" s="538"/>
      <c r="AH27" s="538"/>
      <c r="AI27" s="538"/>
    </row>
    <row r="28" spans="1:44" x14ac:dyDescent="0.25">
      <c r="M28" s="261" t="s">
        <v>527</v>
      </c>
      <c r="N28" s="538" t="s">
        <v>528</v>
      </c>
      <c r="O28" s="538"/>
      <c r="P28" s="538"/>
      <c r="Q28" s="538"/>
      <c r="R28" s="538"/>
      <c r="S28" s="538"/>
      <c r="U28" s="243" t="s">
        <v>493</v>
      </c>
      <c r="V28" s="538" t="s">
        <v>529</v>
      </c>
      <c r="W28" s="538"/>
      <c r="X28" s="538"/>
      <c r="Y28" s="538"/>
      <c r="Z28" s="538"/>
      <c r="AA28" s="538"/>
      <c r="AC28" s="264" t="s">
        <v>532</v>
      </c>
      <c r="AD28" s="544" t="s">
        <v>533</v>
      </c>
      <c r="AE28" s="544"/>
      <c r="AF28" s="544"/>
      <c r="AG28" s="544"/>
      <c r="AH28" s="544"/>
      <c r="AI28" s="544"/>
    </row>
  </sheetData>
  <mergeCells count="21">
    <mergeCell ref="N25:S25"/>
    <mergeCell ref="V25:AA25"/>
    <mergeCell ref="AD25:AI25"/>
    <mergeCell ref="A19:AI19"/>
    <mergeCell ref="V4:Z4"/>
    <mergeCell ref="AA4:AE4"/>
    <mergeCell ref="A6:B6"/>
    <mergeCell ref="N28:S28"/>
    <mergeCell ref="V28:AA28"/>
    <mergeCell ref="AD28:AI28"/>
    <mergeCell ref="N26:S26"/>
    <mergeCell ref="V26:AA26"/>
    <mergeCell ref="AD26:AI26"/>
    <mergeCell ref="N27:S27"/>
    <mergeCell ref="V27:AA27"/>
    <mergeCell ref="AD27:AI27"/>
    <mergeCell ref="C3:D3"/>
    <mergeCell ref="AJ1:AK1"/>
    <mergeCell ref="AJ2:AK2"/>
    <mergeCell ref="V3:AE3"/>
    <mergeCell ref="AJ3:AK3"/>
  </mergeCells>
  <conditionalFormatting sqref="C26:C1048576 C1:C7 C9 C16 C11:C14 C18:C22">
    <cfRule type="duplicateValues" dxfId="99" priority="9"/>
  </conditionalFormatting>
  <conditionalFormatting sqref="C10">
    <cfRule type="duplicateValues" dxfId="98" priority="7"/>
  </conditionalFormatting>
  <conditionalFormatting sqref="C8">
    <cfRule type="duplicateValues" dxfId="97" priority="5"/>
  </conditionalFormatting>
  <conditionalFormatting sqref="C15">
    <cfRule type="duplicateValues" dxfId="96" priority="4"/>
  </conditionalFormatting>
  <conditionalFormatting sqref="C17">
    <cfRule type="duplicateValues" dxfId="95" priority="3"/>
  </conditionalFormatting>
  <conditionalFormatting sqref="C24:C25">
    <cfRule type="duplicateValues" dxfId="94" priority="1"/>
  </conditionalFormatting>
  <pageMargins left="0.23622047244094491" right="0.23622047244094491" top="0.74803149606299213" bottom="0.74803149606299213" header="0.31496062992125984" footer="0.31496062992125984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19</vt:i4>
      </vt:variant>
      <vt:variant>
        <vt:lpstr>Именованные диапазоны</vt:lpstr>
      </vt:variant>
      <vt:variant>
        <vt:i4>14</vt:i4>
      </vt:variant>
    </vt:vector>
  </HeadingPairs>
  <TitlesOfParts>
    <vt:vector size="33" baseType="lpstr">
      <vt:lpstr>Администрация</vt:lpstr>
      <vt:lpstr>Плановый отдел</vt:lpstr>
      <vt:lpstr>Бухгалтерия</vt:lpstr>
      <vt:lpstr>АХО</vt:lpstr>
      <vt:lpstr>Склад готовой продукции</vt:lpstr>
      <vt:lpstr>Гл.инженер_ТБ_IT</vt:lpstr>
      <vt:lpstr>Отд.Гл.Энергетика</vt:lpstr>
      <vt:lpstr>РСУ</vt:lpstr>
      <vt:lpstr>Участок ТЭОиР</vt:lpstr>
      <vt:lpstr>отд Безоп</vt:lpstr>
      <vt:lpstr>Склад сырья</vt:lpstr>
      <vt:lpstr>Отд.Продаж</vt:lpstr>
      <vt:lpstr>Отд.Гл.Механика</vt:lpstr>
      <vt:lpstr>ОКК-Лабаратория</vt:lpstr>
      <vt:lpstr>АХО САНИТАРНАЯ СЛУЖ</vt:lpstr>
      <vt:lpstr>ОШХОНА</vt:lpstr>
      <vt:lpstr>Транспортный отдел</vt:lpstr>
      <vt:lpstr>Отл складской логистики</vt:lpstr>
      <vt:lpstr>Имя</vt:lpstr>
      <vt:lpstr>Администрация!Область_печати</vt:lpstr>
      <vt:lpstr>АХО!Область_печати</vt:lpstr>
      <vt:lpstr>Бухгалтерия!Область_печати</vt:lpstr>
      <vt:lpstr>Гл.инженер_ТБ_IT!Область_печати</vt:lpstr>
      <vt:lpstr>'ОКК-Лабаратория'!Область_печати</vt:lpstr>
      <vt:lpstr>Отд.Гл.Механика!Область_печати</vt:lpstr>
      <vt:lpstr>Отд.Гл.Энергетика!Область_печати</vt:lpstr>
      <vt:lpstr>Отд.Продаж!Область_печати</vt:lpstr>
      <vt:lpstr>'Плановый отдел'!Область_печати</vt:lpstr>
      <vt:lpstr>РСУ!Область_печати</vt:lpstr>
      <vt:lpstr>'Склад готовой продукции'!Область_печати</vt:lpstr>
      <vt:lpstr>'Склад сырья'!Область_печати</vt:lpstr>
      <vt:lpstr>'Транспортный отдел'!Область_печати</vt:lpstr>
      <vt:lpstr>'Участок ТЭОиР'!Область_печати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2024-02-01T20:06:08Z</dcterms:created>
  <dcterms:modified xsi:type="dcterms:W3CDTF">2025-01-16T09:11:36Z</dcterms:modified>
</cp:coreProperties>
</file>