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s="1"/>
  <c r="C89" i="1" l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M128" i="1" l="1"/>
  <c r="K65" i="1" l="1"/>
  <c r="K66" i="1"/>
  <c r="K67" i="1"/>
  <c r="K69" i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7" i="1"/>
  <c r="K58" i="1"/>
  <c r="L57" i="1"/>
  <c r="L58" i="1"/>
  <c r="K55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C166" i="1" l="1"/>
  <c r="C165" i="1"/>
  <c r="C164" i="1"/>
  <c r="K160" i="1"/>
  <c r="K159" i="1"/>
  <c r="K158" i="1"/>
  <c r="L160" i="1"/>
  <c r="L159" i="1"/>
  <c r="L158" i="1"/>
  <c r="L157" i="1"/>
  <c r="L156" i="1"/>
  <c r="L155" i="1"/>
  <c r="K157" i="1"/>
  <c r="K156" i="1"/>
  <c r="K155" i="1"/>
  <c r="L154" i="1"/>
  <c r="K153" i="1"/>
  <c r="K152" i="1"/>
  <c r="L152" i="1"/>
  <c r="L151" i="1"/>
  <c r="K151" i="1"/>
  <c r="L149" i="1"/>
  <c r="K149" i="1"/>
  <c r="L148" i="1"/>
  <c r="K148" i="1"/>
  <c r="K144" i="1"/>
  <c r="K143" i="1"/>
  <c r="K142" i="1"/>
  <c r="L143" i="1"/>
  <c r="L144" i="1"/>
  <c r="L142" i="1"/>
  <c r="L141" i="1"/>
  <c r="L140" i="1"/>
  <c r="L139" i="1"/>
  <c r="K140" i="1"/>
  <c r="K141" i="1"/>
  <c r="K139" i="1"/>
  <c r="L138" i="1"/>
  <c r="K137" i="1"/>
  <c r="K136" i="1"/>
  <c r="L136" i="1"/>
  <c r="L135" i="1"/>
  <c r="K135" i="1"/>
  <c r="L133" i="1"/>
  <c r="K133" i="1"/>
  <c r="L117" i="1"/>
  <c r="K117" i="1"/>
  <c r="L132" i="1"/>
  <c r="K132" i="1"/>
  <c r="C132" i="1" l="1"/>
  <c r="C149" i="1"/>
  <c r="C148" i="1"/>
  <c r="C133" i="1"/>
  <c r="C117" i="1"/>
  <c r="K128" i="1" l="1"/>
  <c r="K127" i="1"/>
  <c r="L127" i="1"/>
  <c r="L128" i="1"/>
  <c r="K126" i="1"/>
  <c r="L126" i="1"/>
  <c r="L125" i="1"/>
  <c r="L124" i="1"/>
  <c r="K124" i="1"/>
  <c r="K125" i="1"/>
  <c r="K123" i="1"/>
  <c r="L123" i="1"/>
  <c r="L122" i="1"/>
  <c r="K121" i="1"/>
  <c r="K120" i="1"/>
  <c r="L120" i="1"/>
  <c r="L119" i="1"/>
  <c r="K119" i="1"/>
  <c r="L116" i="1"/>
  <c r="K116" i="1"/>
  <c r="K112" i="1"/>
  <c r="L112" i="1"/>
  <c r="K111" i="1"/>
  <c r="L111" i="1"/>
  <c r="K110" i="1"/>
  <c r="L110" i="1"/>
  <c r="K109" i="1"/>
  <c r="L109" i="1"/>
  <c r="K108" i="1"/>
  <c r="L108" i="1"/>
  <c r="L107" i="1"/>
  <c r="K107" i="1"/>
  <c r="L106" i="1"/>
  <c r="K105" i="1"/>
  <c r="K104" i="1"/>
  <c r="L104" i="1"/>
  <c r="L103" i="1"/>
  <c r="K103" i="1"/>
  <c r="L101" i="1"/>
  <c r="K101" i="1"/>
  <c r="K100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N128" i="1" l="1"/>
  <c r="C116" i="1"/>
  <c r="C100" i="1"/>
  <c r="C101" i="1"/>
  <c r="C74" i="1"/>
  <c r="C75" i="1"/>
  <c r="C62" i="1" l="1"/>
  <c r="C33" i="1"/>
  <c r="K27" i="1"/>
  <c r="K25" i="1"/>
  <c r="J25" i="1"/>
  <c r="L25" i="1" s="1"/>
  <c r="K24" i="1"/>
  <c r="J24" i="1"/>
  <c r="L24" i="1" s="1"/>
  <c r="L27" i="1" l="1"/>
  <c r="C50" i="1"/>
</calcChain>
</file>

<file path=xl/sharedStrings.xml><?xml version="1.0" encoding="utf-8"?>
<sst xmlns="http://schemas.openxmlformats.org/spreadsheetml/2006/main" count="1218" uniqueCount="339">
  <si>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</si>
  <si>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</si>
  <si>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</si>
  <si>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</si>
  <si>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</si>
  <si>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</si>
  <si>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</si>
  <si>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</si>
  <si>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</si>
  <si>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</si>
  <si>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</si>
  <si>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</si>
  <si>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</si>
  <si>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</si>
  <si>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</si>
  <si>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</si>
  <si>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</si>
  <si>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</si>
  <si>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</si>
  <si>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</si>
  <si>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</si>
  <si>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</si>
  <si>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</si>
  <si>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</si>
  <si>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</si>
  <si>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</si>
  <si>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</si>
  <si>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</si>
  <si>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</si>
  <si>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</si>
  <si>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</si>
  <si>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</si>
  <si>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</si>
  <si>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</si>
  <si>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</si>
  <si>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</si>
  <si>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</si>
  <si>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</si>
  <si>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</si>
  <si>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</si>
  <si>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</si>
  <si>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</si>
  <si>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</si>
  <si>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</si>
  <si>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</si>
  <si>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</si>
  <si>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</si>
  <si>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</si>
  <si>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</si>
  <si>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</si>
  <si>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</si>
  <si>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</si>
  <si>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</si>
  <si>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</si>
  <si>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</si>
  <si>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</si>
  <si>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</si>
  <si>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</si>
  <si>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</si>
  <si>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</si>
  <si>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</si>
  <si>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</si>
  <si>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</si>
  <si>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</si>
  <si>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</si>
  <si>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</si>
  <si>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</si>
  <si>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</si>
  <si>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</si>
  <si>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</si>
  <si>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</si>
  <si>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</si>
  <si>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</si>
  <si>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</si>
  <si>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</si>
  <si>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</si>
  <si>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</si>
  <si>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</si>
  <si>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</si>
  <si>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</si>
  <si>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</si>
  <si>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</si>
  <si>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</si>
  <si>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</si>
  <si>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</si>
  <si>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</si>
  <si>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</si>
  <si>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</si>
  <si>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</si>
  <si>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</si>
  <si>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</si>
  <si>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</si>
  <si>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</si>
  <si>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</si>
  <si>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</si>
  <si>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</si>
  <si>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</si>
  <si>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</si>
  <si>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</si>
  <si>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</si>
  <si>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</si>
  <si>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</si>
  <si>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</si>
  <si>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</si>
  <si>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</si>
  <si>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</si>
  <si>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</si>
  <si>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</si>
  <si>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</si>
  <si>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</si>
  <si>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</si>
  <si>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</si>
  <si>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</si>
  <si>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</si>
  <si>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</si>
  <si>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</si>
  <si>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</si>
  <si>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</si>
  <si>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</si>
  <si>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</si>
  <si>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</si>
  <si>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</si>
  <si>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</si>
  <si>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</si>
  <si>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</si>
  <si>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</si>
  <si>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</si>
  <si>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</si>
  <si>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</si>
  <si>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</si>
  <si>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</si>
  <si>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</si>
  <si>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</si>
  <si>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</si>
  <si>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</si>
  <si>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</si>
  <si>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</si>
  <si>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</si>
  <si>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</si>
  <si>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</si>
  <si>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</si>
  <si>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</si>
  <si>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</si>
  <si>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</si>
  <si>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</si>
  <si>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</si>
  <si>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</si>
  <si>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</si>
  <si>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</si>
  <si>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</si>
  <si>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</si>
  <si>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</si>
  <si>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</si>
  <si>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</si>
  <si>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</si>
  <si>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</si>
  <si>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</si>
  <si>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</si>
  <si>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</si>
  <si>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</si>
  <si>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</si>
  <si>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</si>
  <si>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</si>
  <si>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</si>
  <si>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</si>
  <si>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</si>
  <si>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</si>
  <si>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</si>
  <si>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</si>
  <si>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</si>
  <si>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</si>
  <si>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</si>
  <si>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</si>
  <si>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</si>
  <si>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</si>
  <si>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</si>
  <si>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</si>
  <si>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</si>
  <si>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</si>
  <si>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</si>
  <si>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</si>
  <si>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</si>
  <si>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</si>
  <si>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</si>
  <si>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</si>
  <si>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</si>
  <si>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</si>
  <si>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</si>
  <si>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</si>
  <si>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</si>
  <si>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</si>
  <si>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</si>
  <si>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</si>
  <si>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</si>
  <si>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</si>
  <si>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</si>
  <si>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</si>
  <si>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</si>
  <si>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</si>
  <si>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</si>
  <si>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</si>
  <si>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</si>
  <si>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</si>
  <si>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</si>
  <si>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</si>
  <si>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</si>
  <si>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</si>
  <si>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</si>
  <si>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</si>
  <si>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</si>
  <si>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</si>
  <si>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</si>
  <si>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</si>
  <si>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</si>
  <si>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</si>
  <si>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</si>
  <si>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</si>
  <si>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</si>
  <si>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</si>
  <si>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</si>
  <si>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</si>
  <si>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</si>
  <si>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</si>
  <si>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</si>
  <si>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</si>
  <si>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</si>
  <si>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</si>
  <si>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</si>
  <si>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</si>
  <si>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</si>
  <si>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</si>
  <si>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</si>
  <si>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</si>
  <si>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</si>
  <si>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</si>
  <si>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</si>
  <si>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</si>
  <si>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</si>
  <si>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</si>
  <si>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</si>
  <si>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</si>
  <si>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</si>
  <si>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</si>
  <si>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</si>
  <si>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</si>
  <si>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</si>
  <si>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</si>
  <si>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</si>
  <si>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</si>
  <si>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</si>
  <si>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</si>
  <si>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</si>
  <si>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</si>
  <si>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</si>
  <si>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</si>
  <si>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</si>
  <si>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</si>
  <si>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</si>
  <si>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</si>
  <si>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</si>
  <si>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</si>
  <si>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</si>
  <si>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</si>
  <si>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</si>
  <si>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</si>
  <si>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</si>
  <si>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</si>
  <si>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</si>
  <si>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</si>
  <si>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</si>
  <si>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</si>
  <si>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</si>
  <si>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</si>
  <si>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</si>
  <si>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</si>
  <si>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</si>
  <si>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</si>
  <si>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</si>
  <si>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</si>
  <si>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</si>
  <si>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</si>
  <si>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</si>
  <si>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</si>
  <si>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</si>
  <si>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</si>
  <si>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</si>
  <si>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</si>
  <si>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</si>
  <si>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</si>
  <si>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</si>
  <si>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</si>
  <si>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</si>
  <si>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</si>
  <si>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</si>
  <si>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</si>
  <si>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</si>
  <si>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</si>
  <si>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</si>
  <si>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</si>
  <si>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</si>
  <si>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</si>
  <si>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</si>
  <si>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</si>
  <si>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</si>
  <si>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</si>
  <si>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</si>
  <si>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</si>
  <si>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</si>
  <si>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</si>
  <si>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</si>
  <si>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</si>
  <si>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</si>
  <si>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</si>
  <si>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</si>
  <si>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</si>
  <si>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</si>
  <si>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</si>
  <si>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'0000000000000214</t>
  </si>
  <si>
    <t>'0000000000000215</t>
  </si>
  <si>
    <t>'0000000000000216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</si>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</sst>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8"/>
  <sheetViews>
    <sheetView tabSelected="1" topLeftCell="A157" zoomScale="60" zoomScaleNormal="60" workbookViewId="0">
      <selection activeCell="F170" sqref="F170"/>
    </sheetView>
  </sheetViews>
  <sheetFormatPr defaultRowHeight="15"/>
  <cols>
    <col min="2" max="2" width="25.7109375" style="5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7" bestFit="1" customWidth="1"/>
    <col min="17" max="17" width="20.7109375" customWidth="1"/>
    <col min="18" max="18" width="27.28515625" bestFit="1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16" customWidth="1"/>
    <col min="24" max="24" width="19" customWidth="1"/>
    <col min="25" max="29" width="13.5703125" bestFit="1" customWidth="1"/>
    <col min="30" max="30" width="16.28515625" customWidth="1"/>
    <col min="31" max="31" width="17" customWidth="1"/>
    <col min="32" max="32" width="15" customWidth="1"/>
    <col min="33" max="33" width="14.5703125" bestFit="1" customWidth="1"/>
    <col min="34" max="34" width="16.42578125" customWidth="1"/>
    <col min="35" max="37" width="15.7109375" bestFit="1" customWidth="1"/>
    <col min="38" max="38" width="11.140625" customWidth="1"/>
    <col min="39" max="39" width="18.85546875" bestFit="1" customWidth="1"/>
    <col min="40" max="40" width="14.5703125" bestFit="1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184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195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195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195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184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195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195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195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184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195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195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195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195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195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184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195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195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196</v>
      </c>
      <c r="N26" s="16" t="s">
        <v>5</v>
      </c>
      <c r="O26" s="2" t="s">
        <v>195</v>
      </c>
    </row>
    <row r="27" spans="1:22">
      <c r="B27" s="81" t="s">
        <v>41</v>
      </c>
      <c r="C27" s="67">
        <v>0</v>
      </c>
      <c r="D27" s="71" t="s">
        <v>321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321</v>
      </c>
      <c r="O27" s="2" t="s">
        <v>195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191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185</v>
      </c>
      <c r="O30" s="1" t="s">
        <v>186</v>
      </c>
      <c r="P30" s="1" t="s">
        <v>187</v>
      </c>
      <c r="Q30" s="1" t="s">
        <v>305</v>
      </c>
      <c r="R30" s="36" t="s">
        <v>303</v>
      </c>
      <c r="S30" s="36" t="s">
        <v>304</v>
      </c>
      <c r="T30" s="36" t="s">
        <v>63</v>
      </c>
      <c r="U30" s="43" t="s">
        <v>62</v>
      </c>
      <c r="V30" s="43" t="s">
        <v>184</v>
      </c>
    </row>
    <row r="31" spans="1:22">
      <c r="B31" s="80" t="s">
        <v>51</v>
      </c>
      <c r="C31" s="16">
        <f>L31/M31</f>
        <v>0</v>
      </c>
      <c r="D31" s="16" t="s">
        <v>48</v>
      </c>
      <c r="E31" s="18" t="s">
        <v>48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302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302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302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302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302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302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302</v>
      </c>
    </row>
    <row r="38" spans="2:24">
      <c r="B38" s="80" t="s">
        <v>71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195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195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196</v>
      </c>
      <c r="U40" s="54" t="s">
        <v>72</v>
      </c>
      <c r="V40" s="42" t="s">
        <v>195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195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196</v>
      </c>
      <c r="U42" s="42" t="s">
        <v>77</v>
      </c>
      <c r="V42" s="42" t="s">
        <v>195</v>
      </c>
      <c r="W42" s="63"/>
      <c r="X42" s="63"/>
    </row>
    <row r="43" spans="2:24" s="15" customFormat="1">
      <c r="B43" s="82" t="s">
        <v>323</v>
      </c>
      <c r="C43" s="17">
        <f>N43</f>
        <v>999999</v>
      </c>
      <c r="D43" s="17" t="s">
        <v>193</v>
      </c>
      <c r="E43" s="62" t="s">
        <v>194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195</v>
      </c>
    </row>
    <row r="44" spans="2:24" s="15" customFormat="1">
      <c r="B44" s="80" t="s">
        <v>324</v>
      </c>
      <c r="C44" s="17">
        <v>0</v>
      </c>
      <c r="D44" s="14" t="s">
        <v>192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195</v>
      </c>
    </row>
    <row r="45" spans="2:24" s="15" customFormat="1">
      <c r="B45" s="80" t="s">
        <v>325</v>
      </c>
      <c r="C45" s="17">
        <v>0.34639999999999999</v>
      </c>
      <c r="D45" s="17" t="s">
        <v>193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195</v>
      </c>
    </row>
    <row r="46" spans="2:24" s="15" customFormat="1">
      <c r="B46" s="80" t="s">
        <v>78</v>
      </c>
      <c r="C46" s="14">
        <v>0.34639999999999999</v>
      </c>
      <c r="D46" s="14" t="s">
        <v>192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195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185</v>
      </c>
      <c r="N49" s="1" t="s">
        <v>186</v>
      </c>
      <c r="O49" s="1" t="s">
        <v>187</v>
      </c>
      <c r="P49" s="36" t="s">
        <v>208</v>
      </c>
      <c r="Q49" s="36" t="s">
        <v>209</v>
      </c>
      <c r="R49" s="36" t="s">
        <v>85</v>
      </c>
      <c r="S49" s="43" t="s">
        <v>86</v>
      </c>
      <c r="T49" s="36" t="s">
        <v>184</v>
      </c>
    </row>
    <row r="50" spans="1:22">
      <c r="A50" s="15"/>
      <c r="B50" s="82" t="s">
        <v>210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195</v>
      </c>
      <c r="U50" s="63"/>
      <c r="V50" s="63"/>
    </row>
    <row r="51" spans="1:22">
      <c r="B51" s="80" t="s">
        <v>211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195</v>
      </c>
    </row>
    <row r="52" spans="1:22">
      <c r="B52" s="82" t="s">
        <v>212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196</v>
      </c>
      <c r="Q52" s="2" t="s">
        <v>196</v>
      </c>
      <c r="R52" s="2" t="s">
        <v>196</v>
      </c>
      <c r="S52" s="40" t="s">
        <v>64</v>
      </c>
      <c r="T52" s="2" t="s">
        <v>195</v>
      </c>
    </row>
    <row r="53" spans="1:22">
      <c r="B53" s="80" t="s">
        <v>213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195</v>
      </c>
    </row>
    <row r="54" spans="1:22">
      <c r="B54" s="80" t="s">
        <v>214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195</v>
      </c>
    </row>
    <row r="55" spans="1:22">
      <c r="B55" s="80" t="s">
        <v>215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>
        <f>AVERAGE(H55,I55,J55)</f>
        <v>1066.6666666666667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196</v>
      </c>
      <c r="Q55" s="7" t="s">
        <v>196</v>
      </c>
      <c r="R55" s="2" t="s">
        <v>196</v>
      </c>
      <c r="S55" s="40" t="s">
        <v>64</v>
      </c>
      <c r="T55" s="2" t="s">
        <v>195</v>
      </c>
    </row>
    <row r="56" spans="1:22" s="20" customFormat="1">
      <c r="B56" s="80" t="s">
        <v>216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196</v>
      </c>
      <c r="Q56" s="2">
        <v>466.67</v>
      </c>
      <c r="R56" s="2" t="s">
        <v>196</v>
      </c>
      <c r="S56" s="40" t="s">
        <v>69</v>
      </c>
      <c r="T56" s="2" t="s">
        <v>195</v>
      </c>
    </row>
    <row r="57" spans="1:22" s="21" customFormat="1">
      <c r="B57" s="80" t="s">
        <v>217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AVERAGE((H57-E57),(I57-F57),(J57-G57))</f>
        <v>-333.33333333333331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196</v>
      </c>
      <c r="S57" s="40" t="s">
        <v>72</v>
      </c>
      <c r="T57" s="2" t="s">
        <v>195</v>
      </c>
    </row>
    <row r="58" spans="1:22" s="20" customFormat="1">
      <c r="A58" s="21"/>
      <c r="B58" s="80" t="s">
        <v>218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196</v>
      </c>
      <c r="S58" s="40" t="s">
        <v>72</v>
      </c>
      <c r="T58" s="2" t="s">
        <v>195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185</v>
      </c>
      <c r="N61" s="1" t="s">
        <v>186</v>
      </c>
      <c r="O61" s="1" t="s">
        <v>187</v>
      </c>
      <c r="P61" s="36" t="s">
        <v>197</v>
      </c>
      <c r="Q61" s="36" t="s">
        <v>198</v>
      </c>
      <c r="R61" s="36" t="s">
        <v>95</v>
      </c>
      <c r="S61" s="43" t="s">
        <v>97</v>
      </c>
      <c r="T61" s="36" t="s">
        <v>184</v>
      </c>
    </row>
    <row r="62" spans="1:22">
      <c r="A62" s="15"/>
      <c r="B62" s="82" t="s">
        <v>199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195</v>
      </c>
      <c r="U62" s="63"/>
      <c r="V62" s="63"/>
    </row>
    <row r="63" spans="1:22">
      <c r="B63" s="80" t="s">
        <v>200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195</v>
      </c>
    </row>
    <row r="64" spans="1:22">
      <c r="B64" s="82" t="s">
        <v>201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196</v>
      </c>
      <c r="Q64" s="2" t="s">
        <v>196</v>
      </c>
      <c r="R64" s="2" t="s">
        <v>196</v>
      </c>
      <c r="S64" s="40" t="s">
        <v>64</v>
      </c>
      <c r="T64" s="2" t="s">
        <v>195</v>
      </c>
    </row>
    <row r="65" spans="1:20">
      <c r="B65" s="80" t="s">
        <v>202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195</v>
      </c>
    </row>
    <row r="66" spans="1:20">
      <c r="B66" s="80" t="s">
        <v>203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AVERAGE((E66-H66),(F66-I66),(G66-J66))</f>
        <v>-800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195</v>
      </c>
    </row>
    <row r="67" spans="1:20">
      <c r="B67" s="80" t="s">
        <v>204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>
        <f>AVERAGE(-H67,-I67,-J67)</f>
        <v>-1066.6666666666667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196</v>
      </c>
      <c r="Q67" s="16" t="s">
        <v>196</v>
      </c>
      <c r="R67" s="2" t="s">
        <v>196</v>
      </c>
      <c r="S67" s="40" t="s">
        <v>64</v>
      </c>
      <c r="T67" s="2" t="s">
        <v>195</v>
      </c>
    </row>
    <row r="68" spans="1:20">
      <c r="B68" s="80" t="s">
        <v>205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196</v>
      </c>
      <c r="Q68" s="2">
        <v>466.67</v>
      </c>
      <c r="R68" s="2" t="s">
        <v>196</v>
      </c>
      <c r="S68" s="40" t="s">
        <v>69</v>
      </c>
      <c r="T68" s="2" t="s">
        <v>195</v>
      </c>
    </row>
    <row r="69" spans="1:20" s="20" customFormat="1">
      <c r="B69" s="80" t="s">
        <v>206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 t="shared" ref="K69:K70" si="19">AVERAGE((E69-H69),(F69-I69),(G69-J69))</f>
        <v>333.33333333333331</v>
      </c>
      <c r="L69" s="16">
        <f t="shared" ref="L69:L70" si="20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196</v>
      </c>
      <c r="S69" s="40" t="s">
        <v>72</v>
      </c>
      <c r="T69" s="2" t="s">
        <v>195</v>
      </c>
    </row>
    <row r="70" spans="1:20" s="20" customFormat="1">
      <c r="B70" s="80" t="s">
        <v>207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si="19"/>
        <v>0</v>
      </c>
      <c r="L70" s="16">
        <f t="shared" si="20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196</v>
      </c>
      <c r="S70" s="40" t="s">
        <v>72</v>
      </c>
      <c r="T70" s="2" t="s">
        <v>195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226</v>
      </c>
      <c r="N73" s="36" t="s">
        <v>227</v>
      </c>
      <c r="O73" s="36" t="s">
        <v>98</v>
      </c>
      <c r="P73" s="43" t="s">
        <v>107</v>
      </c>
      <c r="Q73" s="36" t="s">
        <v>184</v>
      </c>
    </row>
    <row r="74" spans="1:20" s="20" customFormat="1">
      <c r="A74" s="21"/>
      <c r="B74" s="80" t="s">
        <v>219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195</v>
      </c>
    </row>
    <row r="75" spans="1:20" s="20" customFormat="1">
      <c r="A75" s="21"/>
      <c r="B75" s="80" t="s">
        <v>220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195</v>
      </c>
    </row>
    <row r="76" spans="1:20">
      <c r="B76" s="80" t="s">
        <v>221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196</v>
      </c>
      <c r="N76" s="2" t="s">
        <v>196</v>
      </c>
      <c r="O76" s="2" t="s">
        <v>196</v>
      </c>
      <c r="P76" s="40" t="s">
        <v>64</v>
      </c>
      <c r="Q76" s="2" t="s">
        <v>195</v>
      </c>
    </row>
    <row r="77" spans="1:20">
      <c r="B77" s="80" t="s">
        <v>222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195</v>
      </c>
    </row>
    <row r="78" spans="1:20">
      <c r="B78" s="80" t="s">
        <v>223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196</v>
      </c>
      <c r="N78" s="2">
        <v>0.444444444444</v>
      </c>
      <c r="O78" s="2" t="s">
        <v>196</v>
      </c>
      <c r="P78" s="40" t="s">
        <v>67</v>
      </c>
      <c r="Q78" s="2" t="s">
        <v>195</v>
      </c>
    </row>
    <row r="79" spans="1:20">
      <c r="B79" s="80" t="s">
        <v>224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196</v>
      </c>
      <c r="N79" s="2">
        <v>0</v>
      </c>
      <c r="O79" s="2" t="s">
        <v>196</v>
      </c>
      <c r="P79" s="40" t="s">
        <v>67</v>
      </c>
      <c r="Q79" s="2" t="s">
        <v>195</v>
      </c>
    </row>
    <row r="80" spans="1:20">
      <c r="B80" s="80" t="s">
        <v>225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195</v>
      </c>
    </row>
    <row r="81" spans="1:40">
      <c r="B81" s="80" t="s">
        <v>326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195</v>
      </c>
    </row>
    <row r="84" spans="1:40" ht="19.149999999999999" customHeight="1">
      <c r="A84" s="3" t="s">
        <v>114</v>
      </c>
      <c r="B84" s="1" t="s">
        <v>1</v>
      </c>
      <c r="C84" s="1" t="s">
        <v>2</v>
      </c>
      <c r="D84" s="1" t="s">
        <v>132</v>
      </c>
      <c r="E84" s="1" t="s">
        <v>115</v>
      </c>
      <c r="F84" s="1" t="s">
        <v>116</v>
      </c>
      <c r="G84" s="1" t="s">
        <v>117</v>
      </c>
      <c r="H84" s="1" t="s">
        <v>118</v>
      </c>
      <c r="I84" s="1" t="s">
        <v>119</v>
      </c>
      <c r="J84" s="1" t="s">
        <v>120</v>
      </c>
      <c r="K84" s="1" t="s">
        <v>121</v>
      </c>
      <c r="L84" s="1" t="s">
        <v>122</v>
      </c>
      <c r="M84" s="1" t="s">
        <v>123</v>
      </c>
      <c r="N84" s="1" t="s">
        <v>124</v>
      </c>
      <c r="O84" s="1" t="s">
        <v>125</v>
      </c>
      <c r="P84" s="1" t="s">
        <v>126</v>
      </c>
      <c r="Q84" s="1" t="s">
        <v>127</v>
      </c>
      <c r="R84" s="1" t="s">
        <v>128</v>
      </c>
      <c r="S84" s="1" t="s">
        <v>129</v>
      </c>
      <c r="T84" s="1" t="s">
        <v>185</v>
      </c>
      <c r="U84" s="1" t="s">
        <v>186</v>
      </c>
      <c r="V84" s="1" t="s">
        <v>187</v>
      </c>
      <c r="W84" s="1" t="s">
        <v>305</v>
      </c>
      <c r="X84" s="1" t="s">
        <v>306</v>
      </c>
      <c r="Y84" s="1" t="s">
        <v>307</v>
      </c>
      <c r="Z84" s="1" t="s">
        <v>308</v>
      </c>
      <c r="AA84" s="1" t="s">
        <v>309</v>
      </c>
      <c r="AB84" s="1" t="s">
        <v>310</v>
      </c>
      <c r="AC84" s="1" t="s">
        <v>311</v>
      </c>
      <c r="AD84" s="1" t="s">
        <v>312</v>
      </c>
      <c r="AE84" s="1" t="s">
        <v>313</v>
      </c>
      <c r="AF84" s="1" t="s">
        <v>314</v>
      </c>
      <c r="AG84" s="1" t="s">
        <v>315</v>
      </c>
      <c r="AH84" s="1" t="s">
        <v>316</v>
      </c>
      <c r="AI84" s="36" t="s">
        <v>230</v>
      </c>
      <c r="AJ84" s="36" t="s">
        <v>231</v>
      </c>
      <c r="AK84" s="36" t="s">
        <v>232</v>
      </c>
      <c r="AL84" s="36" t="s">
        <v>114</v>
      </c>
      <c r="AM84" s="36" t="s">
        <v>133</v>
      </c>
      <c r="AN84" s="36" t="s">
        <v>184</v>
      </c>
    </row>
    <row r="85" spans="1:40">
      <c r="B85" s="80" t="s">
        <v>228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2">IF(E85&lt;0,0,E85)</f>
        <v>1000</v>
      </c>
      <c r="U85" s="65">
        <f t="shared" si="22"/>
        <v>1500</v>
      </c>
      <c r="V85" s="65">
        <f t="shared" si="22"/>
        <v>800</v>
      </c>
      <c r="W85" s="65">
        <f t="shared" si="22"/>
        <v>600</v>
      </c>
      <c r="X85" s="65">
        <f t="shared" si="22"/>
        <v>300</v>
      </c>
      <c r="Y85" s="65">
        <f t="shared" si="22"/>
        <v>1000</v>
      </c>
      <c r="Z85" s="65">
        <f t="shared" si="22"/>
        <v>400</v>
      </c>
      <c r="AA85" s="65">
        <f t="shared" si="22"/>
        <v>300</v>
      </c>
      <c r="AB85" s="65">
        <f t="shared" si="22"/>
        <v>200</v>
      </c>
      <c r="AC85" s="65">
        <f t="shared" si="22"/>
        <v>800</v>
      </c>
      <c r="AD85" s="65">
        <f t="shared" si="22"/>
        <v>700</v>
      </c>
      <c r="AE85" s="65">
        <f t="shared" si="22"/>
        <v>600</v>
      </c>
      <c r="AF85" s="65">
        <f t="shared" si="22"/>
        <v>500</v>
      </c>
      <c r="AG85" s="65">
        <f t="shared" si="22"/>
        <v>400</v>
      </c>
      <c r="AH85" s="65">
        <f t="shared" si="22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195</v>
      </c>
    </row>
    <row r="86" spans="1:40">
      <c r="B86" s="80" t="s">
        <v>229</v>
      </c>
      <c r="C86" s="2" t="s">
        <v>4</v>
      </c>
      <c r="D86" s="9" t="s">
        <v>130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2"/>
        <v>-</v>
      </c>
      <c r="U86" s="65" t="str">
        <f t="shared" si="22"/>
        <v>-</v>
      </c>
      <c r="V86" s="65" t="str">
        <f t="shared" si="22"/>
        <v>-</v>
      </c>
      <c r="W86" s="65" t="str">
        <f t="shared" si="22"/>
        <v>-</v>
      </c>
      <c r="X86" s="65" t="str">
        <f t="shared" si="22"/>
        <v>-</v>
      </c>
      <c r="Y86" s="65" t="str">
        <f t="shared" si="22"/>
        <v>-</v>
      </c>
      <c r="Z86" s="65" t="str">
        <f t="shared" si="22"/>
        <v>-</v>
      </c>
      <c r="AA86" s="65" t="str">
        <f t="shared" si="22"/>
        <v>-</v>
      </c>
      <c r="AB86" s="65" t="str">
        <f t="shared" si="22"/>
        <v>-</v>
      </c>
      <c r="AC86" s="65" t="str">
        <f t="shared" si="22"/>
        <v>-</v>
      </c>
      <c r="AD86" s="65" t="str">
        <f t="shared" si="22"/>
        <v>-</v>
      </c>
      <c r="AE86" s="65" t="str">
        <f t="shared" si="22"/>
        <v>-</v>
      </c>
      <c r="AF86" s="65" t="str">
        <f t="shared" si="22"/>
        <v>-</v>
      </c>
      <c r="AG86" s="65" t="str">
        <f t="shared" si="22"/>
        <v>-</v>
      </c>
      <c r="AH86" s="65" t="str">
        <f t="shared" si="22"/>
        <v>-</v>
      </c>
      <c r="AI86" s="22">
        <v>0</v>
      </c>
      <c r="AJ86" s="22">
        <v>0</v>
      </c>
      <c r="AK86" s="2">
        <v>0</v>
      </c>
      <c r="AL86" s="2" t="s">
        <v>196</v>
      </c>
      <c r="AM86" s="2" t="s">
        <v>130</v>
      </c>
      <c r="AN86" s="2" t="s">
        <v>195</v>
      </c>
    </row>
    <row r="87" spans="1:40" s="45" customFormat="1">
      <c r="B87" s="81" t="s">
        <v>317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2"/>
        <v>-</v>
      </c>
      <c r="U87" s="69">
        <f t="shared" si="22"/>
        <v>1500</v>
      </c>
      <c r="V87" s="69">
        <f t="shared" si="22"/>
        <v>800</v>
      </c>
      <c r="W87" s="69" t="str">
        <f t="shared" si="22"/>
        <v>-</v>
      </c>
      <c r="X87" s="69">
        <f t="shared" si="22"/>
        <v>300</v>
      </c>
      <c r="Y87" s="69">
        <f t="shared" si="22"/>
        <v>1000</v>
      </c>
      <c r="Z87" s="69" t="str">
        <f t="shared" si="22"/>
        <v>-</v>
      </c>
      <c r="AA87" s="69">
        <f t="shared" si="22"/>
        <v>300</v>
      </c>
      <c r="AB87" s="69">
        <f t="shared" si="22"/>
        <v>200</v>
      </c>
      <c r="AC87" s="69" t="str">
        <f t="shared" si="22"/>
        <v>-</v>
      </c>
      <c r="AD87" s="69">
        <f t="shared" si="22"/>
        <v>700</v>
      </c>
      <c r="AE87" s="69">
        <f t="shared" si="22"/>
        <v>600</v>
      </c>
      <c r="AF87" s="69" t="str">
        <f t="shared" si="22"/>
        <v>-</v>
      </c>
      <c r="AG87" s="69">
        <f t="shared" si="22"/>
        <v>400</v>
      </c>
      <c r="AH87" s="69">
        <f t="shared" si="22"/>
        <v>300</v>
      </c>
      <c r="AI87" s="74" t="s">
        <v>196</v>
      </c>
      <c r="AJ87" s="74">
        <v>3200</v>
      </c>
      <c r="AK87" s="75">
        <v>2900</v>
      </c>
      <c r="AL87" s="75">
        <v>3050</v>
      </c>
      <c r="AM87" s="67"/>
      <c r="AN87" s="67"/>
    </row>
    <row r="88" spans="1:40" s="45" customFormat="1">
      <c r="B88" s="81" t="s">
        <v>318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2"/>
        <v>100</v>
      </c>
      <c r="U88" s="69" t="str">
        <f t="shared" si="22"/>
        <v>-</v>
      </c>
      <c r="V88" s="69" t="str">
        <f t="shared" si="22"/>
        <v>-</v>
      </c>
      <c r="W88" s="69">
        <f t="shared" si="22"/>
        <v>600</v>
      </c>
      <c r="X88" s="69" t="str">
        <f t="shared" si="22"/>
        <v>-</v>
      </c>
      <c r="Y88" s="69" t="str">
        <f t="shared" si="22"/>
        <v>-</v>
      </c>
      <c r="Z88" s="69">
        <f t="shared" si="22"/>
        <v>400</v>
      </c>
      <c r="AA88" s="69" t="str">
        <f t="shared" si="22"/>
        <v>-</v>
      </c>
      <c r="AB88" s="69" t="str">
        <f t="shared" si="22"/>
        <v>-</v>
      </c>
      <c r="AC88" s="69">
        <f t="shared" si="22"/>
        <v>800</v>
      </c>
      <c r="AD88" s="69" t="str">
        <f t="shared" si="22"/>
        <v>-</v>
      </c>
      <c r="AE88" s="69" t="str">
        <f t="shared" si="22"/>
        <v>-</v>
      </c>
      <c r="AF88" s="69">
        <f t="shared" si="22"/>
        <v>500</v>
      </c>
      <c r="AG88" s="69" t="str">
        <f t="shared" si="22"/>
        <v>-</v>
      </c>
      <c r="AH88" s="69" t="str">
        <f t="shared" si="22"/>
        <v>-</v>
      </c>
      <c r="AI88" s="74">
        <v>2400</v>
      </c>
      <c r="AJ88" s="76" t="s">
        <v>196</v>
      </c>
      <c r="AK88" s="77" t="s">
        <v>196</v>
      </c>
      <c r="AL88" s="75">
        <v>2400</v>
      </c>
      <c r="AM88" s="67"/>
      <c r="AN88" s="67"/>
    </row>
    <row r="89" spans="1:40" s="45" customFormat="1">
      <c r="B89" s="81" t="s">
        <v>319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2"/>
        <v>1000</v>
      </c>
      <c r="U89" s="69">
        <f t="shared" si="22"/>
        <v>0</v>
      </c>
      <c r="V89" s="69">
        <f t="shared" si="22"/>
        <v>800</v>
      </c>
      <c r="W89" s="69">
        <f t="shared" si="22"/>
        <v>0</v>
      </c>
      <c r="X89" s="69">
        <f t="shared" si="22"/>
        <v>300</v>
      </c>
      <c r="Y89" s="69">
        <f t="shared" si="22"/>
        <v>1000</v>
      </c>
      <c r="Z89" s="69">
        <f t="shared" si="22"/>
        <v>400</v>
      </c>
      <c r="AA89" s="69">
        <f t="shared" si="22"/>
        <v>0</v>
      </c>
      <c r="AB89" s="69">
        <f t="shared" si="22"/>
        <v>200</v>
      </c>
      <c r="AC89" s="69">
        <f t="shared" si="22"/>
        <v>800</v>
      </c>
      <c r="AD89" s="69">
        <f t="shared" si="22"/>
        <v>0</v>
      </c>
      <c r="AE89" s="69">
        <f t="shared" si="22"/>
        <v>600</v>
      </c>
      <c r="AF89" s="69">
        <f t="shared" si="22"/>
        <v>500</v>
      </c>
      <c r="AG89" s="69">
        <f t="shared" si="22"/>
        <v>400</v>
      </c>
      <c r="AH89" s="69">
        <f t="shared" si="22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195</v>
      </c>
    </row>
    <row r="90" spans="1:40">
      <c r="V90" s="11"/>
    </row>
    <row r="91" spans="1:40">
      <c r="B91" s="39"/>
    </row>
    <row r="92" spans="1:40">
      <c r="A92" s="3" t="s">
        <v>136</v>
      </c>
      <c r="B92" s="1" t="s">
        <v>1</v>
      </c>
      <c r="C92" s="1" t="s">
        <v>2</v>
      </c>
      <c r="D92" s="1" t="s">
        <v>137</v>
      </c>
      <c r="E92" s="1" t="s">
        <v>139</v>
      </c>
      <c r="F92" s="1" t="s">
        <v>140</v>
      </c>
      <c r="G92" s="1" t="s">
        <v>141</v>
      </c>
      <c r="H92" s="36" t="s">
        <v>136</v>
      </c>
      <c r="I92" s="36" t="s">
        <v>138</v>
      </c>
      <c r="J92" s="36" t="s">
        <v>184</v>
      </c>
    </row>
    <row r="93" spans="1:4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195</v>
      </c>
    </row>
    <row r="94" spans="1:40">
      <c r="B94" s="83" t="s">
        <v>298</v>
      </c>
      <c r="C94" s="16" t="s">
        <v>4</v>
      </c>
      <c r="D94" s="18" t="s">
        <v>142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142</v>
      </c>
      <c r="J94" s="2" t="s">
        <v>195</v>
      </c>
    </row>
    <row r="95" spans="1:40">
      <c r="B95" s="83" t="s">
        <v>299</v>
      </c>
      <c r="C95" s="16" t="s">
        <v>4</v>
      </c>
      <c r="D95" s="18" t="s">
        <v>143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143</v>
      </c>
      <c r="J95" s="2" t="s">
        <v>195</v>
      </c>
      <c r="K95" s="11"/>
    </row>
    <row r="96" spans="1:40">
      <c r="B96" s="81" t="s">
        <v>320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195</v>
      </c>
      <c r="K96" s="11"/>
    </row>
    <row r="97" spans="1:17">
      <c r="K97" s="11"/>
    </row>
    <row r="99" spans="1:17">
      <c r="A99" s="3" t="s">
        <v>145</v>
      </c>
      <c r="B99" s="1" t="s">
        <v>1</v>
      </c>
      <c r="C99" s="1" t="s">
        <v>2</v>
      </c>
      <c r="D99" s="1" t="s">
        <v>146</v>
      </c>
      <c r="E99" s="1" t="s">
        <v>148</v>
      </c>
      <c r="F99" s="1" t="s">
        <v>149</v>
      </c>
      <c r="G99" s="1" t="s">
        <v>150</v>
      </c>
      <c r="H99" s="1" t="s">
        <v>151</v>
      </c>
      <c r="I99" s="1" t="s">
        <v>152</v>
      </c>
      <c r="J99" s="1" t="s">
        <v>153</v>
      </c>
      <c r="K99" s="1" t="s">
        <v>44</v>
      </c>
      <c r="L99" s="1" t="s">
        <v>45</v>
      </c>
      <c r="M99" s="36" t="s">
        <v>246</v>
      </c>
      <c r="N99" s="36" t="s">
        <v>247</v>
      </c>
      <c r="O99" s="36" t="s">
        <v>145</v>
      </c>
      <c r="P99" s="43" t="s">
        <v>147</v>
      </c>
      <c r="Q99" s="36" t="s">
        <v>184</v>
      </c>
    </row>
    <row r="100" spans="1:17">
      <c r="B100" s="80" t="s">
        <v>233</v>
      </c>
      <c r="C100" s="2">
        <f>K100/L100</f>
        <v>0.40277777777777773</v>
      </c>
      <c r="D100" s="2"/>
      <c r="E100" s="2">
        <v>400</v>
      </c>
      <c r="F100" s="2">
        <v>500</v>
      </c>
      <c r="G100" s="2">
        <v>550</v>
      </c>
      <c r="H100" s="2">
        <v>1200</v>
      </c>
      <c r="I100" s="2">
        <v>1200</v>
      </c>
      <c r="J100" s="2">
        <v>1200</v>
      </c>
      <c r="K100" s="16">
        <f>AVERAGE(E100,F100,G100)</f>
        <v>483.33333333333331</v>
      </c>
      <c r="L100" s="16">
        <f>AVERAGE(H100,I100,J100)</f>
        <v>1200</v>
      </c>
      <c r="M100" s="2">
        <v>483.33</v>
      </c>
      <c r="N100" s="37">
        <v>1200</v>
      </c>
      <c r="O100" s="2">
        <v>0.40279999999999999</v>
      </c>
      <c r="P100" s="40"/>
      <c r="Q100" s="2" t="s">
        <v>195</v>
      </c>
    </row>
    <row r="101" spans="1:17">
      <c r="B101" s="80" t="s">
        <v>234</v>
      </c>
      <c r="C101" s="2">
        <f>K101/L101</f>
        <v>0.375</v>
      </c>
      <c r="D101" s="2"/>
      <c r="E101" s="2">
        <v>300</v>
      </c>
      <c r="F101" s="2" t="s">
        <v>48</v>
      </c>
      <c r="G101" s="2">
        <v>450</v>
      </c>
      <c r="H101" s="2" t="s">
        <v>48</v>
      </c>
      <c r="I101" s="2">
        <v>1000</v>
      </c>
      <c r="J101" s="2">
        <v>1000</v>
      </c>
      <c r="K101" s="16">
        <f>AVERAGE(E101,F101,G101)</f>
        <v>375</v>
      </c>
      <c r="L101" s="16">
        <f>AVERAGE(H101,I101,J101)</f>
        <v>1000</v>
      </c>
      <c r="M101" s="2">
        <v>375</v>
      </c>
      <c r="N101" s="37">
        <v>1000</v>
      </c>
      <c r="O101" s="2">
        <v>0.375</v>
      </c>
      <c r="P101" s="40"/>
      <c r="Q101" s="2" t="s">
        <v>195</v>
      </c>
    </row>
    <row r="102" spans="1:17">
      <c r="B102" s="80" t="s">
        <v>235</v>
      </c>
      <c r="C102" s="2" t="s">
        <v>4</v>
      </c>
      <c r="D102" s="9" t="s">
        <v>142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2" t="s">
        <v>196</v>
      </c>
      <c r="N102" s="2" t="s">
        <v>196</v>
      </c>
      <c r="O102" s="2" t="s">
        <v>196</v>
      </c>
      <c r="P102" s="40" t="s">
        <v>142</v>
      </c>
      <c r="Q102" s="2" t="s">
        <v>195</v>
      </c>
    </row>
    <row r="103" spans="1:17" s="15" customFormat="1">
      <c r="B103" s="80" t="s">
        <v>236</v>
      </c>
      <c r="C103" s="54">
        <v>999999</v>
      </c>
      <c r="D103" s="18" t="s">
        <v>154</v>
      </c>
      <c r="E103" s="16">
        <v>500</v>
      </c>
      <c r="F103" s="16">
        <v>-200</v>
      </c>
      <c r="G103" s="16">
        <v>-300</v>
      </c>
      <c r="H103" s="27">
        <v>0</v>
      </c>
      <c r="I103" s="27">
        <v>0</v>
      </c>
      <c r="J103" s="27">
        <v>0</v>
      </c>
      <c r="K103" s="16">
        <f t="shared" ref="K103:K112" si="23">AVERAGE(E103,F103,G103)</f>
        <v>0</v>
      </c>
      <c r="L103" s="16">
        <f t="shared" ref="L103:L112" si="24">AVERAGE(H103,I103,J103)</f>
        <v>0</v>
      </c>
      <c r="M103" s="16">
        <v>0</v>
      </c>
      <c r="N103" s="16">
        <v>0</v>
      </c>
      <c r="O103" s="37">
        <v>999999</v>
      </c>
      <c r="P103" s="42" t="s">
        <v>154</v>
      </c>
      <c r="Q103" s="2" t="s">
        <v>195</v>
      </c>
    </row>
    <row r="104" spans="1:17">
      <c r="B104" s="80" t="s">
        <v>237</v>
      </c>
      <c r="C104" s="22">
        <v>1000000</v>
      </c>
      <c r="D104" s="9" t="s">
        <v>155</v>
      </c>
      <c r="E104" s="2">
        <v>250</v>
      </c>
      <c r="F104" s="2">
        <v>250</v>
      </c>
      <c r="G104" s="2">
        <v>250</v>
      </c>
      <c r="H104" s="26">
        <v>0</v>
      </c>
      <c r="I104" s="26">
        <v>0</v>
      </c>
      <c r="J104" s="26">
        <v>0</v>
      </c>
      <c r="K104" s="16">
        <f t="shared" si="23"/>
        <v>250</v>
      </c>
      <c r="L104" s="16">
        <f t="shared" si="24"/>
        <v>0</v>
      </c>
      <c r="M104" s="2">
        <v>250</v>
      </c>
      <c r="N104" s="2">
        <v>0</v>
      </c>
      <c r="O104" s="37">
        <v>1000000</v>
      </c>
      <c r="P104" s="40" t="s">
        <v>155</v>
      </c>
      <c r="Q104" s="2" t="s">
        <v>195</v>
      </c>
    </row>
    <row r="105" spans="1:17">
      <c r="B105" s="80" t="s">
        <v>238</v>
      </c>
      <c r="C105" s="2" t="s">
        <v>4</v>
      </c>
      <c r="D105" s="9" t="s">
        <v>156</v>
      </c>
      <c r="E105" s="2">
        <v>100</v>
      </c>
      <c r="F105" s="2">
        <v>200</v>
      </c>
      <c r="G105" s="2">
        <v>300</v>
      </c>
      <c r="H105" s="26" t="s">
        <v>48</v>
      </c>
      <c r="I105" s="26" t="s">
        <v>48</v>
      </c>
      <c r="J105" s="26" t="s">
        <v>48</v>
      </c>
      <c r="K105" s="27">
        <f t="shared" si="23"/>
        <v>200</v>
      </c>
      <c r="L105" s="16" t="s">
        <v>48</v>
      </c>
      <c r="M105" s="2">
        <v>200</v>
      </c>
      <c r="N105" s="2" t="s">
        <v>196</v>
      </c>
      <c r="O105" s="2" t="s">
        <v>196</v>
      </c>
      <c r="P105" s="40" t="s">
        <v>156</v>
      </c>
      <c r="Q105" s="2" t="s">
        <v>195</v>
      </c>
    </row>
    <row r="106" spans="1:17">
      <c r="B106" s="80" t="s">
        <v>239</v>
      </c>
      <c r="C106" s="2" t="s">
        <v>4</v>
      </c>
      <c r="D106" s="9" t="s">
        <v>157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27" t="s">
        <v>48</v>
      </c>
      <c r="L106" s="16">
        <f t="shared" si="24"/>
        <v>2500</v>
      </c>
      <c r="M106" s="2" t="s">
        <v>196</v>
      </c>
      <c r="N106" s="37">
        <v>2500</v>
      </c>
      <c r="O106" s="2" t="s">
        <v>196</v>
      </c>
      <c r="P106" s="40" t="s">
        <v>157</v>
      </c>
      <c r="Q106" s="2" t="s">
        <v>195</v>
      </c>
    </row>
    <row r="107" spans="1:17">
      <c r="B107" s="80" t="s">
        <v>240</v>
      </c>
      <c r="C107" s="2" t="s">
        <v>4</v>
      </c>
      <c r="D107" s="9" t="s">
        <v>143</v>
      </c>
      <c r="E107" s="2">
        <v>500</v>
      </c>
      <c r="F107" s="2">
        <v>-600</v>
      </c>
      <c r="G107" s="2">
        <v>-200</v>
      </c>
      <c r="H107" s="26">
        <v>1300</v>
      </c>
      <c r="I107" s="26">
        <v>1300</v>
      </c>
      <c r="J107" s="26">
        <v>1300</v>
      </c>
      <c r="K107" s="27">
        <f t="shared" si="23"/>
        <v>-100</v>
      </c>
      <c r="L107" s="16">
        <f t="shared" si="24"/>
        <v>1300</v>
      </c>
      <c r="M107" s="2">
        <v>-100</v>
      </c>
      <c r="N107" s="37">
        <v>1300</v>
      </c>
      <c r="O107" s="2" t="s">
        <v>196</v>
      </c>
      <c r="P107" s="40" t="s">
        <v>143</v>
      </c>
      <c r="Q107" s="2" t="s">
        <v>195</v>
      </c>
    </row>
    <row r="108" spans="1:17">
      <c r="B108" s="80" t="s">
        <v>241</v>
      </c>
      <c r="C108" s="2" t="s">
        <v>4</v>
      </c>
      <c r="D108" s="9" t="s">
        <v>143</v>
      </c>
      <c r="E108" s="2">
        <v>500</v>
      </c>
      <c r="F108" s="2">
        <v>-600</v>
      </c>
      <c r="G108" s="2">
        <v>-200</v>
      </c>
      <c r="H108" s="26">
        <v>0</v>
      </c>
      <c r="I108" s="26">
        <v>0</v>
      </c>
      <c r="J108" s="26">
        <v>0</v>
      </c>
      <c r="K108" s="27">
        <f t="shared" si="23"/>
        <v>-100</v>
      </c>
      <c r="L108" s="16">
        <f t="shared" si="24"/>
        <v>0</v>
      </c>
      <c r="M108" s="2">
        <v>-100</v>
      </c>
      <c r="N108" s="2">
        <v>0</v>
      </c>
      <c r="O108" s="2" t="s">
        <v>196</v>
      </c>
      <c r="P108" s="40" t="s">
        <v>143</v>
      </c>
      <c r="Q108" s="2" t="s">
        <v>195</v>
      </c>
    </row>
    <row r="109" spans="1:17">
      <c r="B109" s="80" t="s">
        <v>242</v>
      </c>
      <c r="C109" s="2" t="s">
        <v>4</v>
      </c>
      <c r="D109" s="9" t="s">
        <v>301</v>
      </c>
      <c r="E109" s="2">
        <v>500</v>
      </c>
      <c r="F109" s="2">
        <v>-600</v>
      </c>
      <c r="G109" s="2">
        <v>-200</v>
      </c>
      <c r="H109" s="26">
        <v>-800</v>
      </c>
      <c r="I109" s="26">
        <v>-800</v>
      </c>
      <c r="J109" s="26">
        <v>-800</v>
      </c>
      <c r="K109" s="27">
        <f t="shared" si="23"/>
        <v>-100</v>
      </c>
      <c r="L109" s="16">
        <f t="shared" si="24"/>
        <v>-800</v>
      </c>
      <c r="M109" s="2">
        <v>-100</v>
      </c>
      <c r="N109" s="2">
        <v>-800</v>
      </c>
      <c r="O109" s="2" t="s">
        <v>196</v>
      </c>
      <c r="P109" s="40" t="s">
        <v>301</v>
      </c>
      <c r="Q109" s="2" t="s">
        <v>195</v>
      </c>
    </row>
    <row r="110" spans="1:17">
      <c r="B110" s="80" t="s">
        <v>243</v>
      </c>
      <c r="C110" s="2" t="s">
        <v>4</v>
      </c>
      <c r="D110" s="9" t="s">
        <v>158</v>
      </c>
      <c r="E110" s="2">
        <v>250</v>
      </c>
      <c r="F110" s="2">
        <v>350</v>
      </c>
      <c r="G110" s="2">
        <v>450</v>
      </c>
      <c r="H110" s="26">
        <v>-1200</v>
      </c>
      <c r="I110" s="26">
        <v>-1200</v>
      </c>
      <c r="J110" s="26">
        <v>-1200</v>
      </c>
      <c r="K110" s="27">
        <f t="shared" si="23"/>
        <v>350</v>
      </c>
      <c r="L110" s="16">
        <f t="shared" si="24"/>
        <v>-1200</v>
      </c>
      <c r="M110" s="2">
        <v>350</v>
      </c>
      <c r="N110" s="37">
        <v>-1200</v>
      </c>
      <c r="O110" s="2" t="s">
        <v>196</v>
      </c>
      <c r="P110" s="40" t="s">
        <v>158</v>
      </c>
      <c r="Q110" s="2" t="s">
        <v>195</v>
      </c>
    </row>
    <row r="111" spans="1:17">
      <c r="B111" s="80" t="s">
        <v>244</v>
      </c>
      <c r="C111" s="2" t="s">
        <v>4</v>
      </c>
      <c r="D111" s="9" t="s">
        <v>158</v>
      </c>
      <c r="E111" s="16">
        <v>0</v>
      </c>
      <c r="F111" s="16">
        <v>0</v>
      </c>
      <c r="G111" s="16">
        <v>0</v>
      </c>
      <c r="H111" s="26">
        <v>-1000</v>
      </c>
      <c r="I111" s="26">
        <v>-1000</v>
      </c>
      <c r="J111" s="26">
        <v>-1000</v>
      </c>
      <c r="K111" s="27">
        <f t="shared" si="23"/>
        <v>0</v>
      </c>
      <c r="L111" s="16">
        <f t="shared" si="24"/>
        <v>-1000</v>
      </c>
      <c r="M111" s="2">
        <v>0</v>
      </c>
      <c r="N111" s="37">
        <v>-1000</v>
      </c>
      <c r="O111" s="2" t="s">
        <v>196</v>
      </c>
      <c r="P111" s="40" t="s">
        <v>158</v>
      </c>
      <c r="Q111" s="2" t="s">
        <v>195</v>
      </c>
    </row>
    <row r="112" spans="1:17">
      <c r="B112" s="80" t="s">
        <v>245</v>
      </c>
      <c r="C112" s="2" t="s">
        <v>4</v>
      </c>
      <c r="D112" s="9" t="s">
        <v>301</v>
      </c>
      <c r="E112" s="2">
        <v>-200</v>
      </c>
      <c r="F112" s="2">
        <v>-200</v>
      </c>
      <c r="G112" s="2">
        <v>-200</v>
      </c>
      <c r="H112" s="2">
        <v>-700</v>
      </c>
      <c r="I112" s="2">
        <v>-700</v>
      </c>
      <c r="J112" s="2">
        <v>-700</v>
      </c>
      <c r="K112" s="2">
        <f t="shared" si="23"/>
        <v>-200</v>
      </c>
      <c r="L112" s="2">
        <f t="shared" si="24"/>
        <v>-700</v>
      </c>
      <c r="M112" s="2">
        <v>-200</v>
      </c>
      <c r="N112" s="2">
        <v>-700</v>
      </c>
      <c r="O112" s="2" t="s">
        <v>196</v>
      </c>
      <c r="P112" s="40" t="s">
        <v>301</v>
      </c>
      <c r="Q112" s="2" t="s">
        <v>195</v>
      </c>
    </row>
    <row r="114" spans="1:17">
      <c r="B114" s="39"/>
    </row>
    <row r="115" spans="1:17">
      <c r="A115" s="3" t="s">
        <v>144</v>
      </c>
      <c r="B115" s="1" t="s">
        <v>1</v>
      </c>
      <c r="C115" s="1" t="s">
        <v>2</v>
      </c>
      <c r="D115" s="1" t="s">
        <v>188</v>
      </c>
      <c r="E115" s="1" t="s">
        <v>148</v>
      </c>
      <c r="F115" s="1" t="s">
        <v>149</v>
      </c>
      <c r="G115" s="1" t="s">
        <v>150</v>
      </c>
      <c r="H115" s="1" t="s">
        <v>139</v>
      </c>
      <c r="I115" s="1" t="s">
        <v>140</v>
      </c>
      <c r="J115" s="1" t="s">
        <v>141</v>
      </c>
      <c r="K115" s="1" t="s">
        <v>44</v>
      </c>
      <c r="L115" s="1" t="s">
        <v>45</v>
      </c>
      <c r="M115" s="36" t="s">
        <v>273</v>
      </c>
      <c r="N115" s="36" t="s">
        <v>274</v>
      </c>
      <c r="O115" s="36" t="s">
        <v>144</v>
      </c>
      <c r="P115" s="43" t="s">
        <v>189</v>
      </c>
      <c r="Q115" s="36" t="s">
        <v>184</v>
      </c>
    </row>
    <row r="116" spans="1:17">
      <c r="A116" s="55"/>
      <c r="B116" s="80" t="s">
        <v>261</v>
      </c>
      <c r="C116" s="2">
        <f>K116/L116</f>
        <v>0.39473684210526311</v>
      </c>
      <c r="D116" s="2"/>
      <c r="E116" s="2">
        <v>250</v>
      </c>
      <c r="F116" s="2">
        <v>250</v>
      </c>
      <c r="G116" s="2">
        <v>250</v>
      </c>
      <c r="H116" s="2">
        <v>700</v>
      </c>
      <c r="I116" s="2">
        <v>500</v>
      </c>
      <c r="J116" s="2">
        <v>700</v>
      </c>
      <c r="K116" s="16">
        <f>AVERAGE(E116,F116,G116)</f>
        <v>250</v>
      </c>
      <c r="L116" s="16">
        <f>AVERAGE(H116,I116,J116)</f>
        <v>633.33333333333337</v>
      </c>
      <c r="M116" s="2">
        <v>250</v>
      </c>
      <c r="N116" s="2">
        <v>633.33000000000004</v>
      </c>
      <c r="O116" s="2">
        <v>0.3947</v>
      </c>
      <c r="P116" s="40"/>
      <c r="Q116" s="2" t="s">
        <v>195</v>
      </c>
    </row>
    <row r="117" spans="1:17">
      <c r="B117" s="80" t="s">
        <v>262</v>
      </c>
      <c r="C117" s="2">
        <f>K117/L117</f>
        <v>0.2</v>
      </c>
      <c r="D117" s="2"/>
      <c r="E117" s="2">
        <v>100</v>
      </c>
      <c r="F117" s="2">
        <v>100</v>
      </c>
      <c r="G117" s="2" t="s">
        <v>48</v>
      </c>
      <c r="H117" s="2">
        <v>500</v>
      </c>
      <c r="I117" s="2">
        <v>500</v>
      </c>
      <c r="J117" s="2" t="s">
        <v>48</v>
      </c>
      <c r="K117" s="16">
        <f>AVERAGE(E117,F117,G117)</f>
        <v>100</v>
      </c>
      <c r="L117" s="16">
        <f>AVERAGE(H117,I117,J117)</f>
        <v>500</v>
      </c>
      <c r="M117" s="2">
        <v>100</v>
      </c>
      <c r="N117" s="2">
        <v>500</v>
      </c>
      <c r="O117" s="2">
        <v>0.2</v>
      </c>
      <c r="P117" s="40"/>
      <c r="Q117" s="2" t="s">
        <v>195</v>
      </c>
    </row>
    <row r="118" spans="1:17">
      <c r="B118" s="80" t="s">
        <v>263</v>
      </c>
      <c r="C118" s="2" t="s">
        <v>4</v>
      </c>
      <c r="D118" s="9" t="s">
        <v>142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2" t="s">
        <v>196</v>
      </c>
      <c r="N118" s="2" t="s">
        <v>196</v>
      </c>
      <c r="O118" s="2" t="s">
        <v>196</v>
      </c>
      <c r="P118" s="40" t="s">
        <v>142</v>
      </c>
      <c r="Q118" s="2" t="s">
        <v>195</v>
      </c>
    </row>
    <row r="119" spans="1:17">
      <c r="B119" s="80" t="s">
        <v>264</v>
      </c>
      <c r="C119" s="22">
        <v>999999</v>
      </c>
      <c r="D119" s="9" t="s">
        <v>154</v>
      </c>
      <c r="E119" s="2">
        <v>-500</v>
      </c>
      <c r="F119" s="2">
        <v>300</v>
      </c>
      <c r="G119" s="2">
        <v>200</v>
      </c>
      <c r="H119" s="2">
        <v>-1000</v>
      </c>
      <c r="I119" s="2">
        <v>400</v>
      </c>
      <c r="J119" s="2">
        <v>600</v>
      </c>
      <c r="K119" s="16">
        <f t="shared" ref="K119:K128" si="25">AVERAGE(E119,F119,G119)</f>
        <v>0</v>
      </c>
      <c r="L119" s="16">
        <f t="shared" ref="L119:L120" si="26">AVERAGE(H119,I119,J119)</f>
        <v>0</v>
      </c>
      <c r="M119" s="2">
        <v>0</v>
      </c>
      <c r="N119" s="2">
        <v>0</v>
      </c>
      <c r="O119" s="37">
        <v>999999</v>
      </c>
      <c r="P119" s="40" t="s">
        <v>154</v>
      </c>
      <c r="Q119" s="2" t="s">
        <v>195</v>
      </c>
    </row>
    <row r="120" spans="1:17" s="15" customFormat="1">
      <c r="B120" s="80" t="s">
        <v>265</v>
      </c>
      <c r="C120" s="22">
        <v>1000000</v>
      </c>
      <c r="D120" s="9" t="s">
        <v>155</v>
      </c>
      <c r="E120" s="16">
        <v>200</v>
      </c>
      <c r="F120" s="16">
        <v>200</v>
      </c>
      <c r="G120" s="16">
        <v>200</v>
      </c>
      <c r="H120" s="2">
        <v>-1000</v>
      </c>
      <c r="I120" s="2">
        <v>400</v>
      </c>
      <c r="J120" s="2">
        <v>600</v>
      </c>
      <c r="K120" s="16">
        <f t="shared" si="25"/>
        <v>200</v>
      </c>
      <c r="L120" s="16">
        <f t="shared" si="26"/>
        <v>0</v>
      </c>
      <c r="M120" s="16">
        <v>200</v>
      </c>
      <c r="N120" s="16">
        <v>0</v>
      </c>
      <c r="O120" s="37">
        <v>1000000</v>
      </c>
      <c r="P120" s="42" t="s">
        <v>155</v>
      </c>
      <c r="Q120" s="2" t="s">
        <v>195</v>
      </c>
    </row>
    <row r="121" spans="1:17">
      <c r="B121" s="80" t="s">
        <v>266</v>
      </c>
      <c r="C121" s="22" t="s">
        <v>4</v>
      </c>
      <c r="D121" s="9" t="s">
        <v>156</v>
      </c>
      <c r="E121" s="2">
        <v>350</v>
      </c>
      <c r="F121" s="2">
        <v>300</v>
      </c>
      <c r="G121" s="2">
        <v>250</v>
      </c>
      <c r="H121" s="26" t="s">
        <v>48</v>
      </c>
      <c r="I121" s="26" t="s">
        <v>48</v>
      </c>
      <c r="J121" s="16" t="s">
        <v>48</v>
      </c>
      <c r="K121" s="16">
        <f t="shared" si="25"/>
        <v>300</v>
      </c>
      <c r="L121" s="16" t="s">
        <v>48</v>
      </c>
      <c r="M121" s="2">
        <v>300</v>
      </c>
      <c r="N121" s="2" t="s">
        <v>196</v>
      </c>
      <c r="O121" s="37" t="s">
        <v>196</v>
      </c>
      <c r="P121" s="40" t="s">
        <v>156</v>
      </c>
      <c r="Q121" s="2" t="s">
        <v>195</v>
      </c>
    </row>
    <row r="122" spans="1:17">
      <c r="B122" s="80" t="s">
        <v>267</v>
      </c>
      <c r="C122" s="2" t="s">
        <v>4</v>
      </c>
      <c r="D122" s="9" t="s">
        <v>157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2" t="s">
        <v>196</v>
      </c>
      <c r="N122" s="2">
        <v>416.67</v>
      </c>
      <c r="O122" s="37" t="s">
        <v>196</v>
      </c>
      <c r="P122" s="40" t="s">
        <v>157</v>
      </c>
      <c r="Q122" s="2" t="s">
        <v>195</v>
      </c>
    </row>
    <row r="123" spans="1:17">
      <c r="B123" s="80" t="s">
        <v>268</v>
      </c>
      <c r="C123" s="2" t="s">
        <v>4</v>
      </c>
      <c r="D123" s="9" t="s">
        <v>143</v>
      </c>
      <c r="E123" s="2">
        <v>250</v>
      </c>
      <c r="F123" s="2">
        <v>-500</v>
      </c>
      <c r="G123" s="2">
        <v>-100</v>
      </c>
      <c r="H123" s="26">
        <v>250</v>
      </c>
      <c r="I123" s="26">
        <v>300</v>
      </c>
      <c r="J123" s="26">
        <v>700</v>
      </c>
      <c r="K123" s="16">
        <f t="shared" si="25"/>
        <v>-116.66666666666667</v>
      </c>
      <c r="L123" s="16">
        <f>AVERAGE(H123,I123,J123)</f>
        <v>416.66666666666669</v>
      </c>
      <c r="M123" s="2">
        <v>-116.67</v>
      </c>
      <c r="N123" s="2">
        <v>416.67</v>
      </c>
      <c r="O123" s="2" t="s">
        <v>196</v>
      </c>
      <c r="P123" s="40" t="s">
        <v>143</v>
      </c>
      <c r="Q123" s="2" t="s">
        <v>195</v>
      </c>
    </row>
    <row r="124" spans="1:17">
      <c r="B124" s="80" t="s">
        <v>269</v>
      </c>
      <c r="C124" s="2" t="s">
        <v>4</v>
      </c>
      <c r="D124" s="9" t="s">
        <v>143</v>
      </c>
      <c r="E124" s="2">
        <v>250</v>
      </c>
      <c r="F124" s="2">
        <v>-500</v>
      </c>
      <c r="G124" s="2">
        <v>-100</v>
      </c>
      <c r="H124" s="26">
        <v>-350</v>
      </c>
      <c r="I124" s="26">
        <v>300</v>
      </c>
      <c r="J124" s="26">
        <v>50</v>
      </c>
      <c r="K124" s="16">
        <f t="shared" si="25"/>
        <v>-116.66666666666667</v>
      </c>
      <c r="L124" s="16">
        <f>AVERAGE(H124,I124,J124)</f>
        <v>0</v>
      </c>
      <c r="M124" s="2">
        <v>-116.67</v>
      </c>
      <c r="N124" s="2">
        <v>0</v>
      </c>
      <c r="O124" s="37" t="s">
        <v>196</v>
      </c>
      <c r="P124" s="40" t="s">
        <v>143</v>
      </c>
      <c r="Q124" s="2" t="s">
        <v>195</v>
      </c>
    </row>
    <row r="125" spans="1:17">
      <c r="B125" s="80" t="s">
        <v>270</v>
      </c>
      <c r="C125" s="2" t="s">
        <v>4</v>
      </c>
      <c r="D125" s="9" t="s">
        <v>301</v>
      </c>
      <c r="E125" s="2">
        <v>250</v>
      </c>
      <c r="F125" s="2">
        <v>-500</v>
      </c>
      <c r="G125" s="2">
        <v>-100</v>
      </c>
      <c r="H125" s="26">
        <v>-100</v>
      </c>
      <c r="I125" s="26">
        <v>-150</v>
      </c>
      <c r="J125" s="26">
        <v>200</v>
      </c>
      <c r="K125" s="16">
        <f t="shared" si="25"/>
        <v>-116.66666666666667</v>
      </c>
      <c r="L125" s="16">
        <f>AVERAGE(H125,I125,J125)</f>
        <v>-16.666666666666668</v>
      </c>
      <c r="M125" s="2">
        <v>-116.67</v>
      </c>
      <c r="N125" s="2">
        <v>-16.670000000000002</v>
      </c>
      <c r="O125" s="2" t="s">
        <v>196</v>
      </c>
      <c r="P125" s="40" t="s">
        <v>301</v>
      </c>
      <c r="Q125" s="2" t="s">
        <v>195</v>
      </c>
    </row>
    <row r="126" spans="1:17">
      <c r="B126" s="80" t="s">
        <v>271</v>
      </c>
      <c r="C126" s="2" t="s">
        <v>4</v>
      </c>
      <c r="D126" s="9" t="s">
        <v>158</v>
      </c>
      <c r="E126" s="2">
        <v>150</v>
      </c>
      <c r="F126" s="2">
        <v>150</v>
      </c>
      <c r="G126" s="2">
        <v>150</v>
      </c>
      <c r="H126" s="26">
        <v>-200</v>
      </c>
      <c r="I126" s="26">
        <v>500</v>
      </c>
      <c r="J126" s="26">
        <v>-700</v>
      </c>
      <c r="K126" s="27">
        <f t="shared" si="25"/>
        <v>150</v>
      </c>
      <c r="L126" s="16">
        <f>AVERAGE(H126,I126,J126)</f>
        <v>-133.33333333333334</v>
      </c>
      <c r="M126" s="2">
        <v>150</v>
      </c>
      <c r="N126" s="2">
        <v>-133.33000000000001</v>
      </c>
      <c r="O126" s="2" t="s">
        <v>196</v>
      </c>
      <c r="P126" s="40" t="s">
        <v>158</v>
      </c>
      <c r="Q126" s="2" t="s">
        <v>195</v>
      </c>
    </row>
    <row r="127" spans="1:17">
      <c r="B127" s="80" t="s">
        <v>272</v>
      </c>
      <c r="C127" s="2" t="s">
        <v>4</v>
      </c>
      <c r="D127" s="9" t="s">
        <v>158</v>
      </c>
      <c r="E127" s="2">
        <v>-200</v>
      </c>
      <c r="F127" s="2">
        <v>100</v>
      </c>
      <c r="G127" s="2">
        <v>100</v>
      </c>
      <c r="H127" s="26">
        <v>-200</v>
      </c>
      <c r="I127" s="26">
        <v>500</v>
      </c>
      <c r="J127" s="26">
        <v>-700</v>
      </c>
      <c r="K127" s="27">
        <f t="shared" si="25"/>
        <v>0</v>
      </c>
      <c r="L127" s="16">
        <f t="shared" ref="L127:L128" si="27">AVERAGE(H127,I127,J127)</f>
        <v>-133.33333333333334</v>
      </c>
      <c r="M127" s="2">
        <v>0</v>
      </c>
      <c r="N127" s="2">
        <v>-133.33000000000001</v>
      </c>
      <c r="O127" s="2" t="s">
        <v>196</v>
      </c>
      <c r="P127" s="40" t="s">
        <v>158</v>
      </c>
      <c r="Q127" s="2" t="s">
        <v>195</v>
      </c>
    </row>
    <row r="128" spans="1:17">
      <c r="B128" s="80" t="s">
        <v>327</v>
      </c>
      <c r="C128" s="16" t="s">
        <v>4</v>
      </c>
      <c r="D128" s="18" t="s">
        <v>301</v>
      </c>
      <c r="E128" s="16">
        <v>450</v>
      </c>
      <c r="F128" s="16">
        <v>-150</v>
      </c>
      <c r="G128" s="16">
        <v>-550</v>
      </c>
      <c r="H128" s="27">
        <v>-200</v>
      </c>
      <c r="I128" s="27">
        <v>500</v>
      </c>
      <c r="J128" s="27">
        <v>-700</v>
      </c>
      <c r="K128" s="27">
        <f t="shared" si="25"/>
        <v>-83.333333333333329</v>
      </c>
      <c r="L128" s="16">
        <f t="shared" si="27"/>
        <v>-133.33333333333334</v>
      </c>
      <c r="M128" s="27">
        <f t="shared" ref="M128" si="28">AVERAGE(G128,H128,I128)</f>
        <v>-83.333333333333329</v>
      </c>
      <c r="N128" s="16">
        <f t="shared" ref="N128" si="29">AVERAGE(J128,K128,L128)</f>
        <v>-305.5555555555556</v>
      </c>
      <c r="O128" s="2" t="s">
        <v>196</v>
      </c>
      <c r="P128" s="42" t="s">
        <v>301</v>
      </c>
      <c r="Q128" s="2" t="s">
        <v>195</v>
      </c>
    </row>
    <row r="130" spans="1:17">
      <c r="B130" s="39"/>
    </row>
    <row r="131" spans="1:17">
      <c r="A131" s="3" t="s">
        <v>159</v>
      </c>
      <c r="B131" s="1" t="s">
        <v>1</v>
      </c>
      <c r="C131" s="1" t="s">
        <v>2</v>
      </c>
      <c r="D131" s="1" t="s">
        <v>160</v>
      </c>
      <c r="E131" s="1" t="s">
        <v>162</v>
      </c>
      <c r="F131" s="1" t="s">
        <v>163</v>
      </c>
      <c r="G131" s="1" t="s">
        <v>164</v>
      </c>
      <c r="H131" s="1" t="s">
        <v>151</v>
      </c>
      <c r="I131" s="1" t="s">
        <v>152</v>
      </c>
      <c r="J131" s="1" t="s">
        <v>153</v>
      </c>
      <c r="K131" s="1" t="s">
        <v>44</v>
      </c>
      <c r="L131" s="1" t="s">
        <v>45</v>
      </c>
      <c r="M131" s="36" t="s">
        <v>259</v>
      </c>
      <c r="N131" s="36" t="s">
        <v>260</v>
      </c>
      <c r="O131" s="36" t="s">
        <v>159</v>
      </c>
      <c r="P131" s="43" t="s">
        <v>161</v>
      </c>
      <c r="Q131" s="36" t="s">
        <v>184</v>
      </c>
    </row>
    <row r="132" spans="1:17">
      <c r="A132" s="55"/>
      <c r="B132" s="80" t="s">
        <v>248</v>
      </c>
      <c r="C132" s="2">
        <f>K132/L132</f>
        <v>0.41666666666666669</v>
      </c>
      <c r="D132" s="9"/>
      <c r="E132" s="2">
        <v>340</v>
      </c>
      <c r="F132" s="2">
        <v>570</v>
      </c>
      <c r="G132" s="2">
        <v>340</v>
      </c>
      <c r="H132" s="2">
        <v>1000</v>
      </c>
      <c r="I132" s="2">
        <v>1000</v>
      </c>
      <c r="J132" s="2">
        <v>1000</v>
      </c>
      <c r="K132" s="2">
        <f>AVERAGE(E132,F132,G132)</f>
        <v>416.66666666666669</v>
      </c>
      <c r="L132" s="2">
        <f>AVERAGE(H132,I132,J132)</f>
        <v>1000</v>
      </c>
      <c r="M132" s="2">
        <v>416.67</v>
      </c>
      <c r="N132" s="37">
        <v>1000</v>
      </c>
      <c r="O132" s="2">
        <v>0.41670000000000001</v>
      </c>
      <c r="P132" s="40"/>
      <c r="Q132" s="2" t="s">
        <v>195</v>
      </c>
    </row>
    <row r="133" spans="1:17">
      <c r="B133" s="80" t="s">
        <v>249</v>
      </c>
      <c r="C133" s="2">
        <f>K133/L133</f>
        <v>0.23076923076923078</v>
      </c>
      <c r="D133" s="9"/>
      <c r="E133" s="2" t="s">
        <v>48</v>
      </c>
      <c r="F133" s="2">
        <v>300</v>
      </c>
      <c r="G133" s="2">
        <v>300</v>
      </c>
      <c r="H133" s="2" t="s">
        <v>48</v>
      </c>
      <c r="I133" s="2">
        <v>1300</v>
      </c>
      <c r="J133" s="2">
        <v>1300</v>
      </c>
      <c r="K133" s="2">
        <f>AVERAGE(E133,F133,G133)</f>
        <v>300</v>
      </c>
      <c r="L133" s="2">
        <f>AVERAGE(H133,I133,J133)</f>
        <v>1300</v>
      </c>
      <c r="M133" s="2">
        <v>300</v>
      </c>
      <c r="N133" s="37">
        <v>1300</v>
      </c>
      <c r="O133" s="2">
        <v>0.23080000000000001</v>
      </c>
      <c r="P133" s="40"/>
      <c r="Q133" s="2" t="s">
        <v>195</v>
      </c>
    </row>
    <row r="134" spans="1:17">
      <c r="B134" s="80" t="s">
        <v>250</v>
      </c>
      <c r="C134" s="2" t="s">
        <v>4</v>
      </c>
      <c r="D134" s="9" t="s">
        <v>142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2" t="s">
        <v>196</v>
      </c>
      <c r="N134" s="29" t="s">
        <v>196</v>
      </c>
      <c r="O134" s="2" t="s">
        <v>196</v>
      </c>
      <c r="P134" s="40" t="s">
        <v>142</v>
      </c>
      <c r="Q134" s="2" t="s">
        <v>195</v>
      </c>
    </row>
    <row r="135" spans="1:17">
      <c r="B135" s="80" t="s">
        <v>251</v>
      </c>
      <c r="C135" s="22">
        <v>999999</v>
      </c>
      <c r="D135" s="9" t="s">
        <v>154</v>
      </c>
      <c r="E135" s="2">
        <v>-200</v>
      </c>
      <c r="F135" s="2">
        <v>350</v>
      </c>
      <c r="G135" s="2">
        <v>-150</v>
      </c>
      <c r="H135" s="2">
        <v>-1300</v>
      </c>
      <c r="I135" s="2">
        <v>1300</v>
      </c>
      <c r="J135" s="2">
        <v>0</v>
      </c>
      <c r="K135" s="2">
        <f t="shared" ref="K135:K144" si="30">AVERAGE(E135,F135,G135)</f>
        <v>0</v>
      </c>
      <c r="L135" s="2">
        <f t="shared" ref="L135:L144" si="31">AVERAGE(H135,I135,J135)</f>
        <v>0</v>
      </c>
      <c r="M135" s="2">
        <v>0</v>
      </c>
      <c r="N135" s="2">
        <v>0</v>
      </c>
      <c r="O135" s="37">
        <v>999999</v>
      </c>
      <c r="P135" s="40" t="s">
        <v>154</v>
      </c>
      <c r="Q135" s="2" t="s">
        <v>195</v>
      </c>
    </row>
    <row r="136" spans="1:17">
      <c r="B136" s="80" t="s">
        <v>252</v>
      </c>
      <c r="C136" s="22">
        <v>1000000</v>
      </c>
      <c r="D136" s="9" t="s">
        <v>155</v>
      </c>
      <c r="E136" s="2">
        <v>200</v>
      </c>
      <c r="F136" s="2">
        <v>200</v>
      </c>
      <c r="G136" s="2">
        <v>200</v>
      </c>
      <c r="H136" s="2">
        <v>-1300</v>
      </c>
      <c r="I136" s="2">
        <v>1300</v>
      </c>
      <c r="J136" s="2">
        <v>0</v>
      </c>
      <c r="K136" s="2">
        <f t="shared" si="30"/>
        <v>200</v>
      </c>
      <c r="L136" s="2">
        <f t="shared" si="31"/>
        <v>0</v>
      </c>
      <c r="M136" s="2">
        <v>200</v>
      </c>
      <c r="N136" s="2">
        <v>0</v>
      </c>
      <c r="O136" s="37">
        <v>1000000</v>
      </c>
      <c r="P136" s="40" t="s">
        <v>155</v>
      </c>
      <c r="Q136" s="2" t="s">
        <v>195</v>
      </c>
    </row>
    <row r="137" spans="1:17">
      <c r="B137" s="80" t="s">
        <v>253</v>
      </c>
      <c r="C137" s="2" t="s">
        <v>4</v>
      </c>
      <c r="D137" s="6" t="s">
        <v>156</v>
      </c>
      <c r="E137" s="2">
        <v>300</v>
      </c>
      <c r="F137" s="2">
        <v>300</v>
      </c>
      <c r="G137" s="2">
        <v>300</v>
      </c>
      <c r="H137" s="2" t="s">
        <v>48</v>
      </c>
      <c r="I137" s="2" t="s">
        <v>48</v>
      </c>
      <c r="J137" s="2" t="s">
        <v>48</v>
      </c>
      <c r="K137" s="2">
        <f t="shared" si="30"/>
        <v>300</v>
      </c>
      <c r="L137" s="2" t="s">
        <v>48</v>
      </c>
      <c r="M137" s="2">
        <v>300</v>
      </c>
      <c r="N137" s="2" t="s">
        <v>196</v>
      </c>
      <c r="O137" s="37" t="s">
        <v>196</v>
      </c>
      <c r="P137" s="40" t="s">
        <v>156</v>
      </c>
      <c r="Q137" s="2" t="s">
        <v>195</v>
      </c>
    </row>
    <row r="138" spans="1:17">
      <c r="B138" s="80" t="s">
        <v>254</v>
      </c>
      <c r="C138" s="2" t="s">
        <v>4</v>
      </c>
      <c r="D138" s="6" t="s">
        <v>157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31"/>
        <v>1500</v>
      </c>
      <c r="M138" s="2" t="s">
        <v>196</v>
      </c>
      <c r="N138" s="37">
        <v>1500</v>
      </c>
      <c r="O138" s="37" t="s">
        <v>196</v>
      </c>
      <c r="P138" s="40" t="s">
        <v>157</v>
      </c>
      <c r="Q138" s="2" t="s">
        <v>195</v>
      </c>
    </row>
    <row r="139" spans="1:17">
      <c r="B139" s="80" t="s">
        <v>255</v>
      </c>
      <c r="C139" s="2" t="s">
        <v>4</v>
      </c>
      <c r="D139" s="9" t="s">
        <v>143</v>
      </c>
      <c r="E139" s="2">
        <v>200</v>
      </c>
      <c r="F139" s="2">
        <v>200</v>
      </c>
      <c r="G139" s="2">
        <v>-500</v>
      </c>
      <c r="H139" s="2">
        <v>700</v>
      </c>
      <c r="I139" s="2">
        <v>700</v>
      </c>
      <c r="J139" s="2">
        <v>700</v>
      </c>
      <c r="K139" s="2">
        <f t="shared" si="30"/>
        <v>-33.333333333333336</v>
      </c>
      <c r="L139" s="2">
        <f t="shared" si="31"/>
        <v>700</v>
      </c>
      <c r="M139" s="2">
        <v>-33.33</v>
      </c>
      <c r="N139" s="2">
        <v>700</v>
      </c>
      <c r="O139" s="2" t="s">
        <v>196</v>
      </c>
      <c r="P139" s="40" t="s">
        <v>143</v>
      </c>
      <c r="Q139" s="2" t="s">
        <v>195</v>
      </c>
    </row>
    <row r="140" spans="1:17">
      <c r="B140" s="80" t="s">
        <v>256</v>
      </c>
      <c r="C140" s="2" t="s">
        <v>4</v>
      </c>
      <c r="D140" s="9" t="s">
        <v>143</v>
      </c>
      <c r="E140" s="2">
        <v>200</v>
      </c>
      <c r="F140" s="2">
        <v>200</v>
      </c>
      <c r="G140" s="2">
        <v>-500</v>
      </c>
      <c r="H140" s="2">
        <v>-700</v>
      </c>
      <c r="I140" s="2">
        <v>700</v>
      </c>
      <c r="J140" s="2">
        <v>0</v>
      </c>
      <c r="K140" s="2">
        <f t="shared" si="30"/>
        <v>-33.333333333333336</v>
      </c>
      <c r="L140" s="2">
        <f t="shared" si="31"/>
        <v>0</v>
      </c>
      <c r="M140" s="2">
        <v>-33.33</v>
      </c>
      <c r="N140" s="2">
        <v>0</v>
      </c>
      <c r="O140" s="37" t="s">
        <v>196</v>
      </c>
      <c r="P140" s="40" t="s">
        <v>143</v>
      </c>
      <c r="Q140" s="2" t="s">
        <v>195</v>
      </c>
    </row>
    <row r="141" spans="1:17">
      <c r="B141" s="80" t="s">
        <v>257</v>
      </c>
      <c r="C141" s="2" t="s">
        <v>4</v>
      </c>
      <c r="D141" s="9" t="s">
        <v>301</v>
      </c>
      <c r="E141" s="2">
        <v>200</v>
      </c>
      <c r="F141" s="2">
        <v>100</v>
      </c>
      <c r="G141" s="2">
        <v>-500</v>
      </c>
      <c r="H141" s="2">
        <v>-800</v>
      </c>
      <c r="I141" s="2">
        <v>-800</v>
      </c>
      <c r="J141" s="2">
        <v>-800</v>
      </c>
      <c r="K141" s="2">
        <f t="shared" si="30"/>
        <v>-66.666666666666671</v>
      </c>
      <c r="L141" s="2">
        <f t="shared" si="31"/>
        <v>-800</v>
      </c>
      <c r="M141" s="2">
        <v>-66.67</v>
      </c>
      <c r="N141" s="2">
        <v>-800</v>
      </c>
      <c r="O141" s="2" t="s">
        <v>196</v>
      </c>
      <c r="P141" s="40" t="s">
        <v>301</v>
      </c>
      <c r="Q141" s="2" t="s">
        <v>195</v>
      </c>
    </row>
    <row r="142" spans="1:17">
      <c r="B142" s="80" t="s">
        <v>258</v>
      </c>
      <c r="C142" s="2" t="s">
        <v>4</v>
      </c>
      <c r="D142" s="9" t="s">
        <v>158</v>
      </c>
      <c r="E142" s="2">
        <v>100</v>
      </c>
      <c r="F142" s="2">
        <v>100</v>
      </c>
      <c r="G142" s="2">
        <v>100</v>
      </c>
      <c r="H142" s="2">
        <v>-500</v>
      </c>
      <c r="I142" s="2">
        <v>-500</v>
      </c>
      <c r="J142" s="2">
        <v>-500</v>
      </c>
      <c r="K142" s="2">
        <f t="shared" si="30"/>
        <v>100</v>
      </c>
      <c r="L142" s="2">
        <f t="shared" si="31"/>
        <v>-500</v>
      </c>
      <c r="M142" s="2">
        <v>100</v>
      </c>
      <c r="N142" s="2">
        <v>-500</v>
      </c>
      <c r="O142" s="2" t="s">
        <v>196</v>
      </c>
      <c r="P142" s="40" t="s">
        <v>158</v>
      </c>
      <c r="Q142" s="2" t="s">
        <v>195</v>
      </c>
    </row>
    <row r="143" spans="1:17">
      <c r="B143" s="80" t="s">
        <v>328</v>
      </c>
      <c r="C143" s="2" t="s">
        <v>4</v>
      </c>
      <c r="D143" s="9" t="s">
        <v>158</v>
      </c>
      <c r="E143" s="2">
        <v>-300</v>
      </c>
      <c r="F143" s="2">
        <v>300</v>
      </c>
      <c r="G143" s="2">
        <v>0</v>
      </c>
      <c r="H143" s="2">
        <v>-2000</v>
      </c>
      <c r="I143" s="2">
        <v>700</v>
      </c>
      <c r="J143" s="2">
        <v>700</v>
      </c>
      <c r="K143" s="2">
        <f t="shared" si="30"/>
        <v>0</v>
      </c>
      <c r="L143" s="2">
        <f t="shared" si="31"/>
        <v>-200</v>
      </c>
      <c r="M143" s="2">
        <v>0</v>
      </c>
      <c r="N143" s="2">
        <v>-200</v>
      </c>
      <c r="O143" s="2" t="s">
        <v>196</v>
      </c>
      <c r="P143" s="40" t="s">
        <v>158</v>
      </c>
      <c r="Q143" s="2" t="s">
        <v>195</v>
      </c>
    </row>
    <row r="144" spans="1:17">
      <c r="B144" s="80" t="s">
        <v>329</v>
      </c>
      <c r="C144" s="16" t="s">
        <v>4</v>
      </c>
      <c r="D144" s="18" t="s">
        <v>301</v>
      </c>
      <c r="E144" s="16">
        <v>200</v>
      </c>
      <c r="F144" s="16">
        <v>-300</v>
      </c>
      <c r="G144" s="16">
        <v>-300</v>
      </c>
      <c r="H144" s="16">
        <v>-500</v>
      </c>
      <c r="I144" s="16">
        <v>500</v>
      </c>
      <c r="J144" s="16">
        <v>-500</v>
      </c>
      <c r="K144" s="16">
        <f t="shared" si="30"/>
        <v>-133.33333333333334</v>
      </c>
      <c r="L144" s="16">
        <f t="shared" si="31"/>
        <v>-166.66666666666666</v>
      </c>
      <c r="M144" s="16">
        <v>-133.33000000000001</v>
      </c>
      <c r="N144" s="16">
        <v>-166.67</v>
      </c>
      <c r="O144" s="16" t="s">
        <v>196</v>
      </c>
      <c r="P144" s="42" t="s">
        <v>301</v>
      </c>
      <c r="Q144" s="2" t="s">
        <v>195</v>
      </c>
    </row>
    <row r="147" spans="1:17">
      <c r="A147" s="3" t="s">
        <v>165</v>
      </c>
      <c r="B147" s="1" t="s">
        <v>1</v>
      </c>
      <c r="C147" s="1" t="s">
        <v>2</v>
      </c>
      <c r="D147" s="1" t="s">
        <v>166</v>
      </c>
      <c r="E147" s="1" t="s">
        <v>162</v>
      </c>
      <c r="F147" s="1" t="s">
        <v>163</v>
      </c>
      <c r="G147" s="1" t="s">
        <v>164</v>
      </c>
      <c r="H147" s="1" t="s">
        <v>139</v>
      </c>
      <c r="I147" s="1" t="s">
        <v>140</v>
      </c>
      <c r="J147" s="1" t="s">
        <v>141</v>
      </c>
      <c r="K147" s="1" t="s">
        <v>44</v>
      </c>
      <c r="L147" s="1" t="s">
        <v>45</v>
      </c>
      <c r="M147" s="36" t="s">
        <v>294</v>
      </c>
      <c r="N147" s="36" t="s">
        <v>295</v>
      </c>
      <c r="O147" s="36" t="s">
        <v>165</v>
      </c>
      <c r="P147" s="43" t="s">
        <v>167</v>
      </c>
      <c r="Q147" s="36" t="s">
        <v>184</v>
      </c>
    </row>
    <row r="148" spans="1:17">
      <c r="A148" s="15"/>
      <c r="B148" s="80" t="s">
        <v>275</v>
      </c>
      <c r="C148" s="2">
        <f>K148/L148</f>
        <v>0.39999999999999997</v>
      </c>
      <c r="D148" s="9"/>
      <c r="E148" s="2">
        <v>300</v>
      </c>
      <c r="F148" s="2">
        <v>200</v>
      </c>
      <c r="G148" s="2">
        <v>500</v>
      </c>
      <c r="H148" s="2">
        <v>700</v>
      </c>
      <c r="I148" s="2">
        <v>600</v>
      </c>
      <c r="J148" s="2">
        <v>1200</v>
      </c>
      <c r="K148" s="2">
        <f>AVERAGE(E148,F148,G148)</f>
        <v>333.33333333333331</v>
      </c>
      <c r="L148" s="2">
        <f>AVERAGE(H148,I148,J148)</f>
        <v>833.33333333333337</v>
      </c>
      <c r="M148" s="2">
        <v>333.33</v>
      </c>
      <c r="N148" s="2">
        <v>833.33</v>
      </c>
      <c r="O148" s="2">
        <v>0.4</v>
      </c>
      <c r="P148" s="40"/>
      <c r="Q148" s="2" t="s">
        <v>195</v>
      </c>
    </row>
    <row r="149" spans="1:17">
      <c r="B149" s="80" t="s">
        <v>276</v>
      </c>
      <c r="C149" s="2">
        <f>K149/L149</f>
        <v>0.42307692307692307</v>
      </c>
      <c r="D149" s="9"/>
      <c r="E149" s="2" t="s">
        <v>48</v>
      </c>
      <c r="F149" s="2">
        <v>300</v>
      </c>
      <c r="G149" s="2">
        <v>250</v>
      </c>
      <c r="H149" s="2" t="s">
        <v>48</v>
      </c>
      <c r="I149" s="2">
        <v>400</v>
      </c>
      <c r="J149" s="2">
        <v>900</v>
      </c>
      <c r="K149" s="2">
        <f>AVERAGE(E149,F149,G149)</f>
        <v>275</v>
      </c>
      <c r="L149" s="2">
        <f>AVERAGE(H149,I149,J149)</f>
        <v>650</v>
      </c>
      <c r="M149" s="2">
        <v>275</v>
      </c>
      <c r="N149" s="2">
        <v>650</v>
      </c>
      <c r="O149" s="2">
        <v>0.42309999999999998</v>
      </c>
      <c r="P149" s="40"/>
      <c r="Q149" s="2" t="s">
        <v>195</v>
      </c>
    </row>
    <row r="150" spans="1:17">
      <c r="B150" s="80" t="s">
        <v>277</v>
      </c>
      <c r="C150" s="2" t="s">
        <v>4</v>
      </c>
      <c r="D150" s="9" t="s">
        <v>142</v>
      </c>
      <c r="E150" s="2" t="s">
        <v>48</v>
      </c>
      <c r="F150" s="2" t="s">
        <v>48</v>
      </c>
      <c r="G150" s="2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2" t="s">
        <v>196</v>
      </c>
      <c r="N150" s="29" t="s">
        <v>196</v>
      </c>
      <c r="O150" s="2" t="s">
        <v>196</v>
      </c>
      <c r="P150" s="40" t="s">
        <v>142</v>
      </c>
      <c r="Q150" s="2" t="s">
        <v>195</v>
      </c>
    </row>
    <row r="151" spans="1:17">
      <c r="B151" s="80" t="s">
        <v>278</v>
      </c>
      <c r="C151" s="22">
        <v>999999</v>
      </c>
      <c r="D151" s="9" t="s">
        <v>154</v>
      </c>
      <c r="E151" s="2">
        <v>700</v>
      </c>
      <c r="F151" s="2">
        <v>-500</v>
      </c>
      <c r="G151" s="2">
        <v>-200</v>
      </c>
      <c r="H151" s="2">
        <v>1000</v>
      </c>
      <c r="I151" s="2">
        <v>-600</v>
      </c>
      <c r="J151" s="2">
        <v>-400</v>
      </c>
      <c r="K151" s="2">
        <f t="shared" ref="K151:K160" si="32">AVERAGE(E151,F151,G151)</f>
        <v>0</v>
      </c>
      <c r="L151" s="2">
        <f t="shared" ref="L151:L160" si="33">AVERAGE(H151,I151,J151)</f>
        <v>0</v>
      </c>
      <c r="M151" s="2">
        <v>0</v>
      </c>
      <c r="N151" s="2">
        <v>0</v>
      </c>
      <c r="O151" s="37">
        <v>999999</v>
      </c>
      <c r="P151" s="40" t="s">
        <v>154</v>
      </c>
      <c r="Q151" s="2" t="s">
        <v>195</v>
      </c>
    </row>
    <row r="152" spans="1:17">
      <c r="B152" s="80" t="s">
        <v>279</v>
      </c>
      <c r="C152" s="23">
        <v>1000000</v>
      </c>
      <c r="D152" s="9" t="s">
        <v>155</v>
      </c>
      <c r="E152" s="2">
        <v>500</v>
      </c>
      <c r="F152" s="2">
        <v>300</v>
      </c>
      <c r="G152" s="2">
        <v>400</v>
      </c>
      <c r="H152" s="2">
        <v>-1300</v>
      </c>
      <c r="I152" s="2">
        <v>700</v>
      </c>
      <c r="J152" s="2">
        <v>600</v>
      </c>
      <c r="K152" s="2">
        <f t="shared" si="32"/>
        <v>400</v>
      </c>
      <c r="L152" s="2">
        <f t="shared" si="33"/>
        <v>0</v>
      </c>
      <c r="M152" s="2">
        <v>400</v>
      </c>
      <c r="N152" s="2">
        <v>0</v>
      </c>
      <c r="O152" s="37">
        <v>1000000</v>
      </c>
      <c r="P152" s="40" t="s">
        <v>155</v>
      </c>
      <c r="Q152" s="2" t="s">
        <v>195</v>
      </c>
    </row>
    <row r="153" spans="1:17">
      <c r="B153" s="80" t="s">
        <v>280</v>
      </c>
      <c r="C153" s="2" t="s">
        <v>4</v>
      </c>
      <c r="D153" s="9" t="s">
        <v>156</v>
      </c>
      <c r="E153" s="2">
        <v>100</v>
      </c>
      <c r="F153" s="2">
        <v>700</v>
      </c>
      <c r="G153" s="2">
        <v>300</v>
      </c>
      <c r="H153" s="2" t="s">
        <v>48</v>
      </c>
      <c r="I153" s="2" t="s">
        <v>48</v>
      </c>
      <c r="J153" s="2" t="s">
        <v>48</v>
      </c>
      <c r="K153" s="2">
        <f t="shared" si="32"/>
        <v>366.66666666666669</v>
      </c>
      <c r="L153" s="2" t="s">
        <v>48</v>
      </c>
      <c r="M153" s="2">
        <v>366.67</v>
      </c>
      <c r="N153" s="2" t="s">
        <v>196</v>
      </c>
      <c r="O153" s="37" t="s">
        <v>196</v>
      </c>
      <c r="P153" s="40" t="s">
        <v>156</v>
      </c>
      <c r="Q153" s="2" t="s">
        <v>195</v>
      </c>
    </row>
    <row r="154" spans="1:17">
      <c r="B154" s="80" t="s">
        <v>281</v>
      </c>
      <c r="C154" s="2" t="s">
        <v>4</v>
      </c>
      <c r="D154" s="9" t="s">
        <v>157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33"/>
        <v>766.66666666666663</v>
      </c>
      <c r="M154" s="2" t="s">
        <v>196</v>
      </c>
      <c r="N154" s="2">
        <v>766.67</v>
      </c>
      <c r="O154" s="37" t="s">
        <v>196</v>
      </c>
      <c r="P154" s="40" t="s">
        <v>157</v>
      </c>
      <c r="Q154" s="2" t="s">
        <v>195</v>
      </c>
    </row>
    <row r="155" spans="1:17">
      <c r="B155" s="80" t="s">
        <v>282</v>
      </c>
      <c r="C155" s="2" t="s">
        <v>4</v>
      </c>
      <c r="D155" s="9" t="s">
        <v>143</v>
      </c>
      <c r="E155" s="2">
        <v>300</v>
      </c>
      <c r="F155" s="2">
        <v>-700</v>
      </c>
      <c r="G155" s="2">
        <v>-200</v>
      </c>
      <c r="H155" s="2">
        <v>400</v>
      </c>
      <c r="I155" s="2">
        <v>700</v>
      </c>
      <c r="J155" s="2">
        <v>400</v>
      </c>
      <c r="K155" s="2">
        <f t="shared" si="32"/>
        <v>-200</v>
      </c>
      <c r="L155" s="2">
        <f t="shared" si="33"/>
        <v>500</v>
      </c>
      <c r="M155" s="2">
        <v>-200</v>
      </c>
      <c r="N155" s="2">
        <v>500</v>
      </c>
      <c r="O155" s="2" t="s">
        <v>196</v>
      </c>
      <c r="P155" s="40" t="s">
        <v>143</v>
      </c>
      <c r="Q155" s="2" t="s">
        <v>195</v>
      </c>
    </row>
    <row r="156" spans="1:17">
      <c r="B156" s="80" t="s">
        <v>283</v>
      </c>
      <c r="C156" s="2" t="s">
        <v>4</v>
      </c>
      <c r="D156" s="9" t="s">
        <v>143</v>
      </c>
      <c r="E156" s="2">
        <v>-200</v>
      </c>
      <c r="F156" s="2">
        <v>500</v>
      </c>
      <c r="G156" s="2">
        <v>-800</v>
      </c>
      <c r="H156" s="2">
        <v>300</v>
      </c>
      <c r="I156" s="2">
        <v>500</v>
      </c>
      <c r="J156" s="2">
        <v>-800</v>
      </c>
      <c r="K156" s="2">
        <f t="shared" si="32"/>
        <v>-166.66666666666666</v>
      </c>
      <c r="L156" s="2">
        <f t="shared" si="33"/>
        <v>0</v>
      </c>
      <c r="M156" s="2">
        <v>-166.67</v>
      </c>
      <c r="N156" s="2">
        <v>0</v>
      </c>
      <c r="O156" s="37" t="s">
        <v>196</v>
      </c>
      <c r="P156" s="40" t="s">
        <v>143</v>
      </c>
      <c r="Q156" s="2" t="s">
        <v>195</v>
      </c>
    </row>
    <row r="157" spans="1:17">
      <c r="B157" s="80" t="s">
        <v>284</v>
      </c>
      <c r="C157" s="2" t="s">
        <v>4</v>
      </c>
      <c r="D157" s="9" t="s">
        <v>301</v>
      </c>
      <c r="E157" s="2">
        <v>800</v>
      </c>
      <c r="F157" s="2">
        <v>-400</v>
      </c>
      <c r="G157" s="2">
        <v>-1000</v>
      </c>
      <c r="H157" s="2">
        <v>700</v>
      </c>
      <c r="I157" s="2">
        <v>-1000</v>
      </c>
      <c r="J157" s="2">
        <v>-600</v>
      </c>
      <c r="K157" s="2">
        <f t="shared" si="32"/>
        <v>-200</v>
      </c>
      <c r="L157" s="2">
        <f t="shared" si="33"/>
        <v>-300</v>
      </c>
      <c r="M157" s="2">
        <v>-200</v>
      </c>
      <c r="N157" s="2">
        <v>-300</v>
      </c>
      <c r="O157" s="2" t="s">
        <v>196</v>
      </c>
      <c r="P157" s="40" t="s">
        <v>301</v>
      </c>
      <c r="Q157" s="2" t="s">
        <v>195</v>
      </c>
    </row>
    <row r="158" spans="1:17">
      <c r="B158" s="80" t="s">
        <v>285</v>
      </c>
      <c r="C158" s="2" t="s">
        <v>4</v>
      </c>
      <c r="D158" s="9" t="s">
        <v>158</v>
      </c>
      <c r="E158" s="2">
        <v>200</v>
      </c>
      <c r="F158" s="2">
        <v>200</v>
      </c>
      <c r="G158" s="2">
        <v>200</v>
      </c>
      <c r="H158" s="2">
        <v>1000</v>
      </c>
      <c r="I158" s="2">
        <v>-900</v>
      </c>
      <c r="J158" s="2">
        <v>-300</v>
      </c>
      <c r="K158" s="2">
        <f t="shared" si="32"/>
        <v>200</v>
      </c>
      <c r="L158" s="2">
        <f t="shared" si="33"/>
        <v>-66.666666666666671</v>
      </c>
      <c r="M158" s="2">
        <v>200</v>
      </c>
      <c r="N158" s="2">
        <v>-66.67</v>
      </c>
      <c r="O158" s="2" t="s">
        <v>196</v>
      </c>
      <c r="P158" s="40" t="s">
        <v>158</v>
      </c>
      <c r="Q158" s="2" t="s">
        <v>195</v>
      </c>
    </row>
    <row r="159" spans="1:17">
      <c r="B159" s="80" t="s">
        <v>330</v>
      </c>
      <c r="C159" s="2" t="s">
        <v>4</v>
      </c>
      <c r="D159" s="9" t="s">
        <v>158</v>
      </c>
      <c r="E159" s="2">
        <v>400</v>
      </c>
      <c r="F159" s="2">
        <v>-300</v>
      </c>
      <c r="G159" s="2">
        <v>-100</v>
      </c>
      <c r="H159" s="2">
        <v>900</v>
      </c>
      <c r="I159" s="2">
        <v>-700</v>
      </c>
      <c r="J159" s="2">
        <v>-600</v>
      </c>
      <c r="K159" s="2">
        <f t="shared" si="32"/>
        <v>0</v>
      </c>
      <c r="L159" s="2">
        <f t="shared" si="33"/>
        <v>-133.33333333333334</v>
      </c>
      <c r="M159" s="2">
        <v>0</v>
      </c>
      <c r="N159" s="2">
        <v>-133.33000000000001</v>
      </c>
      <c r="O159" s="2" t="s">
        <v>196</v>
      </c>
      <c r="P159" s="40" t="s">
        <v>158</v>
      </c>
      <c r="Q159" s="2" t="s">
        <v>195</v>
      </c>
    </row>
    <row r="160" spans="1:17">
      <c r="B160" s="80" t="s">
        <v>331</v>
      </c>
      <c r="C160" s="2" t="s">
        <v>4</v>
      </c>
      <c r="D160" s="9" t="s">
        <v>301</v>
      </c>
      <c r="E160" s="2">
        <v>200</v>
      </c>
      <c r="F160" s="2">
        <v>-300</v>
      </c>
      <c r="G160" s="2">
        <v>-100</v>
      </c>
      <c r="H160" s="2">
        <v>-700</v>
      </c>
      <c r="I160" s="2">
        <v>1500</v>
      </c>
      <c r="J160" s="2">
        <v>-950</v>
      </c>
      <c r="K160" s="2">
        <f t="shared" si="32"/>
        <v>-66.666666666666671</v>
      </c>
      <c r="L160" s="2">
        <f t="shared" si="33"/>
        <v>-50</v>
      </c>
      <c r="M160" s="2">
        <v>-66.67</v>
      </c>
      <c r="N160" s="2">
        <v>-50</v>
      </c>
      <c r="O160" s="2" t="s">
        <v>196</v>
      </c>
      <c r="P160" s="40" t="s">
        <v>301</v>
      </c>
      <c r="Q160" s="2" t="s">
        <v>195</v>
      </c>
    </row>
    <row r="162" spans="1:15">
      <c r="B162" s="39"/>
    </row>
    <row r="163" spans="1:15">
      <c r="A163" s="30" t="s">
        <v>170</v>
      </c>
      <c r="B163" s="1" t="s">
        <v>1</v>
      </c>
      <c r="C163" s="1" t="s">
        <v>2</v>
      </c>
      <c r="D163" s="1" t="s">
        <v>169</v>
      </c>
      <c r="E163" s="1" t="s">
        <v>151</v>
      </c>
      <c r="F163" s="1" t="s">
        <v>152</v>
      </c>
      <c r="G163" s="1" t="s">
        <v>153</v>
      </c>
      <c r="H163" s="36" t="s">
        <v>170</v>
      </c>
      <c r="I163" s="36" t="s">
        <v>168</v>
      </c>
      <c r="J163" s="36" t="s">
        <v>184</v>
      </c>
    </row>
    <row r="164" spans="1:15">
      <c r="A164" s="31"/>
      <c r="B164" s="84" t="s">
        <v>286</v>
      </c>
      <c r="C164" s="2">
        <f>COUNT(E164,F164,G164)</f>
        <v>3</v>
      </c>
      <c r="D164" s="9"/>
      <c r="E164" s="2">
        <v>1000</v>
      </c>
      <c r="F164" s="2">
        <v>1000</v>
      </c>
      <c r="G164" s="2">
        <v>1000</v>
      </c>
      <c r="H164" s="2">
        <v>1</v>
      </c>
      <c r="I164" s="2"/>
      <c r="J164" s="2" t="s">
        <v>302</v>
      </c>
    </row>
    <row r="165" spans="1:15">
      <c r="A165" s="32"/>
      <c r="B165" s="84" t="s">
        <v>287</v>
      </c>
      <c r="C165" s="2">
        <f>COUNT(E165,F165,G165)</f>
        <v>2</v>
      </c>
      <c r="D165" s="9"/>
      <c r="E165" s="2">
        <v>2000</v>
      </c>
      <c r="F165" s="2">
        <v>2000</v>
      </c>
      <c r="G165" s="2" t="s">
        <v>48</v>
      </c>
      <c r="H165" s="2">
        <v>2</v>
      </c>
      <c r="I165" s="2"/>
      <c r="J165" s="2" t="s">
        <v>302</v>
      </c>
    </row>
    <row r="166" spans="1:15">
      <c r="A166" s="32"/>
      <c r="B166" s="84" t="s">
        <v>332</v>
      </c>
      <c r="C166" s="2">
        <f>COUNT(E166,F166,G166)</f>
        <v>1</v>
      </c>
      <c r="D166" s="9"/>
      <c r="E166" s="2" t="s">
        <v>48</v>
      </c>
      <c r="F166" s="2" t="s">
        <v>48</v>
      </c>
      <c r="G166" s="2">
        <v>1000</v>
      </c>
      <c r="H166" s="2">
        <v>3</v>
      </c>
      <c r="I166" s="29"/>
      <c r="J166" s="2" t="s">
        <v>302</v>
      </c>
    </row>
    <row r="167" spans="1:15">
      <c r="A167" s="32"/>
      <c r="B167" s="84" t="s">
        <v>333</v>
      </c>
      <c r="C167" s="22" t="s">
        <v>4</v>
      </c>
      <c r="D167" s="9" t="s">
        <v>142</v>
      </c>
      <c r="E167" s="2" t="s">
        <v>48</v>
      </c>
      <c r="F167" s="2" t="s">
        <v>48</v>
      </c>
      <c r="G167" s="2" t="s">
        <v>48</v>
      </c>
      <c r="H167" s="2" t="s">
        <v>196</v>
      </c>
      <c r="I167" s="2" t="s">
        <v>142</v>
      </c>
      <c r="J167" s="2" t="s">
        <v>302</v>
      </c>
    </row>
    <row r="168" spans="1:15">
      <c r="I168"/>
    </row>
    <row r="169" spans="1:15">
      <c r="I169"/>
    </row>
    <row r="170" spans="1:15">
      <c r="A170" s="30" t="s">
        <v>173</v>
      </c>
      <c r="B170" s="1" t="s">
        <v>1</v>
      </c>
      <c r="C170" s="1" t="s">
        <v>2</v>
      </c>
      <c r="D170" s="1" t="s">
        <v>172</v>
      </c>
      <c r="E170" s="1" t="s">
        <v>151</v>
      </c>
      <c r="F170" s="1" t="s">
        <v>152</v>
      </c>
      <c r="G170" s="1" t="s">
        <v>153</v>
      </c>
      <c r="H170" s="36" t="s">
        <v>173</v>
      </c>
      <c r="I170" s="36" t="s">
        <v>171</v>
      </c>
      <c r="J170" s="36" t="s">
        <v>184</v>
      </c>
      <c r="O170"/>
    </row>
    <row r="171" spans="1:15">
      <c r="A171" s="31"/>
      <c r="B171" s="83" t="s">
        <v>288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154</v>
      </c>
      <c r="J171" s="2" t="s">
        <v>302</v>
      </c>
      <c r="O171"/>
    </row>
    <row r="172" spans="1:15">
      <c r="A172" s="20"/>
      <c r="B172" s="80" t="s">
        <v>300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302</v>
      </c>
      <c r="O172"/>
    </row>
    <row r="173" spans="1:15">
      <c r="A173" s="20"/>
      <c r="B173" s="80" t="s">
        <v>289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302</v>
      </c>
      <c r="O173"/>
    </row>
    <row r="174" spans="1:15">
      <c r="A174" s="20"/>
      <c r="B174" s="80" t="s">
        <v>290</v>
      </c>
      <c r="C174" s="22" t="s">
        <v>4</v>
      </c>
      <c r="D174" s="18" t="s">
        <v>142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142</v>
      </c>
      <c r="J174" s="2" t="s">
        <v>302</v>
      </c>
      <c r="O174"/>
    </row>
    <row r="175" spans="1:15" s="45" customFormat="1">
      <c r="B175" s="81" t="s">
        <v>291</v>
      </c>
      <c r="C175" s="47">
        <v>0</v>
      </c>
      <c r="D175" s="48" t="s">
        <v>322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322</v>
      </c>
      <c r="J175" s="2" t="s">
        <v>302</v>
      </c>
      <c r="K175" s="64"/>
      <c r="L175" s="49"/>
      <c r="M175" s="49"/>
      <c r="N175" s="49"/>
    </row>
    <row r="177" spans="1:15">
      <c r="L177" s="78"/>
    </row>
    <row r="178" spans="1:15" ht="18.75">
      <c r="A178" s="30" t="s">
        <v>174</v>
      </c>
      <c r="B178" s="1" t="s">
        <v>1</v>
      </c>
      <c r="C178" s="1" t="s">
        <v>2</v>
      </c>
      <c r="D178" s="1" t="s">
        <v>178</v>
      </c>
      <c r="E178" s="1" t="s">
        <v>176</v>
      </c>
      <c r="F178" s="1" t="s">
        <v>177</v>
      </c>
      <c r="G178" s="1" t="s">
        <v>175</v>
      </c>
      <c r="H178" s="1" t="s">
        <v>185</v>
      </c>
      <c r="I178" s="36" t="s">
        <v>174</v>
      </c>
      <c r="J178" s="36" t="s">
        <v>179</v>
      </c>
      <c r="K178" s="36" t="s">
        <v>184</v>
      </c>
      <c r="L178" s="79"/>
    </row>
    <row r="179" spans="1:15">
      <c r="A179" s="31"/>
      <c r="B179" s="83" t="s">
        <v>292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302</v>
      </c>
    </row>
    <row r="180" spans="1:15">
      <c r="A180" s="32"/>
      <c r="B180" s="80" t="s">
        <v>293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302</v>
      </c>
    </row>
    <row r="181" spans="1:15">
      <c r="A181" s="32"/>
      <c r="B181" s="80" t="s">
        <v>334</v>
      </c>
      <c r="C181" s="2" t="s">
        <v>4</v>
      </c>
      <c r="D181" s="2"/>
      <c r="F181" s="2"/>
      <c r="G181" s="2" t="s">
        <v>48</v>
      </c>
      <c r="H181" s="2"/>
      <c r="I181" s="2" t="s">
        <v>196</v>
      </c>
      <c r="J181" s="2"/>
      <c r="K181" s="7" t="s">
        <v>302</v>
      </c>
    </row>
    <row r="182" spans="1:15">
      <c r="E182" s="35"/>
      <c r="K182" s="35"/>
    </row>
    <row r="184" spans="1:15">
      <c r="A184" s="30" t="s">
        <v>180</v>
      </c>
      <c r="B184" s="1" t="s">
        <v>1</v>
      </c>
      <c r="C184" s="1" t="s">
        <v>2</v>
      </c>
      <c r="D184" s="1" t="s">
        <v>181</v>
      </c>
      <c r="E184" s="1" t="s">
        <v>185</v>
      </c>
      <c r="F184" s="1" t="s">
        <v>176</v>
      </c>
      <c r="G184" s="1" t="s">
        <v>177</v>
      </c>
      <c r="H184" s="1" t="s">
        <v>174</v>
      </c>
      <c r="I184" s="1" t="s">
        <v>183</v>
      </c>
      <c r="J184" s="36" t="s">
        <v>180</v>
      </c>
      <c r="K184" s="36" t="s">
        <v>182</v>
      </c>
      <c r="L184" s="36" t="s">
        <v>184</v>
      </c>
    </row>
    <row r="185" spans="1:15">
      <c r="B185" s="80" t="s">
        <v>335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302</v>
      </c>
      <c r="L185" s="2" t="s">
        <v>302</v>
      </c>
    </row>
    <row r="186" spans="1:15">
      <c r="B186" s="80" t="s">
        <v>336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302</v>
      </c>
      <c r="L186" s="2" t="s">
        <v>302</v>
      </c>
    </row>
    <row r="187" spans="1:15">
      <c r="B187" s="80" t="s">
        <v>337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302</v>
      </c>
      <c r="L187" s="2" t="s">
        <v>302</v>
      </c>
    </row>
    <row r="188" spans="1:15" s="51" customFormat="1">
      <c r="B188" s="80" t="s">
        <v>338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302</v>
      </c>
      <c r="L188" s="2" t="s">
        <v>302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190</v>
      </c>
    </row>
  </sheetData>
  <conditionalFormatting sqref="B136">
    <cfRule type="duplicateValues" dxfId="31" priority="20"/>
  </conditionalFormatting>
  <conditionalFormatting sqref="B136:B141">
    <cfRule type="duplicateValues" dxfId="30" priority="19"/>
  </conditionalFormatting>
  <conditionalFormatting sqref="B152">
    <cfRule type="duplicateValues" dxfId="29" priority="17"/>
  </conditionalFormatting>
  <conditionalFormatting sqref="B152:B157">
    <cfRule type="duplicateValues" dxfId="28" priority="16"/>
  </conditionalFormatting>
  <conditionalFormatting sqref="B171">
    <cfRule type="duplicateValues" dxfId="27" priority="12"/>
  </conditionalFormatting>
  <conditionalFormatting sqref="B180">
    <cfRule type="duplicateValues" dxfId="26" priority="11"/>
  </conditionalFormatting>
  <conditionalFormatting sqref="B173:B175">
    <cfRule type="duplicateValues" dxfId="25" priority="28"/>
  </conditionalFormatting>
  <conditionalFormatting sqref="B172 B164:B167">
    <cfRule type="duplicateValues" dxfId="24" priority="31"/>
  </conditionalFormatting>
  <conditionalFormatting sqref="B126:B128 B132:B135">
    <cfRule type="duplicateValues" dxfId="16" priority="35"/>
  </conditionalFormatting>
  <conditionalFormatting sqref="B133">
    <cfRule type="duplicateValues" dxfId="23" priority="9"/>
  </conditionalFormatting>
  <conditionalFormatting sqref="B164 B157:B160">
    <cfRule type="duplicateValues" dxfId="22" priority="36"/>
  </conditionalFormatting>
  <conditionalFormatting sqref="B141:B144 B148:B151">
    <cfRule type="duplicateValues" dxfId="8" priority="37"/>
  </conditionalFormatting>
  <conditionalFormatting sqref="B149">
    <cfRule type="duplicateValues" dxfId="21" priority="8"/>
  </conditionalFormatting>
  <conditionalFormatting sqref="B181 B185:B189">
    <cfRule type="duplicateValues" dxfId="20" priority="38"/>
  </conditionalFormatting>
  <conditionalFormatting sqref="B179">
    <cfRule type="duplicateValues" dxfId="19" priority="7"/>
  </conditionalFormatting>
  <conditionalFormatting sqref="B87:B89">
    <cfRule type="duplicateValues" dxfId="18" priority="6"/>
  </conditionalFormatting>
  <conditionalFormatting sqref="B96">
    <cfRule type="duplicateValues" dxfId="17" priority="5"/>
  </conditionalFormatting>
  <conditionalFormatting sqref="B135">
    <cfRule type="duplicateValues" dxfId="15" priority="4"/>
  </conditionalFormatting>
  <conditionalFormatting sqref="B132">
    <cfRule type="duplicateValues" dxfId="11" priority="3"/>
  </conditionalFormatting>
  <conditionalFormatting sqref="B151">
    <cfRule type="duplicateValues" dxfId="7" priority="2"/>
  </conditionalFormatting>
  <conditionalFormatting sqref="B148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184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302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302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302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184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302</v>
      </c>
      <c r="L12" s="5"/>
      <c r="M12" s="5"/>
      <c r="N12" s="5"/>
      <c r="O12" s="5"/>
    </row>
    <row r="13" spans="1:15">
      <c r="B13" s="8" t="s">
        <v>296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302</v>
      </c>
      <c r="L13" s="5"/>
      <c r="M13" s="5"/>
      <c r="N13" s="5"/>
      <c r="O13" s="5"/>
    </row>
    <row r="16" spans="1:15">
      <c r="A16" s="3" t="s">
        <v>131</v>
      </c>
      <c r="B16" s="1" t="s">
        <v>1</v>
      </c>
      <c r="C16" s="1" t="s">
        <v>2</v>
      </c>
      <c r="D16" s="1" t="s">
        <v>136</v>
      </c>
      <c r="E16" s="1" t="s">
        <v>145</v>
      </c>
      <c r="F16" s="1" t="s">
        <v>144</v>
      </c>
      <c r="G16" s="1" t="s">
        <v>159</v>
      </c>
      <c r="H16" s="1" t="s">
        <v>165</v>
      </c>
      <c r="I16" s="1" t="s">
        <v>170</v>
      </c>
      <c r="J16" s="1" t="s">
        <v>173</v>
      </c>
      <c r="K16" s="2" t="s">
        <v>131</v>
      </c>
      <c r="L16" s="1" t="s">
        <v>135</v>
      </c>
      <c r="M16" s="2" t="s">
        <v>134</v>
      </c>
      <c r="N16" s="36" t="s">
        <v>184</v>
      </c>
      <c r="O16" s="5"/>
    </row>
    <row r="17" spans="2:15">
      <c r="B17" s="8" t="s">
        <v>297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302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302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302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2017-03-27T13:38:25Z</dcterms:modified>
</cp:coreProperties>
</file>