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monaco\Desktop\ISP\SorgentiGIT\client-intesa\earlywarning-pom\earlywarning-config\src\baf-configuration\SpecificheIndicatori\"/>
    </mc:Choice>
  </mc:AlternateContent>
  <bookViews>
    <workbookView xWindow="0" yWindow="0" windowWidth="9216" windowHeight="5340"/>
  </bookViews>
  <sheets>
    <sheet name="Sheet1" sheetId="1" r:id="rId1"/>
    <sheet name="Rilascio 2701" sheetId="5" r:id="rId2"/>
    <sheet name="Plan DEV" sheetId="4" r:id="rId3"/>
  </sheets>
  <definedNames>
    <definedName name="_xlnm._FilterDatabase" localSheetId="0" hidden="1">Sheet1!$B$1:$J$106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4" l="1"/>
  <c r="E2" i="4" l="1"/>
  <c r="D1" i="4" l="1"/>
  <c r="F2" i="4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E1" i="4" l="1"/>
  <c r="G2" i="4"/>
  <c r="B46" i="1"/>
  <c r="B47" i="1" s="1"/>
  <c r="F1" i="4" l="1"/>
  <c r="H2" i="4"/>
  <c r="C3" i="4"/>
  <c r="B48" i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C9" i="4" l="1"/>
  <c r="C19" i="4"/>
  <c r="C17" i="4"/>
  <c r="C20" i="4"/>
  <c r="C22" i="4"/>
  <c r="C16" i="4"/>
  <c r="C18" i="4"/>
  <c r="C21" i="4"/>
  <c r="C15" i="4"/>
  <c r="G1" i="4"/>
  <c r="C14" i="4"/>
  <c r="C4" i="4"/>
  <c r="C13" i="4"/>
  <c r="I2" i="4"/>
  <c r="C6" i="4"/>
  <c r="C5" i="4"/>
  <c r="C12" i="4"/>
  <c r="C10" i="4"/>
  <c r="C7" i="4"/>
  <c r="C11" i="4"/>
  <c r="H1" i="4" l="1"/>
  <c r="J2" i="4"/>
  <c r="I1" i="4" l="1"/>
  <c r="K2" i="4"/>
  <c r="J1" i="4" l="1"/>
  <c r="L2" i="4"/>
  <c r="L1" i="4" s="1"/>
  <c r="K1" i="4" l="1"/>
  <c r="M2" i="4"/>
  <c r="M1" i="4" s="1"/>
  <c r="N2" i="4" l="1"/>
  <c r="N1" i="4" s="1"/>
  <c r="O2" i="4" l="1"/>
  <c r="O1" i="4" s="1"/>
  <c r="P2" i="4" l="1"/>
  <c r="P1" i="4" s="1"/>
  <c r="Q2" i="4" l="1"/>
  <c r="Q1" i="4" s="1"/>
  <c r="R2" i="4" l="1"/>
  <c r="R1" i="4" s="1"/>
  <c r="S2" i="4" l="1"/>
  <c r="S1" i="4" s="1"/>
  <c r="T2" i="4" l="1"/>
  <c r="T1" i="4" s="1"/>
  <c r="U2" i="4" l="1"/>
  <c r="U1" i="4" s="1"/>
  <c r="V2" i="4" l="1"/>
  <c r="V1" i="4" s="1"/>
  <c r="W2" i="4" l="1"/>
  <c r="W1" i="4" s="1"/>
  <c r="X2" i="4" l="1"/>
  <c r="X1" i="4" s="1"/>
  <c r="Y2" i="4" l="1"/>
  <c r="Y1" i="4" s="1"/>
  <c r="Z2" i="4" l="1"/>
  <c r="Z1" i="4" s="1"/>
  <c r="AA2" i="4" l="1"/>
  <c r="AA1" i="4" s="1"/>
  <c r="AB2" i="4" l="1"/>
  <c r="AB1" i="4" s="1"/>
  <c r="AC2" i="4" l="1"/>
  <c r="AC1" i="4" s="1"/>
  <c r="AD2" i="4" l="1"/>
  <c r="AD1" i="4" s="1"/>
  <c r="AE2" i="4" l="1"/>
  <c r="AE1" i="4" s="1"/>
  <c r="AF2" i="4" l="1"/>
  <c r="AF1" i="4" s="1"/>
  <c r="AG2" i="4" l="1"/>
  <c r="AG1" i="4" s="1"/>
  <c r="AH2" i="4" l="1"/>
  <c r="AH1" i="4" s="1"/>
</calcChain>
</file>

<file path=xl/sharedStrings.xml><?xml version="1.0" encoding="utf-8"?>
<sst xmlns="http://schemas.openxmlformats.org/spreadsheetml/2006/main" count="361" uniqueCount="208">
  <si>
    <t>Verificare/Cambiare tutte le formule indeterminate</t>
  </si>
  <si>
    <t>Verificare che ind missing --&gt; Woe missing</t>
  </si>
  <si>
    <t>Creare i nuovi workspace</t>
  </si>
  <si>
    <t>Copiare ed esportare le BR per i 5 WS</t>
  </si>
  <si>
    <t>Compilare i Fast Track per i 5 WS</t>
  </si>
  <si>
    <t>Implementare nuovi BR Judgemental</t>
  </si>
  <si>
    <t>Implementare nuovi Fast Track Judgemental</t>
  </si>
  <si>
    <t>Implementare nuovi BR Covenant</t>
  </si>
  <si>
    <t>Implementare nuovi Fast Track Covenant</t>
  </si>
  <si>
    <t>Fare un check sui campi/indicatori porting. Ci sono indicatori che puntano alle stesse variabili?</t>
  </si>
  <si>
    <t>Creare 3 nuovi Visual modeling</t>
  </si>
  <si>
    <t>Fare Nodo Woe e nodo Trasformazione e Matrix per i 4 WS</t>
  </si>
  <si>
    <t>TEMA</t>
  </si>
  <si>
    <t>DURATA</t>
  </si>
  <si>
    <t>Rivedere AFU</t>
  </si>
  <si>
    <t>fare immagini da Visual Modeling e inserirle nell'AFU</t>
  </si>
  <si>
    <t>PRIORITA'</t>
  </si>
  <si>
    <t>STEP</t>
  </si>
  <si>
    <t>IND59 Verificare che ci sia in output e non sia tutto null</t>
  </si>
  <si>
    <t>Sviluppare IND80</t>
  </si>
  <si>
    <t>Verificare che es. 4 + 3,5*missing + 2,8* missing = missing (?)</t>
  </si>
  <si>
    <t>nuovi requisiti</t>
  </si>
  <si>
    <t>OWNER</t>
  </si>
  <si>
    <t>MC</t>
  </si>
  <si>
    <t>all</t>
  </si>
  <si>
    <t>FM</t>
  </si>
  <si>
    <t>FM/MC</t>
  </si>
  <si>
    <t>Verificare/Cambiare tutte le formule indeterminate (solo numeratore)</t>
  </si>
  <si>
    <t xml:space="preserve">rinominare le BR </t>
  </si>
  <si>
    <t>NULL</t>
  </si>
  <si>
    <t>Verificare/Cambiare tutte le formule indeterminate SIMULATIVI</t>
  </si>
  <si>
    <t>Verificare/Cambiare tutte le formule indeterminate (solo numeratore) SIMULATIVI</t>
  </si>
  <si>
    <t>NOTE</t>
  </si>
  <si>
    <t>scadenza "contest": 07-set</t>
  </si>
  <si>
    <t>Confrontare nodi Visual modeling (VM) con AFU (es. &gt;= diverso da &gt;)</t>
  </si>
  <si>
    <t>NO</t>
  </si>
  <si>
    <t>MD/AC</t>
  </si>
  <si>
    <t>MD/AC/MC</t>
  </si>
  <si>
    <t>FM/MD/AC</t>
  </si>
  <si>
    <t>Implementare indicatori Covenant (IND_29)</t>
  </si>
  <si>
    <t>inserire BR12bis</t>
  </si>
  <si>
    <t>attenzione alle BR specifiche per WS</t>
  </si>
  <si>
    <t>Completare BR</t>
  </si>
  <si>
    <t>entro 08/09 consegna campi in CT - scadenza 12/09</t>
  </si>
  <si>
    <t>eliminare indicatori doppi (32-31-24 e 76) sia ind (null) che BR (via) che FT (via)</t>
  </si>
  <si>
    <t>verificare che tutte le BR che danno colore blu chiaro (FT) abbiano gestione Override</t>
  </si>
  <si>
    <t>Copiare ed esportare le BR per ambiente SIT</t>
  </si>
  <si>
    <t>Copiare ed esportare le BR per ambiente SVIL</t>
  </si>
  <si>
    <t>terminare tutto il fast track corporate</t>
  </si>
  <si>
    <t>exception</t>
  </si>
  <si>
    <t>modificare il case when campo &lt; 0 --&gt; da 999999 a -999999    (MODIFICA PREVISTA PER OTTOBRE)</t>
  </si>
  <si>
    <t>sviluppare ind_29 con in nuovi campi</t>
  </si>
  <si>
    <t>creare BR29 e BR529</t>
  </si>
  <si>
    <t>aggiornare le fast track LIGHT_BLUE (BR29) - RED (BR29 e BR529) - ORANGE(BR529)</t>
  </si>
  <si>
    <t>aggiornare SIT sull'ind_29 nuovo</t>
  </si>
  <si>
    <t>COUNTERPARTY_BIB_IND_222</t>
  </si>
  <si>
    <t>configurare ambiente produzione</t>
  </si>
  <si>
    <t>seconda parte Judgemental - consolidato/trascinamento  (IND_36)</t>
  </si>
  <si>
    <t>caricata solo in sviluppo (conferma formula)</t>
  </si>
  <si>
    <t>override IND51 e IND52</t>
  </si>
  <si>
    <t>Implementare nuovi indicatori Judgemental (IND_31)</t>
  </si>
  <si>
    <t>MD</t>
  </si>
  <si>
    <t>semaforo di gruppo</t>
  </si>
  <si>
    <t>MD/MC</t>
  </si>
  <si>
    <t>indicatori simulativi - test</t>
  </si>
  <si>
    <t>MD/FM</t>
  </si>
  <si>
    <t>IND_36 cambio di logica</t>
  </si>
  <si>
    <t>nuovi codici/messaggi di errori indicatori</t>
  </si>
  <si>
    <t>semaforo carta commerciale e preammortamenti VERDE</t>
  </si>
  <si>
    <t>indicatori esperenziali</t>
  </si>
  <si>
    <t>modulo PD stressate</t>
  </si>
  <si>
    <t>ID</t>
  </si>
  <si>
    <t>in UAT</t>
  </si>
  <si>
    <t>TBD</t>
  </si>
  <si>
    <t>rilascio entro il 28/10</t>
  </si>
  <si>
    <t>rilascio entro il 26/10</t>
  </si>
  <si>
    <t>colore moduli</t>
  </si>
  <si>
    <t>query colore sottomoduli Carta commerciale</t>
  </si>
  <si>
    <t>colore CR-XRA e integrazione</t>
  </si>
  <si>
    <t>rilascio entro il 26/10 - lun 24/10 comunicare campi in output</t>
  </si>
  <si>
    <t>indicatori Fitch</t>
  </si>
  <si>
    <t>Spostamento Regole High-Priority</t>
  </si>
  <si>
    <t xml:space="preserve">Gestione BR Override Rosso / Arancio </t>
  </si>
  <si>
    <t>KOPER</t>
  </si>
  <si>
    <t>AC</t>
  </si>
  <si>
    <t>spegnimento BR sottomoduli se FT = 1</t>
  </si>
  <si>
    <t>rilascio in DEV lun 24/10 e in SYT mart 25/10 - lun 24/10 comunicare campi in output</t>
  </si>
  <si>
    <t>rilascio entro il 7/11 - entro l'11/11 passare flusso prova a ETL (UAT 14/11)</t>
  </si>
  <si>
    <t>ripristino piano A su fix eccezioni</t>
  </si>
  <si>
    <t>colore integrazioni tra moduli (risultati delle singole eccezioni)</t>
  </si>
  <si>
    <t>cambiare variabile target</t>
  </si>
  <si>
    <t>Banche Estere - cambiare nomi eccezioni</t>
  </si>
  <si>
    <t>ITA - valutare passaggio di Carta Commerciale in matrice</t>
  </si>
  <si>
    <t>aggiornare AFU BIB con exception 1</t>
  </si>
  <si>
    <t>una parte noi, una parte ETL</t>
  </si>
  <si>
    <t>BIR - fare excel UNIT TEST (ex TCK)</t>
  </si>
  <si>
    <t>matrice ITA togliere il keep null su asse x per avere una sola riga</t>
  </si>
  <si>
    <t>in tutti gli ambienti</t>
  </si>
  <si>
    <t>verificare fattibilità passaggio di Carta Commerciale come asse della matrice</t>
  </si>
  <si>
    <t>fattibile modello carta comme in VM? impatti su attività, n° cambio colonne, cambio eccezioni, altri impatti?</t>
  </si>
  <si>
    <t>AC/FM</t>
  </si>
  <si>
    <t>aggiornamento AFU (Fitch, ind_36, semaforo di gruppo)</t>
  </si>
  <si>
    <t>indicatori Fitch - fare excel UNIT TEST (ex TCK)</t>
  </si>
  <si>
    <t>rilascio entro il 7/11 - entro l'11/11 passare flusso prova a ETL (UAT 14/11) - go live 5/12</t>
  </si>
  <si>
    <t>entro 27/10 -  - go live 11/11</t>
  </si>
  <si>
    <t>primi casi (indicatori con numero di giorni)</t>
  </si>
  <si>
    <t>aggiornare AFU BIR con Forborne</t>
  </si>
  <si>
    <t xml:space="preserve">trascinamento dello spegnimento segnale BR12 </t>
  </si>
  <si>
    <t>UAT</t>
  </si>
  <si>
    <t>override NOPG</t>
  </si>
  <si>
    <t>rilascio entro mart 29 all'utente</t>
  </si>
  <si>
    <t>modificare query sql per ETL</t>
  </si>
  <si>
    <t>entro settimana prossima</t>
  </si>
  <si>
    <t>entro 11/11 ci mandano dati (MOL e Null) - entro il 23/11 - rinviato al 13/01 l'UAT</t>
  </si>
  <si>
    <t>Spostamento 2 Notizie Pregiudiziali dal colore del ROSSO al BLU SCURO</t>
  </si>
  <si>
    <t>----</t>
  </si>
  <si>
    <t>no impatto</t>
  </si>
  <si>
    <t>UAT dal 12/12</t>
  </si>
  <si>
    <t>rilascio entro il 18/11 - UAT iniziato il 23/11</t>
  </si>
  <si>
    <t>rilascio versione con controllo sulla schedulazione</t>
  </si>
  <si>
    <t>già pronta - rilasciata alla prima UDC</t>
  </si>
  <si>
    <t>rilascio versione con esport automatico (v8.1)</t>
  </si>
  <si>
    <t>fine tuning indicatore 82</t>
  </si>
  <si>
    <t>Ridimensionamento dell'ouput_iris_web</t>
  </si>
  <si>
    <t>NDC/MC</t>
  </si>
  <si>
    <t>inserimento soglia differenziata per indicatore 36</t>
  </si>
  <si>
    <t>in attesa di requisiti. Impatti sia su indicatori che su BR</t>
  </si>
  <si>
    <t>STATO PROD</t>
  </si>
  <si>
    <t>FM/MD</t>
  </si>
  <si>
    <t>override ind.36</t>
  </si>
  <si>
    <t>Finanziamenti esteri: inserimento floor per calcolo giorni scaduto su indicatori importo</t>
  </si>
  <si>
    <t>a giugno?</t>
  </si>
  <si>
    <t>testare AQR per Banca BIB</t>
  </si>
  <si>
    <t>AC/MD</t>
  </si>
  <si>
    <t>11/01 inizio UAT e rilascio in prod 20/01</t>
  </si>
  <si>
    <t>16/01 inizio UAT e rilascio il 20/01</t>
  </si>
  <si>
    <t>10/01 inizio UAT e rilascio il 20/01</t>
  </si>
  <si>
    <t>motore ALEX BANK</t>
  </si>
  <si>
    <t>27/02 inizio UAT e go live 31/03</t>
  </si>
  <si>
    <t>file test e TCK ALEX BANK</t>
  </si>
  <si>
    <t>entro il 17/02</t>
  </si>
  <si>
    <t>Italia</t>
  </si>
  <si>
    <t>BIB</t>
  </si>
  <si>
    <t>Alex Bank</t>
  </si>
  <si>
    <t>motore CIB BANK</t>
  </si>
  <si>
    <t>file test e TCK CIB BANK</t>
  </si>
  <si>
    <t>AFU ALEX BANK</t>
  </si>
  <si>
    <t>AFU CIB BANK</t>
  </si>
  <si>
    <t>CIB Bank</t>
  </si>
  <si>
    <t>VM - inserire nel nodo WOE la scrittura di campo categoriale alfanumerico</t>
  </si>
  <si>
    <t>proporre di non passare le BR bis e ter nell'output visto che il campo BR le condensa tutte</t>
  </si>
  <si>
    <t>ISPRO</t>
  </si>
  <si>
    <t>ISBA</t>
  </si>
  <si>
    <t>AFU ISPRO BANK</t>
  </si>
  <si>
    <t>motore ISPRO BANK</t>
  </si>
  <si>
    <t>file test e TCK ISPRO BANK</t>
  </si>
  <si>
    <t>cambiare static di Alex Bank e modifica excel</t>
  </si>
  <si>
    <t>05/04 inizio UAT e go live 05/05</t>
  </si>
  <si>
    <t>entro 15/03</t>
  </si>
  <si>
    <t>entro 15/04</t>
  </si>
  <si>
    <t>05/05 inizio UAT e go live 05/06</t>
  </si>
  <si>
    <t>override 25 525 e 512</t>
  </si>
  <si>
    <t>override 36 e 536</t>
  </si>
  <si>
    <t>spegnimento BR 143 e 543 di Fitch in prod</t>
  </si>
  <si>
    <t>override Fitch Rosso</t>
  </si>
  <si>
    <t>rilascio il 27/01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</si>
  <si>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 xml:space="preserve">override NOPG </t>
    </r>
    <r>
      <rPr>
        <sz val="11"/>
        <color theme="1"/>
        <rFont val="Wingdings"/>
        <charset val="2"/>
      </rPr>
      <t>à</t>
    </r>
    <r>
      <rPr>
        <sz val="12"/>
        <color theme="1"/>
        <rFont val="Calibri"/>
        <family val="2"/>
        <scheme val="minor"/>
      </rPr>
      <t xml:space="preserve"> file xls già inviato. Rimane da inserire </t>
    </r>
    <r>
      <rPr>
        <u/>
        <sz val="12"/>
        <color theme="1"/>
        <rFont val="Calibri"/>
        <family val="2"/>
        <scheme val="minor"/>
      </rPr>
      <t>entro lunedì</t>
    </r>
    <r>
      <rPr>
        <sz val="12"/>
        <color theme="1"/>
        <rFont val="Calibri"/>
        <family val="2"/>
        <scheme val="minor"/>
      </rPr>
      <t xml:space="preserve"> in output i nuovi campi (indicatori override, br bis, ecc…)</t>
    </r>
  </si>
  <si>
    <r>
      <t>2)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 xml:space="preserve">override 512 (Segnalazione a sofferenze) </t>
    </r>
    <r>
      <rPr>
        <sz val="12"/>
        <color theme="1"/>
        <rFont val="Wingdings"/>
        <charset val="2"/>
      </rPr>
      <t>à</t>
    </r>
    <r>
      <rPr>
        <sz val="12"/>
        <color theme="1"/>
        <rFont val="Calibri"/>
        <family val="2"/>
        <scheme val="minor"/>
      </rPr>
      <t xml:space="preserve"> così chiudiamo il filone delle Segnalazione a sofferenze (BR12, BR212, prolungamento, ecc…).</t>
    </r>
  </si>
  <si>
    <r>
      <t>3)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override 25 e 525 (Cds con spread 5Y)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</si>
  <si>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override 36 e 536 (Avvio procedura concorsuale)</t>
    </r>
  </si>
  <si>
    <t>MC/MD</t>
  </si>
  <si>
    <t>Retail: nodo Riempimento in VM</t>
  </si>
  <si>
    <t>Retail: AFU</t>
  </si>
  <si>
    <t>rilascio 30/06. inizio UAT 01/06</t>
  </si>
  <si>
    <t>Retail: dashboard o workspace?</t>
  </si>
  <si>
    <t>IN</t>
  </si>
  <si>
    <t>OUT</t>
  </si>
  <si>
    <t>BR145</t>
  </si>
  <si>
    <t>x</t>
  </si>
  <si>
    <t>BR146</t>
  </si>
  <si>
    <t>BR147</t>
  </si>
  <si>
    <t>BR148</t>
  </si>
  <si>
    <t>BR212</t>
  </si>
  <si>
    <t>BR143</t>
  </si>
  <si>
    <t>BR543</t>
  </si>
  <si>
    <t>IND_12_CHANGE</t>
  </si>
  <si>
    <t>IND_12_DELTA_DT</t>
  </si>
  <si>
    <t>IND_212_FL_OVERRIDE</t>
  </si>
  <si>
    <t>MODIF.</t>
  </si>
  <si>
    <t>IND_84</t>
  </si>
  <si>
    <t>IND_85</t>
  </si>
  <si>
    <t>IND_86</t>
  </si>
  <si>
    <t>IND_87</t>
  </si>
  <si>
    <t>Retail: costruzione file excel interno e verifica presenza Corporate</t>
  </si>
  <si>
    <t>Retail: test di performance (2 mio di dati)</t>
  </si>
  <si>
    <t>comunicare al CT e cliente (effort e motivazioni)</t>
  </si>
  <si>
    <t>Retail: sviluppo indicatori</t>
  </si>
  <si>
    <t>Retail: configurazione iniziale app e VM  (BR, Matrice e FT)</t>
  </si>
  <si>
    <t>Retail: configurazione start-up app (excel)</t>
  </si>
  <si>
    <t>dati?</t>
  </si>
  <si>
    <t>AFU</t>
  </si>
  <si>
    <t>override Fitch Blu chiaro</t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</si>
  <si>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 xml:space="preserve">override Fitch (solo segmento banche) </t>
    </r>
    <r>
      <rPr>
        <sz val="12"/>
        <color theme="1"/>
        <rFont val="Wingdings"/>
        <charset val="2"/>
      </rPr>
      <t>à</t>
    </r>
    <r>
      <rPr>
        <sz val="12"/>
        <color theme="1"/>
        <rFont val="Calibri"/>
        <family val="2"/>
        <scheme val="minor"/>
      </rPr>
      <t xml:space="preserve"> rosso.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</si>
  <si>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 xml:space="preserve">override Fitch (solo segmento banche) </t>
    </r>
    <r>
      <rPr>
        <sz val="12"/>
        <color theme="1"/>
        <rFont val="Wingdings"/>
        <charset val="2"/>
      </rPr>
      <t>à</t>
    </r>
    <r>
      <rPr>
        <sz val="12"/>
        <color theme="1"/>
        <rFont val="Calibri"/>
        <family val="2"/>
        <scheme val="minor"/>
      </rPr>
      <t xml:space="preserve"> blu chiaro. </t>
    </r>
  </si>
  <si>
    <t>SVILUPPO</t>
  </si>
  <si>
    <t>VM - inserire simbolo &gt;= e &lt;=</t>
  </si>
  <si>
    <t>20/02 inizio UAT e rilascio il 10/03</t>
  </si>
  <si>
    <t>GO!!!!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</si>
</sst>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B050"/>
      <name val="Bookshelf Symbol 7"/>
      <charset val="2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Wingdings"/>
      <charset val="2"/>
    </font>
    <font>
      <u/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sz val="12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gradientFill degree="225">
        <stop position="0">
          <color theme="0"/>
        </stop>
        <stop position="1">
          <color theme="7"/>
        </stop>
      </gradientFill>
    </fill>
    <fill>
      <gradientFill degree="225">
        <stop position="0">
          <color theme="0"/>
        </stop>
        <stop position="1">
          <color theme="5" tint="-0.2509842219306009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4"/>
        <bgColor auto="1"/>
      </patternFill>
    </fill>
    <fill>
      <gradientFill degree="225">
        <stop position="0">
          <color theme="0"/>
        </stop>
        <stop position="1">
          <color theme="4"/>
        </stop>
      </gradient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0" xfId="0" applyFo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9" fontId="0" fillId="5" borderId="1" xfId="0" applyNumberFormat="1" applyFill="1" applyBorder="1" applyAlignment="1">
      <alignment horizontal="center"/>
    </xf>
    <xf numFmtId="16" fontId="0" fillId="6" borderId="1" xfId="0" applyNumberFormat="1" applyFill="1" applyBorder="1" applyAlignment="1">
      <alignment horizontal="left"/>
    </xf>
    <xf numFmtId="0" fontId="0" fillId="6" borderId="0" xfId="0" applyFill="1"/>
    <xf numFmtId="0" fontId="2" fillId="0" borderId="0" xfId="0" applyFont="1"/>
    <xf numFmtId="0" fontId="0" fillId="2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16" fontId="3" fillId="0" borderId="3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8" borderId="5" xfId="0" applyFont="1" applyFill="1" applyBorder="1"/>
    <xf numFmtId="0" fontId="3" fillId="9" borderId="5" xfId="0" applyFont="1" applyFill="1" applyBorder="1"/>
    <xf numFmtId="14" fontId="4" fillId="0" borderId="0" xfId="0" applyNumberFormat="1" applyFont="1" applyAlignment="1">
      <alignment horizontal="center"/>
    </xf>
    <xf numFmtId="0" fontId="2" fillId="6" borderId="0" xfId="0" applyFont="1" applyFill="1"/>
    <xf numFmtId="0" fontId="3" fillId="10" borderId="5" xfId="0" applyFont="1" applyFill="1" applyBorder="1"/>
    <xf numFmtId="0" fontId="3" fillId="11" borderId="5" xfId="0" applyFont="1" applyFill="1" applyBorder="1"/>
    <xf numFmtId="0" fontId="2" fillId="12" borderId="0" xfId="0" applyFont="1" applyFill="1"/>
    <xf numFmtId="0" fontId="5" fillId="0" borderId="0" xfId="0" applyFont="1" applyAlignment="1">
      <alignment vertical="center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13" borderId="5" xfId="0" applyFont="1" applyFill="1" applyBorder="1"/>
    <xf numFmtId="0" fontId="3" fillId="14" borderId="5" xfId="0" applyFont="1" applyFill="1" applyBorder="1"/>
    <xf numFmtId="0" fontId="3" fillId="15" borderId="5" xfId="0" applyFont="1" applyFill="1" applyBorder="1"/>
    <xf numFmtId="0" fontId="0" fillId="0" borderId="0" xfId="0" applyFont="1" applyAlignment="1">
      <alignment vertical="center"/>
    </xf>
  </cellXfs>
  <cellStyles count="1">
    <cellStyle name="Normal" xfId="0" builtinId="0"/>
  </cellStyles>
  <dxfs count="10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140"/>
  <sheetViews>
    <sheetView tabSelected="1" topLeftCell="B84" zoomScale="85" zoomScaleNormal="85" workbookViewId="0">
      <selection activeCell="E81" sqref="E81"/>
    </sheetView>
  </sheetViews>
  <sheetFormatPr defaultRowHeight="15.6"/>
  <cols>
    <col min="1" max="1" width="2.5" customWidth="1"/>
    <col min="2" max="2" width="9.8984375" customWidth="1"/>
    <col min="3" max="3" width="83.59765625" bestFit="1" customWidth="1"/>
    <col min="4" max="4" width="12.09765625" style="6" bestFit="1" customWidth="1"/>
    <col min="5" max="5" width="13.8984375" style="6" bestFit="1" customWidth="1"/>
    <col min="6" max="6" width="9.19921875" style="6" bestFit="1" customWidth="1"/>
    <col min="7" max="7" width="16.09765625" style="6" bestFit="1" customWidth="1"/>
    <col min="8" max="8" width="13.69921875" style="6" customWidth="1"/>
    <col min="9" max="9" width="12.59765625" bestFit="1" customWidth="1"/>
    <col min="10" max="10" width="73.19921875" bestFit="1" customWidth="1"/>
  </cols>
  <sheetData>
    <row r="1" spans="1:31">
      <c r="A1" s="1"/>
      <c r="B1" s="2" t="s">
        <v>17</v>
      </c>
      <c r="C1" s="2" t="s">
        <v>12</v>
      </c>
      <c r="D1" s="3" t="s">
        <v>22</v>
      </c>
      <c r="E1" s="3" t="s">
        <v>204</v>
      </c>
      <c r="F1" s="3" t="s">
        <v>108</v>
      </c>
      <c r="G1" s="18" t="s">
        <v>127</v>
      </c>
      <c r="H1" s="3" t="s">
        <v>16</v>
      </c>
      <c r="I1" s="3" t="s">
        <v>13</v>
      </c>
      <c r="J1" s="3" t="s">
        <v>32</v>
      </c>
    </row>
    <row r="2" spans="1:31" ht="15.6" hidden="1" customHeight="1">
      <c r="A2" s="1"/>
      <c r="B2" s="7">
        <v>1</v>
      </c>
      <c r="C2" s="10" t="s">
        <v>0</v>
      </c>
      <c r="D2" s="4" t="s">
        <v>36</v>
      </c>
      <c r="E2" s="13">
        <v>1</v>
      </c>
      <c r="F2" s="13">
        <v>1</v>
      </c>
      <c r="G2" s="13">
        <v>1</v>
      </c>
      <c r="H2" s="5">
        <v>1</v>
      </c>
      <c r="I2" s="5">
        <v>3</v>
      </c>
      <c r="J2" s="8" t="s">
        <v>21</v>
      </c>
    </row>
    <row r="3" spans="1:31" ht="15.6" hidden="1" customHeight="1">
      <c r="A3" s="1"/>
      <c r="B3" s="7">
        <f>+B2+1</f>
        <v>2</v>
      </c>
      <c r="C3" s="10" t="s">
        <v>27</v>
      </c>
      <c r="D3" s="4" t="s">
        <v>36</v>
      </c>
      <c r="E3" s="13">
        <v>1</v>
      </c>
      <c r="F3" s="13">
        <v>1</v>
      </c>
      <c r="G3" s="13">
        <v>1</v>
      </c>
      <c r="H3" s="5">
        <v>1</v>
      </c>
      <c r="I3" s="5">
        <v>1</v>
      </c>
      <c r="J3" s="8"/>
      <c r="AE3" s="9" t="s">
        <v>29</v>
      </c>
    </row>
    <row r="4" spans="1:31" ht="15.6" hidden="1" customHeight="1">
      <c r="A4" s="1"/>
      <c r="B4" s="7">
        <f t="shared" ref="B4:B79" si="0">+B3+1</f>
        <v>3</v>
      </c>
      <c r="C4" s="10" t="s">
        <v>30</v>
      </c>
      <c r="D4" s="4" t="s">
        <v>36</v>
      </c>
      <c r="E4" s="13">
        <v>1</v>
      </c>
      <c r="F4" s="13">
        <v>1</v>
      </c>
      <c r="G4" s="13">
        <v>1</v>
      </c>
      <c r="H4" s="5">
        <v>2</v>
      </c>
      <c r="I4" s="5">
        <v>1</v>
      </c>
      <c r="J4" s="8"/>
      <c r="AE4" s="9"/>
    </row>
    <row r="5" spans="1:31" ht="15.6" hidden="1" customHeight="1">
      <c r="A5" s="1"/>
      <c r="B5" s="7">
        <f t="shared" si="0"/>
        <v>4</v>
      </c>
      <c r="C5" s="10" t="s">
        <v>31</v>
      </c>
      <c r="D5" s="4" t="s">
        <v>36</v>
      </c>
      <c r="E5" s="13">
        <v>1</v>
      </c>
      <c r="F5" s="13">
        <v>1</v>
      </c>
      <c r="G5" s="13">
        <v>1</v>
      </c>
      <c r="H5" s="5">
        <v>2</v>
      </c>
      <c r="I5" s="5">
        <v>1</v>
      </c>
      <c r="J5" s="8"/>
      <c r="AE5" s="9"/>
    </row>
    <row r="6" spans="1:31" ht="15.6" hidden="1" customHeight="1">
      <c r="A6" s="1"/>
      <c r="B6" s="7">
        <f t="shared" si="0"/>
        <v>5</v>
      </c>
      <c r="C6" s="10" t="s">
        <v>67</v>
      </c>
      <c r="D6" s="4" t="s">
        <v>36</v>
      </c>
      <c r="E6" s="13">
        <v>1</v>
      </c>
      <c r="F6" s="13">
        <v>1</v>
      </c>
      <c r="G6" s="13">
        <v>1</v>
      </c>
      <c r="H6" s="5">
        <v>3</v>
      </c>
      <c r="I6" s="5">
        <v>3</v>
      </c>
      <c r="J6" s="1" t="s">
        <v>118</v>
      </c>
    </row>
    <row r="7" spans="1:31" ht="15.6" hidden="1" customHeight="1">
      <c r="A7" s="1"/>
      <c r="B7" s="7">
        <f t="shared" si="0"/>
        <v>6</v>
      </c>
      <c r="C7" s="10" t="s">
        <v>1</v>
      </c>
      <c r="D7" s="4" t="s">
        <v>26</v>
      </c>
      <c r="E7" s="13">
        <v>1</v>
      </c>
      <c r="F7" s="13">
        <v>1</v>
      </c>
      <c r="G7" s="13">
        <v>1</v>
      </c>
      <c r="H7" s="5">
        <v>1</v>
      </c>
      <c r="I7" s="5">
        <v>1</v>
      </c>
      <c r="J7" s="1"/>
    </row>
    <row r="8" spans="1:31" ht="15.6" hidden="1" customHeight="1">
      <c r="A8" s="1"/>
      <c r="B8" s="7">
        <f t="shared" si="0"/>
        <v>7</v>
      </c>
      <c r="C8" s="10" t="s">
        <v>20</v>
      </c>
      <c r="D8" s="4" t="s">
        <v>26</v>
      </c>
      <c r="E8" s="13">
        <v>1</v>
      </c>
      <c r="F8" s="13">
        <v>1</v>
      </c>
      <c r="G8" s="13">
        <v>1</v>
      </c>
      <c r="H8" s="5">
        <v>1</v>
      </c>
      <c r="I8" s="5">
        <v>1</v>
      </c>
      <c r="J8" s="1"/>
    </row>
    <row r="9" spans="1:31" ht="15.6" hidden="1" customHeight="1">
      <c r="A9" s="1"/>
      <c r="B9" s="7">
        <f t="shared" si="0"/>
        <v>8</v>
      </c>
      <c r="C9" s="10" t="s">
        <v>2</v>
      </c>
      <c r="D9" s="4" t="s">
        <v>37</v>
      </c>
      <c r="E9" s="13">
        <v>1</v>
      </c>
      <c r="F9" s="13">
        <v>1</v>
      </c>
      <c r="G9" s="13">
        <v>1</v>
      </c>
      <c r="H9" s="5">
        <v>1</v>
      </c>
      <c r="I9" s="5">
        <v>2</v>
      </c>
      <c r="J9" s="1"/>
    </row>
    <row r="10" spans="1:31" ht="15.6" hidden="1" customHeight="1">
      <c r="A10" s="1"/>
      <c r="B10" s="7">
        <f t="shared" si="0"/>
        <v>9</v>
      </c>
      <c r="C10" s="10" t="s">
        <v>42</v>
      </c>
      <c r="D10" s="4" t="s">
        <v>36</v>
      </c>
      <c r="E10" s="13">
        <v>1</v>
      </c>
      <c r="F10" s="13">
        <v>1</v>
      </c>
      <c r="G10" s="13">
        <v>1</v>
      </c>
      <c r="H10" s="5">
        <v>1</v>
      </c>
      <c r="I10" s="5">
        <v>1</v>
      </c>
      <c r="J10" s="1"/>
    </row>
    <row r="11" spans="1:31" ht="15.6" hidden="1" customHeight="1">
      <c r="A11" s="1"/>
      <c r="B11" s="7">
        <f t="shared" si="0"/>
        <v>10</v>
      </c>
      <c r="C11" s="10" t="s">
        <v>3</v>
      </c>
      <c r="D11" s="4" t="s">
        <v>37</v>
      </c>
      <c r="E11" s="13">
        <v>1</v>
      </c>
      <c r="F11" s="13">
        <v>1</v>
      </c>
      <c r="G11" s="13">
        <v>1</v>
      </c>
      <c r="H11" s="5">
        <v>2</v>
      </c>
      <c r="I11" s="5">
        <v>2</v>
      </c>
      <c r="J11" s="1"/>
    </row>
    <row r="12" spans="1:31" ht="15.6" hidden="1" customHeight="1">
      <c r="A12" s="1"/>
      <c r="B12" s="7">
        <f t="shared" si="0"/>
        <v>11</v>
      </c>
      <c r="C12" s="10" t="s">
        <v>4</v>
      </c>
      <c r="D12" s="4" t="s">
        <v>36</v>
      </c>
      <c r="E12" s="13">
        <v>1</v>
      </c>
      <c r="F12" s="13">
        <v>1</v>
      </c>
      <c r="G12" s="13">
        <v>1</v>
      </c>
      <c r="H12" s="5">
        <v>2</v>
      </c>
      <c r="I12" s="5">
        <v>2</v>
      </c>
      <c r="J12" s="8" t="s">
        <v>41</v>
      </c>
    </row>
    <row r="13" spans="1:31" ht="15.6" hidden="1" customHeight="1">
      <c r="A13" s="1"/>
      <c r="B13" s="7">
        <f t="shared" si="0"/>
        <v>12</v>
      </c>
      <c r="C13" s="10" t="s">
        <v>46</v>
      </c>
      <c r="D13" s="4" t="s">
        <v>36</v>
      </c>
      <c r="E13" s="13">
        <v>1</v>
      </c>
      <c r="F13" s="13">
        <v>1</v>
      </c>
      <c r="G13" s="13">
        <v>1</v>
      </c>
      <c r="H13" s="5">
        <v>2</v>
      </c>
      <c r="I13" s="5">
        <v>1</v>
      </c>
      <c r="J13" s="8"/>
    </row>
    <row r="14" spans="1:31" ht="15.6" hidden="1" customHeight="1">
      <c r="A14" s="1"/>
      <c r="B14" s="7">
        <f t="shared" si="0"/>
        <v>13</v>
      </c>
      <c r="C14" s="10" t="s">
        <v>47</v>
      </c>
      <c r="D14" s="4" t="s">
        <v>36</v>
      </c>
      <c r="E14" s="13">
        <v>1</v>
      </c>
      <c r="F14" s="13">
        <v>1</v>
      </c>
      <c r="G14" s="13">
        <v>1</v>
      </c>
      <c r="H14" s="5">
        <v>2</v>
      </c>
      <c r="I14" s="5">
        <v>1</v>
      </c>
      <c r="J14" s="8"/>
    </row>
    <row r="15" spans="1:31" ht="15.6" hidden="1" customHeight="1">
      <c r="A15" s="1"/>
      <c r="B15" s="7">
        <f t="shared" si="0"/>
        <v>14</v>
      </c>
      <c r="C15" s="10" t="s">
        <v>60</v>
      </c>
      <c r="D15" s="4" t="s">
        <v>38</v>
      </c>
      <c r="E15" s="13">
        <v>1</v>
      </c>
      <c r="F15" s="13">
        <v>1</v>
      </c>
      <c r="G15" s="13">
        <v>1</v>
      </c>
      <c r="H15" s="5">
        <v>1</v>
      </c>
      <c r="I15" s="5">
        <v>3</v>
      </c>
      <c r="J15" s="8"/>
    </row>
    <row r="16" spans="1:31" ht="15.6" hidden="1" customHeight="1">
      <c r="A16" s="1"/>
      <c r="B16" s="7">
        <f t="shared" si="0"/>
        <v>15</v>
      </c>
      <c r="C16" s="10" t="s">
        <v>40</v>
      </c>
      <c r="D16" s="4" t="s">
        <v>36</v>
      </c>
      <c r="E16" s="13">
        <v>1</v>
      </c>
      <c r="F16" s="13">
        <v>1</v>
      </c>
      <c r="G16" s="13">
        <v>1</v>
      </c>
      <c r="H16" s="5">
        <v>1</v>
      </c>
      <c r="I16" s="5">
        <v>1</v>
      </c>
      <c r="J16" s="8"/>
    </row>
    <row r="17" spans="1:10" ht="15.6" hidden="1" customHeight="1">
      <c r="A17" s="1"/>
      <c r="B17" s="7">
        <f t="shared" si="0"/>
        <v>16</v>
      </c>
      <c r="C17" s="10" t="s">
        <v>57</v>
      </c>
      <c r="D17" s="4" t="s">
        <v>38</v>
      </c>
      <c r="E17" s="13">
        <v>1</v>
      </c>
      <c r="F17" s="13">
        <v>1</v>
      </c>
      <c r="G17" s="13">
        <v>1</v>
      </c>
      <c r="H17" s="5">
        <v>1</v>
      </c>
      <c r="I17" s="5">
        <v>1</v>
      </c>
      <c r="J17" s="15" t="s">
        <v>58</v>
      </c>
    </row>
    <row r="18" spans="1:10" ht="15.6" hidden="1" customHeight="1">
      <c r="A18" s="1"/>
      <c r="B18" s="7">
        <f t="shared" si="0"/>
        <v>17</v>
      </c>
      <c r="C18" s="10" t="s">
        <v>5</v>
      </c>
      <c r="D18" s="4" t="s">
        <v>36</v>
      </c>
      <c r="E18" s="13">
        <v>1</v>
      </c>
      <c r="F18" s="13">
        <v>1</v>
      </c>
      <c r="G18" s="13">
        <v>1</v>
      </c>
      <c r="H18" s="5">
        <v>2</v>
      </c>
      <c r="I18" s="5">
        <v>3</v>
      </c>
      <c r="J18" s="8"/>
    </row>
    <row r="19" spans="1:10" ht="15.6" hidden="1" customHeight="1">
      <c r="A19" s="1"/>
      <c r="B19" s="7">
        <f t="shared" si="0"/>
        <v>18</v>
      </c>
      <c r="C19" s="10" t="s">
        <v>6</v>
      </c>
      <c r="D19" s="4" t="s">
        <v>36</v>
      </c>
      <c r="E19" s="13">
        <v>1</v>
      </c>
      <c r="F19" s="13">
        <v>1</v>
      </c>
      <c r="G19" s="13">
        <v>1</v>
      </c>
      <c r="H19" s="5">
        <v>2</v>
      </c>
      <c r="I19" s="5">
        <v>1</v>
      </c>
      <c r="J19" s="8"/>
    </row>
    <row r="20" spans="1:10" ht="15.6" hidden="1" customHeight="1">
      <c r="A20" s="1"/>
      <c r="B20" s="7">
        <f t="shared" si="0"/>
        <v>19</v>
      </c>
      <c r="C20" s="10" t="s">
        <v>39</v>
      </c>
      <c r="D20" s="4" t="s">
        <v>38</v>
      </c>
      <c r="E20" s="13">
        <v>1</v>
      </c>
      <c r="F20" s="13">
        <v>1</v>
      </c>
      <c r="G20" s="13">
        <v>1</v>
      </c>
      <c r="H20" s="5">
        <v>1</v>
      </c>
      <c r="I20" s="5">
        <v>2</v>
      </c>
      <c r="J20" s="11" t="s">
        <v>43</v>
      </c>
    </row>
    <row r="21" spans="1:10" ht="15.6" hidden="1" customHeight="1">
      <c r="A21" s="1"/>
      <c r="B21" s="7">
        <f t="shared" si="0"/>
        <v>20</v>
      </c>
      <c r="C21" s="10" t="s">
        <v>7</v>
      </c>
      <c r="D21" s="4" t="s">
        <v>36</v>
      </c>
      <c r="E21" s="13">
        <v>1</v>
      </c>
      <c r="F21" s="13">
        <v>1</v>
      </c>
      <c r="G21" s="13">
        <v>1</v>
      </c>
      <c r="H21" s="5">
        <v>3</v>
      </c>
      <c r="I21" s="5">
        <v>1</v>
      </c>
      <c r="J21" s="8"/>
    </row>
    <row r="22" spans="1:10" ht="15.6" hidden="1" customHeight="1">
      <c r="A22" s="1"/>
      <c r="B22" s="7">
        <f t="shared" si="0"/>
        <v>21</v>
      </c>
      <c r="C22" s="10" t="s">
        <v>8</v>
      </c>
      <c r="D22" s="4" t="s">
        <v>36</v>
      </c>
      <c r="E22" s="13">
        <v>1</v>
      </c>
      <c r="F22" s="13">
        <v>1</v>
      </c>
      <c r="G22" s="13">
        <v>1</v>
      </c>
      <c r="H22" s="5">
        <v>3</v>
      </c>
      <c r="I22" s="5">
        <v>1</v>
      </c>
      <c r="J22" s="8"/>
    </row>
    <row r="23" spans="1:10" ht="15.6" hidden="1" customHeight="1">
      <c r="A23" s="1"/>
      <c r="B23" s="7">
        <f t="shared" si="0"/>
        <v>22</v>
      </c>
      <c r="C23" s="10" t="s">
        <v>18</v>
      </c>
      <c r="D23" s="4" t="s">
        <v>23</v>
      </c>
      <c r="E23" s="13">
        <v>1</v>
      </c>
      <c r="F23" s="13">
        <v>1</v>
      </c>
      <c r="G23" s="13">
        <v>1</v>
      </c>
      <c r="H23" s="5">
        <v>3</v>
      </c>
      <c r="I23" s="5">
        <v>1</v>
      </c>
      <c r="J23" s="8"/>
    </row>
    <row r="24" spans="1:10" ht="15.6" hidden="1" customHeight="1">
      <c r="A24" s="1"/>
      <c r="B24" s="7">
        <f t="shared" si="0"/>
        <v>23</v>
      </c>
      <c r="C24" s="10" t="s">
        <v>9</v>
      </c>
      <c r="D24" s="4" t="s">
        <v>26</v>
      </c>
      <c r="E24" s="13">
        <v>1</v>
      </c>
      <c r="F24" s="13">
        <v>1</v>
      </c>
      <c r="G24" s="13">
        <v>1</v>
      </c>
      <c r="H24" s="5">
        <v>3</v>
      </c>
      <c r="I24" s="5">
        <v>2</v>
      </c>
      <c r="J24" s="8"/>
    </row>
    <row r="25" spans="1:10" ht="15.6" hidden="1" customHeight="1">
      <c r="A25" s="1"/>
      <c r="B25" s="7">
        <f t="shared" si="0"/>
        <v>24</v>
      </c>
      <c r="C25" s="10" t="s">
        <v>34</v>
      </c>
      <c r="D25" s="4" t="s">
        <v>37</v>
      </c>
      <c r="E25" s="13">
        <v>1</v>
      </c>
      <c r="F25" s="13">
        <v>1</v>
      </c>
      <c r="G25" s="13">
        <v>1</v>
      </c>
      <c r="H25" s="5">
        <v>1</v>
      </c>
      <c r="I25" s="5">
        <v>1</v>
      </c>
      <c r="J25" s="8"/>
    </row>
    <row r="26" spans="1:10" ht="15.6" hidden="1" customHeight="1">
      <c r="A26" s="1"/>
      <c r="B26" s="7">
        <f t="shared" si="0"/>
        <v>25</v>
      </c>
      <c r="C26" s="10" t="s">
        <v>10</v>
      </c>
      <c r="D26" s="4" t="s">
        <v>37</v>
      </c>
      <c r="E26" s="13">
        <v>1</v>
      </c>
      <c r="F26" s="13">
        <v>1</v>
      </c>
      <c r="G26" s="13">
        <v>1</v>
      </c>
      <c r="H26" s="5">
        <v>2</v>
      </c>
      <c r="I26" s="5">
        <v>3</v>
      </c>
      <c r="J26" s="8"/>
    </row>
    <row r="27" spans="1:10" ht="15.6" hidden="1" customHeight="1">
      <c r="A27" s="1"/>
      <c r="B27" s="7">
        <f t="shared" si="0"/>
        <v>26</v>
      </c>
      <c r="C27" s="10" t="s">
        <v>11</v>
      </c>
      <c r="D27" s="4" t="s">
        <v>36</v>
      </c>
      <c r="E27" s="13">
        <v>1</v>
      </c>
      <c r="F27" s="13">
        <v>1</v>
      </c>
      <c r="G27" s="13">
        <v>1</v>
      </c>
      <c r="H27" s="5">
        <v>2</v>
      </c>
      <c r="I27" s="5">
        <v>3</v>
      </c>
      <c r="J27" s="8"/>
    </row>
    <row r="28" spans="1:10" ht="15.6" hidden="1" customHeight="1">
      <c r="A28" s="1"/>
      <c r="B28" s="7">
        <f t="shared" si="0"/>
        <v>27</v>
      </c>
      <c r="C28" s="10" t="s">
        <v>51</v>
      </c>
      <c r="D28" s="4" t="s">
        <v>36</v>
      </c>
      <c r="E28" s="13">
        <v>1</v>
      </c>
      <c r="F28" s="13">
        <v>1</v>
      </c>
      <c r="G28" s="13">
        <v>1</v>
      </c>
      <c r="H28" s="5">
        <v>2</v>
      </c>
      <c r="I28" s="5">
        <v>1</v>
      </c>
      <c r="J28" s="8"/>
    </row>
    <row r="29" spans="1:10" ht="15.6" hidden="1" customHeight="1">
      <c r="A29" s="1"/>
      <c r="B29" s="7">
        <f t="shared" si="0"/>
        <v>28</v>
      </c>
      <c r="C29" s="10" t="s">
        <v>52</v>
      </c>
      <c r="D29" s="4" t="s">
        <v>36</v>
      </c>
      <c r="E29" s="13">
        <v>1</v>
      </c>
      <c r="F29" s="13">
        <v>1</v>
      </c>
      <c r="G29" s="13">
        <v>1</v>
      </c>
      <c r="H29" s="5">
        <v>2</v>
      </c>
      <c r="I29" s="5">
        <v>1</v>
      </c>
      <c r="J29" s="8"/>
    </row>
    <row r="30" spans="1:10" ht="15.6" hidden="1" customHeight="1">
      <c r="A30" s="1"/>
      <c r="B30" s="7">
        <f t="shared" si="0"/>
        <v>29</v>
      </c>
      <c r="C30" s="10" t="s">
        <v>53</v>
      </c>
      <c r="D30" s="4" t="s">
        <v>36</v>
      </c>
      <c r="E30" s="13">
        <v>1</v>
      </c>
      <c r="F30" s="13">
        <v>1</v>
      </c>
      <c r="G30" s="13">
        <v>1</v>
      </c>
      <c r="H30" s="5">
        <v>2</v>
      </c>
      <c r="I30" s="5">
        <v>1</v>
      </c>
      <c r="J30" s="8"/>
    </row>
    <row r="31" spans="1:10" ht="15.6" hidden="1" customHeight="1">
      <c r="A31" s="1"/>
      <c r="B31" s="7">
        <f t="shared" si="0"/>
        <v>30</v>
      </c>
      <c r="C31" s="10" t="s">
        <v>54</v>
      </c>
      <c r="D31" s="4" t="s">
        <v>36</v>
      </c>
      <c r="E31" s="13">
        <v>1</v>
      </c>
      <c r="F31" s="13">
        <v>1</v>
      </c>
      <c r="G31" s="13">
        <v>1</v>
      </c>
      <c r="H31" s="5">
        <v>2</v>
      </c>
      <c r="I31" s="5">
        <v>1</v>
      </c>
      <c r="J31" s="8"/>
    </row>
    <row r="32" spans="1:10" ht="15.6" hidden="1" customHeight="1">
      <c r="A32" s="1"/>
      <c r="B32" s="7">
        <f t="shared" si="0"/>
        <v>31</v>
      </c>
      <c r="C32" s="10" t="s">
        <v>19</v>
      </c>
      <c r="D32" s="4" t="s">
        <v>24</v>
      </c>
      <c r="E32" s="13">
        <v>1</v>
      </c>
      <c r="F32" s="13">
        <v>1</v>
      </c>
      <c r="G32" s="13">
        <v>1</v>
      </c>
      <c r="H32" s="5">
        <v>2</v>
      </c>
      <c r="I32" s="5">
        <v>2</v>
      </c>
      <c r="J32" s="14" t="s">
        <v>33</v>
      </c>
    </row>
    <row r="33" spans="1:10" ht="15.6" hidden="1" customHeight="1">
      <c r="A33" s="1"/>
      <c r="B33" s="7">
        <f t="shared" si="0"/>
        <v>32</v>
      </c>
      <c r="C33" s="10" t="s">
        <v>14</v>
      </c>
      <c r="D33" s="4" t="s">
        <v>25</v>
      </c>
      <c r="E33" s="13">
        <v>1</v>
      </c>
      <c r="F33" s="13">
        <v>1</v>
      </c>
      <c r="G33" s="13">
        <v>1</v>
      </c>
      <c r="H33" s="5">
        <v>2</v>
      </c>
      <c r="I33" s="5">
        <v>3</v>
      </c>
      <c r="J33" s="8"/>
    </row>
    <row r="34" spans="1:10" ht="15.6" hidden="1" customHeight="1">
      <c r="A34" s="1"/>
      <c r="B34" s="7">
        <f t="shared" si="0"/>
        <v>33</v>
      </c>
      <c r="C34" s="10" t="s">
        <v>15</v>
      </c>
      <c r="D34" s="4" t="s">
        <v>25</v>
      </c>
      <c r="E34" s="13">
        <v>1</v>
      </c>
      <c r="F34" s="13">
        <v>1</v>
      </c>
      <c r="G34" s="13">
        <v>1</v>
      </c>
      <c r="H34" s="5">
        <v>3</v>
      </c>
      <c r="I34" s="5">
        <v>1</v>
      </c>
      <c r="J34" s="8"/>
    </row>
    <row r="35" spans="1:10" ht="15.6" hidden="1" customHeight="1">
      <c r="A35" s="1"/>
      <c r="B35" s="7">
        <f t="shared" si="0"/>
        <v>34</v>
      </c>
      <c r="C35" s="10" t="s">
        <v>59</v>
      </c>
      <c r="D35" s="4" t="s">
        <v>38</v>
      </c>
      <c r="E35" s="13">
        <v>1</v>
      </c>
      <c r="F35" s="13">
        <v>1</v>
      </c>
      <c r="G35" s="13">
        <v>1</v>
      </c>
      <c r="H35" s="5">
        <v>3</v>
      </c>
      <c r="I35" s="5">
        <v>1</v>
      </c>
      <c r="J35" s="8"/>
    </row>
    <row r="36" spans="1:10" ht="15.6" hidden="1" customHeight="1">
      <c r="A36" s="1"/>
      <c r="B36" s="7">
        <f t="shared" si="0"/>
        <v>35</v>
      </c>
      <c r="C36" s="10" t="s">
        <v>28</v>
      </c>
      <c r="D36" s="4" t="s">
        <v>38</v>
      </c>
      <c r="E36" s="13">
        <v>1</v>
      </c>
      <c r="F36" s="13">
        <v>1</v>
      </c>
      <c r="G36" s="13">
        <v>1</v>
      </c>
      <c r="H36" s="5">
        <v>2</v>
      </c>
      <c r="I36" s="5">
        <v>2</v>
      </c>
      <c r="J36" s="8"/>
    </row>
    <row r="37" spans="1:10" ht="15.6" hidden="1" customHeight="1">
      <c r="A37" s="1"/>
      <c r="B37" s="7">
        <f t="shared" si="0"/>
        <v>36</v>
      </c>
      <c r="C37" s="10" t="s">
        <v>44</v>
      </c>
      <c r="D37" s="4" t="s">
        <v>36</v>
      </c>
      <c r="E37" s="13">
        <v>1</v>
      </c>
      <c r="F37" s="13">
        <v>1</v>
      </c>
      <c r="G37" s="13">
        <v>1</v>
      </c>
      <c r="H37" s="5">
        <v>2</v>
      </c>
      <c r="I37" s="5">
        <v>1</v>
      </c>
      <c r="J37" s="8"/>
    </row>
    <row r="38" spans="1:10" ht="15.6" hidden="1" customHeight="1">
      <c r="A38" s="1"/>
      <c r="B38" s="7">
        <f t="shared" si="0"/>
        <v>37</v>
      </c>
      <c r="C38" s="10" t="s">
        <v>45</v>
      </c>
      <c r="D38" s="4" t="s">
        <v>36</v>
      </c>
      <c r="E38" s="13">
        <v>1</v>
      </c>
      <c r="F38" s="13">
        <v>1</v>
      </c>
      <c r="G38" s="13">
        <v>1</v>
      </c>
      <c r="H38" s="5">
        <v>1</v>
      </c>
      <c r="I38" s="5">
        <v>2</v>
      </c>
      <c r="J38" s="8"/>
    </row>
    <row r="39" spans="1:10" ht="15.6" hidden="1" customHeight="1">
      <c r="A39" s="1"/>
      <c r="B39" s="7">
        <f t="shared" si="0"/>
        <v>38</v>
      </c>
      <c r="C39" s="10" t="s">
        <v>48</v>
      </c>
      <c r="D39" s="4" t="s">
        <v>36</v>
      </c>
      <c r="E39" s="13">
        <v>1</v>
      </c>
      <c r="F39" s="13">
        <v>1</v>
      </c>
      <c r="G39" s="13">
        <v>1</v>
      </c>
      <c r="H39" s="5">
        <v>1</v>
      </c>
      <c r="I39" s="5">
        <v>2</v>
      </c>
      <c r="J39" s="8"/>
    </row>
    <row r="40" spans="1:10" ht="15.6" hidden="1" customHeight="1">
      <c r="A40" s="1"/>
      <c r="B40" s="7">
        <f t="shared" si="0"/>
        <v>39</v>
      </c>
      <c r="C40" s="10" t="s">
        <v>49</v>
      </c>
      <c r="D40" s="4" t="s">
        <v>36</v>
      </c>
      <c r="E40" s="13">
        <v>1</v>
      </c>
      <c r="F40" s="13">
        <v>1</v>
      </c>
      <c r="G40" s="13">
        <v>1</v>
      </c>
      <c r="H40" s="5">
        <v>1</v>
      </c>
      <c r="I40" s="5">
        <v>2</v>
      </c>
      <c r="J40" s="8"/>
    </row>
    <row r="41" spans="1:10" ht="15.6" hidden="1" customHeight="1">
      <c r="A41" s="1"/>
      <c r="B41" s="7">
        <f t="shared" si="0"/>
        <v>40</v>
      </c>
      <c r="C41" s="12" t="s">
        <v>50</v>
      </c>
      <c r="D41" s="4" t="s">
        <v>36</v>
      </c>
      <c r="E41" s="13">
        <v>1</v>
      </c>
      <c r="F41" s="13">
        <v>1</v>
      </c>
      <c r="G41" s="13">
        <v>1</v>
      </c>
      <c r="H41" s="5">
        <v>3</v>
      </c>
      <c r="I41" s="5">
        <v>1</v>
      </c>
      <c r="J41" s="1" t="s">
        <v>105</v>
      </c>
    </row>
    <row r="42" spans="1:10" ht="15.6" hidden="1" customHeight="1">
      <c r="A42" s="1"/>
      <c r="B42" s="7">
        <f t="shared" si="0"/>
        <v>41</v>
      </c>
      <c r="C42" s="10" t="s">
        <v>56</v>
      </c>
      <c r="D42" s="4" t="s">
        <v>36</v>
      </c>
      <c r="E42" s="13">
        <v>1</v>
      </c>
      <c r="F42" s="13">
        <v>1</v>
      </c>
      <c r="G42" s="13">
        <v>1</v>
      </c>
      <c r="H42" s="5">
        <v>3</v>
      </c>
      <c r="I42" s="5">
        <v>1</v>
      </c>
      <c r="J42" s="1"/>
    </row>
    <row r="43" spans="1:10" ht="15.6" hidden="1" customHeight="1">
      <c r="A43" s="1"/>
      <c r="B43" s="7">
        <f t="shared" si="0"/>
        <v>42</v>
      </c>
      <c r="C43" s="10" t="s">
        <v>66</v>
      </c>
      <c r="D43" s="4" t="s">
        <v>61</v>
      </c>
      <c r="E43" s="13">
        <v>1</v>
      </c>
      <c r="F43" s="13">
        <v>1</v>
      </c>
      <c r="G43" s="13">
        <v>1</v>
      </c>
      <c r="H43" s="5">
        <v>1</v>
      </c>
      <c r="I43" s="5">
        <v>1</v>
      </c>
      <c r="J43" s="1" t="s">
        <v>72</v>
      </c>
    </row>
    <row r="44" spans="1:10" ht="15.6" hidden="1" customHeight="1">
      <c r="A44" s="1"/>
      <c r="B44" s="7">
        <f t="shared" si="0"/>
        <v>43</v>
      </c>
      <c r="C44" s="10" t="s">
        <v>62</v>
      </c>
      <c r="D44" s="4" t="s">
        <v>63</v>
      </c>
      <c r="E44" s="13">
        <v>1</v>
      </c>
      <c r="F44" s="13">
        <v>1</v>
      </c>
      <c r="G44" s="13">
        <v>1</v>
      </c>
      <c r="H44" s="5">
        <v>1</v>
      </c>
      <c r="I44" s="5">
        <v>2</v>
      </c>
      <c r="J44" s="1" t="s">
        <v>74</v>
      </c>
    </row>
    <row r="45" spans="1:10" ht="15.6" hidden="1" customHeight="1">
      <c r="A45" s="1"/>
      <c r="B45" s="7">
        <f t="shared" si="0"/>
        <v>44</v>
      </c>
      <c r="C45" s="10" t="s">
        <v>64</v>
      </c>
      <c r="D45" s="4" t="s">
        <v>65</v>
      </c>
      <c r="E45" s="13">
        <v>1</v>
      </c>
      <c r="F45" s="13">
        <v>1</v>
      </c>
      <c r="G45" s="13">
        <v>1</v>
      </c>
      <c r="H45" s="5">
        <v>3</v>
      </c>
      <c r="I45" s="5">
        <v>3</v>
      </c>
      <c r="J45" s="1" t="s">
        <v>113</v>
      </c>
    </row>
    <row r="46" spans="1:10" ht="15.6" hidden="1" customHeight="1">
      <c r="A46" s="1"/>
      <c r="B46" s="7">
        <f t="shared" si="0"/>
        <v>45</v>
      </c>
      <c r="C46" s="10" t="s">
        <v>68</v>
      </c>
      <c r="D46" s="4" t="s">
        <v>61</v>
      </c>
      <c r="E46" s="13">
        <v>1</v>
      </c>
      <c r="F46" s="13">
        <v>1</v>
      </c>
      <c r="G46" s="13">
        <v>1</v>
      </c>
      <c r="H46" s="5">
        <v>2</v>
      </c>
      <c r="I46" s="5">
        <v>2</v>
      </c>
      <c r="J46" s="1" t="s">
        <v>75</v>
      </c>
    </row>
    <row r="47" spans="1:10">
      <c r="A47" s="1"/>
      <c r="B47" s="7">
        <f t="shared" si="0"/>
        <v>46</v>
      </c>
      <c r="C47" s="10" t="s">
        <v>69</v>
      </c>
      <c r="D47" s="4" t="s">
        <v>24</v>
      </c>
      <c r="E47" s="13">
        <v>1</v>
      </c>
      <c r="F47" s="13">
        <v>1</v>
      </c>
      <c r="G47" s="13"/>
      <c r="H47" s="5">
        <v>2</v>
      </c>
      <c r="I47" s="5">
        <v>1</v>
      </c>
      <c r="J47" s="1" t="s">
        <v>136</v>
      </c>
    </row>
    <row r="48" spans="1:10">
      <c r="A48" s="1"/>
      <c r="B48" s="7">
        <f t="shared" si="0"/>
        <v>47</v>
      </c>
      <c r="C48" s="10" t="s">
        <v>70</v>
      </c>
      <c r="D48" s="4" t="s">
        <v>24</v>
      </c>
      <c r="E48" s="13" t="s">
        <v>73</v>
      </c>
      <c r="F48" s="13"/>
      <c r="G48" s="13"/>
      <c r="H48" s="5">
        <v>3</v>
      </c>
      <c r="I48" s="5"/>
      <c r="J48" s="1"/>
    </row>
    <row r="49" spans="1:10" ht="15.6" hidden="1" customHeight="1">
      <c r="A49" s="1"/>
      <c r="B49" s="7">
        <f t="shared" si="0"/>
        <v>48</v>
      </c>
      <c r="C49" s="10" t="s">
        <v>76</v>
      </c>
      <c r="D49" s="4" t="s">
        <v>23</v>
      </c>
      <c r="E49" s="13">
        <v>1</v>
      </c>
      <c r="F49" s="13">
        <v>1</v>
      </c>
      <c r="G49" s="13">
        <v>1</v>
      </c>
      <c r="H49" s="5">
        <v>1</v>
      </c>
      <c r="I49" s="5">
        <v>2</v>
      </c>
      <c r="J49" s="1" t="s">
        <v>79</v>
      </c>
    </row>
    <row r="50" spans="1:10" ht="15.6" hidden="1" customHeight="1">
      <c r="A50" s="1"/>
      <c r="B50" s="7">
        <f t="shared" si="0"/>
        <v>49</v>
      </c>
      <c r="C50" s="10" t="s">
        <v>77</v>
      </c>
      <c r="D50" s="4" t="s">
        <v>61</v>
      </c>
      <c r="E50" s="13">
        <v>1</v>
      </c>
      <c r="F50" s="13">
        <v>1</v>
      </c>
      <c r="G50" s="13">
        <v>1</v>
      </c>
      <c r="H50" s="5">
        <v>1</v>
      </c>
      <c r="I50" s="5">
        <v>1</v>
      </c>
      <c r="J50" s="1" t="s">
        <v>75</v>
      </c>
    </row>
    <row r="51" spans="1:10" ht="15.6" hidden="1" customHeight="1">
      <c r="A51" s="1"/>
      <c r="B51" s="7">
        <f t="shared" si="0"/>
        <v>50</v>
      </c>
      <c r="C51" s="10" t="s">
        <v>78</v>
      </c>
      <c r="D51" s="4" t="s">
        <v>23</v>
      </c>
      <c r="E51" s="13">
        <v>1</v>
      </c>
      <c r="F51" s="13">
        <v>1</v>
      </c>
      <c r="G51" s="13">
        <v>1</v>
      </c>
      <c r="H51" s="5">
        <v>1</v>
      </c>
      <c r="I51" s="5">
        <v>2</v>
      </c>
      <c r="J51" s="1" t="s">
        <v>79</v>
      </c>
    </row>
    <row r="52" spans="1:10" ht="15.6" hidden="1" customHeight="1">
      <c r="B52" s="7">
        <f t="shared" si="0"/>
        <v>51</v>
      </c>
      <c r="C52" s="10" t="s">
        <v>80</v>
      </c>
      <c r="D52" s="4" t="s">
        <v>61</v>
      </c>
      <c r="E52" s="13">
        <v>1</v>
      </c>
      <c r="F52" s="13">
        <v>1</v>
      </c>
      <c r="G52" s="13">
        <v>1</v>
      </c>
      <c r="H52" s="5">
        <v>1</v>
      </c>
      <c r="I52" s="5">
        <v>2</v>
      </c>
      <c r="J52" s="1" t="s">
        <v>86</v>
      </c>
    </row>
    <row r="53" spans="1:10">
      <c r="B53" s="7">
        <f t="shared" si="0"/>
        <v>52</v>
      </c>
      <c r="C53" s="10" t="s">
        <v>101</v>
      </c>
      <c r="D53" s="4" t="s">
        <v>25</v>
      </c>
      <c r="E53" s="13">
        <v>1</v>
      </c>
      <c r="F53" s="13" t="s">
        <v>35</v>
      </c>
      <c r="G53" s="13" t="s">
        <v>35</v>
      </c>
      <c r="H53" s="5">
        <v>1</v>
      </c>
      <c r="I53" s="5">
        <v>2</v>
      </c>
      <c r="J53" s="1" t="s">
        <v>74</v>
      </c>
    </row>
    <row r="54" spans="1:10">
      <c r="B54" s="7">
        <f t="shared" si="0"/>
        <v>53</v>
      </c>
      <c r="C54" s="10" t="s">
        <v>81</v>
      </c>
      <c r="D54" s="4" t="s">
        <v>24</v>
      </c>
      <c r="E54" s="13" t="s">
        <v>73</v>
      </c>
      <c r="F54" s="13"/>
      <c r="G54" s="13"/>
      <c r="H54" s="5">
        <v>3</v>
      </c>
      <c r="I54" s="5">
        <v>2</v>
      </c>
      <c r="J54" s="1"/>
    </row>
    <row r="55" spans="1:10">
      <c r="B55" s="7">
        <f t="shared" si="0"/>
        <v>54</v>
      </c>
      <c r="C55" s="10" t="s">
        <v>82</v>
      </c>
      <c r="D55" s="4" t="s">
        <v>128</v>
      </c>
      <c r="E55" s="13">
        <v>1</v>
      </c>
      <c r="F55" s="13"/>
      <c r="G55" s="13"/>
      <c r="H55" s="5">
        <v>3</v>
      </c>
      <c r="I55" s="5">
        <v>3</v>
      </c>
      <c r="J55" s="1" t="s">
        <v>206</v>
      </c>
    </row>
    <row r="56" spans="1:10" ht="15.6" hidden="1" customHeight="1">
      <c r="B56" s="7">
        <f t="shared" si="0"/>
        <v>55</v>
      </c>
      <c r="C56" s="10" t="s">
        <v>83</v>
      </c>
      <c r="D56" s="4" t="s">
        <v>84</v>
      </c>
      <c r="E56" s="13">
        <v>1</v>
      </c>
      <c r="F56" s="13">
        <v>1</v>
      </c>
      <c r="G56" s="13">
        <v>1</v>
      </c>
      <c r="H56" s="5">
        <v>2</v>
      </c>
      <c r="I56" s="5">
        <v>2</v>
      </c>
      <c r="J56" s="1" t="s">
        <v>103</v>
      </c>
    </row>
    <row r="57" spans="1:10" ht="15.6" hidden="1" customHeight="1">
      <c r="B57" s="7">
        <f t="shared" si="0"/>
        <v>56</v>
      </c>
      <c r="C57" s="10" t="s">
        <v>85</v>
      </c>
      <c r="D57" s="4" t="s">
        <v>23</v>
      </c>
      <c r="E57" s="13">
        <v>1</v>
      </c>
      <c r="F57" s="13">
        <v>1</v>
      </c>
      <c r="G57" s="13">
        <v>1</v>
      </c>
      <c r="H57" s="5">
        <v>1</v>
      </c>
      <c r="I57" s="5">
        <v>2</v>
      </c>
      <c r="J57" s="1" t="s">
        <v>94</v>
      </c>
    </row>
    <row r="58" spans="1:10" ht="15.6" hidden="1" customHeight="1">
      <c r="B58" s="7">
        <f t="shared" si="0"/>
        <v>57</v>
      </c>
      <c r="C58" s="10" t="s">
        <v>88</v>
      </c>
      <c r="D58" s="4" t="s">
        <v>23</v>
      </c>
      <c r="E58" s="13">
        <v>1</v>
      </c>
      <c r="F58" s="13" t="s">
        <v>35</v>
      </c>
      <c r="G58" s="13">
        <v>1</v>
      </c>
      <c r="H58" s="5">
        <v>1</v>
      </c>
      <c r="I58" s="5">
        <v>2</v>
      </c>
      <c r="J58" s="1"/>
    </row>
    <row r="59" spans="1:10">
      <c r="B59" s="7">
        <f t="shared" si="0"/>
        <v>58</v>
      </c>
      <c r="C59" s="10" t="s">
        <v>89</v>
      </c>
      <c r="D59" s="4" t="s">
        <v>23</v>
      </c>
      <c r="E59" s="13" t="s">
        <v>73</v>
      </c>
      <c r="F59" s="13" t="s">
        <v>35</v>
      </c>
      <c r="G59" s="13"/>
      <c r="H59" s="5">
        <v>2</v>
      </c>
      <c r="I59" s="5">
        <v>3</v>
      </c>
      <c r="J59" s="1"/>
    </row>
    <row r="60" spans="1:10">
      <c r="B60" s="7">
        <f t="shared" si="0"/>
        <v>59</v>
      </c>
      <c r="C60" s="10" t="s">
        <v>90</v>
      </c>
      <c r="D60" s="4" t="s">
        <v>23</v>
      </c>
      <c r="E60" s="13">
        <v>1</v>
      </c>
      <c r="F60" s="13" t="s">
        <v>35</v>
      </c>
      <c r="G60" s="13"/>
      <c r="H60" s="5">
        <v>3</v>
      </c>
      <c r="I60" s="5">
        <v>1</v>
      </c>
      <c r="J60" s="1"/>
    </row>
    <row r="61" spans="1:10" ht="15.6" hidden="1" customHeight="1">
      <c r="B61" s="7">
        <f t="shared" si="0"/>
        <v>60</v>
      </c>
      <c r="C61" s="10" t="s">
        <v>91</v>
      </c>
      <c r="D61" s="4" t="s">
        <v>84</v>
      </c>
      <c r="E61" s="13">
        <v>1</v>
      </c>
      <c r="F61" s="13">
        <v>1</v>
      </c>
      <c r="G61" s="13">
        <v>1</v>
      </c>
      <c r="H61" s="5">
        <v>3</v>
      </c>
      <c r="I61" s="5">
        <v>1</v>
      </c>
      <c r="J61" s="1" t="s">
        <v>87</v>
      </c>
    </row>
    <row r="62" spans="1:10">
      <c r="B62" s="7">
        <f t="shared" si="0"/>
        <v>61</v>
      </c>
      <c r="C62" s="10" t="s">
        <v>92</v>
      </c>
      <c r="D62" s="4" t="s">
        <v>24</v>
      </c>
      <c r="E62" s="13" t="s">
        <v>73</v>
      </c>
      <c r="F62" s="13" t="s">
        <v>35</v>
      </c>
      <c r="G62" s="13"/>
      <c r="H62" s="5">
        <v>3</v>
      </c>
      <c r="I62" s="5">
        <v>1</v>
      </c>
      <c r="J62" s="1"/>
    </row>
    <row r="63" spans="1:10">
      <c r="B63" s="7">
        <f t="shared" si="0"/>
        <v>62</v>
      </c>
      <c r="C63" s="10" t="s">
        <v>93</v>
      </c>
      <c r="D63" s="4" t="s">
        <v>25</v>
      </c>
      <c r="E63" s="13">
        <v>1</v>
      </c>
      <c r="F63" s="13" t="s">
        <v>35</v>
      </c>
      <c r="G63" s="13" t="s">
        <v>35</v>
      </c>
      <c r="H63" s="5">
        <v>3</v>
      </c>
      <c r="I63" s="5">
        <v>1</v>
      </c>
      <c r="J63" s="1"/>
    </row>
    <row r="64" spans="1:10">
      <c r="B64" s="7">
        <f t="shared" si="0"/>
        <v>63</v>
      </c>
      <c r="C64" s="10" t="s">
        <v>95</v>
      </c>
      <c r="D64" s="4" t="s">
        <v>100</v>
      </c>
      <c r="E64" s="13">
        <v>1</v>
      </c>
      <c r="F64" s="13">
        <v>1</v>
      </c>
      <c r="G64" s="13" t="s">
        <v>35</v>
      </c>
      <c r="H64" s="5">
        <v>1</v>
      </c>
      <c r="I64" s="5">
        <v>1</v>
      </c>
      <c r="J64" s="1" t="s">
        <v>104</v>
      </c>
    </row>
    <row r="65" spans="2:10" ht="15.6" hidden="1" customHeight="1">
      <c r="B65" s="7">
        <f t="shared" si="0"/>
        <v>64</v>
      </c>
      <c r="C65" s="10" t="s">
        <v>96</v>
      </c>
      <c r="D65" s="4" t="s">
        <v>63</v>
      </c>
      <c r="E65" s="13">
        <v>1</v>
      </c>
      <c r="F65" s="13">
        <v>1</v>
      </c>
      <c r="G65" s="13">
        <v>1</v>
      </c>
      <c r="H65" s="5">
        <v>1</v>
      </c>
      <c r="I65" s="5">
        <v>1</v>
      </c>
      <c r="J65" s="1" t="s">
        <v>97</v>
      </c>
    </row>
    <row r="66" spans="2:10">
      <c r="B66" s="7">
        <f t="shared" si="0"/>
        <v>65</v>
      </c>
      <c r="C66" s="10" t="s">
        <v>98</v>
      </c>
      <c r="D66" s="4" t="s">
        <v>24</v>
      </c>
      <c r="E66" s="13" t="s">
        <v>73</v>
      </c>
      <c r="F66" s="13" t="s">
        <v>35</v>
      </c>
      <c r="G66" s="13"/>
      <c r="H66" s="5">
        <v>1</v>
      </c>
      <c r="I66" s="5">
        <v>1</v>
      </c>
      <c r="J66" s="1" t="s">
        <v>99</v>
      </c>
    </row>
    <row r="67" spans="2:10">
      <c r="B67" s="7">
        <f t="shared" si="0"/>
        <v>66</v>
      </c>
      <c r="C67" s="10" t="s">
        <v>149</v>
      </c>
      <c r="D67" s="4" t="s">
        <v>63</v>
      </c>
      <c r="E67" s="13" t="s">
        <v>73</v>
      </c>
      <c r="F67" s="13" t="s">
        <v>35</v>
      </c>
      <c r="G67" s="13"/>
      <c r="H67" s="5">
        <v>3</v>
      </c>
      <c r="I67" s="5">
        <v>3</v>
      </c>
      <c r="J67" s="1"/>
    </row>
    <row r="68" spans="2:10">
      <c r="B68" s="7">
        <f t="shared" si="0"/>
        <v>67</v>
      </c>
      <c r="C68" s="10" t="s">
        <v>102</v>
      </c>
      <c r="D68" s="4" t="s">
        <v>23</v>
      </c>
      <c r="E68" s="13">
        <v>1</v>
      </c>
      <c r="F68" s="13">
        <v>1</v>
      </c>
      <c r="G68" s="13" t="s">
        <v>35</v>
      </c>
      <c r="H68" s="5">
        <v>1</v>
      </c>
      <c r="I68" s="5">
        <v>1</v>
      </c>
      <c r="J68" s="1"/>
    </row>
    <row r="69" spans="2:10">
      <c r="B69" s="7">
        <f t="shared" si="0"/>
        <v>68</v>
      </c>
      <c r="C69" s="10" t="s">
        <v>106</v>
      </c>
      <c r="D69" s="4" t="s">
        <v>25</v>
      </c>
      <c r="E69" s="13" t="s">
        <v>35</v>
      </c>
      <c r="F69" s="13" t="s">
        <v>35</v>
      </c>
      <c r="G69" s="13" t="s">
        <v>35</v>
      </c>
      <c r="H69" s="5">
        <v>1</v>
      </c>
      <c r="I69" s="5">
        <v>1</v>
      </c>
      <c r="J69" s="1"/>
    </row>
    <row r="70" spans="2:10">
      <c r="B70" s="7">
        <f t="shared" si="0"/>
        <v>69</v>
      </c>
      <c r="C70" s="10" t="s">
        <v>107</v>
      </c>
      <c r="D70" s="4" t="s">
        <v>128</v>
      </c>
      <c r="E70" s="13">
        <v>1</v>
      </c>
      <c r="F70" s="13">
        <v>1</v>
      </c>
      <c r="G70" s="13"/>
      <c r="H70" s="5">
        <v>3</v>
      </c>
      <c r="I70" s="5">
        <v>3</v>
      </c>
      <c r="J70" s="1" t="s">
        <v>135</v>
      </c>
    </row>
    <row r="71" spans="2:10">
      <c r="B71" s="7">
        <f t="shared" si="0"/>
        <v>70</v>
      </c>
      <c r="C71" s="10" t="s">
        <v>109</v>
      </c>
      <c r="D71" s="4" t="s">
        <v>24</v>
      </c>
      <c r="E71" s="13">
        <v>1</v>
      </c>
      <c r="F71" s="13"/>
      <c r="G71" s="13"/>
      <c r="H71" s="5">
        <v>1</v>
      </c>
      <c r="I71" s="5">
        <v>2</v>
      </c>
      <c r="J71" s="1" t="s">
        <v>206</v>
      </c>
    </row>
    <row r="72" spans="2:10" ht="15.6" hidden="1" customHeight="1">
      <c r="B72" s="7">
        <f t="shared" si="0"/>
        <v>71</v>
      </c>
      <c r="C72" s="10" t="s">
        <v>122</v>
      </c>
      <c r="D72" s="4" t="s">
        <v>61</v>
      </c>
      <c r="E72" s="13">
        <v>1</v>
      </c>
      <c r="F72" s="13">
        <v>1</v>
      </c>
      <c r="G72" s="13">
        <v>1</v>
      </c>
      <c r="H72" s="5">
        <v>1</v>
      </c>
      <c r="I72" s="5">
        <v>1</v>
      </c>
      <c r="J72" s="1" t="s">
        <v>110</v>
      </c>
    </row>
    <row r="73" spans="2:10" ht="15.6" hidden="1" customHeight="1">
      <c r="B73" s="7">
        <f t="shared" si="0"/>
        <v>72</v>
      </c>
      <c r="C73" s="10" t="s">
        <v>111</v>
      </c>
      <c r="D73" s="4" t="s">
        <v>23</v>
      </c>
      <c r="E73" s="13">
        <v>1</v>
      </c>
      <c r="F73" s="13">
        <v>1</v>
      </c>
      <c r="G73" s="13">
        <v>1</v>
      </c>
      <c r="H73" s="5">
        <v>1</v>
      </c>
      <c r="I73" s="5">
        <v>1</v>
      </c>
      <c r="J73" s="1" t="s">
        <v>112</v>
      </c>
    </row>
    <row r="74" spans="2:10" ht="15.6" hidden="1" customHeight="1">
      <c r="B74" s="7">
        <f t="shared" si="0"/>
        <v>73</v>
      </c>
      <c r="C74" s="10" t="s">
        <v>114</v>
      </c>
      <c r="D74" s="17" t="s">
        <v>115</v>
      </c>
      <c r="E74" s="13" t="s">
        <v>116</v>
      </c>
      <c r="F74" s="13" t="s">
        <v>35</v>
      </c>
      <c r="G74" s="13">
        <v>1</v>
      </c>
      <c r="H74" s="5">
        <v>1</v>
      </c>
      <c r="I74" s="5">
        <v>1</v>
      </c>
      <c r="J74" s="1" t="s">
        <v>117</v>
      </c>
    </row>
    <row r="75" spans="2:10">
      <c r="B75" s="7">
        <f t="shared" si="0"/>
        <v>74</v>
      </c>
      <c r="C75" s="10" t="s">
        <v>119</v>
      </c>
      <c r="D75" s="17" t="s">
        <v>23</v>
      </c>
      <c r="E75" s="13"/>
      <c r="F75" s="13"/>
      <c r="G75" s="13"/>
      <c r="H75" s="5">
        <v>1</v>
      </c>
      <c r="I75" s="5">
        <v>1</v>
      </c>
      <c r="J75" s="1" t="s">
        <v>120</v>
      </c>
    </row>
    <row r="76" spans="2:10">
      <c r="B76" s="7">
        <f t="shared" si="0"/>
        <v>75</v>
      </c>
      <c r="C76" s="10" t="s">
        <v>121</v>
      </c>
      <c r="D76" s="17" t="s">
        <v>23</v>
      </c>
      <c r="E76" s="13"/>
      <c r="F76" s="13"/>
      <c r="G76" s="13"/>
      <c r="H76" s="5">
        <v>2</v>
      </c>
      <c r="I76" s="5">
        <v>2</v>
      </c>
      <c r="J76" s="1" t="s">
        <v>131</v>
      </c>
    </row>
    <row r="77" spans="2:10">
      <c r="B77" s="7">
        <f t="shared" si="0"/>
        <v>76</v>
      </c>
      <c r="C77" s="10" t="s">
        <v>123</v>
      </c>
      <c r="D77" s="17" t="s">
        <v>124</v>
      </c>
      <c r="E77" s="13"/>
      <c r="F77" s="13" t="s">
        <v>35</v>
      </c>
      <c r="G77" s="13"/>
      <c r="H77" s="5">
        <v>2</v>
      </c>
      <c r="I77" s="5">
        <v>2</v>
      </c>
      <c r="J77" s="1"/>
    </row>
    <row r="78" spans="2:10">
      <c r="B78" s="7">
        <f t="shared" si="0"/>
        <v>77</v>
      </c>
      <c r="C78" s="10" t="s">
        <v>125</v>
      </c>
      <c r="D78" s="17" t="s">
        <v>24</v>
      </c>
      <c r="E78" s="13" t="s">
        <v>73</v>
      </c>
      <c r="F78" s="13"/>
      <c r="G78" s="13"/>
      <c r="H78" s="5">
        <v>3</v>
      </c>
      <c r="I78" s="5">
        <v>3</v>
      </c>
      <c r="J78" s="1" t="s">
        <v>126</v>
      </c>
    </row>
    <row r="79" spans="2:10">
      <c r="B79" s="7">
        <f t="shared" si="0"/>
        <v>78</v>
      </c>
      <c r="C79" s="10" t="s">
        <v>129</v>
      </c>
      <c r="D79" s="17" t="s">
        <v>128</v>
      </c>
      <c r="E79" s="13">
        <v>1</v>
      </c>
      <c r="F79" s="13"/>
      <c r="G79" s="13"/>
      <c r="H79" s="5">
        <v>2</v>
      </c>
      <c r="I79" s="5">
        <v>1</v>
      </c>
      <c r="J79" s="1" t="s">
        <v>206</v>
      </c>
    </row>
    <row r="80" spans="2:10">
      <c r="B80" s="7">
        <f>+B79+1</f>
        <v>79</v>
      </c>
      <c r="C80" s="10" t="s">
        <v>130</v>
      </c>
      <c r="D80" s="17" t="s">
        <v>128</v>
      </c>
      <c r="E80" s="13">
        <v>0.15</v>
      </c>
      <c r="F80" s="13"/>
      <c r="G80" s="13"/>
      <c r="H80" s="5">
        <v>3</v>
      </c>
      <c r="I80" s="5">
        <v>2</v>
      </c>
      <c r="J80" s="1"/>
    </row>
    <row r="81" spans="2:10">
      <c r="B81" s="7">
        <f>+B80+1</f>
        <v>80</v>
      </c>
      <c r="C81" s="10" t="s">
        <v>132</v>
      </c>
      <c r="D81" s="17" t="s">
        <v>133</v>
      </c>
      <c r="E81" s="13">
        <v>1</v>
      </c>
      <c r="F81" s="13"/>
      <c r="G81" s="13"/>
      <c r="H81" s="5">
        <v>1</v>
      </c>
      <c r="I81" s="5">
        <v>2</v>
      </c>
      <c r="J81" s="1" t="s">
        <v>134</v>
      </c>
    </row>
    <row r="82" spans="2:10">
      <c r="B82" s="7">
        <f t="shared" ref="B82:B98" si="1">+B81+1</f>
        <v>81</v>
      </c>
      <c r="C82" s="10" t="s">
        <v>146</v>
      </c>
      <c r="D82" s="17" t="s">
        <v>25</v>
      </c>
      <c r="E82" s="13">
        <v>1</v>
      </c>
      <c r="F82" s="13"/>
      <c r="G82" s="13" t="s">
        <v>35</v>
      </c>
      <c r="H82" s="5">
        <v>1</v>
      </c>
      <c r="I82" s="5">
        <v>2</v>
      </c>
      <c r="J82" s="1"/>
    </row>
    <row r="83" spans="2:10">
      <c r="B83" s="7">
        <f t="shared" si="1"/>
        <v>82</v>
      </c>
      <c r="C83" s="10" t="s">
        <v>137</v>
      </c>
      <c r="D83" s="17" t="s">
        <v>133</v>
      </c>
      <c r="E83" s="13">
        <v>0.7</v>
      </c>
      <c r="F83" s="13"/>
      <c r="G83" s="13"/>
      <c r="H83" s="5">
        <v>1</v>
      </c>
      <c r="I83" s="5">
        <v>3</v>
      </c>
      <c r="J83" s="1" t="s">
        <v>138</v>
      </c>
    </row>
    <row r="84" spans="2:10">
      <c r="B84" s="7">
        <f t="shared" si="1"/>
        <v>83</v>
      </c>
      <c r="C84" s="10" t="s">
        <v>139</v>
      </c>
      <c r="D84" s="17" t="s">
        <v>133</v>
      </c>
      <c r="E84" s="13"/>
      <c r="F84" s="13"/>
      <c r="G84" s="13"/>
      <c r="H84" s="5">
        <v>1</v>
      </c>
      <c r="I84" s="5">
        <v>3</v>
      </c>
      <c r="J84" s="1" t="s">
        <v>140</v>
      </c>
    </row>
    <row r="85" spans="2:10">
      <c r="B85" s="7">
        <f>+B84+1</f>
        <v>84</v>
      </c>
      <c r="C85" s="10" t="s">
        <v>147</v>
      </c>
      <c r="D85" s="17" t="s">
        <v>25</v>
      </c>
      <c r="E85" s="13">
        <v>1</v>
      </c>
      <c r="F85" s="13"/>
      <c r="G85" s="13" t="s">
        <v>35</v>
      </c>
      <c r="H85" s="5">
        <v>1</v>
      </c>
      <c r="I85" s="5">
        <v>2</v>
      </c>
      <c r="J85" s="1"/>
    </row>
    <row r="86" spans="2:10">
      <c r="B86" s="7">
        <f t="shared" si="1"/>
        <v>85</v>
      </c>
      <c r="C86" s="10" t="s">
        <v>144</v>
      </c>
      <c r="D86" s="17" t="s">
        <v>133</v>
      </c>
      <c r="E86" s="13">
        <v>0.3</v>
      </c>
      <c r="F86" s="13"/>
      <c r="G86" s="13"/>
      <c r="H86" s="5">
        <v>1</v>
      </c>
      <c r="I86" s="5">
        <v>3</v>
      </c>
      <c r="J86" s="1" t="s">
        <v>157</v>
      </c>
    </row>
    <row r="87" spans="2:10">
      <c r="B87" s="7">
        <f t="shared" si="1"/>
        <v>86</v>
      </c>
      <c r="C87" s="10" t="s">
        <v>145</v>
      </c>
      <c r="D87" s="17" t="s">
        <v>133</v>
      </c>
      <c r="E87" s="13"/>
      <c r="F87" s="13"/>
      <c r="G87" s="13"/>
      <c r="H87" s="5">
        <v>1</v>
      </c>
      <c r="I87" s="5">
        <v>3</v>
      </c>
      <c r="J87" s="1" t="s">
        <v>158</v>
      </c>
    </row>
    <row r="88" spans="2:10">
      <c r="B88" s="7">
        <f t="shared" si="1"/>
        <v>87</v>
      </c>
      <c r="C88" s="10" t="s">
        <v>150</v>
      </c>
      <c r="D88" s="17" t="s">
        <v>133</v>
      </c>
      <c r="E88" s="13"/>
      <c r="F88" s="13"/>
      <c r="G88" s="13"/>
      <c r="H88" s="5">
        <v>1</v>
      </c>
      <c r="I88" s="5">
        <v>3</v>
      </c>
      <c r="J88" s="1"/>
    </row>
    <row r="89" spans="2:10">
      <c r="B89" s="7">
        <f>+B88+1</f>
        <v>88</v>
      </c>
      <c r="C89" s="10" t="s">
        <v>153</v>
      </c>
      <c r="D89" s="17" t="s">
        <v>25</v>
      </c>
      <c r="E89" s="13"/>
      <c r="F89" s="13"/>
      <c r="G89" s="13" t="s">
        <v>35</v>
      </c>
      <c r="H89" s="5">
        <v>1</v>
      </c>
      <c r="I89" s="5">
        <v>2</v>
      </c>
      <c r="J89" s="1"/>
    </row>
    <row r="90" spans="2:10">
      <c r="B90" s="7">
        <f t="shared" si="1"/>
        <v>89</v>
      </c>
      <c r="C90" s="10" t="s">
        <v>154</v>
      </c>
      <c r="D90" s="17" t="s">
        <v>133</v>
      </c>
      <c r="E90" s="13"/>
      <c r="F90" s="13"/>
      <c r="G90" s="13"/>
      <c r="H90" s="5">
        <v>1</v>
      </c>
      <c r="I90" s="5">
        <v>3</v>
      </c>
      <c r="J90" s="1" t="s">
        <v>160</v>
      </c>
    </row>
    <row r="91" spans="2:10">
      <c r="B91" s="7">
        <f t="shared" si="1"/>
        <v>90</v>
      </c>
      <c r="C91" s="10" t="s">
        <v>155</v>
      </c>
      <c r="D91" s="17" t="s">
        <v>133</v>
      </c>
      <c r="E91" s="13"/>
      <c r="F91" s="13"/>
      <c r="G91" s="13"/>
      <c r="H91" s="5">
        <v>1</v>
      </c>
      <c r="I91" s="5">
        <v>3</v>
      </c>
      <c r="J91" s="1" t="s">
        <v>159</v>
      </c>
    </row>
    <row r="92" spans="2:10">
      <c r="B92" s="7">
        <f t="shared" si="1"/>
        <v>91</v>
      </c>
      <c r="C92" s="10" t="s">
        <v>156</v>
      </c>
      <c r="D92" s="17" t="s">
        <v>133</v>
      </c>
      <c r="E92" s="13">
        <v>1</v>
      </c>
      <c r="F92" s="13"/>
      <c r="G92" s="13"/>
      <c r="H92" s="5">
        <v>1</v>
      </c>
      <c r="I92" s="5">
        <v>1</v>
      </c>
      <c r="J92" s="1" t="s">
        <v>140</v>
      </c>
    </row>
    <row r="93" spans="2:10">
      <c r="B93" s="7">
        <f t="shared" si="1"/>
        <v>92</v>
      </c>
      <c r="C93" s="10" t="s">
        <v>161</v>
      </c>
      <c r="D93" s="4" t="s">
        <v>128</v>
      </c>
      <c r="E93" s="13">
        <v>1</v>
      </c>
      <c r="F93" s="13"/>
      <c r="G93" s="13"/>
      <c r="H93" s="5">
        <v>1</v>
      </c>
      <c r="I93" s="5">
        <v>3</v>
      </c>
      <c r="J93" s="1" t="s">
        <v>206</v>
      </c>
    </row>
    <row r="94" spans="2:10">
      <c r="B94" s="7">
        <f t="shared" si="1"/>
        <v>93</v>
      </c>
      <c r="C94" s="10" t="s">
        <v>162</v>
      </c>
      <c r="D94" s="4" t="s">
        <v>24</v>
      </c>
      <c r="E94" s="13">
        <v>1</v>
      </c>
      <c r="F94" s="13"/>
      <c r="G94" s="13"/>
      <c r="H94" s="5">
        <v>2</v>
      </c>
      <c r="I94" s="5">
        <v>2</v>
      </c>
      <c r="J94" s="1" t="s">
        <v>206</v>
      </c>
    </row>
    <row r="95" spans="2:10">
      <c r="B95" s="7">
        <f t="shared" si="1"/>
        <v>94</v>
      </c>
      <c r="C95" s="10" t="s">
        <v>163</v>
      </c>
      <c r="D95" s="4" t="s">
        <v>61</v>
      </c>
      <c r="E95" s="13">
        <v>1</v>
      </c>
      <c r="F95" s="13">
        <v>1</v>
      </c>
      <c r="G95" s="13"/>
      <c r="H95" s="5">
        <v>2</v>
      </c>
      <c r="I95" s="5">
        <v>2</v>
      </c>
      <c r="J95" s="1" t="s">
        <v>165</v>
      </c>
    </row>
    <row r="96" spans="2:10">
      <c r="B96" s="7">
        <f t="shared" si="1"/>
        <v>95</v>
      </c>
      <c r="C96" s="10" t="s">
        <v>164</v>
      </c>
      <c r="D96" s="4" t="s">
        <v>24</v>
      </c>
      <c r="E96" s="13">
        <v>1</v>
      </c>
      <c r="F96" s="13"/>
      <c r="G96" s="13"/>
      <c r="H96" s="5">
        <v>2</v>
      </c>
      <c r="I96" s="5">
        <v>2</v>
      </c>
      <c r="J96" s="1" t="s">
        <v>206</v>
      </c>
    </row>
    <row r="97" spans="2:10">
      <c r="B97" s="7">
        <f t="shared" si="1"/>
        <v>96</v>
      </c>
      <c r="C97" s="10" t="s">
        <v>193</v>
      </c>
      <c r="D97" s="4" t="s">
        <v>61</v>
      </c>
      <c r="E97" s="13">
        <v>1</v>
      </c>
      <c r="F97" s="13"/>
      <c r="G97" s="13" t="s">
        <v>35</v>
      </c>
      <c r="H97" s="5">
        <v>2</v>
      </c>
      <c r="I97" s="5">
        <v>2</v>
      </c>
      <c r="J97" s="32" t="s">
        <v>173</v>
      </c>
    </row>
    <row r="98" spans="2:10">
      <c r="B98" s="7">
        <f t="shared" si="1"/>
        <v>97</v>
      </c>
      <c r="C98" s="10" t="s">
        <v>194</v>
      </c>
      <c r="D98" s="4" t="s">
        <v>170</v>
      </c>
      <c r="E98" s="13">
        <v>1</v>
      </c>
      <c r="F98" s="13"/>
      <c r="G98" s="13" t="s">
        <v>35</v>
      </c>
      <c r="H98" s="5">
        <v>2</v>
      </c>
      <c r="I98" s="5">
        <v>2</v>
      </c>
      <c r="J98" s="32" t="s">
        <v>173</v>
      </c>
    </row>
    <row r="99" spans="2:10">
      <c r="B99" s="7">
        <f t="shared" ref="B99" si="2">+B98+1</f>
        <v>98</v>
      </c>
      <c r="C99" s="10" t="s">
        <v>172</v>
      </c>
      <c r="D99" s="4" t="s">
        <v>25</v>
      </c>
      <c r="E99" s="13"/>
      <c r="F99" s="13"/>
      <c r="G99" s="13" t="s">
        <v>35</v>
      </c>
      <c r="H99" s="5">
        <v>2</v>
      </c>
      <c r="I99" s="5">
        <v>2</v>
      </c>
      <c r="J99" s="32" t="s">
        <v>173</v>
      </c>
    </row>
    <row r="100" spans="2:10">
      <c r="B100" s="7">
        <f t="shared" ref="B100" si="3">+B99+1</f>
        <v>99</v>
      </c>
      <c r="C100" s="10" t="s">
        <v>174</v>
      </c>
      <c r="D100" s="4" t="s">
        <v>23</v>
      </c>
      <c r="E100" s="13">
        <v>1</v>
      </c>
      <c r="F100" s="13"/>
      <c r="G100" s="13" t="s">
        <v>35</v>
      </c>
      <c r="H100" s="5">
        <v>2</v>
      </c>
      <c r="I100" s="5">
        <v>2</v>
      </c>
      <c r="J100" s="32" t="s">
        <v>195</v>
      </c>
    </row>
    <row r="101" spans="2:10">
      <c r="B101" s="7">
        <f t="shared" ref="B101:B106" si="4">+B100+1</f>
        <v>100</v>
      </c>
      <c r="C101" s="10" t="s">
        <v>171</v>
      </c>
      <c r="D101" s="4" t="s">
        <v>170</v>
      </c>
      <c r="E101" s="13">
        <v>0.5</v>
      </c>
      <c r="F101" s="13"/>
      <c r="G101" s="13"/>
      <c r="H101" s="5">
        <v>2</v>
      </c>
      <c r="I101" s="5">
        <v>2</v>
      </c>
      <c r="J101" s="32" t="s">
        <v>173</v>
      </c>
    </row>
    <row r="102" spans="2:10">
      <c r="B102" s="7">
        <f t="shared" si="4"/>
        <v>101</v>
      </c>
      <c r="C102" s="10" t="s">
        <v>196</v>
      </c>
      <c r="D102" s="4" t="s">
        <v>170</v>
      </c>
      <c r="E102" s="13"/>
      <c r="F102" s="13"/>
      <c r="G102" s="13"/>
      <c r="H102" s="5">
        <v>2</v>
      </c>
      <c r="I102" s="5">
        <v>2</v>
      </c>
      <c r="J102" s="32" t="s">
        <v>173</v>
      </c>
    </row>
    <row r="103" spans="2:10">
      <c r="B103" s="7">
        <f t="shared" si="4"/>
        <v>102</v>
      </c>
      <c r="C103" s="10" t="s">
        <v>198</v>
      </c>
      <c r="D103" s="4" t="s">
        <v>170</v>
      </c>
      <c r="E103" s="13"/>
      <c r="F103" s="13"/>
      <c r="G103" s="13"/>
      <c r="H103" s="5">
        <v>2</v>
      </c>
      <c r="I103" s="5">
        <v>2</v>
      </c>
      <c r="J103" s="32" t="s">
        <v>173</v>
      </c>
    </row>
    <row r="104" spans="2:10">
      <c r="B104" s="7">
        <f t="shared" si="4"/>
        <v>103</v>
      </c>
      <c r="C104" s="10" t="s">
        <v>197</v>
      </c>
      <c r="D104" s="4" t="s">
        <v>170</v>
      </c>
      <c r="E104" s="13"/>
      <c r="F104" s="13"/>
      <c r="G104" s="13"/>
      <c r="H104" s="5">
        <v>2</v>
      </c>
      <c r="I104" s="5">
        <v>2</v>
      </c>
      <c r="J104" s="32" t="s">
        <v>173</v>
      </c>
    </row>
    <row r="105" spans="2:10">
      <c r="B105" s="7">
        <f t="shared" si="4"/>
        <v>104</v>
      </c>
      <c r="C105" s="10" t="s">
        <v>201</v>
      </c>
      <c r="D105" s="4" t="s">
        <v>24</v>
      </c>
      <c r="E105" s="13">
        <v>1</v>
      </c>
      <c r="F105" s="13"/>
      <c r="G105" s="13"/>
      <c r="H105" s="5">
        <v>2</v>
      </c>
      <c r="I105" s="5">
        <v>2</v>
      </c>
      <c r="J105" s="1" t="s">
        <v>206</v>
      </c>
    </row>
    <row r="106" spans="2:10">
      <c r="B106" s="7">
        <f t="shared" si="4"/>
        <v>105</v>
      </c>
      <c r="C106" s="10" t="s">
        <v>205</v>
      </c>
      <c r="D106" s="4" t="s">
        <v>24</v>
      </c>
      <c r="E106" s="13">
        <v>1</v>
      </c>
      <c r="F106" s="13"/>
      <c r="G106" s="13"/>
      <c r="H106" s="5">
        <v>3</v>
      </c>
      <c r="I106" s="5">
        <v>3</v>
      </c>
      <c r="J106" s="1"/>
    </row>
    <row r="108" spans="2:10">
      <c r="C108" s="31" t="s">
        <v>166</v>
      </c>
    </row>
    <row r="109" spans="2:10">
      <c r="C109" s="31" t="s">
        <v>167</v>
      </c>
    </row>
    <row r="110" spans="2:10">
      <c r="C110" s="31" t="s">
        <v>168</v>
      </c>
    </row>
    <row r="111" spans="2:10">
      <c r="C111" s="31" t="s">
        <v>169</v>
      </c>
    </row>
    <row r="112" spans="2:10">
      <c r="C112" s="38" t="s">
        <v>202</v>
      </c>
    </row>
    <row r="113" spans="3:3">
      <c r="C113" s="38" t="s">
        <v>203</v>
      </c>
    </row>
    <row r="140" spans="2:2">
      <c r="B140" t="s">
        <v>55</v>
      </c>
    </row>
  </sheetData>
  <autoFilter ref="B1:J106">
    <filterColumn colId="5">
      <filters blank="1">
        <filter val="NO"/>
      </filters>
    </filterColumn>
  </autoFilter>
  <conditionalFormatting sqref="E1:G16 F2:G70 E18:G68">
    <cfRule type="cellIs" dxfId="103" priority="116" operator="lessThan">
      <formula>1</formula>
    </cfRule>
  </conditionalFormatting>
  <conditionalFormatting sqref="E17:G17 G18:G44">
    <cfRule type="cellIs" dxfId="102" priority="115" operator="lessThan">
      <formula>1</formula>
    </cfRule>
  </conditionalFormatting>
  <conditionalFormatting sqref="E69:G69">
    <cfRule type="cellIs" dxfId="101" priority="114" operator="lessThan">
      <formula>1</formula>
    </cfRule>
  </conditionalFormatting>
  <conditionalFormatting sqref="E70:G70">
    <cfRule type="cellIs" dxfId="100" priority="113" operator="lessThan">
      <formula>1</formula>
    </cfRule>
  </conditionalFormatting>
  <conditionalFormatting sqref="F71:G71">
    <cfRule type="cellIs" dxfId="99" priority="112" operator="lessThan">
      <formula>1</formula>
    </cfRule>
  </conditionalFormatting>
  <conditionalFormatting sqref="E71:G71">
    <cfRule type="cellIs" dxfId="98" priority="111" operator="lessThan">
      <formula>1</formula>
    </cfRule>
  </conditionalFormatting>
  <conditionalFormatting sqref="F72:G72">
    <cfRule type="cellIs" dxfId="97" priority="110" operator="lessThan">
      <formula>1</formula>
    </cfRule>
  </conditionalFormatting>
  <conditionalFormatting sqref="E72:G72">
    <cfRule type="cellIs" dxfId="96" priority="109" operator="lessThan">
      <formula>1</formula>
    </cfRule>
  </conditionalFormatting>
  <conditionalFormatting sqref="F73:G73">
    <cfRule type="cellIs" dxfId="95" priority="108" operator="lessThan">
      <formula>1</formula>
    </cfRule>
  </conditionalFormatting>
  <conditionalFormatting sqref="E73:G73">
    <cfRule type="cellIs" dxfId="94" priority="107" operator="lessThan">
      <formula>1</formula>
    </cfRule>
  </conditionalFormatting>
  <conditionalFormatting sqref="F74:G74">
    <cfRule type="cellIs" dxfId="93" priority="106" operator="lessThan">
      <formula>1</formula>
    </cfRule>
  </conditionalFormatting>
  <conditionalFormatting sqref="E74:G74">
    <cfRule type="cellIs" dxfId="92" priority="105" operator="lessThan">
      <formula>1</formula>
    </cfRule>
  </conditionalFormatting>
  <conditionalFormatting sqref="F75:G75">
    <cfRule type="cellIs" dxfId="91" priority="104" operator="lessThan">
      <formula>1</formula>
    </cfRule>
  </conditionalFormatting>
  <conditionalFormatting sqref="E75:G75">
    <cfRule type="cellIs" dxfId="90" priority="103" operator="lessThan">
      <formula>1</formula>
    </cfRule>
  </conditionalFormatting>
  <conditionalFormatting sqref="F76:G76">
    <cfRule type="cellIs" dxfId="89" priority="102" operator="lessThan">
      <formula>1</formula>
    </cfRule>
  </conditionalFormatting>
  <conditionalFormatting sqref="E76:G76">
    <cfRule type="cellIs" dxfId="88" priority="101" operator="lessThan">
      <formula>1</formula>
    </cfRule>
  </conditionalFormatting>
  <conditionalFormatting sqref="E69">
    <cfRule type="cellIs" dxfId="87" priority="100" operator="lessThan">
      <formula>1</formula>
    </cfRule>
  </conditionalFormatting>
  <conditionalFormatting sqref="F77:G77">
    <cfRule type="cellIs" dxfId="86" priority="99" operator="lessThan">
      <formula>1</formula>
    </cfRule>
  </conditionalFormatting>
  <conditionalFormatting sqref="E77:G77">
    <cfRule type="cellIs" dxfId="85" priority="98" operator="lessThan">
      <formula>1</formula>
    </cfRule>
  </conditionalFormatting>
  <conditionalFormatting sqref="F78:G78">
    <cfRule type="cellIs" dxfId="84" priority="97" operator="lessThan">
      <formula>1</formula>
    </cfRule>
  </conditionalFormatting>
  <conditionalFormatting sqref="E78:G78">
    <cfRule type="cellIs" dxfId="83" priority="96" operator="lessThan">
      <formula>1</formula>
    </cfRule>
  </conditionalFormatting>
  <conditionalFormatting sqref="G46">
    <cfRule type="cellIs" dxfId="82" priority="95" operator="lessThan">
      <formula>1</formula>
    </cfRule>
  </conditionalFormatting>
  <conditionalFormatting sqref="G49">
    <cfRule type="cellIs" dxfId="81" priority="94" operator="lessThan">
      <formula>1</formula>
    </cfRule>
  </conditionalFormatting>
  <conditionalFormatting sqref="G50">
    <cfRule type="cellIs" dxfId="80" priority="93" operator="lessThan">
      <formula>1</formula>
    </cfRule>
  </conditionalFormatting>
  <conditionalFormatting sqref="G51:G52">
    <cfRule type="cellIs" dxfId="79" priority="92" operator="lessThan">
      <formula>1</formula>
    </cfRule>
  </conditionalFormatting>
  <conditionalFormatting sqref="G45">
    <cfRule type="cellIs" dxfId="78" priority="91" operator="lessThan">
      <formula>1</formula>
    </cfRule>
  </conditionalFormatting>
  <conditionalFormatting sqref="F79:G80">
    <cfRule type="cellIs" dxfId="77" priority="90" operator="lessThan">
      <formula>1</formula>
    </cfRule>
  </conditionalFormatting>
  <conditionalFormatting sqref="E79:G79 F80:G80">
    <cfRule type="cellIs" dxfId="76" priority="89" operator="lessThan">
      <formula>1</formula>
    </cfRule>
  </conditionalFormatting>
  <conditionalFormatting sqref="E80">
    <cfRule type="cellIs" dxfId="75" priority="88" operator="lessThan">
      <formula>1</formula>
    </cfRule>
  </conditionalFormatting>
  <conditionalFormatting sqref="F81:G82">
    <cfRule type="cellIs" dxfId="74" priority="84" operator="lessThan">
      <formula>1</formula>
    </cfRule>
  </conditionalFormatting>
  <conditionalFormatting sqref="F81:G82">
    <cfRule type="cellIs" dxfId="73" priority="83" operator="lessThan">
      <formula>1</formula>
    </cfRule>
  </conditionalFormatting>
  <conditionalFormatting sqref="E81:E82">
    <cfRule type="cellIs" dxfId="72" priority="82" operator="lessThan">
      <formula>1</formula>
    </cfRule>
  </conditionalFormatting>
  <conditionalFormatting sqref="F83:G83">
    <cfRule type="cellIs" dxfId="71" priority="81" operator="lessThan">
      <formula>1</formula>
    </cfRule>
  </conditionalFormatting>
  <conditionalFormatting sqref="F83:G83">
    <cfRule type="cellIs" dxfId="70" priority="80" operator="lessThan">
      <formula>1</formula>
    </cfRule>
  </conditionalFormatting>
  <conditionalFormatting sqref="E83">
    <cfRule type="cellIs" dxfId="69" priority="79" operator="lessThan">
      <formula>1</formula>
    </cfRule>
  </conditionalFormatting>
  <conditionalFormatting sqref="F84:G84">
    <cfRule type="cellIs" dxfId="68" priority="78" operator="lessThan">
      <formula>1</formula>
    </cfRule>
  </conditionalFormatting>
  <conditionalFormatting sqref="F84:G84">
    <cfRule type="cellIs" dxfId="67" priority="77" operator="lessThan">
      <formula>1</formula>
    </cfRule>
  </conditionalFormatting>
  <conditionalFormatting sqref="E84">
    <cfRule type="cellIs" dxfId="66" priority="76" operator="lessThan">
      <formula>1</formula>
    </cfRule>
  </conditionalFormatting>
  <conditionalFormatting sqref="F86:G86">
    <cfRule type="cellIs" dxfId="65" priority="75" operator="lessThan">
      <formula>1</formula>
    </cfRule>
  </conditionalFormatting>
  <conditionalFormatting sqref="F86:G86">
    <cfRule type="cellIs" dxfId="64" priority="74" operator="lessThan">
      <formula>1</formula>
    </cfRule>
  </conditionalFormatting>
  <conditionalFormatting sqref="E86">
    <cfRule type="cellIs" dxfId="63" priority="73" operator="lessThan">
      <formula>1</formula>
    </cfRule>
  </conditionalFormatting>
  <conditionalFormatting sqref="F87:G87">
    <cfRule type="cellIs" dxfId="62" priority="72" operator="lessThan">
      <formula>1</formula>
    </cfRule>
  </conditionalFormatting>
  <conditionalFormatting sqref="F87:G87">
    <cfRule type="cellIs" dxfId="61" priority="71" operator="lessThan">
      <formula>1</formula>
    </cfRule>
  </conditionalFormatting>
  <conditionalFormatting sqref="E87">
    <cfRule type="cellIs" dxfId="60" priority="70" operator="lessThan">
      <formula>1</formula>
    </cfRule>
  </conditionalFormatting>
  <conditionalFormatting sqref="F85:G85">
    <cfRule type="cellIs" dxfId="59" priority="69" operator="lessThan">
      <formula>1</formula>
    </cfRule>
  </conditionalFormatting>
  <conditionalFormatting sqref="F85:G85">
    <cfRule type="cellIs" dxfId="58" priority="68" operator="lessThan">
      <formula>1</formula>
    </cfRule>
  </conditionalFormatting>
  <conditionalFormatting sqref="E85">
    <cfRule type="cellIs" dxfId="57" priority="67" operator="lessThan">
      <formula>1</formula>
    </cfRule>
  </conditionalFormatting>
  <conditionalFormatting sqref="F88:G88">
    <cfRule type="cellIs" dxfId="56" priority="66" operator="lessThan">
      <formula>1</formula>
    </cfRule>
  </conditionalFormatting>
  <conditionalFormatting sqref="F88:G88">
    <cfRule type="cellIs" dxfId="55" priority="65" operator="lessThan">
      <formula>1</formula>
    </cfRule>
  </conditionalFormatting>
  <conditionalFormatting sqref="E88">
    <cfRule type="cellIs" dxfId="54" priority="64" operator="lessThan">
      <formula>1</formula>
    </cfRule>
  </conditionalFormatting>
  <conditionalFormatting sqref="F90:G90">
    <cfRule type="cellIs" dxfId="53" priority="63" operator="lessThan">
      <formula>1</formula>
    </cfRule>
  </conditionalFormatting>
  <conditionalFormatting sqref="F90:G90">
    <cfRule type="cellIs" dxfId="52" priority="62" operator="lessThan">
      <formula>1</formula>
    </cfRule>
  </conditionalFormatting>
  <conditionalFormatting sqref="E90">
    <cfRule type="cellIs" dxfId="51" priority="61" operator="lessThan">
      <formula>1</formula>
    </cfRule>
  </conditionalFormatting>
  <conditionalFormatting sqref="F91:G91">
    <cfRule type="cellIs" dxfId="50" priority="60" operator="lessThan">
      <formula>1</formula>
    </cfRule>
  </conditionalFormatting>
  <conditionalFormatting sqref="F91:G91">
    <cfRule type="cellIs" dxfId="49" priority="59" operator="lessThan">
      <formula>1</formula>
    </cfRule>
  </conditionalFormatting>
  <conditionalFormatting sqref="E91">
    <cfRule type="cellIs" dxfId="48" priority="58" operator="lessThan">
      <formula>1</formula>
    </cfRule>
  </conditionalFormatting>
  <conditionalFormatting sqref="F89:G89">
    <cfRule type="cellIs" dxfId="47" priority="57" operator="lessThan">
      <formula>1</formula>
    </cfRule>
  </conditionalFormatting>
  <conditionalFormatting sqref="F89:G89">
    <cfRule type="cellIs" dxfId="46" priority="56" operator="lessThan">
      <formula>1</formula>
    </cfRule>
  </conditionalFormatting>
  <conditionalFormatting sqref="E89">
    <cfRule type="cellIs" dxfId="45" priority="55" operator="lessThan">
      <formula>1</formula>
    </cfRule>
  </conditionalFormatting>
  <conditionalFormatting sqref="F92:G92">
    <cfRule type="cellIs" dxfId="44" priority="54" operator="lessThan">
      <formula>1</formula>
    </cfRule>
  </conditionalFormatting>
  <conditionalFormatting sqref="F92:G92">
    <cfRule type="cellIs" dxfId="43" priority="53" operator="lessThan">
      <formula>1</formula>
    </cfRule>
  </conditionalFormatting>
  <conditionalFormatting sqref="E92">
    <cfRule type="cellIs" dxfId="42" priority="52" operator="lessThan">
      <formula>1</formula>
    </cfRule>
  </conditionalFormatting>
  <conditionalFormatting sqref="F93:G93">
    <cfRule type="cellIs" dxfId="41" priority="45" operator="lessThan">
      <formula>1</formula>
    </cfRule>
  </conditionalFormatting>
  <conditionalFormatting sqref="E93:G93">
    <cfRule type="cellIs" dxfId="40" priority="44" operator="lessThan">
      <formula>1</formula>
    </cfRule>
  </conditionalFormatting>
  <conditionalFormatting sqref="F94:G94">
    <cfRule type="cellIs" dxfId="39" priority="43" operator="lessThan">
      <formula>1</formula>
    </cfRule>
  </conditionalFormatting>
  <conditionalFormatting sqref="F94:G94">
    <cfRule type="cellIs" dxfId="38" priority="42" operator="lessThan">
      <formula>1</formula>
    </cfRule>
  </conditionalFormatting>
  <conditionalFormatting sqref="F95:G95">
    <cfRule type="cellIs" dxfId="37" priority="41" operator="lessThan">
      <formula>1</formula>
    </cfRule>
  </conditionalFormatting>
  <conditionalFormatting sqref="E95:G95">
    <cfRule type="cellIs" dxfId="36" priority="40" operator="lessThan">
      <formula>1</formula>
    </cfRule>
  </conditionalFormatting>
  <conditionalFormatting sqref="F96:G96">
    <cfRule type="cellIs" dxfId="35" priority="39" operator="lessThan">
      <formula>1</formula>
    </cfRule>
  </conditionalFormatting>
  <conditionalFormatting sqref="F96:G96">
    <cfRule type="cellIs" dxfId="34" priority="38" operator="lessThan">
      <formula>1</formula>
    </cfRule>
  </conditionalFormatting>
  <conditionalFormatting sqref="E94">
    <cfRule type="cellIs" dxfId="33" priority="37" operator="lessThan">
      <formula>1</formula>
    </cfRule>
  </conditionalFormatting>
  <conditionalFormatting sqref="E96">
    <cfRule type="cellIs" dxfId="32" priority="36" operator="lessThan">
      <formula>1</formula>
    </cfRule>
  </conditionalFormatting>
  <conditionalFormatting sqref="F97">
    <cfRule type="cellIs" dxfId="31" priority="35" operator="lessThan">
      <formula>1</formula>
    </cfRule>
  </conditionalFormatting>
  <conditionalFormatting sqref="F97">
    <cfRule type="cellIs" dxfId="30" priority="34" operator="lessThan">
      <formula>1</formula>
    </cfRule>
  </conditionalFormatting>
  <conditionalFormatting sqref="E97">
    <cfRule type="cellIs" dxfId="29" priority="33" operator="lessThan">
      <formula>1</formula>
    </cfRule>
  </conditionalFormatting>
  <conditionalFormatting sqref="F98">
    <cfRule type="cellIs" dxfId="28" priority="32" operator="lessThan">
      <formula>1</formula>
    </cfRule>
  </conditionalFormatting>
  <conditionalFormatting sqref="F98">
    <cfRule type="cellIs" dxfId="27" priority="31" operator="lessThan">
      <formula>1</formula>
    </cfRule>
  </conditionalFormatting>
  <conditionalFormatting sqref="E98">
    <cfRule type="cellIs" dxfId="26" priority="30" operator="lessThan">
      <formula>1</formula>
    </cfRule>
  </conditionalFormatting>
  <conditionalFormatting sqref="E99:E101">
    <cfRule type="cellIs" dxfId="25" priority="24" operator="lessThan">
      <formula>1</formula>
    </cfRule>
  </conditionalFormatting>
  <conditionalFormatting sqref="F101:G101 F99:F100">
    <cfRule type="cellIs" dxfId="24" priority="26" operator="lessThan">
      <formula>1</formula>
    </cfRule>
  </conditionalFormatting>
  <conditionalFormatting sqref="F101:G101 F99:F100">
    <cfRule type="cellIs" dxfId="23" priority="25" operator="lessThan">
      <formula>1</formula>
    </cfRule>
  </conditionalFormatting>
  <conditionalFormatting sqref="E102">
    <cfRule type="cellIs" dxfId="22" priority="21" operator="lessThan">
      <formula>1</formula>
    </cfRule>
  </conditionalFormatting>
  <conditionalFormatting sqref="F102:G102">
    <cfRule type="cellIs" dxfId="21" priority="23" operator="lessThan">
      <formula>1</formula>
    </cfRule>
  </conditionalFormatting>
  <conditionalFormatting sqref="F102:G102">
    <cfRule type="cellIs" dxfId="20" priority="22" operator="lessThan">
      <formula>1</formula>
    </cfRule>
  </conditionalFormatting>
  <conditionalFormatting sqref="E103">
    <cfRule type="cellIs" dxfId="19" priority="18" operator="lessThan">
      <formula>1</formula>
    </cfRule>
  </conditionalFormatting>
  <conditionalFormatting sqref="F103:G103">
    <cfRule type="cellIs" dxfId="18" priority="20" operator="lessThan">
      <formula>1</formula>
    </cfRule>
  </conditionalFormatting>
  <conditionalFormatting sqref="F103:G103">
    <cfRule type="cellIs" dxfId="17" priority="19" operator="lessThan">
      <formula>1</formula>
    </cfRule>
  </conditionalFormatting>
  <conditionalFormatting sqref="E104">
    <cfRule type="cellIs" dxfId="16" priority="15" operator="lessThan">
      <formula>1</formula>
    </cfRule>
  </conditionalFormatting>
  <conditionalFormatting sqref="F104:G104">
    <cfRule type="cellIs" dxfId="15" priority="17" operator="lessThan">
      <formula>1</formula>
    </cfRule>
  </conditionalFormatting>
  <conditionalFormatting sqref="F104:G104">
    <cfRule type="cellIs" dxfId="14" priority="16" operator="lessThan">
      <formula>1</formula>
    </cfRule>
  </conditionalFormatting>
  <conditionalFormatting sqref="G99">
    <cfRule type="cellIs" dxfId="13" priority="14" operator="lessThan">
      <formula>1</formula>
    </cfRule>
  </conditionalFormatting>
  <conditionalFormatting sqref="G99">
    <cfRule type="cellIs" dxfId="12" priority="13" operator="lessThan">
      <formula>1</formula>
    </cfRule>
  </conditionalFormatting>
  <conditionalFormatting sqref="G98">
    <cfRule type="cellIs" dxfId="11" priority="12" operator="lessThan">
      <formula>1</formula>
    </cfRule>
  </conditionalFormatting>
  <conditionalFormatting sqref="G98">
    <cfRule type="cellIs" dxfId="10" priority="11" operator="lessThan">
      <formula>1</formula>
    </cfRule>
  </conditionalFormatting>
  <conditionalFormatting sqref="G97">
    <cfRule type="cellIs" dxfId="9" priority="10" operator="lessThan">
      <formula>1</formula>
    </cfRule>
  </conditionalFormatting>
  <conditionalFormatting sqref="G97">
    <cfRule type="cellIs" dxfId="8" priority="9" operator="lessThan">
      <formula>1</formula>
    </cfRule>
  </conditionalFormatting>
  <conditionalFormatting sqref="F105:G105">
    <cfRule type="cellIs" dxfId="7" priority="8" operator="lessThan">
      <formula>1</formula>
    </cfRule>
  </conditionalFormatting>
  <conditionalFormatting sqref="F105:G105">
    <cfRule type="cellIs" dxfId="6" priority="7" operator="lessThan">
      <formula>1</formula>
    </cfRule>
  </conditionalFormatting>
  <conditionalFormatting sqref="E105">
    <cfRule type="cellIs" dxfId="5" priority="6" operator="lessThan">
      <formula>1</formula>
    </cfRule>
  </conditionalFormatting>
  <conditionalFormatting sqref="G100">
    <cfRule type="cellIs" dxfId="4" priority="5" operator="lessThan">
      <formula>1</formula>
    </cfRule>
  </conditionalFormatting>
  <conditionalFormatting sqref="G100">
    <cfRule type="cellIs" dxfId="3" priority="4" operator="lessThan">
      <formula>1</formula>
    </cfRule>
  </conditionalFormatting>
  <conditionalFormatting sqref="F106:G106">
    <cfRule type="cellIs" dxfId="2" priority="3" operator="lessThan">
      <formula>1</formula>
    </cfRule>
  </conditionalFormatting>
  <conditionalFormatting sqref="F106:G106">
    <cfRule type="cellIs" dxfId="1" priority="2" operator="lessThan">
      <formula>1</formula>
    </cfRule>
  </conditionalFormatting>
  <conditionalFormatting sqref="E106">
    <cfRule type="cellIs" dxfId="0" priority="1" operator="less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opLeftCell="A10" workbookViewId="0">
      <selection activeCell="B16" sqref="B16"/>
    </sheetView>
  </sheetViews>
  <sheetFormatPr defaultRowHeight="15.6"/>
  <cols>
    <col min="1" max="1" width="3.19921875" customWidth="1"/>
    <col min="2" max="2" width="20.09765625" bestFit="1" customWidth="1"/>
    <col min="3" max="4" width="6.296875" customWidth="1"/>
    <col min="5" max="5" width="7" bestFit="1" customWidth="1"/>
  </cols>
  <sheetData>
    <row r="2" spans="2:6">
      <c r="B2" s="7"/>
      <c r="C2" s="7" t="s">
        <v>175</v>
      </c>
      <c r="D2" s="7" t="s">
        <v>176</v>
      </c>
      <c r="E2" s="7" t="s">
        <v>188</v>
      </c>
    </row>
    <row r="3" spans="2:6">
      <c r="B3" s="7" t="s">
        <v>177</v>
      </c>
      <c r="C3" s="33" t="s">
        <v>178</v>
      </c>
      <c r="D3" s="7"/>
      <c r="E3" s="7"/>
    </row>
    <row r="4" spans="2:6">
      <c r="B4" s="7" t="s">
        <v>179</v>
      </c>
      <c r="C4" s="33" t="s">
        <v>178</v>
      </c>
      <c r="D4" s="7"/>
      <c r="E4" s="7"/>
    </row>
    <row r="5" spans="2:6">
      <c r="B5" s="7" t="s">
        <v>180</v>
      </c>
      <c r="C5" s="33" t="s">
        <v>178</v>
      </c>
      <c r="D5" s="7"/>
      <c r="E5" s="7"/>
    </row>
    <row r="6" spans="2:6">
      <c r="B6" s="7" t="s">
        <v>181</v>
      </c>
      <c r="C6" s="33" t="s">
        <v>178</v>
      </c>
      <c r="D6" s="7"/>
      <c r="E6" s="7"/>
      <c r="F6" s="6"/>
    </row>
    <row r="7" spans="2:6">
      <c r="B7" s="7" t="s">
        <v>182</v>
      </c>
      <c r="C7" s="7" t="s">
        <v>178</v>
      </c>
      <c r="D7" s="7"/>
      <c r="E7" s="7"/>
    </row>
    <row r="8" spans="2:6">
      <c r="B8" s="34" t="s">
        <v>183</v>
      </c>
      <c r="C8" s="7"/>
      <c r="D8" s="7" t="s">
        <v>178</v>
      </c>
      <c r="E8" s="7"/>
    </row>
    <row r="9" spans="2:6">
      <c r="B9" s="34" t="s">
        <v>184</v>
      </c>
      <c r="C9" s="7"/>
      <c r="D9" s="7" t="s">
        <v>178</v>
      </c>
      <c r="E9" s="7"/>
    </row>
    <row r="10" spans="2:6">
      <c r="B10" s="7" t="s">
        <v>185</v>
      </c>
      <c r="C10" s="7" t="s">
        <v>178</v>
      </c>
      <c r="D10" s="7"/>
      <c r="E10" s="7"/>
    </row>
    <row r="11" spans="2:6">
      <c r="B11" s="7" t="s">
        <v>186</v>
      </c>
      <c r="C11" s="7" t="s">
        <v>178</v>
      </c>
      <c r="D11" s="7"/>
      <c r="E11" s="7"/>
    </row>
    <row r="12" spans="2:6">
      <c r="B12" s="7" t="s">
        <v>187</v>
      </c>
      <c r="C12" s="7" t="s">
        <v>178</v>
      </c>
      <c r="D12" s="7"/>
      <c r="E12" s="7"/>
    </row>
    <row r="13" spans="2:6">
      <c r="B13" s="7" t="s">
        <v>189</v>
      </c>
      <c r="C13" s="7" t="s">
        <v>178</v>
      </c>
      <c r="D13" s="7"/>
      <c r="E13" s="7"/>
    </row>
    <row r="14" spans="2:6">
      <c r="B14" s="7" t="s">
        <v>190</v>
      </c>
      <c r="C14" s="7" t="s">
        <v>178</v>
      </c>
      <c r="D14" s="7"/>
      <c r="E14" s="7"/>
    </row>
    <row r="15" spans="2:6">
      <c r="B15" s="7" t="s">
        <v>191</v>
      </c>
      <c r="C15" s="7" t="s">
        <v>178</v>
      </c>
      <c r="D15" s="7"/>
      <c r="E15" s="7"/>
    </row>
    <row r="16" spans="2:6">
      <c r="B16" s="7" t="s">
        <v>192</v>
      </c>
      <c r="C16" s="7" t="s">
        <v>178</v>
      </c>
      <c r="D16" s="7"/>
      <c r="E16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9"/>
  <sheetViews>
    <sheetView workbookViewId="0">
      <pane xSplit="3" ySplit="2" topLeftCell="D17" activePane="bottomRight" state="frozen"/>
      <selection pane="topRight" activeCell="D1" sqref="D1"/>
      <selection pane="bottomLeft" activeCell="A3" sqref="A3"/>
      <selection pane="bottomRight" activeCell="B30" sqref="B30"/>
    </sheetView>
  </sheetViews>
  <sheetFormatPr defaultRowHeight="13.8"/>
  <cols>
    <col min="1" max="1" width="1.09765625" style="16" customWidth="1"/>
    <col min="2" max="2" width="3.59765625" style="16" bestFit="1" customWidth="1"/>
    <col min="3" max="3" width="47.09765625" style="16" bestFit="1" customWidth="1"/>
    <col min="4" max="4" width="5.796875" style="16" bestFit="1" customWidth="1"/>
    <col min="5" max="8" width="5.19921875" style="16" bestFit="1" customWidth="1"/>
    <col min="9" max="13" width="5.69921875" style="16" bestFit="1" customWidth="1"/>
    <col min="14" max="17" width="5.3984375" style="16" bestFit="1" customWidth="1"/>
    <col min="18" max="21" width="6" style="16" bestFit="1" customWidth="1"/>
    <col min="22" max="25" width="5.5" style="16" bestFit="1" customWidth="1"/>
    <col min="26" max="30" width="6.19921875" style="16" bestFit="1" customWidth="1"/>
    <col min="31" max="34" width="5.296875" style="16" bestFit="1" customWidth="1"/>
    <col min="35" max="16384" width="8.796875" style="16"/>
  </cols>
  <sheetData>
    <row r="1" spans="2:34" ht="15.6">
      <c r="D1" s="26" t="str">
        <f ca="1">IF(TODAY()&gt;=D2,IF(TODAY()&lt;E2,"p",""),"")</f>
        <v/>
      </c>
      <c r="E1" s="26" t="str">
        <f t="shared" ref="E1:AH1" ca="1" si="0">IF(TODAY()&gt;=E2,IF(TODAY()&lt;F2,"p",""),"")</f>
        <v/>
      </c>
      <c r="F1" s="26" t="str">
        <f t="shared" ca="1" si="0"/>
        <v/>
      </c>
      <c r="G1" s="26" t="str">
        <f t="shared" ca="1" si="0"/>
        <v/>
      </c>
      <c r="H1" s="26" t="str">
        <f t="shared" ca="1" si="0"/>
        <v/>
      </c>
      <c r="I1" s="26" t="str">
        <f t="shared" ca="1" si="0"/>
        <v/>
      </c>
      <c r="J1" s="26" t="str">
        <f t="shared" ca="1" si="0"/>
        <v/>
      </c>
      <c r="K1" s="26" t="str">
        <f t="shared" ca="1" si="0"/>
        <v/>
      </c>
      <c r="L1" s="26" t="str">
        <f t="shared" ca="1" si="0"/>
        <v>p</v>
      </c>
      <c r="M1" s="26" t="str">
        <f t="shared" ca="1" si="0"/>
        <v/>
      </c>
      <c r="N1" s="26" t="str">
        <f t="shared" ca="1" si="0"/>
        <v/>
      </c>
      <c r="O1" s="26" t="str">
        <f t="shared" ca="1" si="0"/>
        <v/>
      </c>
      <c r="P1" s="26" t="str">
        <f t="shared" ca="1" si="0"/>
        <v/>
      </c>
      <c r="Q1" s="26" t="str">
        <f t="shared" ca="1" si="0"/>
        <v/>
      </c>
      <c r="R1" s="26" t="str">
        <f t="shared" ca="1" si="0"/>
        <v/>
      </c>
      <c r="S1" s="26" t="str">
        <f t="shared" ca="1" si="0"/>
        <v/>
      </c>
      <c r="T1" s="26" t="str">
        <f t="shared" ca="1" si="0"/>
        <v/>
      </c>
      <c r="U1" s="26" t="str">
        <f t="shared" ca="1" si="0"/>
        <v/>
      </c>
      <c r="V1" s="26" t="str">
        <f t="shared" ca="1" si="0"/>
        <v/>
      </c>
      <c r="W1" s="26" t="str">
        <f t="shared" ca="1" si="0"/>
        <v/>
      </c>
      <c r="X1" s="26" t="str">
        <f t="shared" ca="1" si="0"/>
        <v/>
      </c>
      <c r="Y1" s="26" t="str">
        <f t="shared" ca="1" si="0"/>
        <v/>
      </c>
      <c r="Z1" s="26" t="str">
        <f t="shared" ca="1" si="0"/>
        <v/>
      </c>
      <c r="AA1" s="26" t="str">
        <f t="shared" ca="1" si="0"/>
        <v/>
      </c>
      <c r="AB1" s="26" t="str">
        <f t="shared" ca="1" si="0"/>
        <v/>
      </c>
      <c r="AC1" s="26" t="str">
        <f t="shared" ca="1" si="0"/>
        <v/>
      </c>
      <c r="AD1" s="26" t="str">
        <f t="shared" ca="1" si="0"/>
        <v/>
      </c>
      <c r="AE1" s="26" t="str">
        <f t="shared" ca="1" si="0"/>
        <v/>
      </c>
      <c r="AF1" s="26" t="str">
        <f t="shared" ca="1" si="0"/>
        <v/>
      </c>
      <c r="AG1" s="26" t="str">
        <f t="shared" ca="1" si="0"/>
        <v/>
      </c>
      <c r="AH1" s="26" t="str">
        <f t="shared" ca="1" si="0"/>
        <v/>
      </c>
    </row>
    <row r="2" spans="2:34">
      <c r="B2" s="19" t="s">
        <v>71</v>
      </c>
      <c r="C2" s="20"/>
      <c r="D2" s="21">
        <v>42702</v>
      </c>
      <c r="E2" s="21">
        <f>7+D2</f>
        <v>42709</v>
      </c>
      <c r="F2" s="21">
        <f t="shared" ref="F2:AH2" si="1">7+E2</f>
        <v>42716</v>
      </c>
      <c r="G2" s="21">
        <f t="shared" si="1"/>
        <v>42723</v>
      </c>
      <c r="H2" s="21">
        <f t="shared" si="1"/>
        <v>42730</v>
      </c>
      <c r="I2" s="21">
        <f t="shared" si="1"/>
        <v>42737</v>
      </c>
      <c r="J2" s="21">
        <f t="shared" si="1"/>
        <v>42744</v>
      </c>
      <c r="K2" s="21">
        <f t="shared" si="1"/>
        <v>42751</v>
      </c>
      <c r="L2" s="21">
        <f t="shared" si="1"/>
        <v>42758</v>
      </c>
      <c r="M2" s="21">
        <f t="shared" si="1"/>
        <v>42765</v>
      </c>
      <c r="N2" s="21">
        <f t="shared" si="1"/>
        <v>42772</v>
      </c>
      <c r="O2" s="21">
        <f t="shared" si="1"/>
        <v>42779</v>
      </c>
      <c r="P2" s="21">
        <f t="shared" si="1"/>
        <v>42786</v>
      </c>
      <c r="Q2" s="21">
        <f t="shared" si="1"/>
        <v>42793</v>
      </c>
      <c r="R2" s="21">
        <f t="shared" si="1"/>
        <v>42800</v>
      </c>
      <c r="S2" s="21">
        <f t="shared" si="1"/>
        <v>42807</v>
      </c>
      <c r="T2" s="21">
        <f t="shared" si="1"/>
        <v>42814</v>
      </c>
      <c r="U2" s="21">
        <f t="shared" si="1"/>
        <v>42821</v>
      </c>
      <c r="V2" s="21">
        <f t="shared" si="1"/>
        <v>42828</v>
      </c>
      <c r="W2" s="21">
        <f t="shared" si="1"/>
        <v>42835</v>
      </c>
      <c r="X2" s="21">
        <f t="shared" si="1"/>
        <v>42842</v>
      </c>
      <c r="Y2" s="21">
        <f t="shared" si="1"/>
        <v>42849</v>
      </c>
      <c r="Z2" s="21">
        <f t="shared" si="1"/>
        <v>42856</v>
      </c>
      <c r="AA2" s="21">
        <f t="shared" si="1"/>
        <v>42863</v>
      </c>
      <c r="AB2" s="21">
        <f t="shared" si="1"/>
        <v>42870</v>
      </c>
      <c r="AC2" s="21">
        <f t="shared" si="1"/>
        <v>42877</v>
      </c>
      <c r="AD2" s="21">
        <f t="shared" si="1"/>
        <v>42884</v>
      </c>
      <c r="AE2" s="21">
        <f t="shared" si="1"/>
        <v>42891</v>
      </c>
      <c r="AF2" s="21">
        <f t="shared" si="1"/>
        <v>42898</v>
      </c>
      <c r="AG2" s="21">
        <f t="shared" si="1"/>
        <v>42905</v>
      </c>
      <c r="AH2" s="21">
        <f t="shared" si="1"/>
        <v>42912</v>
      </c>
    </row>
    <row r="3" spans="2:34">
      <c r="B3" s="22">
        <v>46</v>
      </c>
      <c r="C3" s="23" t="str">
        <f>VLOOKUP(B3,Sheet1!$B$47:$C$291,2,FALSE)</f>
        <v>indicatori esperenziali</v>
      </c>
      <c r="D3" s="23"/>
      <c r="E3" s="23"/>
      <c r="F3" s="23"/>
      <c r="G3" s="35"/>
      <c r="H3" s="35"/>
      <c r="I3" s="35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2:34">
      <c r="B4" s="22">
        <v>54</v>
      </c>
      <c r="C4" s="23" t="str">
        <f>VLOOKUP(B4,Sheet1!$B$47:$C$291,2,FALSE)</f>
        <v xml:space="preserve">Gestione BR Override Rosso / Arancio </v>
      </c>
      <c r="D4" s="23"/>
      <c r="E4" s="23"/>
      <c r="F4" s="23"/>
      <c r="G4" s="23"/>
      <c r="H4" s="23"/>
      <c r="I4" s="23"/>
      <c r="J4" s="35"/>
      <c r="K4" s="35"/>
      <c r="L4" s="35"/>
      <c r="M4" s="35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</row>
    <row r="5" spans="2:34">
      <c r="B5" s="22">
        <v>69</v>
      </c>
      <c r="C5" s="23" t="str">
        <f>VLOOKUP(B5,Sheet1!$B$47:$C$291,2,FALSE)</f>
        <v xml:space="preserve">trascinamento dello spegnimento segnale BR12 </v>
      </c>
      <c r="D5" s="23"/>
      <c r="E5" s="23"/>
      <c r="F5" s="23"/>
      <c r="G5" s="23"/>
      <c r="H5" s="35"/>
      <c r="I5" s="35"/>
      <c r="J5" s="35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 spans="2:34">
      <c r="B6" s="22">
        <v>70</v>
      </c>
      <c r="C6" s="23" t="str">
        <f>VLOOKUP(B6,Sheet1!$B$47:$C$291,2,FALSE)</f>
        <v>override NOPG</v>
      </c>
      <c r="D6" s="23"/>
      <c r="E6" s="23"/>
      <c r="F6" s="23"/>
      <c r="G6" s="23"/>
      <c r="H6" s="23"/>
      <c r="I6" s="23"/>
      <c r="J6" s="35"/>
      <c r="K6" s="35"/>
      <c r="L6" s="23"/>
      <c r="M6" s="23"/>
      <c r="N6" s="23"/>
      <c r="O6" s="23"/>
      <c r="P6" s="23"/>
      <c r="Q6" s="23"/>
      <c r="R6" s="35" t="s">
        <v>207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7" spans="2:34">
      <c r="B7" s="22">
        <v>78</v>
      </c>
      <c r="C7" s="23" t="str">
        <f>VLOOKUP(B7,Sheet1!$B$47:$C$291,2,FALSE)</f>
        <v>override ind.36</v>
      </c>
      <c r="D7" s="23"/>
      <c r="E7" s="23"/>
      <c r="F7" s="23"/>
      <c r="G7" s="23"/>
      <c r="H7" s="23"/>
      <c r="I7" s="23"/>
      <c r="J7" s="23"/>
      <c r="K7" s="23"/>
      <c r="L7" s="35"/>
      <c r="M7" s="35"/>
      <c r="N7" s="23"/>
      <c r="O7" s="23"/>
      <c r="P7" s="23"/>
      <c r="Q7" s="23"/>
      <c r="R7" s="35" t="s">
        <v>207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2:34">
      <c r="B8" s="22">
        <v>95</v>
      </c>
      <c r="C8" s="23" t="str">
        <f>VLOOKUP(B8,Sheet1!$B$47:$C$291,2,FALSE)</f>
        <v>override Fitch Rosso</v>
      </c>
      <c r="D8" s="23"/>
      <c r="E8" s="23"/>
      <c r="F8" s="23"/>
      <c r="G8" s="23"/>
      <c r="H8" s="23"/>
      <c r="I8" s="23"/>
      <c r="J8" s="23"/>
      <c r="K8" s="23"/>
      <c r="L8" s="35"/>
      <c r="M8" s="35"/>
      <c r="N8" s="23"/>
      <c r="O8" s="23"/>
      <c r="P8" s="23"/>
      <c r="Q8" s="23"/>
      <c r="R8" s="35" t="s">
        <v>207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2:34">
      <c r="B9" s="22">
        <v>104</v>
      </c>
      <c r="C9" s="23" t="str">
        <f>VLOOKUP(B9,Sheet1!$B$47:$C$291,2,FALSE)</f>
        <v>override Fitch Blu chiaro</v>
      </c>
      <c r="D9" s="23"/>
      <c r="E9" s="23"/>
      <c r="F9" s="23"/>
      <c r="G9" s="23"/>
      <c r="H9" s="23"/>
      <c r="I9" s="23"/>
      <c r="J9" s="23"/>
      <c r="K9" s="23"/>
      <c r="L9" s="35"/>
      <c r="M9" s="35"/>
      <c r="N9" s="35"/>
      <c r="O9" s="23"/>
      <c r="P9" s="23"/>
      <c r="Q9" s="23"/>
      <c r="R9" s="35" t="s">
        <v>207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2:34">
      <c r="B10" s="22">
        <v>80</v>
      </c>
      <c r="C10" s="23" t="str">
        <f>VLOOKUP(B10,Sheet1!$B$47:$C$291,2,FALSE)</f>
        <v>testare AQR per Banca BIB</v>
      </c>
      <c r="D10" s="23"/>
      <c r="E10" s="23"/>
      <c r="F10" s="23"/>
      <c r="G10" s="23"/>
      <c r="H10" s="24"/>
      <c r="I10" s="24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2:34">
      <c r="B11" s="22">
        <v>82</v>
      </c>
      <c r="C11" s="23" t="str">
        <f>VLOOKUP(B11,Sheet1!$B$47:$C$291,2,FALSE)</f>
        <v>motore ALEX BANK</v>
      </c>
      <c r="D11" s="23"/>
      <c r="E11" s="23"/>
      <c r="F11" s="23"/>
      <c r="G11" s="23"/>
      <c r="H11" s="23"/>
      <c r="I11" s="23"/>
      <c r="J11" s="29"/>
      <c r="K11" s="29"/>
      <c r="L11" s="29"/>
      <c r="M11" s="29"/>
      <c r="N11" s="29"/>
      <c r="O11" s="29"/>
      <c r="P11" s="29"/>
      <c r="Q11" s="29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2:34">
      <c r="B12" s="22">
        <v>83</v>
      </c>
      <c r="C12" s="23" t="str">
        <f>VLOOKUP(B12,Sheet1!$B$47:$C$291,2,FALSE)</f>
        <v>file test e TCK ALEX BANK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9"/>
      <c r="O12" s="29"/>
      <c r="P12" s="29"/>
      <c r="Q12" s="29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2:34">
      <c r="B13" s="22">
        <v>85</v>
      </c>
      <c r="C13" s="23" t="str">
        <f>VLOOKUP(B13,Sheet1!$B$47:$C$291,2,FALSE)</f>
        <v>motore CIB BANK</v>
      </c>
      <c r="D13" s="23"/>
      <c r="E13" s="23"/>
      <c r="F13" s="23"/>
      <c r="G13" s="23"/>
      <c r="H13" s="28"/>
      <c r="I13" s="23"/>
      <c r="J13" s="23"/>
      <c r="K13" s="23"/>
      <c r="L13" s="23"/>
      <c r="M13" s="28" t="s">
        <v>200</v>
      </c>
      <c r="N13" s="23"/>
      <c r="O13" s="28"/>
      <c r="P13" s="28"/>
      <c r="Q13" s="28"/>
      <c r="R13" s="28"/>
      <c r="S13" s="28"/>
      <c r="T13" s="28"/>
      <c r="U13" s="28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2:34">
      <c r="B14" s="22">
        <v>86</v>
      </c>
      <c r="C14" s="23" t="str">
        <f>VLOOKUP(B14,Sheet1!$B$47:$C$291,2,FALSE)</f>
        <v>file test e TCK CIB BANK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8"/>
      <c r="Q14" s="28"/>
      <c r="R14" s="28"/>
      <c r="S14" s="28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2:34">
      <c r="B15" s="22">
        <v>89</v>
      </c>
      <c r="C15" s="23" t="str">
        <f>VLOOKUP(B15,Sheet1!$B$47:$C$291,2,FALSE)</f>
        <v>motore ISPRO BANK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37" t="s">
        <v>200</v>
      </c>
      <c r="P15" s="23"/>
      <c r="Q15" s="37"/>
      <c r="R15" s="37"/>
      <c r="S15" s="37"/>
      <c r="T15" s="37"/>
      <c r="U15" s="37"/>
      <c r="V15" s="37"/>
      <c r="W15" s="37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2:34">
      <c r="B16" s="22">
        <v>90</v>
      </c>
      <c r="C16" s="23" t="str">
        <f>VLOOKUP(B16,Sheet1!$B$47:$C$291,2,FALSE)</f>
        <v>file test e TCK ISPRO BANK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37"/>
      <c r="S16" s="37"/>
      <c r="T16" s="37"/>
      <c r="U16" s="37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2:34">
      <c r="B17" s="22">
        <v>96</v>
      </c>
      <c r="C17" s="23" t="str">
        <f>VLOOKUP(B17,Sheet1!$B$47:$C$291,2,FALSE)</f>
        <v>Retail: costruzione file excel interno e verifica presenza Corporate</v>
      </c>
      <c r="D17" s="23"/>
      <c r="E17" s="23"/>
      <c r="F17" s="23"/>
      <c r="G17" s="23"/>
      <c r="H17" s="23"/>
      <c r="I17" s="23"/>
      <c r="J17" s="23"/>
      <c r="K17" s="23"/>
      <c r="L17" s="35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spans="2:34">
      <c r="B18" s="22">
        <v>97</v>
      </c>
      <c r="C18" s="23" t="str">
        <f>VLOOKUP(B18,Sheet1!$B$47:$C$291,2,FALSE)</f>
        <v>Retail: test di performance (2 mio di dati)</v>
      </c>
      <c r="D18" s="23"/>
      <c r="E18" s="23"/>
      <c r="F18" s="23"/>
      <c r="G18" s="23"/>
      <c r="H18" s="23"/>
      <c r="I18" s="23"/>
      <c r="J18" s="23"/>
      <c r="K18" s="23"/>
      <c r="L18" s="35"/>
      <c r="M18" s="35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 spans="2:34">
      <c r="B19" s="22">
        <v>100</v>
      </c>
      <c r="C19" s="23" t="str">
        <f>VLOOKUP(B19,Sheet1!$B$47:$C$291,2,FALSE)</f>
        <v>Retail: nodo Riempimento in VM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35"/>
      <c r="P19" s="35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spans="2:34">
      <c r="B20" s="22">
        <v>101</v>
      </c>
      <c r="C20" s="23" t="str">
        <f>VLOOKUP(B20,Sheet1!$B$47:$C$291,2,FALSE)</f>
        <v>Retail: sviluppo indicatori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35" t="s">
        <v>199</v>
      </c>
      <c r="S20" s="35" t="s">
        <v>199</v>
      </c>
      <c r="T20" s="35" t="s">
        <v>199</v>
      </c>
      <c r="U20" s="35" t="s">
        <v>199</v>
      </c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spans="2:34">
      <c r="B21" s="22">
        <v>102</v>
      </c>
      <c r="C21" s="23" t="str">
        <f>VLOOKUP(B21,Sheet1!$B$47:$C$291,2,FALSE)</f>
        <v>Retail: configurazione start-up app (excel)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35"/>
      <c r="U21" s="35"/>
      <c r="V21" s="35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spans="2:34">
      <c r="B22" s="22">
        <v>103</v>
      </c>
      <c r="C22" s="23" t="str">
        <f>VLOOKUP(B22,Sheet1!$B$47:$C$291,2,FALSE)</f>
        <v>Retail: configurazione iniziale app e VM  (BR, Matrice e FT)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35"/>
      <c r="V22" s="35"/>
      <c r="W22" s="35"/>
      <c r="X22" s="35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4" spans="2:34">
      <c r="B24" s="35"/>
      <c r="C24" s="16" t="s">
        <v>141</v>
      </c>
    </row>
    <row r="25" spans="2:34">
      <c r="B25" s="24"/>
      <c r="C25" s="16" t="s">
        <v>142</v>
      </c>
    </row>
    <row r="26" spans="2:34">
      <c r="B26" s="25"/>
      <c r="C26" s="16" t="s">
        <v>143</v>
      </c>
    </row>
    <row r="27" spans="2:34">
      <c r="B27" s="27"/>
      <c r="C27" s="16" t="s">
        <v>148</v>
      </c>
    </row>
    <row r="28" spans="2:34">
      <c r="B28" s="36"/>
      <c r="C28" s="16" t="s">
        <v>151</v>
      </c>
    </row>
    <row r="29" spans="2:34">
      <c r="B29" s="30"/>
      <c r="C29" s="16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Rilascio 2701</vt:lpstr>
      <vt:lpstr>Plan 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Monaco, Fernando</cp:lastModifiedBy>
  <dcterms:created xsi:type="dcterms:W3CDTF">2016-08-26T16:05:51Z</dcterms:created>
  <dcterms:modified xsi:type="dcterms:W3CDTF">2017-01-27T17:07:14Z</dcterms:modified>
</cp:coreProperties>
</file>